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codeName="ThisWorkbook"/>
  <xr:revisionPtr revIDLastSave="0" documentId="13_ncr:1_{3635A7E3-21D8-4A47-8DE6-E06541CEC7C2}" xr6:coauthVersionLast="36" xr6:coauthVersionMax="36" xr10:uidLastSave="{00000000-0000-0000-0000-000000000000}"/>
  <bookViews>
    <workbookView xWindow="0" yWindow="0" windowWidth="19200" windowHeight="10920" tabRatio="843" xr2:uid="{00000000-000D-0000-FFFF-FFFF00000000}"/>
  </bookViews>
  <sheets>
    <sheet name="新体力テスト" sheetId="1" r:id="rId1"/>
    <sheet name="生活習慣記録" sheetId="2" r:id="rId2"/>
    <sheet name="生活習慣項目" sheetId="3" state="hidden" r:id="rId3"/>
    <sheet name="評価基準" sheetId="4" state="hidden" r:id="rId4"/>
    <sheet name="得点基準表" sheetId="5" state="hidden" r:id="rId5"/>
    <sheet name="参照用得点基準表" sheetId="6" state="hidden" r:id="rId6"/>
    <sheet name="昨年度平均" sheetId="7" state="hidden" r:id="rId7"/>
    <sheet name="項目別限界" sheetId="8" state="hidden" r:id="rId8"/>
    <sheet name="学校リスト" sheetId="9" state="hidden" r:id="rId9"/>
    <sheet name="参照" sheetId="10" state="hidden" r:id="rId10"/>
  </sheets>
  <definedNames>
    <definedName name="PassWord">評価基準!$AA$100</definedName>
    <definedName name="_xlnm.Print_Area" localSheetId="0">新体力テスト!$A$1:$X$1057</definedName>
    <definedName name="_xlnm.Print_Area" localSheetId="1">生活習慣記録!$A$1:$T$2007</definedName>
    <definedName name="_xlnm.Print_Titles" localSheetId="0">新体力テスト!$1:$7</definedName>
    <definedName name="_xlnm.Print_Titles" localSheetId="1">生活習慣記録!$1:$7</definedName>
    <definedName name="学校名">学校リスト!$A$1:$A$14999</definedName>
  </definedNames>
  <calcPr calcId="191029"/>
</workbook>
</file>

<file path=xl/calcChain.xml><?xml version="1.0" encoding="utf-8"?>
<calcChain xmlns="http://schemas.openxmlformats.org/spreadsheetml/2006/main">
  <c r="O8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B4" i="10"/>
  <c r="B3" i="10"/>
  <c r="B2" i="10"/>
  <c r="F2007" i="2"/>
  <c r="E2007" i="2"/>
  <c r="D2007" i="2"/>
  <c r="C2007" i="2"/>
  <c r="B2007" i="2"/>
  <c r="A2007" i="2"/>
  <c r="F2006" i="2"/>
  <c r="E2006" i="2"/>
  <c r="D2006" i="2"/>
  <c r="C2006" i="2"/>
  <c r="B2006" i="2"/>
  <c r="A2006" i="2"/>
  <c r="F2005" i="2"/>
  <c r="E2005" i="2"/>
  <c r="D2005" i="2"/>
  <c r="C2005" i="2"/>
  <c r="B2005" i="2"/>
  <c r="A2005" i="2"/>
  <c r="F2004" i="2"/>
  <c r="E2004" i="2"/>
  <c r="D2004" i="2"/>
  <c r="C2004" i="2"/>
  <c r="B2004" i="2"/>
  <c r="A2004" i="2"/>
  <c r="F2003" i="2"/>
  <c r="E2003" i="2"/>
  <c r="D2003" i="2"/>
  <c r="C2003" i="2"/>
  <c r="B2003" i="2"/>
  <c r="A2003" i="2"/>
  <c r="F2002" i="2"/>
  <c r="E2002" i="2"/>
  <c r="D2002" i="2"/>
  <c r="C2002" i="2"/>
  <c r="B2002" i="2"/>
  <c r="A2002" i="2"/>
  <c r="F2001" i="2"/>
  <c r="E2001" i="2"/>
  <c r="D2001" i="2"/>
  <c r="C2001" i="2"/>
  <c r="B2001" i="2"/>
  <c r="A2001" i="2"/>
  <c r="F2000" i="2"/>
  <c r="E2000" i="2"/>
  <c r="D2000" i="2"/>
  <c r="C2000" i="2"/>
  <c r="B2000" i="2"/>
  <c r="A2000" i="2"/>
  <c r="F1999" i="2"/>
  <c r="E1999" i="2"/>
  <c r="D1999" i="2"/>
  <c r="C1999" i="2"/>
  <c r="B1999" i="2"/>
  <c r="A1999" i="2"/>
  <c r="F1998" i="2"/>
  <c r="E1998" i="2"/>
  <c r="D1998" i="2"/>
  <c r="C1998" i="2"/>
  <c r="B1998" i="2"/>
  <c r="A1998" i="2"/>
  <c r="F1997" i="2"/>
  <c r="E1997" i="2"/>
  <c r="D1997" i="2"/>
  <c r="C1997" i="2"/>
  <c r="B1997" i="2"/>
  <c r="A1997" i="2"/>
  <c r="F1996" i="2"/>
  <c r="E1996" i="2"/>
  <c r="D1996" i="2"/>
  <c r="C1996" i="2"/>
  <c r="B1996" i="2"/>
  <c r="A1996" i="2"/>
  <c r="F1995" i="2"/>
  <c r="E1995" i="2"/>
  <c r="D1995" i="2"/>
  <c r="C1995" i="2"/>
  <c r="B1995" i="2"/>
  <c r="A1995" i="2"/>
  <c r="F1994" i="2"/>
  <c r="E1994" i="2"/>
  <c r="D1994" i="2"/>
  <c r="C1994" i="2"/>
  <c r="B1994" i="2"/>
  <c r="A1994" i="2"/>
  <c r="F1993" i="2"/>
  <c r="E1993" i="2"/>
  <c r="D1993" i="2"/>
  <c r="C1993" i="2"/>
  <c r="B1993" i="2"/>
  <c r="A1993" i="2"/>
  <c r="F1992" i="2"/>
  <c r="E1992" i="2"/>
  <c r="D1992" i="2"/>
  <c r="C1992" i="2"/>
  <c r="B1992" i="2"/>
  <c r="A1992" i="2"/>
  <c r="F1991" i="2"/>
  <c r="E1991" i="2"/>
  <c r="D1991" i="2"/>
  <c r="C1991" i="2"/>
  <c r="B1991" i="2"/>
  <c r="A1991" i="2"/>
  <c r="F1990" i="2"/>
  <c r="E1990" i="2"/>
  <c r="D1990" i="2"/>
  <c r="C1990" i="2"/>
  <c r="B1990" i="2"/>
  <c r="A1990" i="2"/>
  <c r="F1989" i="2"/>
  <c r="E1989" i="2"/>
  <c r="D1989" i="2"/>
  <c r="C1989" i="2"/>
  <c r="B1989" i="2"/>
  <c r="A1989" i="2"/>
  <c r="F1988" i="2"/>
  <c r="E1988" i="2"/>
  <c r="D1988" i="2"/>
  <c r="C1988" i="2"/>
  <c r="B1988" i="2"/>
  <c r="A1988" i="2"/>
  <c r="F1987" i="2"/>
  <c r="E1987" i="2"/>
  <c r="D1987" i="2"/>
  <c r="C1987" i="2"/>
  <c r="B1987" i="2"/>
  <c r="A1987" i="2"/>
  <c r="F1986" i="2"/>
  <c r="E1986" i="2"/>
  <c r="D1986" i="2"/>
  <c r="C1986" i="2"/>
  <c r="B1986" i="2"/>
  <c r="A1986" i="2"/>
  <c r="F1985" i="2"/>
  <c r="E1985" i="2"/>
  <c r="D1985" i="2"/>
  <c r="C1985" i="2"/>
  <c r="B1985" i="2"/>
  <c r="A1985" i="2"/>
  <c r="F1984" i="2"/>
  <c r="E1984" i="2"/>
  <c r="D1984" i="2"/>
  <c r="C1984" i="2"/>
  <c r="B1984" i="2"/>
  <c r="A1984" i="2"/>
  <c r="F1983" i="2"/>
  <c r="E1983" i="2"/>
  <c r="D1983" i="2"/>
  <c r="C1983" i="2"/>
  <c r="B1983" i="2"/>
  <c r="A1983" i="2"/>
  <c r="F1982" i="2"/>
  <c r="E1982" i="2"/>
  <c r="D1982" i="2"/>
  <c r="C1982" i="2"/>
  <c r="B1982" i="2"/>
  <c r="A1982" i="2"/>
  <c r="F1981" i="2"/>
  <c r="E1981" i="2"/>
  <c r="D1981" i="2"/>
  <c r="C1981" i="2"/>
  <c r="B1981" i="2"/>
  <c r="A1981" i="2"/>
  <c r="F1980" i="2"/>
  <c r="E1980" i="2"/>
  <c r="D1980" i="2"/>
  <c r="C1980" i="2"/>
  <c r="B1980" i="2"/>
  <c r="A1980" i="2"/>
  <c r="F1979" i="2"/>
  <c r="E1979" i="2"/>
  <c r="D1979" i="2"/>
  <c r="C1979" i="2"/>
  <c r="B1979" i="2"/>
  <c r="A1979" i="2"/>
  <c r="F1978" i="2"/>
  <c r="E1978" i="2"/>
  <c r="D1978" i="2"/>
  <c r="C1978" i="2"/>
  <c r="B1978" i="2"/>
  <c r="A1978" i="2"/>
  <c r="F1977" i="2"/>
  <c r="E1977" i="2"/>
  <c r="D1977" i="2"/>
  <c r="C1977" i="2"/>
  <c r="B1977" i="2"/>
  <c r="A1977" i="2"/>
  <c r="F1976" i="2"/>
  <c r="E1976" i="2"/>
  <c r="D1976" i="2"/>
  <c r="C1976" i="2"/>
  <c r="B1976" i="2"/>
  <c r="A1976" i="2"/>
  <c r="F1975" i="2"/>
  <c r="E1975" i="2"/>
  <c r="D1975" i="2"/>
  <c r="C1975" i="2"/>
  <c r="B1975" i="2"/>
  <c r="A1975" i="2"/>
  <c r="F1974" i="2"/>
  <c r="E1974" i="2"/>
  <c r="D1974" i="2"/>
  <c r="C1974" i="2"/>
  <c r="B1974" i="2"/>
  <c r="A1974" i="2"/>
  <c r="F1973" i="2"/>
  <c r="E1973" i="2"/>
  <c r="D1973" i="2"/>
  <c r="C1973" i="2"/>
  <c r="B1973" i="2"/>
  <c r="A1973" i="2"/>
  <c r="F1972" i="2"/>
  <c r="E1972" i="2"/>
  <c r="D1972" i="2"/>
  <c r="C1972" i="2"/>
  <c r="B1972" i="2"/>
  <c r="A1972" i="2"/>
  <c r="F1971" i="2"/>
  <c r="E1971" i="2"/>
  <c r="D1971" i="2"/>
  <c r="C1971" i="2"/>
  <c r="B1971" i="2"/>
  <c r="A1971" i="2"/>
  <c r="F1970" i="2"/>
  <c r="E1970" i="2"/>
  <c r="D1970" i="2"/>
  <c r="C1970" i="2"/>
  <c r="B1970" i="2"/>
  <c r="A1970" i="2"/>
  <c r="F1969" i="2"/>
  <c r="E1969" i="2"/>
  <c r="D1969" i="2"/>
  <c r="C1969" i="2"/>
  <c r="B1969" i="2"/>
  <c r="A1969" i="2"/>
  <c r="F1968" i="2"/>
  <c r="E1968" i="2"/>
  <c r="D1968" i="2"/>
  <c r="C1968" i="2"/>
  <c r="B1968" i="2"/>
  <c r="A1968" i="2"/>
  <c r="F1967" i="2"/>
  <c r="E1967" i="2"/>
  <c r="D1967" i="2"/>
  <c r="C1967" i="2"/>
  <c r="B1967" i="2"/>
  <c r="A1967" i="2"/>
  <c r="F1966" i="2"/>
  <c r="E1966" i="2"/>
  <c r="D1966" i="2"/>
  <c r="C1966" i="2"/>
  <c r="B1966" i="2"/>
  <c r="A1966" i="2"/>
  <c r="F1965" i="2"/>
  <c r="E1965" i="2"/>
  <c r="D1965" i="2"/>
  <c r="C1965" i="2"/>
  <c r="B1965" i="2"/>
  <c r="A1965" i="2"/>
  <c r="F1964" i="2"/>
  <c r="E1964" i="2"/>
  <c r="D1964" i="2"/>
  <c r="C1964" i="2"/>
  <c r="B1964" i="2"/>
  <c r="A1964" i="2"/>
  <c r="F1963" i="2"/>
  <c r="E1963" i="2"/>
  <c r="D1963" i="2"/>
  <c r="C1963" i="2"/>
  <c r="B1963" i="2"/>
  <c r="A1963" i="2"/>
  <c r="F1962" i="2"/>
  <c r="E1962" i="2"/>
  <c r="D1962" i="2"/>
  <c r="C1962" i="2"/>
  <c r="B1962" i="2"/>
  <c r="A1962" i="2"/>
  <c r="F1961" i="2"/>
  <c r="E1961" i="2"/>
  <c r="D1961" i="2"/>
  <c r="C1961" i="2"/>
  <c r="B1961" i="2"/>
  <c r="A1961" i="2"/>
  <c r="F1960" i="2"/>
  <c r="E1960" i="2"/>
  <c r="D1960" i="2"/>
  <c r="C1960" i="2"/>
  <c r="B1960" i="2"/>
  <c r="A1960" i="2"/>
  <c r="F1959" i="2"/>
  <c r="E1959" i="2"/>
  <c r="D1959" i="2"/>
  <c r="C1959" i="2"/>
  <c r="B1959" i="2"/>
  <c r="A1959" i="2"/>
  <c r="F1958" i="2"/>
  <c r="E1958" i="2"/>
  <c r="D1958" i="2"/>
  <c r="C1958" i="2"/>
  <c r="B1958" i="2"/>
  <c r="A1958" i="2"/>
  <c r="F1957" i="2"/>
  <c r="E1957" i="2"/>
  <c r="D1957" i="2"/>
  <c r="C1957" i="2"/>
  <c r="B1957" i="2"/>
  <c r="A1957" i="2"/>
  <c r="F1956" i="2"/>
  <c r="E1956" i="2"/>
  <c r="D1956" i="2"/>
  <c r="C1956" i="2"/>
  <c r="B1956" i="2"/>
  <c r="A1956" i="2"/>
  <c r="F1955" i="2"/>
  <c r="E1955" i="2"/>
  <c r="D1955" i="2"/>
  <c r="C1955" i="2"/>
  <c r="B1955" i="2"/>
  <c r="A1955" i="2"/>
  <c r="F1954" i="2"/>
  <c r="E1954" i="2"/>
  <c r="D1954" i="2"/>
  <c r="C1954" i="2"/>
  <c r="B1954" i="2"/>
  <c r="A1954" i="2"/>
  <c r="F1953" i="2"/>
  <c r="E1953" i="2"/>
  <c r="D1953" i="2"/>
  <c r="C1953" i="2"/>
  <c r="B1953" i="2"/>
  <c r="A1953" i="2"/>
  <c r="F1952" i="2"/>
  <c r="E1952" i="2"/>
  <c r="D1952" i="2"/>
  <c r="C1952" i="2"/>
  <c r="B1952" i="2"/>
  <c r="A1952" i="2"/>
  <c r="F1951" i="2"/>
  <c r="E1951" i="2"/>
  <c r="D1951" i="2"/>
  <c r="C1951" i="2"/>
  <c r="B1951" i="2"/>
  <c r="A1951" i="2"/>
  <c r="F1950" i="2"/>
  <c r="E1950" i="2"/>
  <c r="D1950" i="2"/>
  <c r="C1950" i="2"/>
  <c r="B1950" i="2"/>
  <c r="A1950" i="2"/>
  <c r="F1949" i="2"/>
  <c r="E1949" i="2"/>
  <c r="D1949" i="2"/>
  <c r="C1949" i="2"/>
  <c r="B1949" i="2"/>
  <c r="A1949" i="2"/>
  <c r="F1948" i="2"/>
  <c r="E1948" i="2"/>
  <c r="D1948" i="2"/>
  <c r="C1948" i="2"/>
  <c r="B1948" i="2"/>
  <c r="A1948" i="2"/>
  <c r="F1947" i="2"/>
  <c r="E1947" i="2"/>
  <c r="D1947" i="2"/>
  <c r="C1947" i="2"/>
  <c r="B1947" i="2"/>
  <c r="A1947" i="2"/>
  <c r="F1946" i="2"/>
  <c r="E1946" i="2"/>
  <c r="D1946" i="2"/>
  <c r="C1946" i="2"/>
  <c r="B1946" i="2"/>
  <c r="A1946" i="2"/>
  <c r="F1945" i="2"/>
  <c r="E1945" i="2"/>
  <c r="D1945" i="2"/>
  <c r="C1945" i="2"/>
  <c r="B1945" i="2"/>
  <c r="A1945" i="2"/>
  <c r="F1944" i="2"/>
  <c r="E1944" i="2"/>
  <c r="D1944" i="2"/>
  <c r="C1944" i="2"/>
  <c r="B1944" i="2"/>
  <c r="A1944" i="2"/>
  <c r="F1943" i="2"/>
  <c r="E1943" i="2"/>
  <c r="D1943" i="2"/>
  <c r="C1943" i="2"/>
  <c r="B1943" i="2"/>
  <c r="A1943" i="2"/>
  <c r="F1942" i="2"/>
  <c r="E1942" i="2"/>
  <c r="D1942" i="2"/>
  <c r="C1942" i="2"/>
  <c r="B1942" i="2"/>
  <c r="A1942" i="2"/>
  <c r="F1941" i="2"/>
  <c r="E1941" i="2"/>
  <c r="D1941" i="2"/>
  <c r="C1941" i="2"/>
  <c r="B1941" i="2"/>
  <c r="A1941" i="2"/>
  <c r="F1940" i="2"/>
  <c r="E1940" i="2"/>
  <c r="D1940" i="2"/>
  <c r="C1940" i="2"/>
  <c r="B1940" i="2"/>
  <c r="A1940" i="2"/>
  <c r="F1939" i="2"/>
  <c r="E1939" i="2"/>
  <c r="D1939" i="2"/>
  <c r="C1939" i="2"/>
  <c r="B1939" i="2"/>
  <c r="A1939" i="2"/>
  <c r="F1938" i="2"/>
  <c r="E1938" i="2"/>
  <c r="D1938" i="2"/>
  <c r="C1938" i="2"/>
  <c r="B1938" i="2"/>
  <c r="A1938" i="2"/>
  <c r="F1937" i="2"/>
  <c r="E1937" i="2"/>
  <c r="D1937" i="2"/>
  <c r="C1937" i="2"/>
  <c r="B1937" i="2"/>
  <c r="A1937" i="2"/>
  <c r="F1936" i="2"/>
  <c r="E1936" i="2"/>
  <c r="D1936" i="2"/>
  <c r="C1936" i="2"/>
  <c r="B1936" i="2"/>
  <c r="A1936" i="2"/>
  <c r="F1935" i="2"/>
  <c r="E1935" i="2"/>
  <c r="D1935" i="2"/>
  <c r="C1935" i="2"/>
  <c r="B1935" i="2"/>
  <c r="A1935" i="2"/>
  <c r="F1934" i="2"/>
  <c r="E1934" i="2"/>
  <c r="D1934" i="2"/>
  <c r="C1934" i="2"/>
  <c r="B1934" i="2"/>
  <c r="A1934" i="2"/>
  <c r="F1933" i="2"/>
  <c r="E1933" i="2"/>
  <c r="D1933" i="2"/>
  <c r="C1933" i="2"/>
  <c r="B1933" i="2"/>
  <c r="A1933" i="2"/>
  <c r="F1932" i="2"/>
  <c r="E1932" i="2"/>
  <c r="D1932" i="2"/>
  <c r="C1932" i="2"/>
  <c r="B1932" i="2"/>
  <c r="A1932" i="2"/>
  <c r="F1931" i="2"/>
  <c r="E1931" i="2"/>
  <c r="D1931" i="2"/>
  <c r="C1931" i="2"/>
  <c r="B1931" i="2"/>
  <c r="A1931" i="2"/>
  <c r="F1930" i="2"/>
  <c r="E1930" i="2"/>
  <c r="D1930" i="2"/>
  <c r="C1930" i="2"/>
  <c r="B1930" i="2"/>
  <c r="A1930" i="2"/>
  <c r="F1929" i="2"/>
  <c r="E1929" i="2"/>
  <c r="D1929" i="2"/>
  <c r="C1929" i="2"/>
  <c r="B1929" i="2"/>
  <c r="A1929" i="2"/>
  <c r="F1928" i="2"/>
  <c r="E1928" i="2"/>
  <c r="D1928" i="2"/>
  <c r="C1928" i="2"/>
  <c r="B1928" i="2"/>
  <c r="A1928" i="2"/>
  <c r="F1927" i="2"/>
  <c r="E1927" i="2"/>
  <c r="D1927" i="2"/>
  <c r="C1927" i="2"/>
  <c r="B1927" i="2"/>
  <c r="A1927" i="2"/>
  <c r="F1926" i="2"/>
  <c r="E1926" i="2"/>
  <c r="D1926" i="2"/>
  <c r="C1926" i="2"/>
  <c r="B1926" i="2"/>
  <c r="A1926" i="2"/>
  <c r="F1925" i="2"/>
  <c r="E1925" i="2"/>
  <c r="D1925" i="2"/>
  <c r="C1925" i="2"/>
  <c r="B1925" i="2"/>
  <c r="A1925" i="2"/>
  <c r="F1924" i="2"/>
  <c r="E1924" i="2"/>
  <c r="D1924" i="2"/>
  <c r="C1924" i="2"/>
  <c r="B1924" i="2"/>
  <c r="A1924" i="2"/>
  <c r="F1923" i="2"/>
  <c r="E1923" i="2"/>
  <c r="D1923" i="2"/>
  <c r="C1923" i="2"/>
  <c r="B1923" i="2"/>
  <c r="A1923" i="2"/>
  <c r="F1922" i="2"/>
  <c r="E1922" i="2"/>
  <c r="D1922" i="2"/>
  <c r="C1922" i="2"/>
  <c r="B1922" i="2"/>
  <c r="A1922" i="2"/>
  <c r="F1921" i="2"/>
  <c r="E1921" i="2"/>
  <c r="D1921" i="2"/>
  <c r="C1921" i="2"/>
  <c r="B1921" i="2"/>
  <c r="A1921" i="2"/>
  <c r="F1920" i="2"/>
  <c r="E1920" i="2"/>
  <c r="D1920" i="2"/>
  <c r="C1920" i="2"/>
  <c r="B1920" i="2"/>
  <c r="A1920" i="2"/>
  <c r="F1919" i="2"/>
  <c r="E1919" i="2"/>
  <c r="D1919" i="2"/>
  <c r="C1919" i="2"/>
  <c r="B1919" i="2"/>
  <c r="A1919" i="2"/>
  <c r="F1918" i="2"/>
  <c r="E1918" i="2"/>
  <c r="D1918" i="2"/>
  <c r="C1918" i="2"/>
  <c r="B1918" i="2"/>
  <c r="A1918" i="2"/>
  <c r="F1917" i="2"/>
  <c r="E1917" i="2"/>
  <c r="D1917" i="2"/>
  <c r="C1917" i="2"/>
  <c r="B1917" i="2"/>
  <c r="A1917" i="2"/>
  <c r="F1916" i="2"/>
  <c r="E1916" i="2"/>
  <c r="D1916" i="2"/>
  <c r="C1916" i="2"/>
  <c r="B1916" i="2"/>
  <c r="A1916" i="2"/>
  <c r="F1915" i="2"/>
  <c r="E1915" i="2"/>
  <c r="D1915" i="2"/>
  <c r="C1915" i="2"/>
  <c r="B1915" i="2"/>
  <c r="A1915" i="2"/>
  <c r="F1914" i="2"/>
  <c r="E1914" i="2"/>
  <c r="D1914" i="2"/>
  <c r="C1914" i="2"/>
  <c r="B1914" i="2"/>
  <c r="A1914" i="2"/>
  <c r="F1913" i="2"/>
  <c r="E1913" i="2"/>
  <c r="D1913" i="2"/>
  <c r="C1913" i="2"/>
  <c r="B1913" i="2"/>
  <c r="A1913" i="2"/>
  <c r="F1912" i="2"/>
  <c r="E1912" i="2"/>
  <c r="D1912" i="2"/>
  <c r="C1912" i="2"/>
  <c r="B1912" i="2"/>
  <c r="A1912" i="2"/>
  <c r="F1911" i="2"/>
  <c r="E1911" i="2"/>
  <c r="D1911" i="2"/>
  <c r="C1911" i="2"/>
  <c r="B1911" i="2"/>
  <c r="A1911" i="2"/>
  <c r="F1910" i="2"/>
  <c r="E1910" i="2"/>
  <c r="D1910" i="2"/>
  <c r="C1910" i="2"/>
  <c r="B1910" i="2"/>
  <c r="A1910" i="2"/>
  <c r="F1909" i="2"/>
  <c r="E1909" i="2"/>
  <c r="D1909" i="2"/>
  <c r="C1909" i="2"/>
  <c r="B1909" i="2"/>
  <c r="A1909" i="2"/>
  <c r="F1908" i="2"/>
  <c r="E1908" i="2"/>
  <c r="D1908" i="2"/>
  <c r="C1908" i="2"/>
  <c r="B1908" i="2"/>
  <c r="A1908" i="2"/>
  <c r="F1907" i="2"/>
  <c r="E1907" i="2"/>
  <c r="D1907" i="2"/>
  <c r="C1907" i="2"/>
  <c r="B1907" i="2"/>
  <c r="A1907" i="2"/>
  <c r="F1906" i="2"/>
  <c r="E1906" i="2"/>
  <c r="D1906" i="2"/>
  <c r="C1906" i="2"/>
  <c r="B1906" i="2"/>
  <c r="A1906" i="2"/>
  <c r="F1905" i="2"/>
  <c r="E1905" i="2"/>
  <c r="D1905" i="2"/>
  <c r="C1905" i="2"/>
  <c r="B1905" i="2"/>
  <c r="A1905" i="2"/>
  <c r="F1904" i="2"/>
  <c r="E1904" i="2"/>
  <c r="D1904" i="2"/>
  <c r="C1904" i="2"/>
  <c r="B1904" i="2"/>
  <c r="A1904" i="2"/>
  <c r="F1903" i="2"/>
  <c r="E1903" i="2"/>
  <c r="D1903" i="2"/>
  <c r="C1903" i="2"/>
  <c r="B1903" i="2"/>
  <c r="A1903" i="2"/>
  <c r="F1902" i="2"/>
  <c r="E1902" i="2"/>
  <c r="D1902" i="2"/>
  <c r="C1902" i="2"/>
  <c r="B1902" i="2"/>
  <c r="A1902" i="2"/>
  <c r="F1901" i="2"/>
  <c r="E1901" i="2"/>
  <c r="D1901" i="2"/>
  <c r="C1901" i="2"/>
  <c r="B1901" i="2"/>
  <c r="A1901" i="2"/>
  <c r="F1900" i="2"/>
  <c r="E1900" i="2"/>
  <c r="D1900" i="2"/>
  <c r="C1900" i="2"/>
  <c r="B1900" i="2"/>
  <c r="A1900" i="2"/>
  <c r="F1899" i="2"/>
  <c r="E1899" i="2"/>
  <c r="D1899" i="2"/>
  <c r="C1899" i="2"/>
  <c r="B1899" i="2"/>
  <c r="A1899" i="2"/>
  <c r="F1898" i="2"/>
  <c r="E1898" i="2"/>
  <c r="D1898" i="2"/>
  <c r="C1898" i="2"/>
  <c r="B1898" i="2"/>
  <c r="A1898" i="2"/>
  <c r="F1897" i="2"/>
  <c r="E1897" i="2"/>
  <c r="D1897" i="2"/>
  <c r="C1897" i="2"/>
  <c r="B1897" i="2"/>
  <c r="A1897" i="2"/>
  <c r="F1896" i="2"/>
  <c r="E1896" i="2"/>
  <c r="D1896" i="2"/>
  <c r="C1896" i="2"/>
  <c r="B1896" i="2"/>
  <c r="A1896" i="2"/>
  <c r="F1895" i="2"/>
  <c r="E1895" i="2"/>
  <c r="D1895" i="2"/>
  <c r="C1895" i="2"/>
  <c r="B1895" i="2"/>
  <c r="A1895" i="2"/>
  <c r="F1894" i="2"/>
  <c r="E1894" i="2"/>
  <c r="D1894" i="2"/>
  <c r="C1894" i="2"/>
  <c r="B1894" i="2"/>
  <c r="A1894" i="2"/>
  <c r="F1893" i="2"/>
  <c r="E1893" i="2"/>
  <c r="D1893" i="2"/>
  <c r="C1893" i="2"/>
  <c r="B1893" i="2"/>
  <c r="A1893" i="2"/>
  <c r="F1892" i="2"/>
  <c r="E1892" i="2"/>
  <c r="D1892" i="2"/>
  <c r="C1892" i="2"/>
  <c r="B1892" i="2"/>
  <c r="A1892" i="2"/>
  <c r="F1891" i="2"/>
  <c r="E1891" i="2"/>
  <c r="D1891" i="2"/>
  <c r="C1891" i="2"/>
  <c r="B1891" i="2"/>
  <c r="A1891" i="2"/>
  <c r="F1890" i="2"/>
  <c r="E1890" i="2"/>
  <c r="D1890" i="2"/>
  <c r="C1890" i="2"/>
  <c r="B1890" i="2"/>
  <c r="A1890" i="2"/>
  <c r="F1889" i="2"/>
  <c r="E1889" i="2"/>
  <c r="D1889" i="2"/>
  <c r="C1889" i="2"/>
  <c r="B1889" i="2"/>
  <c r="A1889" i="2"/>
  <c r="F1888" i="2"/>
  <c r="E1888" i="2"/>
  <c r="D1888" i="2"/>
  <c r="C1888" i="2"/>
  <c r="B1888" i="2"/>
  <c r="A1888" i="2"/>
  <c r="F1887" i="2"/>
  <c r="E1887" i="2"/>
  <c r="D1887" i="2"/>
  <c r="C1887" i="2"/>
  <c r="B1887" i="2"/>
  <c r="A1887" i="2"/>
  <c r="F1886" i="2"/>
  <c r="E1886" i="2"/>
  <c r="D1886" i="2"/>
  <c r="C1886" i="2"/>
  <c r="B1886" i="2"/>
  <c r="A1886" i="2"/>
  <c r="F1885" i="2"/>
  <c r="E1885" i="2"/>
  <c r="D1885" i="2"/>
  <c r="C1885" i="2"/>
  <c r="B1885" i="2"/>
  <c r="A1885" i="2"/>
  <c r="F1884" i="2"/>
  <c r="E1884" i="2"/>
  <c r="D1884" i="2"/>
  <c r="C1884" i="2"/>
  <c r="B1884" i="2"/>
  <c r="A1884" i="2"/>
  <c r="F1883" i="2"/>
  <c r="E1883" i="2"/>
  <c r="D1883" i="2"/>
  <c r="C1883" i="2"/>
  <c r="B1883" i="2"/>
  <c r="A1883" i="2"/>
  <c r="F1882" i="2"/>
  <c r="E1882" i="2"/>
  <c r="D1882" i="2"/>
  <c r="C1882" i="2"/>
  <c r="B1882" i="2"/>
  <c r="A1882" i="2"/>
  <c r="F1881" i="2"/>
  <c r="E1881" i="2"/>
  <c r="D1881" i="2"/>
  <c r="C1881" i="2"/>
  <c r="B1881" i="2"/>
  <c r="A1881" i="2"/>
  <c r="F1880" i="2"/>
  <c r="E1880" i="2"/>
  <c r="D1880" i="2"/>
  <c r="C1880" i="2"/>
  <c r="B1880" i="2"/>
  <c r="A1880" i="2"/>
  <c r="F1879" i="2"/>
  <c r="E1879" i="2"/>
  <c r="D1879" i="2"/>
  <c r="C1879" i="2"/>
  <c r="B1879" i="2"/>
  <c r="A1879" i="2"/>
  <c r="F1878" i="2"/>
  <c r="E1878" i="2"/>
  <c r="D1878" i="2"/>
  <c r="C1878" i="2"/>
  <c r="B1878" i="2"/>
  <c r="A1878" i="2"/>
  <c r="F1877" i="2"/>
  <c r="E1877" i="2"/>
  <c r="D1877" i="2"/>
  <c r="C1877" i="2"/>
  <c r="B1877" i="2"/>
  <c r="A1877" i="2"/>
  <c r="F1876" i="2"/>
  <c r="E1876" i="2"/>
  <c r="D1876" i="2"/>
  <c r="C1876" i="2"/>
  <c r="B1876" i="2"/>
  <c r="A1876" i="2"/>
  <c r="F1875" i="2"/>
  <c r="E1875" i="2"/>
  <c r="D1875" i="2"/>
  <c r="C1875" i="2"/>
  <c r="B1875" i="2"/>
  <c r="A1875" i="2"/>
  <c r="F1874" i="2"/>
  <c r="E1874" i="2"/>
  <c r="D1874" i="2"/>
  <c r="C1874" i="2"/>
  <c r="B1874" i="2"/>
  <c r="A1874" i="2"/>
  <c r="F1873" i="2"/>
  <c r="E1873" i="2"/>
  <c r="D1873" i="2"/>
  <c r="C1873" i="2"/>
  <c r="B1873" i="2"/>
  <c r="A1873" i="2"/>
  <c r="F1872" i="2"/>
  <c r="E1872" i="2"/>
  <c r="D1872" i="2"/>
  <c r="C1872" i="2"/>
  <c r="B1872" i="2"/>
  <c r="A1872" i="2"/>
  <c r="F1871" i="2"/>
  <c r="E1871" i="2"/>
  <c r="D1871" i="2"/>
  <c r="C1871" i="2"/>
  <c r="B1871" i="2"/>
  <c r="A1871" i="2"/>
  <c r="F1870" i="2"/>
  <c r="E1870" i="2"/>
  <c r="D1870" i="2"/>
  <c r="C1870" i="2"/>
  <c r="B1870" i="2"/>
  <c r="A1870" i="2"/>
  <c r="F1869" i="2"/>
  <c r="E1869" i="2"/>
  <c r="D1869" i="2"/>
  <c r="C1869" i="2"/>
  <c r="B1869" i="2"/>
  <c r="A1869" i="2"/>
  <c r="F1868" i="2"/>
  <c r="E1868" i="2"/>
  <c r="D1868" i="2"/>
  <c r="C1868" i="2"/>
  <c r="B1868" i="2"/>
  <c r="A1868" i="2"/>
  <c r="F1867" i="2"/>
  <c r="E1867" i="2"/>
  <c r="D1867" i="2"/>
  <c r="C1867" i="2"/>
  <c r="B1867" i="2"/>
  <c r="A1867" i="2"/>
  <c r="F1866" i="2"/>
  <c r="E1866" i="2"/>
  <c r="D1866" i="2"/>
  <c r="C1866" i="2"/>
  <c r="B1866" i="2"/>
  <c r="A1866" i="2"/>
  <c r="F1865" i="2"/>
  <c r="E1865" i="2"/>
  <c r="D1865" i="2"/>
  <c r="C1865" i="2"/>
  <c r="B1865" i="2"/>
  <c r="A1865" i="2"/>
  <c r="F1864" i="2"/>
  <c r="E1864" i="2"/>
  <c r="D1864" i="2"/>
  <c r="C1864" i="2"/>
  <c r="B1864" i="2"/>
  <c r="A1864" i="2"/>
  <c r="F1863" i="2"/>
  <c r="E1863" i="2"/>
  <c r="D1863" i="2"/>
  <c r="C1863" i="2"/>
  <c r="B1863" i="2"/>
  <c r="A1863" i="2"/>
  <c r="F1862" i="2"/>
  <c r="E1862" i="2"/>
  <c r="D1862" i="2"/>
  <c r="C1862" i="2"/>
  <c r="B1862" i="2"/>
  <c r="A1862" i="2"/>
  <c r="F1861" i="2"/>
  <c r="E1861" i="2"/>
  <c r="D1861" i="2"/>
  <c r="C1861" i="2"/>
  <c r="B1861" i="2"/>
  <c r="A1861" i="2"/>
  <c r="F1860" i="2"/>
  <c r="E1860" i="2"/>
  <c r="D1860" i="2"/>
  <c r="C1860" i="2"/>
  <c r="B1860" i="2"/>
  <c r="A1860" i="2"/>
  <c r="F1859" i="2"/>
  <c r="E1859" i="2"/>
  <c r="D1859" i="2"/>
  <c r="C1859" i="2"/>
  <c r="B1859" i="2"/>
  <c r="A1859" i="2"/>
  <c r="F1858" i="2"/>
  <c r="E1858" i="2"/>
  <c r="D1858" i="2"/>
  <c r="C1858" i="2"/>
  <c r="B1858" i="2"/>
  <c r="A1858" i="2"/>
  <c r="F1857" i="2"/>
  <c r="E1857" i="2"/>
  <c r="D1857" i="2"/>
  <c r="C1857" i="2"/>
  <c r="B1857" i="2"/>
  <c r="A1857" i="2"/>
  <c r="F1856" i="2"/>
  <c r="E1856" i="2"/>
  <c r="D1856" i="2"/>
  <c r="C1856" i="2"/>
  <c r="B1856" i="2"/>
  <c r="A1856" i="2"/>
  <c r="F1855" i="2"/>
  <c r="E1855" i="2"/>
  <c r="D1855" i="2"/>
  <c r="C1855" i="2"/>
  <c r="B1855" i="2"/>
  <c r="A1855" i="2"/>
  <c r="F1854" i="2"/>
  <c r="E1854" i="2"/>
  <c r="D1854" i="2"/>
  <c r="C1854" i="2"/>
  <c r="B1854" i="2"/>
  <c r="A1854" i="2"/>
  <c r="F1853" i="2"/>
  <c r="E1853" i="2"/>
  <c r="D1853" i="2"/>
  <c r="C1853" i="2"/>
  <c r="B1853" i="2"/>
  <c r="A1853" i="2"/>
  <c r="F1852" i="2"/>
  <c r="E1852" i="2"/>
  <c r="D1852" i="2"/>
  <c r="C1852" i="2"/>
  <c r="B1852" i="2"/>
  <c r="A1852" i="2"/>
  <c r="F1851" i="2"/>
  <c r="E1851" i="2"/>
  <c r="D1851" i="2"/>
  <c r="C1851" i="2"/>
  <c r="B1851" i="2"/>
  <c r="A1851" i="2"/>
  <c r="F1850" i="2"/>
  <c r="E1850" i="2"/>
  <c r="D1850" i="2"/>
  <c r="C1850" i="2"/>
  <c r="B1850" i="2"/>
  <c r="A1850" i="2"/>
  <c r="F1849" i="2"/>
  <c r="E1849" i="2"/>
  <c r="D1849" i="2"/>
  <c r="C1849" i="2"/>
  <c r="B1849" i="2"/>
  <c r="A1849" i="2"/>
  <c r="F1848" i="2"/>
  <c r="E1848" i="2"/>
  <c r="D1848" i="2"/>
  <c r="C1848" i="2"/>
  <c r="B1848" i="2"/>
  <c r="A1848" i="2"/>
  <c r="F1847" i="2"/>
  <c r="E1847" i="2"/>
  <c r="D1847" i="2"/>
  <c r="C1847" i="2"/>
  <c r="B1847" i="2"/>
  <c r="A1847" i="2"/>
  <c r="F1846" i="2"/>
  <c r="E1846" i="2"/>
  <c r="D1846" i="2"/>
  <c r="C1846" i="2"/>
  <c r="B1846" i="2"/>
  <c r="A1846" i="2"/>
  <c r="F1845" i="2"/>
  <c r="E1845" i="2"/>
  <c r="D1845" i="2"/>
  <c r="C1845" i="2"/>
  <c r="B1845" i="2"/>
  <c r="A1845" i="2"/>
  <c r="F1844" i="2"/>
  <c r="E1844" i="2"/>
  <c r="D1844" i="2"/>
  <c r="C1844" i="2"/>
  <c r="B1844" i="2"/>
  <c r="A1844" i="2"/>
  <c r="F1843" i="2"/>
  <c r="E1843" i="2"/>
  <c r="D1843" i="2"/>
  <c r="C1843" i="2"/>
  <c r="B1843" i="2"/>
  <c r="A1843" i="2"/>
  <c r="F1842" i="2"/>
  <c r="E1842" i="2"/>
  <c r="D1842" i="2"/>
  <c r="C1842" i="2"/>
  <c r="B1842" i="2"/>
  <c r="A1842" i="2"/>
  <c r="F1841" i="2"/>
  <c r="E1841" i="2"/>
  <c r="D1841" i="2"/>
  <c r="C1841" i="2"/>
  <c r="B1841" i="2"/>
  <c r="A1841" i="2"/>
  <c r="F1840" i="2"/>
  <c r="E1840" i="2"/>
  <c r="D1840" i="2"/>
  <c r="C1840" i="2"/>
  <c r="B1840" i="2"/>
  <c r="A1840" i="2"/>
  <c r="F1839" i="2"/>
  <c r="E1839" i="2"/>
  <c r="D1839" i="2"/>
  <c r="C1839" i="2"/>
  <c r="B1839" i="2"/>
  <c r="A1839" i="2"/>
  <c r="F1838" i="2"/>
  <c r="E1838" i="2"/>
  <c r="D1838" i="2"/>
  <c r="C1838" i="2"/>
  <c r="B1838" i="2"/>
  <c r="A1838" i="2"/>
  <c r="F1837" i="2"/>
  <c r="E1837" i="2"/>
  <c r="D1837" i="2"/>
  <c r="C1837" i="2"/>
  <c r="B1837" i="2"/>
  <c r="A1837" i="2"/>
  <c r="F1836" i="2"/>
  <c r="E1836" i="2"/>
  <c r="D1836" i="2"/>
  <c r="C1836" i="2"/>
  <c r="B1836" i="2"/>
  <c r="A1836" i="2"/>
  <c r="F1835" i="2"/>
  <c r="E1835" i="2"/>
  <c r="D1835" i="2"/>
  <c r="C1835" i="2"/>
  <c r="B1835" i="2"/>
  <c r="A1835" i="2"/>
  <c r="F1834" i="2"/>
  <c r="E1834" i="2"/>
  <c r="D1834" i="2"/>
  <c r="C1834" i="2"/>
  <c r="B1834" i="2"/>
  <c r="A1834" i="2"/>
  <c r="F1833" i="2"/>
  <c r="E1833" i="2"/>
  <c r="D1833" i="2"/>
  <c r="C1833" i="2"/>
  <c r="B1833" i="2"/>
  <c r="A1833" i="2"/>
  <c r="F1832" i="2"/>
  <c r="E1832" i="2"/>
  <c r="D1832" i="2"/>
  <c r="C1832" i="2"/>
  <c r="B1832" i="2"/>
  <c r="A1832" i="2"/>
  <c r="F1831" i="2"/>
  <c r="E1831" i="2"/>
  <c r="D1831" i="2"/>
  <c r="C1831" i="2"/>
  <c r="B1831" i="2"/>
  <c r="A1831" i="2"/>
  <c r="F1830" i="2"/>
  <c r="E1830" i="2"/>
  <c r="D1830" i="2"/>
  <c r="C1830" i="2"/>
  <c r="B1830" i="2"/>
  <c r="A1830" i="2"/>
  <c r="F1829" i="2"/>
  <c r="E1829" i="2"/>
  <c r="D1829" i="2"/>
  <c r="C1829" i="2"/>
  <c r="B1829" i="2"/>
  <c r="A1829" i="2"/>
  <c r="F1828" i="2"/>
  <c r="E1828" i="2"/>
  <c r="D1828" i="2"/>
  <c r="C1828" i="2"/>
  <c r="B1828" i="2"/>
  <c r="A1828" i="2"/>
  <c r="F1827" i="2"/>
  <c r="E1827" i="2"/>
  <c r="D1827" i="2"/>
  <c r="C1827" i="2"/>
  <c r="B1827" i="2"/>
  <c r="A1827" i="2"/>
  <c r="F1826" i="2"/>
  <c r="E1826" i="2"/>
  <c r="D1826" i="2"/>
  <c r="C1826" i="2"/>
  <c r="B1826" i="2"/>
  <c r="A1826" i="2"/>
  <c r="F1825" i="2"/>
  <c r="E1825" i="2"/>
  <c r="D1825" i="2"/>
  <c r="C1825" i="2"/>
  <c r="B1825" i="2"/>
  <c r="A1825" i="2"/>
  <c r="F1824" i="2"/>
  <c r="E1824" i="2"/>
  <c r="D1824" i="2"/>
  <c r="C1824" i="2"/>
  <c r="B1824" i="2"/>
  <c r="A1824" i="2"/>
  <c r="F1823" i="2"/>
  <c r="E1823" i="2"/>
  <c r="D1823" i="2"/>
  <c r="C1823" i="2"/>
  <c r="B1823" i="2"/>
  <c r="A1823" i="2"/>
  <c r="F1822" i="2"/>
  <c r="E1822" i="2"/>
  <c r="D1822" i="2"/>
  <c r="C1822" i="2"/>
  <c r="B1822" i="2"/>
  <c r="A1822" i="2"/>
  <c r="F1821" i="2"/>
  <c r="E1821" i="2"/>
  <c r="D1821" i="2"/>
  <c r="C1821" i="2"/>
  <c r="B1821" i="2"/>
  <c r="A1821" i="2"/>
  <c r="F1820" i="2"/>
  <c r="E1820" i="2"/>
  <c r="D1820" i="2"/>
  <c r="C1820" i="2"/>
  <c r="B1820" i="2"/>
  <c r="A1820" i="2"/>
  <c r="F1819" i="2"/>
  <c r="E1819" i="2"/>
  <c r="D1819" i="2"/>
  <c r="C1819" i="2"/>
  <c r="B1819" i="2"/>
  <c r="A1819" i="2"/>
  <c r="F1818" i="2"/>
  <c r="E1818" i="2"/>
  <c r="D1818" i="2"/>
  <c r="C1818" i="2"/>
  <c r="B1818" i="2"/>
  <c r="A1818" i="2"/>
  <c r="F1817" i="2"/>
  <c r="E1817" i="2"/>
  <c r="D1817" i="2"/>
  <c r="C1817" i="2"/>
  <c r="B1817" i="2"/>
  <c r="A1817" i="2"/>
  <c r="F1816" i="2"/>
  <c r="E1816" i="2"/>
  <c r="D1816" i="2"/>
  <c r="C1816" i="2"/>
  <c r="B1816" i="2"/>
  <c r="A1816" i="2"/>
  <c r="F1815" i="2"/>
  <c r="E1815" i="2"/>
  <c r="D1815" i="2"/>
  <c r="C1815" i="2"/>
  <c r="B1815" i="2"/>
  <c r="A1815" i="2"/>
  <c r="F1814" i="2"/>
  <c r="E1814" i="2"/>
  <c r="D1814" i="2"/>
  <c r="C1814" i="2"/>
  <c r="B1814" i="2"/>
  <c r="A1814" i="2"/>
  <c r="F1813" i="2"/>
  <c r="E1813" i="2"/>
  <c r="D1813" i="2"/>
  <c r="C1813" i="2"/>
  <c r="B1813" i="2"/>
  <c r="A1813" i="2"/>
  <c r="F1812" i="2"/>
  <c r="E1812" i="2"/>
  <c r="D1812" i="2"/>
  <c r="C1812" i="2"/>
  <c r="B1812" i="2"/>
  <c r="A1812" i="2"/>
  <c r="F1811" i="2"/>
  <c r="E1811" i="2"/>
  <c r="D1811" i="2"/>
  <c r="C1811" i="2"/>
  <c r="B1811" i="2"/>
  <c r="A1811" i="2"/>
  <c r="F1810" i="2"/>
  <c r="E1810" i="2"/>
  <c r="D1810" i="2"/>
  <c r="C1810" i="2"/>
  <c r="B1810" i="2"/>
  <c r="A1810" i="2"/>
  <c r="F1809" i="2"/>
  <c r="E1809" i="2"/>
  <c r="D1809" i="2"/>
  <c r="C1809" i="2"/>
  <c r="B1809" i="2"/>
  <c r="A1809" i="2"/>
  <c r="F1808" i="2"/>
  <c r="E1808" i="2"/>
  <c r="D1808" i="2"/>
  <c r="C1808" i="2"/>
  <c r="B1808" i="2"/>
  <c r="A1808" i="2"/>
  <c r="F1807" i="2"/>
  <c r="E1807" i="2"/>
  <c r="D1807" i="2"/>
  <c r="C1807" i="2"/>
  <c r="B1807" i="2"/>
  <c r="A1807" i="2"/>
  <c r="F1806" i="2"/>
  <c r="E1806" i="2"/>
  <c r="D1806" i="2"/>
  <c r="C1806" i="2"/>
  <c r="B1806" i="2"/>
  <c r="A1806" i="2"/>
  <c r="F1805" i="2"/>
  <c r="E1805" i="2"/>
  <c r="D1805" i="2"/>
  <c r="C1805" i="2"/>
  <c r="B1805" i="2"/>
  <c r="A1805" i="2"/>
  <c r="F1804" i="2"/>
  <c r="E1804" i="2"/>
  <c r="D1804" i="2"/>
  <c r="C1804" i="2"/>
  <c r="B1804" i="2"/>
  <c r="A1804" i="2"/>
  <c r="F1803" i="2"/>
  <c r="E1803" i="2"/>
  <c r="D1803" i="2"/>
  <c r="C1803" i="2"/>
  <c r="B1803" i="2"/>
  <c r="A1803" i="2"/>
  <c r="F1802" i="2"/>
  <c r="E1802" i="2"/>
  <c r="D1802" i="2"/>
  <c r="C1802" i="2"/>
  <c r="B1802" i="2"/>
  <c r="A1802" i="2"/>
  <c r="F1801" i="2"/>
  <c r="E1801" i="2"/>
  <c r="D1801" i="2"/>
  <c r="C1801" i="2"/>
  <c r="B1801" i="2"/>
  <c r="A1801" i="2"/>
  <c r="F1800" i="2"/>
  <c r="E1800" i="2"/>
  <c r="D1800" i="2"/>
  <c r="C1800" i="2"/>
  <c r="B1800" i="2"/>
  <c r="A1800" i="2"/>
  <c r="F1799" i="2"/>
  <c r="E1799" i="2"/>
  <c r="D1799" i="2"/>
  <c r="C1799" i="2"/>
  <c r="B1799" i="2"/>
  <c r="A1799" i="2"/>
  <c r="F1798" i="2"/>
  <c r="E1798" i="2"/>
  <c r="D1798" i="2"/>
  <c r="C1798" i="2"/>
  <c r="B1798" i="2"/>
  <c r="A1798" i="2"/>
  <c r="F1797" i="2"/>
  <c r="E1797" i="2"/>
  <c r="D1797" i="2"/>
  <c r="C1797" i="2"/>
  <c r="B1797" i="2"/>
  <c r="A1797" i="2"/>
  <c r="F1796" i="2"/>
  <c r="E1796" i="2"/>
  <c r="D1796" i="2"/>
  <c r="C1796" i="2"/>
  <c r="B1796" i="2"/>
  <c r="A1796" i="2"/>
  <c r="F1795" i="2"/>
  <c r="E1795" i="2"/>
  <c r="D1795" i="2"/>
  <c r="C1795" i="2"/>
  <c r="B1795" i="2"/>
  <c r="A1795" i="2"/>
  <c r="F1794" i="2"/>
  <c r="E1794" i="2"/>
  <c r="D1794" i="2"/>
  <c r="C1794" i="2"/>
  <c r="B1794" i="2"/>
  <c r="A1794" i="2"/>
  <c r="F1793" i="2"/>
  <c r="E1793" i="2"/>
  <c r="D1793" i="2"/>
  <c r="C1793" i="2"/>
  <c r="B1793" i="2"/>
  <c r="A1793" i="2"/>
  <c r="F1792" i="2"/>
  <c r="E1792" i="2"/>
  <c r="D1792" i="2"/>
  <c r="C1792" i="2"/>
  <c r="B1792" i="2"/>
  <c r="A1792" i="2"/>
  <c r="F1791" i="2"/>
  <c r="E1791" i="2"/>
  <c r="D1791" i="2"/>
  <c r="C1791" i="2"/>
  <c r="B1791" i="2"/>
  <c r="A1791" i="2"/>
  <c r="F1790" i="2"/>
  <c r="E1790" i="2"/>
  <c r="D1790" i="2"/>
  <c r="C1790" i="2"/>
  <c r="B1790" i="2"/>
  <c r="A1790" i="2"/>
  <c r="F1789" i="2"/>
  <c r="E1789" i="2"/>
  <c r="D1789" i="2"/>
  <c r="C1789" i="2"/>
  <c r="B1789" i="2"/>
  <c r="A1789" i="2"/>
  <c r="F1788" i="2"/>
  <c r="E1788" i="2"/>
  <c r="D1788" i="2"/>
  <c r="C1788" i="2"/>
  <c r="B1788" i="2"/>
  <c r="A1788" i="2"/>
  <c r="F1787" i="2"/>
  <c r="E1787" i="2"/>
  <c r="D1787" i="2"/>
  <c r="C1787" i="2"/>
  <c r="B1787" i="2"/>
  <c r="A1787" i="2"/>
  <c r="F1786" i="2"/>
  <c r="E1786" i="2"/>
  <c r="D1786" i="2"/>
  <c r="C1786" i="2"/>
  <c r="B1786" i="2"/>
  <c r="A1786" i="2"/>
  <c r="F1785" i="2"/>
  <c r="E1785" i="2"/>
  <c r="D1785" i="2"/>
  <c r="C1785" i="2"/>
  <c r="B1785" i="2"/>
  <c r="A1785" i="2"/>
  <c r="F1784" i="2"/>
  <c r="E1784" i="2"/>
  <c r="D1784" i="2"/>
  <c r="C1784" i="2"/>
  <c r="B1784" i="2"/>
  <c r="A1784" i="2"/>
  <c r="F1783" i="2"/>
  <c r="E1783" i="2"/>
  <c r="D1783" i="2"/>
  <c r="C1783" i="2"/>
  <c r="B1783" i="2"/>
  <c r="A1783" i="2"/>
  <c r="F1782" i="2"/>
  <c r="E1782" i="2"/>
  <c r="D1782" i="2"/>
  <c r="C1782" i="2"/>
  <c r="B1782" i="2"/>
  <c r="A1782" i="2"/>
  <c r="F1781" i="2"/>
  <c r="E1781" i="2"/>
  <c r="D1781" i="2"/>
  <c r="C1781" i="2"/>
  <c r="B1781" i="2"/>
  <c r="A1781" i="2"/>
  <c r="F1780" i="2"/>
  <c r="E1780" i="2"/>
  <c r="D1780" i="2"/>
  <c r="C1780" i="2"/>
  <c r="B1780" i="2"/>
  <c r="A1780" i="2"/>
  <c r="F1779" i="2"/>
  <c r="E1779" i="2"/>
  <c r="D1779" i="2"/>
  <c r="C1779" i="2"/>
  <c r="B1779" i="2"/>
  <c r="A1779" i="2"/>
  <c r="F1778" i="2"/>
  <c r="E1778" i="2"/>
  <c r="D1778" i="2"/>
  <c r="C1778" i="2"/>
  <c r="B1778" i="2"/>
  <c r="A1778" i="2"/>
  <c r="F1777" i="2"/>
  <c r="E1777" i="2"/>
  <c r="D1777" i="2"/>
  <c r="C1777" i="2"/>
  <c r="B1777" i="2"/>
  <c r="A1777" i="2"/>
  <c r="F1776" i="2"/>
  <c r="E1776" i="2"/>
  <c r="D1776" i="2"/>
  <c r="C1776" i="2"/>
  <c r="B1776" i="2"/>
  <c r="A1776" i="2"/>
  <c r="F1775" i="2"/>
  <c r="E1775" i="2"/>
  <c r="D1775" i="2"/>
  <c r="C1775" i="2"/>
  <c r="B1775" i="2"/>
  <c r="A1775" i="2"/>
  <c r="F1774" i="2"/>
  <c r="E1774" i="2"/>
  <c r="D1774" i="2"/>
  <c r="C1774" i="2"/>
  <c r="B1774" i="2"/>
  <c r="A1774" i="2"/>
  <c r="F1773" i="2"/>
  <c r="E1773" i="2"/>
  <c r="D1773" i="2"/>
  <c r="C1773" i="2"/>
  <c r="B1773" i="2"/>
  <c r="A1773" i="2"/>
  <c r="F1772" i="2"/>
  <c r="E1772" i="2"/>
  <c r="D1772" i="2"/>
  <c r="C1772" i="2"/>
  <c r="B1772" i="2"/>
  <c r="A1772" i="2"/>
  <c r="F1771" i="2"/>
  <c r="E1771" i="2"/>
  <c r="D1771" i="2"/>
  <c r="C1771" i="2"/>
  <c r="B1771" i="2"/>
  <c r="A1771" i="2"/>
  <c r="F1770" i="2"/>
  <c r="E1770" i="2"/>
  <c r="D1770" i="2"/>
  <c r="C1770" i="2"/>
  <c r="B1770" i="2"/>
  <c r="A1770" i="2"/>
  <c r="F1769" i="2"/>
  <c r="E1769" i="2"/>
  <c r="D1769" i="2"/>
  <c r="C1769" i="2"/>
  <c r="B1769" i="2"/>
  <c r="A1769" i="2"/>
  <c r="F1768" i="2"/>
  <c r="E1768" i="2"/>
  <c r="D1768" i="2"/>
  <c r="C1768" i="2"/>
  <c r="B1768" i="2"/>
  <c r="A1768" i="2"/>
  <c r="F1767" i="2"/>
  <c r="E1767" i="2"/>
  <c r="D1767" i="2"/>
  <c r="C1767" i="2"/>
  <c r="B1767" i="2"/>
  <c r="A1767" i="2"/>
  <c r="F1766" i="2"/>
  <c r="E1766" i="2"/>
  <c r="D1766" i="2"/>
  <c r="C1766" i="2"/>
  <c r="B1766" i="2"/>
  <c r="A1766" i="2"/>
  <c r="F1765" i="2"/>
  <c r="E1765" i="2"/>
  <c r="D1765" i="2"/>
  <c r="C1765" i="2"/>
  <c r="B1765" i="2"/>
  <c r="A1765" i="2"/>
  <c r="F1764" i="2"/>
  <c r="E1764" i="2"/>
  <c r="D1764" i="2"/>
  <c r="C1764" i="2"/>
  <c r="B1764" i="2"/>
  <c r="A1764" i="2"/>
  <c r="F1763" i="2"/>
  <c r="E1763" i="2"/>
  <c r="D1763" i="2"/>
  <c r="C1763" i="2"/>
  <c r="B1763" i="2"/>
  <c r="A1763" i="2"/>
  <c r="F1762" i="2"/>
  <c r="E1762" i="2"/>
  <c r="D1762" i="2"/>
  <c r="C1762" i="2"/>
  <c r="B1762" i="2"/>
  <c r="A1762" i="2"/>
  <c r="F1761" i="2"/>
  <c r="E1761" i="2"/>
  <c r="D1761" i="2"/>
  <c r="C1761" i="2"/>
  <c r="B1761" i="2"/>
  <c r="A1761" i="2"/>
  <c r="F1760" i="2"/>
  <c r="E1760" i="2"/>
  <c r="D1760" i="2"/>
  <c r="C1760" i="2"/>
  <c r="B1760" i="2"/>
  <c r="A1760" i="2"/>
  <c r="F1759" i="2"/>
  <c r="E1759" i="2"/>
  <c r="D1759" i="2"/>
  <c r="C1759" i="2"/>
  <c r="B1759" i="2"/>
  <c r="A1759" i="2"/>
  <c r="F1758" i="2"/>
  <c r="E1758" i="2"/>
  <c r="D1758" i="2"/>
  <c r="C1758" i="2"/>
  <c r="B1758" i="2"/>
  <c r="A1758" i="2"/>
  <c r="F1757" i="2"/>
  <c r="E1757" i="2"/>
  <c r="D1757" i="2"/>
  <c r="C1757" i="2"/>
  <c r="B1757" i="2"/>
  <c r="A1757" i="2"/>
  <c r="F1756" i="2"/>
  <c r="E1756" i="2"/>
  <c r="D1756" i="2"/>
  <c r="C1756" i="2"/>
  <c r="B1756" i="2"/>
  <c r="A1756" i="2"/>
  <c r="F1755" i="2"/>
  <c r="E1755" i="2"/>
  <c r="D1755" i="2"/>
  <c r="C1755" i="2"/>
  <c r="B1755" i="2"/>
  <c r="A1755" i="2"/>
  <c r="F1754" i="2"/>
  <c r="E1754" i="2"/>
  <c r="D1754" i="2"/>
  <c r="C1754" i="2"/>
  <c r="B1754" i="2"/>
  <c r="A1754" i="2"/>
  <c r="F1753" i="2"/>
  <c r="E1753" i="2"/>
  <c r="D1753" i="2"/>
  <c r="C1753" i="2"/>
  <c r="B1753" i="2"/>
  <c r="A1753" i="2"/>
  <c r="F1752" i="2"/>
  <c r="E1752" i="2"/>
  <c r="D1752" i="2"/>
  <c r="C1752" i="2"/>
  <c r="B1752" i="2"/>
  <c r="A1752" i="2"/>
  <c r="F1751" i="2"/>
  <c r="E1751" i="2"/>
  <c r="D1751" i="2"/>
  <c r="C1751" i="2"/>
  <c r="B1751" i="2"/>
  <c r="A1751" i="2"/>
  <c r="F1750" i="2"/>
  <c r="E1750" i="2"/>
  <c r="D1750" i="2"/>
  <c r="C1750" i="2"/>
  <c r="B1750" i="2"/>
  <c r="A1750" i="2"/>
  <c r="F1749" i="2"/>
  <c r="E1749" i="2"/>
  <c r="D1749" i="2"/>
  <c r="C1749" i="2"/>
  <c r="B1749" i="2"/>
  <c r="A1749" i="2"/>
  <c r="F1748" i="2"/>
  <c r="E1748" i="2"/>
  <c r="D1748" i="2"/>
  <c r="C1748" i="2"/>
  <c r="B1748" i="2"/>
  <c r="A1748" i="2"/>
  <c r="F1747" i="2"/>
  <c r="E1747" i="2"/>
  <c r="D1747" i="2"/>
  <c r="C1747" i="2"/>
  <c r="B1747" i="2"/>
  <c r="A1747" i="2"/>
  <c r="F1746" i="2"/>
  <c r="E1746" i="2"/>
  <c r="D1746" i="2"/>
  <c r="C1746" i="2"/>
  <c r="B1746" i="2"/>
  <c r="A1746" i="2"/>
  <c r="F1745" i="2"/>
  <c r="E1745" i="2"/>
  <c r="D1745" i="2"/>
  <c r="C1745" i="2"/>
  <c r="B1745" i="2"/>
  <c r="A1745" i="2"/>
  <c r="F1744" i="2"/>
  <c r="E1744" i="2"/>
  <c r="D1744" i="2"/>
  <c r="C1744" i="2"/>
  <c r="B1744" i="2"/>
  <c r="A1744" i="2"/>
  <c r="F1743" i="2"/>
  <c r="E1743" i="2"/>
  <c r="D1743" i="2"/>
  <c r="C1743" i="2"/>
  <c r="B1743" i="2"/>
  <c r="A1743" i="2"/>
  <c r="F1742" i="2"/>
  <c r="E1742" i="2"/>
  <c r="D1742" i="2"/>
  <c r="C1742" i="2"/>
  <c r="B1742" i="2"/>
  <c r="A1742" i="2"/>
  <c r="F1741" i="2"/>
  <c r="E1741" i="2"/>
  <c r="D1741" i="2"/>
  <c r="C1741" i="2"/>
  <c r="B1741" i="2"/>
  <c r="A1741" i="2"/>
  <c r="F1740" i="2"/>
  <c r="E1740" i="2"/>
  <c r="D1740" i="2"/>
  <c r="C1740" i="2"/>
  <c r="B1740" i="2"/>
  <c r="A1740" i="2"/>
  <c r="F1739" i="2"/>
  <c r="E1739" i="2"/>
  <c r="D1739" i="2"/>
  <c r="C1739" i="2"/>
  <c r="B1739" i="2"/>
  <c r="A1739" i="2"/>
  <c r="F1738" i="2"/>
  <c r="E1738" i="2"/>
  <c r="D1738" i="2"/>
  <c r="C1738" i="2"/>
  <c r="B1738" i="2"/>
  <c r="A1738" i="2"/>
  <c r="F1737" i="2"/>
  <c r="E1737" i="2"/>
  <c r="D1737" i="2"/>
  <c r="C1737" i="2"/>
  <c r="B1737" i="2"/>
  <c r="A1737" i="2"/>
  <c r="F1736" i="2"/>
  <c r="E1736" i="2"/>
  <c r="D1736" i="2"/>
  <c r="C1736" i="2"/>
  <c r="B1736" i="2"/>
  <c r="A1736" i="2"/>
  <c r="F1735" i="2"/>
  <c r="E1735" i="2"/>
  <c r="D1735" i="2"/>
  <c r="C1735" i="2"/>
  <c r="B1735" i="2"/>
  <c r="A1735" i="2"/>
  <c r="F1734" i="2"/>
  <c r="E1734" i="2"/>
  <c r="D1734" i="2"/>
  <c r="C1734" i="2"/>
  <c r="B1734" i="2"/>
  <c r="A1734" i="2"/>
  <c r="F1733" i="2"/>
  <c r="E1733" i="2"/>
  <c r="D1733" i="2"/>
  <c r="C1733" i="2"/>
  <c r="B1733" i="2"/>
  <c r="A1733" i="2"/>
  <c r="F1732" i="2"/>
  <c r="E1732" i="2"/>
  <c r="D1732" i="2"/>
  <c r="C1732" i="2"/>
  <c r="B1732" i="2"/>
  <c r="A1732" i="2"/>
  <c r="F1731" i="2"/>
  <c r="E1731" i="2"/>
  <c r="D1731" i="2"/>
  <c r="C1731" i="2"/>
  <c r="B1731" i="2"/>
  <c r="A1731" i="2"/>
  <c r="F1730" i="2"/>
  <c r="E1730" i="2"/>
  <c r="D1730" i="2"/>
  <c r="C1730" i="2"/>
  <c r="B1730" i="2"/>
  <c r="A1730" i="2"/>
  <c r="F1729" i="2"/>
  <c r="E1729" i="2"/>
  <c r="D1729" i="2"/>
  <c r="C1729" i="2"/>
  <c r="B1729" i="2"/>
  <c r="A1729" i="2"/>
  <c r="F1728" i="2"/>
  <c r="E1728" i="2"/>
  <c r="D1728" i="2"/>
  <c r="C1728" i="2"/>
  <c r="B1728" i="2"/>
  <c r="A1728" i="2"/>
  <c r="F1727" i="2"/>
  <c r="E1727" i="2"/>
  <c r="D1727" i="2"/>
  <c r="C1727" i="2"/>
  <c r="B1727" i="2"/>
  <c r="A1727" i="2"/>
  <c r="F1726" i="2"/>
  <c r="E1726" i="2"/>
  <c r="D1726" i="2"/>
  <c r="C1726" i="2"/>
  <c r="B1726" i="2"/>
  <c r="A1726" i="2"/>
  <c r="F1725" i="2"/>
  <c r="E1725" i="2"/>
  <c r="D1725" i="2"/>
  <c r="C1725" i="2"/>
  <c r="B1725" i="2"/>
  <c r="A1725" i="2"/>
  <c r="F1724" i="2"/>
  <c r="E1724" i="2"/>
  <c r="D1724" i="2"/>
  <c r="C1724" i="2"/>
  <c r="B1724" i="2"/>
  <c r="A1724" i="2"/>
  <c r="F1723" i="2"/>
  <c r="E1723" i="2"/>
  <c r="D1723" i="2"/>
  <c r="C1723" i="2"/>
  <c r="B1723" i="2"/>
  <c r="A1723" i="2"/>
  <c r="F1722" i="2"/>
  <c r="E1722" i="2"/>
  <c r="D1722" i="2"/>
  <c r="C1722" i="2"/>
  <c r="B1722" i="2"/>
  <c r="A1722" i="2"/>
  <c r="F1721" i="2"/>
  <c r="E1721" i="2"/>
  <c r="D1721" i="2"/>
  <c r="C1721" i="2"/>
  <c r="B1721" i="2"/>
  <c r="A1721" i="2"/>
  <c r="F1720" i="2"/>
  <c r="E1720" i="2"/>
  <c r="D1720" i="2"/>
  <c r="C1720" i="2"/>
  <c r="B1720" i="2"/>
  <c r="A1720" i="2"/>
  <c r="F1719" i="2"/>
  <c r="E1719" i="2"/>
  <c r="D1719" i="2"/>
  <c r="C1719" i="2"/>
  <c r="B1719" i="2"/>
  <c r="A1719" i="2"/>
  <c r="F1718" i="2"/>
  <c r="E1718" i="2"/>
  <c r="D1718" i="2"/>
  <c r="C1718" i="2"/>
  <c r="B1718" i="2"/>
  <c r="A1718" i="2"/>
  <c r="F1717" i="2"/>
  <c r="E1717" i="2"/>
  <c r="D1717" i="2"/>
  <c r="C1717" i="2"/>
  <c r="B1717" i="2"/>
  <c r="A1717" i="2"/>
  <c r="F1716" i="2"/>
  <c r="E1716" i="2"/>
  <c r="D1716" i="2"/>
  <c r="C1716" i="2"/>
  <c r="B1716" i="2"/>
  <c r="A1716" i="2"/>
  <c r="F1715" i="2"/>
  <c r="E1715" i="2"/>
  <c r="D1715" i="2"/>
  <c r="C1715" i="2"/>
  <c r="B1715" i="2"/>
  <c r="A1715" i="2"/>
  <c r="F1714" i="2"/>
  <c r="E1714" i="2"/>
  <c r="D1714" i="2"/>
  <c r="C1714" i="2"/>
  <c r="B1714" i="2"/>
  <c r="A1714" i="2"/>
  <c r="F1713" i="2"/>
  <c r="E1713" i="2"/>
  <c r="D1713" i="2"/>
  <c r="C1713" i="2"/>
  <c r="B1713" i="2"/>
  <c r="A1713" i="2"/>
  <c r="F1712" i="2"/>
  <c r="E1712" i="2"/>
  <c r="D1712" i="2"/>
  <c r="C1712" i="2"/>
  <c r="B1712" i="2"/>
  <c r="A1712" i="2"/>
  <c r="F1711" i="2"/>
  <c r="E1711" i="2"/>
  <c r="D1711" i="2"/>
  <c r="C1711" i="2"/>
  <c r="B1711" i="2"/>
  <c r="A1711" i="2"/>
  <c r="F1710" i="2"/>
  <c r="E1710" i="2"/>
  <c r="D1710" i="2"/>
  <c r="C1710" i="2"/>
  <c r="B1710" i="2"/>
  <c r="A1710" i="2"/>
  <c r="F1709" i="2"/>
  <c r="E1709" i="2"/>
  <c r="D1709" i="2"/>
  <c r="C1709" i="2"/>
  <c r="B1709" i="2"/>
  <c r="A1709" i="2"/>
  <c r="F1708" i="2"/>
  <c r="E1708" i="2"/>
  <c r="D1708" i="2"/>
  <c r="C1708" i="2"/>
  <c r="B1708" i="2"/>
  <c r="A1708" i="2"/>
  <c r="F1707" i="2"/>
  <c r="E1707" i="2"/>
  <c r="D1707" i="2"/>
  <c r="C1707" i="2"/>
  <c r="B1707" i="2"/>
  <c r="A1707" i="2"/>
  <c r="F1706" i="2"/>
  <c r="E1706" i="2"/>
  <c r="D1706" i="2"/>
  <c r="C1706" i="2"/>
  <c r="B1706" i="2"/>
  <c r="A1706" i="2"/>
  <c r="F1705" i="2"/>
  <c r="E1705" i="2"/>
  <c r="D1705" i="2"/>
  <c r="C1705" i="2"/>
  <c r="B1705" i="2"/>
  <c r="A1705" i="2"/>
  <c r="F1704" i="2"/>
  <c r="E1704" i="2"/>
  <c r="D1704" i="2"/>
  <c r="C1704" i="2"/>
  <c r="B1704" i="2"/>
  <c r="A1704" i="2"/>
  <c r="F1703" i="2"/>
  <c r="E1703" i="2"/>
  <c r="D1703" i="2"/>
  <c r="C1703" i="2"/>
  <c r="B1703" i="2"/>
  <c r="A1703" i="2"/>
  <c r="F1702" i="2"/>
  <c r="E1702" i="2"/>
  <c r="D1702" i="2"/>
  <c r="C1702" i="2"/>
  <c r="B1702" i="2"/>
  <c r="A1702" i="2"/>
  <c r="F1701" i="2"/>
  <c r="E1701" i="2"/>
  <c r="D1701" i="2"/>
  <c r="C1701" i="2"/>
  <c r="B1701" i="2"/>
  <c r="A1701" i="2"/>
  <c r="F1700" i="2"/>
  <c r="E1700" i="2"/>
  <c r="D1700" i="2"/>
  <c r="C1700" i="2"/>
  <c r="B1700" i="2"/>
  <c r="A1700" i="2"/>
  <c r="F1699" i="2"/>
  <c r="E1699" i="2"/>
  <c r="D1699" i="2"/>
  <c r="C1699" i="2"/>
  <c r="B1699" i="2"/>
  <c r="A1699" i="2"/>
  <c r="F1698" i="2"/>
  <c r="E1698" i="2"/>
  <c r="D1698" i="2"/>
  <c r="C1698" i="2"/>
  <c r="B1698" i="2"/>
  <c r="A1698" i="2"/>
  <c r="F1697" i="2"/>
  <c r="E1697" i="2"/>
  <c r="D1697" i="2"/>
  <c r="C1697" i="2"/>
  <c r="B1697" i="2"/>
  <c r="A1697" i="2"/>
  <c r="F1696" i="2"/>
  <c r="E1696" i="2"/>
  <c r="D1696" i="2"/>
  <c r="C1696" i="2"/>
  <c r="B1696" i="2"/>
  <c r="A1696" i="2"/>
  <c r="F1695" i="2"/>
  <c r="E1695" i="2"/>
  <c r="D1695" i="2"/>
  <c r="C1695" i="2"/>
  <c r="B1695" i="2"/>
  <c r="A1695" i="2"/>
  <c r="F1694" i="2"/>
  <c r="E1694" i="2"/>
  <c r="D1694" i="2"/>
  <c r="C1694" i="2"/>
  <c r="B1694" i="2"/>
  <c r="A1694" i="2"/>
  <c r="F1693" i="2"/>
  <c r="E1693" i="2"/>
  <c r="D1693" i="2"/>
  <c r="C1693" i="2"/>
  <c r="B1693" i="2"/>
  <c r="A1693" i="2"/>
  <c r="F1692" i="2"/>
  <c r="E1692" i="2"/>
  <c r="D1692" i="2"/>
  <c r="C1692" i="2"/>
  <c r="B1692" i="2"/>
  <c r="A1692" i="2"/>
  <c r="F1691" i="2"/>
  <c r="E1691" i="2"/>
  <c r="D1691" i="2"/>
  <c r="C1691" i="2"/>
  <c r="B1691" i="2"/>
  <c r="A1691" i="2"/>
  <c r="F1690" i="2"/>
  <c r="E1690" i="2"/>
  <c r="D1690" i="2"/>
  <c r="C1690" i="2"/>
  <c r="B1690" i="2"/>
  <c r="A1690" i="2"/>
  <c r="F1689" i="2"/>
  <c r="E1689" i="2"/>
  <c r="D1689" i="2"/>
  <c r="C1689" i="2"/>
  <c r="B1689" i="2"/>
  <c r="A1689" i="2"/>
  <c r="F1688" i="2"/>
  <c r="E1688" i="2"/>
  <c r="D1688" i="2"/>
  <c r="C1688" i="2"/>
  <c r="B1688" i="2"/>
  <c r="A1688" i="2"/>
  <c r="F1687" i="2"/>
  <c r="E1687" i="2"/>
  <c r="D1687" i="2"/>
  <c r="C1687" i="2"/>
  <c r="B1687" i="2"/>
  <c r="A1687" i="2"/>
  <c r="F1686" i="2"/>
  <c r="E1686" i="2"/>
  <c r="D1686" i="2"/>
  <c r="C1686" i="2"/>
  <c r="B1686" i="2"/>
  <c r="A1686" i="2"/>
  <c r="F1685" i="2"/>
  <c r="E1685" i="2"/>
  <c r="D1685" i="2"/>
  <c r="C1685" i="2"/>
  <c r="B1685" i="2"/>
  <c r="A1685" i="2"/>
  <c r="F1684" i="2"/>
  <c r="E1684" i="2"/>
  <c r="D1684" i="2"/>
  <c r="C1684" i="2"/>
  <c r="B1684" i="2"/>
  <c r="A1684" i="2"/>
  <c r="F1683" i="2"/>
  <c r="E1683" i="2"/>
  <c r="D1683" i="2"/>
  <c r="C1683" i="2"/>
  <c r="B1683" i="2"/>
  <c r="A1683" i="2"/>
  <c r="F1682" i="2"/>
  <c r="E1682" i="2"/>
  <c r="D1682" i="2"/>
  <c r="C1682" i="2"/>
  <c r="B1682" i="2"/>
  <c r="A1682" i="2"/>
  <c r="F1681" i="2"/>
  <c r="E1681" i="2"/>
  <c r="D1681" i="2"/>
  <c r="C1681" i="2"/>
  <c r="B1681" i="2"/>
  <c r="A1681" i="2"/>
  <c r="F1680" i="2"/>
  <c r="E1680" i="2"/>
  <c r="D1680" i="2"/>
  <c r="C1680" i="2"/>
  <c r="B1680" i="2"/>
  <c r="A1680" i="2"/>
  <c r="F1679" i="2"/>
  <c r="E1679" i="2"/>
  <c r="D1679" i="2"/>
  <c r="C1679" i="2"/>
  <c r="B1679" i="2"/>
  <c r="A1679" i="2"/>
  <c r="F1678" i="2"/>
  <c r="E1678" i="2"/>
  <c r="D1678" i="2"/>
  <c r="C1678" i="2"/>
  <c r="B1678" i="2"/>
  <c r="A1678" i="2"/>
  <c r="F1677" i="2"/>
  <c r="E1677" i="2"/>
  <c r="D1677" i="2"/>
  <c r="C1677" i="2"/>
  <c r="B1677" i="2"/>
  <c r="A1677" i="2"/>
  <c r="F1676" i="2"/>
  <c r="E1676" i="2"/>
  <c r="D1676" i="2"/>
  <c r="C1676" i="2"/>
  <c r="B1676" i="2"/>
  <c r="A1676" i="2"/>
  <c r="F1675" i="2"/>
  <c r="E1675" i="2"/>
  <c r="D1675" i="2"/>
  <c r="C1675" i="2"/>
  <c r="B1675" i="2"/>
  <c r="A1675" i="2"/>
  <c r="F1674" i="2"/>
  <c r="E1674" i="2"/>
  <c r="D1674" i="2"/>
  <c r="C1674" i="2"/>
  <c r="B1674" i="2"/>
  <c r="A1674" i="2"/>
  <c r="F1673" i="2"/>
  <c r="E1673" i="2"/>
  <c r="D1673" i="2"/>
  <c r="C1673" i="2"/>
  <c r="B1673" i="2"/>
  <c r="A1673" i="2"/>
  <c r="F1672" i="2"/>
  <c r="E1672" i="2"/>
  <c r="D1672" i="2"/>
  <c r="C1672" i="2"/>
  <c r="B1672" i="2"/>
  <c r="A1672" i="2"/>
  <c r="F1671" i="2"/>
  <c r="E1671" i="2"/>
  <c r="D1671" i="2"/>
  <c r="C1671" i="2"/>
  <c r="B1671" i="2"/>
  <c r="A1671" i="2"/>
  <c r="F1670" i="2"/>
  <c r="E1670" i="2"/>
  <c r="D1670" i="2"/>
  <c r="C1670" i="2"/>
  <c r="B1670" i="2"/>
  <c r="A1670" i="2"/>
  <c r="F1669" i="2"/>
  <c r="E1669" i="2"/>
  <c r="D1669" i="2"/>
  <c r="C1669" i="2"/>
  <c r="B1669" i="2"/>
  <c r="A1669" i="2"/>
  <c r="F1668" i="2"/>
  <c r="E1668" i="2"/>
  <c r="D1668" i="2"/>
  <c r="C1668" i="2"/>
  <c r="B1668" i="2"/>
  <c r="A1668" i="2"/>
  <c r="F1667" i="2"/>
  <c r="E1667" i="2"/>
  <c r="D1667" i="2"/>
  <c r="C1667" i="2"/>
  <c r="B1667" i="2"/>
  <c r="A1667" i="2"/>
  <c r="F1666" i="2"/>
  <c r="E1666" i="2"/>
  <c r="D1666" i="2"/>
  <c r="C1666" i="2"/>
  <c r="B1666" i="2"/>
  <c r="A1666" i="2"/>
  <c r="F1665" i="2"/>
  <c r="E1665" i="2"/>
  <c r="D1665" i="2"/>
  <c r="C1665" i="2"/>
  <c r="B1665" i="2"/>
  <c r="A1665" i="2"/>
  <c r="F1664" i="2"/>
  <c r="E1664" i="2"/>
  <c r="D1664" i="2"/>
  <c r="C1664" i="2"/>
  <c r="B1664" i="2"/>
  <c r="A1664" i="2"/>
  <c r="F1663" i="2"/>
  <c r="E1663" i="2"/>
  <c r="D1663" i="2"/>
  <c r="C1663" i="2"/>
  <c r="B1663" i="2"/>
  <c r="A1663" i="2"/>
  <c r="F1662" i="2"/>
  <c r="E1662" i="2"/>
  <c r="D1662" i="2"/>
  <c r="C1662" i="2"/>
  <c r="B1662" i="2"/>
  <c r="A1662" i="2"/>
  <c r="F1661" i="2"/>
  <c r="E1661" i="2"/>
  <c r="D1661" i="2"/>
  <c r="C1661" i="2"/>
  <c r="B1661" i="2"/>
  <c r="A1661" i="2"/>
  <c r="F1660" i="2"/>
  <c r="E1660" i="2"/>
  <c r="D1660" i="2"/>
  <c r="C1660" i="2"/>
  <c r="B1660" i="2"/>
  <c r="A1660" i="2"/>
  <c r="F1659" i="2"/>
  <c r="E1659" i="2"/>
  <c r="D1659" i="2"/>
  <c r="C1659" i="2"/>
  <c r="B1659" i="2"/>
  <c r="A1659" i="2"/>
  <c r="F1658" i="2"/>
  <c r="E1658" i="2"/>
  <c r="D1658" i="2"/>
  <c r="C1658" i="2"/>
  <c r="B1658" i="2"/>
  <c r="A1658" i="2"/>
  <c r="F1657" i="2"/>
  <c r="E1657" i="2"/>
  <c r="D1657" i="2"/>
  <c r="C1657" i="2"/>
  <c r="B1657" i="2"/>
  <c r="A1657" i="2"/>
  <c r="F1656" i="2"/>
  <c r="E1656" i="2"/>
  <c r="D1656" i="2"/>
  <c r="C1656" i="2"/>
  <c r="B1656" i="2"/>
  <c r="A1656" i="2"/>
  <c r="F1655" i="2"/>
  <c r="E1655" i="2"/>
  <c r="D1655" i="2"/>
  <c r="C1655" i="2"/>
  <c r="B1655" i="2"/>
  <c r="A1655" i="2"/>
  <c r="F1654" i="2"/>
  <c r="E1654" i="2"/>
  <c r="D1654" i="2"/>
  <c r="C1654" i="2"/>
  <c r="B1654" i="2"/>
  <c r="A1654" i="2"/>
  <c r="F1653" i="2"/>
  <c r="E1653" i="2"/>
  <c r="D1653" i="2"/>
  <c r="C1653" i="2"/>
  <c r="B1653" i="2"/>
  <c r="A1653" i="2"/>
  <c r="F1652" i="2"/>
  <c r="E1652" i="2"/>
  <c r="D1652" i="2"/>
  <c r="C1652" i="2"/>
  <c r="B1652" i="2"/>
  <c r="A1652" i="2"/>
  <c r="F1651" i="2"/>
  <c r="E1651" i="2"/>
  <c r="D1651" i="2"/>
  <c r="C1651" i="2"/>
  <c r="B1651" i="2"/>
  <c r="A1651" i="2"/>
  <c r="F1650" i="2"/>
  <c r="E1650" i="2"/>
  <c r="D1650" i="2"/>
  <c r="C1650" i="2"/>
  <c r="B1650" i="2"/>
  <c r="A1650" i="2"/>
  <c r="F1649" i="2"/>
  <c r="E1649" i="2"/>
  <c r="D1649" i="2"/>
  <c r="C1649" i="2"/>
  <c r="B1649" i="2"/>
  <c r="A1649" i="2"/>
  <c r="F1648" i="2"/>
  <c r="E1648" i="2"/>
  <c r="D1648" i="2"/>
  <c r="C1648" i="2"/>
  <c r="B1648" i="2"/>
  <c r="A1648" i="2"/>
  <c r="F1647" i="2"/>
  <c r="E1647" i="2"/>
  <c r="D1647" i="2"/>
  <c r="C1647" i="2"/>
  <c r="B1647" i="2"/>
  <c r="A1647" i="2"/>
  <c r="F1646" i="2"/>
  <c r="E1646" i="2"/>
  <c r="D1646" i="2"/>
  <c r="C1646" i="2"/>
  <c r="B1646" i="2"/>
  <c r="A1646" i="2"/>
  <c r="F1645" i="2"/>
  <c r="E1645" i="2"/>
  <c r="D1645" i="2"/>
  <c r="C1645" i="2"/>
  <c r="B1645" i="2"/>
  <c r="A1645" i="2"/>
  <c r="F1644" i="2"/>
  <c r="E1644" i="2"/>
  <c r="D1644" i="2"/>
  <c r="C1644" i="2"/>
  <c r="B1644" i="2"/>
  <c r="A1644" i="2"/>
  <c r="F1643" i="2"/>
  <c r="E1643" i="2"/>
  <c r="D1643" i="2"/>
  <c r="C1643" i="2"/>
  <c r="B1643" i="2"/>
  <c r="A1643" i="2"/>
  <c r="F1642" i="2"/>
  <c r="E1642" i="2"/>
  <c r="D1642" i="2"/>
  <c r="C1642" i="2"/>
  <c r="B1642" i="2"/>
  <c r="A1642" i="2"/>
  <c r="F1641" i="2"/>
  <c r="E1641" i="2"/>
  <c r="D1641" i="2"/>
  <c r="C1641" i="2"/>
  <c r="B1641" i="2"/>
  <c r="A1641" i="2"/>
  <c r="F1640" i="2"/>
  <c r="E1640" i="2"/>
  <c r="D1640" i="2"/>
  <c r="C1640" i="2"/>
  <c r="B1640" i="2"/>
  <c r="A1640" i="2"/>
  <c r="F1639" i="2"/>
  <c r="E1639" i="2"/>
  <c r="D1639" i="2"/>
  <c r="C1639" i="2"/>
  <c r="B1639" i="2"/>
  <c r="A1639" i="2"/>
  <c r="F1638" i="2"/>
  <c r="E1638" i="2"/>
  <c r="D1638" i="2"/>
  <c r="C1638" i="2"/>
  <c r="B1638" i="2"/>
  <c r="A1638" i="2"/>
  <c r="F1637" i="2"/>
  <c r="E1637" i="2"/>
  <c r="D1637" i="2"/>
  <c r="C1637" i="2"/>
  <c r="B1637" i="2"/>
  <c r="A1637" i="2"/>
  <c r="F1636" i="2"/>
  <c r="E1636" i="2"/>
  <c r="D1636" i="2"/>
  <c r="C1636" i="2"/>
  <c r="B1636" i="2"/>
  <c r="A1636" i="2"/>
  <c r="F1635" i="2"/>
  <c r="E1635" i="2"/>
  <c r="D1635" i="2"/>
  <c r="C1635" i="2"/>
  <c r="B1635" i="2"/>
  <c r="A1635" i="2"/>
  <c r="F1634" i="2"/>
  <c r="E1634" i="2"/>
  <c r="D1634" i="2"/>
  <c r="C1634" i="2"/>
  <c r="B1634" i="2"/>
  <c r="A1634" i="2"/>
  <c r="F1633" i="2"/>
  <c r="E1633" i="2"/>
  <c r="D1633" i="2"/>
  <c r="C1633" i="2"/>
  <c r="B1633" i="2"/>
  <c r="A1633" i="2"/>
  <c r="F1632" i="2"/>
  <c r="E1632" i="2"/>
  <c r="D1632" i="2"/>
  <c r="C1632" i="2"/>
  <c r="B1632" i="2"/>
  <c r="A1632" i="2"/>
  <c r="F1631" i="2"/>
  <c r="E1631" i="2"/>
  <c r="D1631" i="2"/>
  <c r="C1631" i="2"/>
  <c r="B1631" i="2"/>
  <c r="A1631" i="2"/>
  <c r="F1630" i="2"/>
  <c r="E1630" i="2"/>
  <c r="D1630" i="2"/>
  <c r="C1630" i="2"/>
  <c r="B1630" i="2"/>
  <c r="A1630" i="2"/>
  <c r="F1629" i="2"/>
  <c r="E1629" i="2"/>
  <c r="D1629" i="2"/>
  <c r="C1629" i="2"/>
  <c r="B1629" i="2"/>
  <c r="A1629" i="2"/>
  <c r="F1628" i="2"/>
  <c r="E1628" i="2"/>
  <c r="D1628" i="2"/>
  <c r="C1628" i="2"/>
  <c r="B1628" i="2"/>
  <c r="A1628" i="2"/>
  <c r="F1627" i="2"/>
  <c r="E1627" i="2"/>
  <c r="D1627" i="2"/>
  <c r="C1627" i="2"/>
  <c r="B1627" i="2"/>
  <c r="A1627" i="2"/>
  <c r="F1626" i="2"/>
  <c r="E1626" i="2"/>
  <c r="D1626" i="2"/>
  <c r="C1626" i="2"/>
  <c r="B1626" i="2"/>
  <c r="A1626" i="2"/>
  <c r="F1625" i="2"/>
  <c r="E1625" i="2"/>
  <c r="D1625" i="2"/>
  <c r="C1625" i="2"/>
  <c r="B1625" i="2"/>
  <c r="A1625" i="2"/>
  <c r="F1624" i="2"/>
  <c r="E1624" i="2"/>
  <c r="D1624" i="2"/>
  <c r="C1624" i="2"/>
  <c r="B1624" i="2"/>
  <c r="A1624" i="2"/>
  <c r="F1623" i="2"/>
  <c r="E1623" i="2"/>
  <c r="D1623" i="2"/>
  <c r="C1623" i="2"/>
  <c r="B1623" i="2"/>
  <c r="A1623" i="2"/>
  <c r="F1622" i="2"/>
  <c r="E1622" i="2"/>
  <c r="D1622" i="2"/>
  <c r="C1622" i="2"/>
  <c r="B1622" i="2"/>
  <c r="A1622" i="2"/>
  <c r="F1621" i="2"/>
  <c r="E1621" i="2"/>
  <c r="D1621" i="2"/>
  <c r="C1621" i="2"/>
  <c r="B1621" i="2"/>
  <c r="A1621" i="2"/>
  <c r="F1620" i="2"/>
  <c r="E1620" i="2"/>
  <c r="D1620" i="2"/>
  <c r="C1620" i="2"/>
  <c r="B1620" i="2"/>
  <c r="A1620" i="2"/>
  <c r="F1619" i="2"/>
  <c r="E1619" i="2"/>
  <c r="D1619" i="2"/>
  <c r="C1619" i="2"/>
  <c r="B1619" i="2"/>
  <c r="A1619" i="2"/>
  <c r="F1618" i="2"/>
  <c r="E1618" i="2"/>
  <c r="D1618" i="2"/>
  <c r="C1618" i="2"/>
  <c r="B1618" i="2"/>
  <c r="A1618" i="2"/>
  <c r="F1617" i="2"/>
  <c r="E1617" i="2"/>
  <c r="D1617" i="2"/>
  <c r="C1617" i="2"/>
  <c r="B1617" i="2"/>
  <c r="A1617" i="2"/>
  <c r="F1616" i="2"/>
  <c r="E1616" i="2"/>
  <c r="D1616" i="2"/>
  <c r="C1616" i="2"/>
  <c r="B1616" i="2"/>
  <c r="A1616" i="2"/>
  <c r="F1615" i="2"/>
  <c r="E1615" i="2"/>
  <c r="D1615" i="2"/>
  <c r="C1615" i="2"/>
  <c r="B1615" i="2"/>
  <c r="A1615" i="2"/>
  <c r="F1614" i="2"/>
  <c r="E1614" i="2"/>
  <c r="D1614" i="2"/>
  <c r="C1614" i="2"/>
  <c r="B1614" i="2"/>
  <c r="A1614" i="2"/>
  <c r="F1613" i="2"/>
  <c r="E1613" i="2"/>
  <c r="D1613" i="2"/>
  <c r="C1613" i="2"/>
  <c r="B1613" i="2"/>
  <c r="A1613" i="2"/>
  <c r="F1612" i="2"/>
  <c r="E1612" i="2"/>
  <c r="D1612" i="2"/>
  <c r="C1612" i="2"/>
  <c r="B1612" i="2"/>
  <c r="A1612" i="2"/>
  <c r="F1611" i="2"/>
  <c r="E1611" i="2"/>
  <c r="D1611" i="2"/>
  <c r="C1611" i="2"/>
  <c r="B1611" i="2"/>
  <c r="A1611" i="2"/>
  <c r="F1610" i="2"/>
  <c r="E1610" i="2"/>
  <c r="D1610" i="2"/>
  <c r="C1610" i="2"/>
  <c r="B1610" i="2"/>
  <c r="A1610" i="2"/>
  <c r="F1609" i="2"/>
  <c r="E1609" i="2"/>
  <c r="D1609" i="2"/>
  <c r="C1609" i="2"/>
  <c r="B1609" i="2"/>
  <c r="A1609" i="2"/>
  <c r="F1608" i="2"/>
  <c r="E1608" i="2"/>
  <c r="D1608" i="2"/>
  <c r="C1608" i="2"/>
  <c r="B1608" i="2"/>
  <c r="A1608" i="2"/>
  <c r="F1607" i="2"/>
  <c r="E1607" i="2"/>
  <c r="D1607" i="2"/>
  <c r="C1607" i="2"/>
  <c r="B1607" i="2"/>
  <c r="A1607" i="2"/>
  <c r="F1606" i="2"/>
  <c r="E1606" i="2"/>
  <c r="D1606" i="2"/>
  <c r="C1606" i="2"/>
  <c r="B1606" i="2"/>
  <c r="A1606" i="2"/>
  <c r="F1605" i="2"/>
  <c r="E1605" i="2"/>
  <c r="D1605" i="2"/>
  <c r="C1605" i="2"/>
  <c r="B1605" i="2"/>
  <c r="A1605" i="2"/>
  <c r="F1604" i="2"/>
  <c r="E1604" i="2"/>
  <c r="D1604" i="2"/>
  <c r="C1604" i="2"/>
  <c r="B1604" i="2"/>
  <c r="A1604" i="2"/>
  <c r="F1603" i="2"/>
  <c r="E1603" i="2"/>
  <c r="D1603" i="2"/>
  <c r="C1603" i="2"/>
  <c r="B1603" i="2"/>
  <c r="A1603" i="2"/>
  <c r="F1602" i="2"/>
  <c r="E1602" i="2"/>
  <c r="D1602" i="2"/>
  <c r="C1602" i="2"/>
  <c r="B1602" i="2"/>
  <c r="A1602" i="2"/>
  <c r="F1601" i="2"/>
  <c r="E1601" i="2"/>
  <c r="D1601" i="2"/>
  <c r="C1601" i="2"/>
  <c r="B1601" i="2"/>
  <c r="A1601" i="2"/>
  <c r="F1600" i="2"/>
  <c r="E1600" i="2"/>
  <c r="D1600" i="2"/>
  <c r="C1600" i="2"/>
  <c r="B1600" i="2"/>
  <c r="A1600" i="2"/>
  <c r="F1599" i="2"/>
  <c r="E1599" i="2"/>
  <c r="D1599" i="2"/>
  <c r="C1599" i="2"/>
  <c r="B1599" i="2"/>
  <c r="A1599" i="2"/>
  <c r="F1598" i="2"/>
  <c r="E1598" i="2"/>
  <c r="D1598" i="2"/>
  <c r="C1598" i="2"/>
  <c r="B1598" i="2"/>
  <c r="A1598" i="2"/>
  <c r="F1597" i="2"/>
  <c r="E1597" i="2"/>
  <c r="D1597" i="2"/>
  <c r="C1597" i="2"/>
  <c r="B1597" i="2"/>
  <c r="A1597" i="2"/>
  <c r="F1596" i="2"/>
  <c r="E1596" i="2"/>
  <c r="D1596" i="2"/>
  <c r="C1596" i="2"/>
  <c r="B1596" i="2"/>
  <c r="A1596" i="2"/>
  <c r="F1595" i="2"/>
  <c r="E1595" i="2"/>
  <c r="D1595" i="2"/>
  <c r="C1595" i="2"/>
  <c r="B1595" i="2"/>
  <c r="A1595" i="2"/>
  <c r="F1594" i="2"/>
  <c r="E1594" i="2"/>
  <c r="D1594" i="2"/>
  <c r="C1594" i="2"/>
  <c r="B1594" i="2"/>
  <c r="A1594" i="2"/>
  <c r="F1593" i="2"/>
  <c r="E1593" i="2"/>
  <c r="D1593" i="2"/>
  <c r="C1593" i="2"/>
  <c r="B1593" i="2"/>
  <c r="A1593" i="2"/>
  <c r="F1592" i="2"/>
  <c r="E1592" i="2"/>
  <c r="D1592" i="2"/>
  <c r="C1592" i="2"/>
  <c r="B1592" i="2"/>
  <c r="A1592" i="2"/>
  <c r="F1591" i="2"/>
  <c r="E1591" i="2"/>
  <c r="D1591" i="2"/>
  <c r="C1591" i="2"/>
  <c r="B1591" i="2"/>
  <c r="A1591" i="2"/>
  <c r="F1590" i="2"/>
  <c r="E1590" i="2"/>
  <c r="D1590" i="2"/>
  <c r="C1590" i="2"/>
  <c r="B1590" i="2"/>
  <c r="A1590" i="2"/>
  <c r="F1589" i="2"/>
  <c r="E1589" i="2"/>
  <c r="D1589" i="2"/>
  <c r="C1589" i="2"/>
  <c r="B1589" i="2"/>
  <c r="A1589" i="2"/>
  <c r="F1588" i="2"/>
  <c r="E1588" i="2"/>
  <c r="D1588" i="2"/>
  <c r="C1588" i="2"/>
  <c r="B1588" i="2"/>
  <c r="A1588" i="2"/>
  <c r="F1587" i="2"/>
  <c r="E1587" i="2"/>
  <c r="D1587" i="2"/>
  <c r="C1587" i="2"/>
  <c r="B1587" i="2"/>
  <c r="A1587" i="2"/>
  <c r="F1586" i="2"/>
  <c r="E1586" i="2"/>
  <c r="D1586" i="2"/>
  <c r="C1586" i="2"/>
  <c r="B1586" i="2"/>
  <c r="A1586" i="2"/>
  <c r="F1585" i="2"/>
  <c r="E1585" i="2"/>
  <c r="D1585" i="2"/>
  <c r="C1585" i="2"/>
  <c r="B1585" i="2"/>
  <c r="A1585" i="2"/>
  <c r="F1584" i="2"/>
  <c r="E1584" i="2"/>
  <c r="D1584" i="2"/>
  <c r="C1584" i="2"/>
  <c r="B1584" i="2"/>
  <c r="A1584" i="2"/>
  <c r="F1583" i="2"/>
  <c r="E1583" i="2"/>
  <c r="D1583" i="2"/>
  <c r="C1583" i="2"/>
  <c r="B1583" i="2"/>
  <c r="A1583" i="2"/>
  <c r="F1582" i="2"/>
  <c r="E1582" i="2"/>
  <c r="D1582" i="2"/>
  <c r="C1582" i="2"/>
  <c r="B1582" i="2"/>
  <c r="A1582" i="2"/>
  <c r="F1581" i="2"/>
  <c r="E1581" i="2"/>
  <c r="D1581" i="2"/>
  <c r="C1581" i="2"/>
  <c r="B1581" i="2"/>
  <c r="A1581" i="2"/>
  <c r="F1580" i="2"/>
  <c r="E1580" i="2"/>
  <c r="D1580" i="2"/>
  <c r="C1580" i="2"/>
  <c r="B1580" i="2"/>
  <c r="A1580" i="2"/>
  <c r="F1579" i="2"/>
  <c r="E1579" i="2"/>
  <c r="D1579" i="2"/>
  <c r="C1579" i="2"/>
  <c r="B1579" i="2"/>
  <c r="A1579" i="2"/>
  <c r="F1578" i="2"/>
  <c r="E1578" i="2"/>
  <c r="D1578" i="2"/>
  <c r="C1578" i="2"/>
  <c r="B1578" i="2"/>
  <c r="A1578" i="2"/>
  <c r="F1577" i="2"/>
  <c r="E1577" i="2"/>
  <c r="D1577" i="2"/>
  <c r="C1577" i="2"/>
  <c r="B1577" i="2"/>
  <c r="A1577" i="2"/>
  <c r="F1576" i="2"/>
  <c r="E1576" i="2"/>
  <c r="D1576" i="2"/>
  <c r="C1576" i="2"/>
  <c r="B1576" i="2"/>
  <c r="A1576" i="2"/>
  <c r="F1575" i="2"/>
  <c r="E1575" i="2"/>
  <c r="D1575" i="2"/>
  <c r="C1575" i="2"/>
  <c r="B1575" i="2"/>
  <c r="A1575" i="2"/>
  <c r="F1574" i="2"/>
  <c r="E1574" i="2"/>
  <c r="D1574" i="2"/>
  <c r="C1574" i="2"/>
  <c r="B1574" i="2"/>
  <c r="A1574" i="2"/>
  <c r="F1573" i="2"/>
  <c r="E1573" i="2"/>
  <c r="D1573" i="2"/>
  <c r="C1573" i="2"/>
  <c r="B1573" i="2"/>
  <c r="A1573" i="2"/>
  <c r="F1572" i="2"/>
  <c r="E1572" i="2"/>
  <c r="D1572" i="2"/>
  <c r="C1572" i="2"/>
  <c r="B1572" i="2"/>
  <c r="A1572" i="2"/>
  <c r="F1571" i="2"/>
  <c r="E1571" i="2"/>
  <c r="D1571" i="2"/>
  <c r="C1571" i="2"/>
  <c r="B1571" i="2"/>
  <c r="A1571" i="2"/>
  <c r="F1570" i="2"/>
  <c r="E1570" i="2"/>
  <c r="D1570" i="2"/>
  <c r="C1570" i="2"/>
  <c r="B1570" i="2"/>
  <c r="A1570" i="2"/>
  <c r="F1569" i="2"/>
  <c r="E1569" i="2"/>
  <c r="D1569" i="2"/>
  <c r="C1569" i="2"/>
  <c r="B1569" i="2"/>
  <c r="A1569" i="2"/>
  <c r="F1568" i="2"/>
  <c r="E1568" i="2"/>
  <c r="D1568" i="2"/>
  <c r="C1568" i="2"/>
  <c r="B1568" i="2"/>
  <c r="A1568" i="2"/>
  <c r="F1567" i="2"/>
  <c r="E1567" i="2"/>
  <c r="D1567" i="2"/>
  <c r="C1567" i="2"/>
  <c r="B1567" i="2"/>
  <c r="A1567" i="2"/>
  <c r="F1566" i="2"/>
  <c r="E1566" i="2"/>
  <c r="D1566" i="2"/>
  <c r="C1566" i="2"/>
  <c r="B1566" i="2"/>
  <c r="A1566" i="2"/>
  <c r="F1565" i="2"/>
  <c r="E1565" i="2"/>
  <c r="D1565" i="2"/>
  <c r="C1565" i="2"/>
  <c r="B1565" i="2"/>
  <c r="A1565" i="2"/>
  <c r="F1564" i="2"/>
  <c r="E1564" i="2"/>
  <c r="D1564" i="2"/>
  <c r="C1564" i="2"/>
  <c r="B1564" i="2"/>
  <c r="A1564" i="2"/>
  <c r="F1563" i="2"/>
  <c r="E1563" i="2"/>
  <c r="D1563" i="2"/>
  <c r="C1563" i="2"/>
  <c r="B1563" i="2"/>
  <c r="A1563" i="2"/>
  <c r="F1562" i="2"/>
  <c r="E1562" i="2"/>
  <c r="D1562" i="2"/>
  <c r="C1562" i="2"/>
  <c r="B1562" i="2"/>
  <c r="A1562" i="2"/>
  <c r="F1561" i="2"/>
  <c r="E1561" i="2"/>
  <c r="D1561" i="2"/>
  <c r="C1561" i="2"/>
  <c r="B1561" i="2"/>
  <c r="A1561" i="2"/>
  <c r="F1560" i="2"/>
  <c r="E1560" i="2"/>
  <c r="D1560" i="2"/>
  <c r="C1560" i="2"/>
  <c r="B1560" i="2"/>
  <c r="A1560" i="2"/>
  <c r="F1559" i="2"/>
  <c r="E1559" i="2"/>
  <c r="D1559" i="2"/>
  <c r="C1559" i="2"/>
  <c r="B1559" i="2"/>
  <c r="A1559" i="2"/>
  <c r="F1558" i="2"/>
  <c r="E1558" i="2"/>
  <c r="D1558" i="2"/>
  <c r="C1558" i="2"/>
  <c r="B1558" i="2"/>
  <c r="A1558" i="2"/>
  <c r="F1557" i="2"/>
  <c r="E1557" i="2"/>
  <c r="D1557" i="2"/>
  <c r="C1557" i="2"/>
  <c r="B1557" i="2"/>
  <c r="A1557" i="2"/>
  <c r="F1556" i="2"/>
  <c r="E1556" i="2"/>
  <c r="D1556" i="2"/>
  <c r="C1556" i="2"/>
  <c r="B1556" i="2"/>
  <c r="A1556" i="2"/>
  <c r="F1555" i="2"/>
  <c r="E1555" i="2"/>
  <c r="D1555" i="2"/>
  <c r="C1555" i="2"/>
  <c r="B1555" i="2"/>
  <c r="A1555" i="2"/>
  <c r="F1554" i="2"/>
  <c r="E1554" i="2"/>
  <c r="D1554" i="2"/>
  <c r="C1554" i="2"/>
  <c r="B1554" i="2"/>
  <c r="A1554" i="2"/>
  <c r="F1553" i="2"/>
  <c r="E1553" i="2"/>
  <c r="D1553" i="2"/>
  <c r="C1553" i="2"/>
  <c r="B1553" i="2"/>
  <c r="A1553" i="2"/>
  <c r="F1552" i="2"/>
  <c r="E1552" i="2"/>
  <c r="D1552" i="2"/>
  <c r="C1552" i="2"/>
  <c r="B1552" i="2"/>
  <c r="A1552" i="2"/>
  <c r="F1551" i="2"/>
  <c r="E1551" i="2"/>
  <c r="D1551" i="2"/>
  <c r="C1551" i="2"/>
  <c r="B1551" i="2"/>
  <c r="A1551" i="2"/>
  <c r="F1550" i="2"/>
  <c r="E1550" i="2"/>
  <c r="D1550" i="2"/>
  <c r="C1550" i="2"/>
  <c r="B1550" i="2"/>
  <c r="A1550" i="2"/>
  <c r="F1549" i="2"/>
  <c r="E1549" i="2"/>
  <c r="D1549" i="2"/>
  <c r="C1549" i="2"/>
  <c r="B1549" i="2"/>
  <c r="A1549" i="2"/>
  <c r="F1548" i="2"/>
  <c r="E1548" i="2"/>
  <c r="D1548" i="2"/>
  <c r="C1548" i="2"/>
  <c r="B1548" i="2"/>
  <c r="A1548" i="2"/>
  <c r="F1547" i="2"/>
  <c r="E1547" i="2"/>
  <c r="D1547" i="2"/>
  <c r="C1547" i="2"/>
  <c r="B1547" i="2"/>
  <c r="A1547" i="2"/>
  <c r="F1546" i="2"/>
  <c r="E1546" i="2"/>
  <c r="D1546" i="2"/>
  <c r="C1546" i="2"/>
  <c r="B1546" i="2"/>
  <c r="A1546" i="2"/>
  <c r="F1545" i="2"/>
  <c r="E1545" i="2"/>
  <c r="D1545" i="2"/>
  <c r="C1545" i="2"/>
  <c r="B1545" i="2"/>
  <c r="A1545" i="2"/>
  <c r="F1544" i="2"/>
  <c r="E1544" i="2"/>
  <c r="D1544" i="2"/>
  <c r="C1544" i="2"/>
  <c r="B1544" i="2"/>
  <c r="A1544" i="2"/>
  <c r="F1543" i="2"/>
  <c r="E1543" i="2"/>
  <c r="D1543" i="2"/>
  <c r="C1543" i="2"/>
  <c r="B1543" i="2"/>
  <c r="A1543" i="2"/>
  <c r="F1542" i="2"/>
  <c r="E1542" i="2"/>
  <c r="D1542" i="2"/>
  <c r="C1542" i="2"/>
  <c r="B1542" i="2"/>
  <c r="A1542" i="2"/>
  <c r="F1541" i="2"/>
  <c r="E1541" i="2"/>
  <c r="D1541" i="2"/>
  <c r="C1541" i="2"/>
  <c r="B1541" i="2"/>
  <c r="A1541" i="2"/>
  <c r="F1540" i="2"/>
  <c r="E1540" i="2"/>
  <c r="D1540" i="2"/>
  <c r="C1540" i="2"/>
  <c r="B1540" i="2"/>
  <c r="A1540" i="2"/>
  <c r="F1539" i="2"/>
  <c r="E1539" i="2"/>
  <c r="D1539" i="2"/>
  <c r="C1539" i="2"/>
  <c r="B1539" i="2"/>
  <c r="A1539" i="2"/>
  <c r="F1538" i="2"/>
  <c r="E1538" i="2"/>
  <c r="D1538" i="2"/>
  <c r="C1538" i="2"/>
  <c r="B1538" i="2"/>
  <c r="A1538" i="2"/>
  <c r="F1537" i="2"/>
  <c r="E1537" i="2"/>
  <c r="D1537" i="2"/>
  <c r="C1537" i="2"/>
  <c r="B1537" i="2"/>
  <c r="A1537" i="2"/>
  <c r="F1536" i="2"/>
  <c r="E1536" i="2"/>
  <c r="D1536" i="2"/>
  <c r="C1536" i="2"/>
  <c r="B1536" i="2"/>
  <c r="A1536" i="2"/>
  <c r="F1535" i="2"/>
  <c r="E1535" i="2"/>
  <c r="D1535" i="2"/>
  <c r="C1535" i="2"/>
  <c r="B1535" i="2"/>
  <c r="A1535" i="2"/>
  <c r="F1534" i="2"/>
  <c r="E1534" i="2"/>
  <c r="D1534" i="2"/>
  <c r="C1534" i="2"/>
  <c r="B1534" i="2"/>
  <c r="A1534" i="2"/>
  <c r="F1533" i="2"/>
  <c r="E1533" i="2"/>
  <c r="D1533" i="2"/>
  <c r="C1533" i="2"/>
  <c r="B1533" i="2"/>
  <c r="A1533" i="2"/>
  <c r="F1532" i="2"/>
  <c r="E1532" i="2"/>
  <c r="D1532" i="2"/>
  <c r="C1532" i="2"/>
  <c r="B1532" i="2"/>
  <c r="A1532" i="2"/>
  <c r="F1531" i="2"/>
  <c r="E1531" i="2"/>
  <c r="D1531" i="2"/>
  <c r="C1531" i="2"/>
  <c r="B1531" i="2"/>
  <c r="A1531" i="2"/>
  <c r="F1530" i="2"/>
  <c r="E1530" i="2"/>
  <c r="D1530" i="2"/>
  <c r="C1530" i="2"/>
  <c r="B1530" i="2"/>
  <c r="A1530" i="2"/>
  <c r="F1529" i="2"/>
  <c r="E1529" i="2"/>
  <c r="D1529" i="2"/>
  <c r="C1529" i="2"/>
  <c r="B1529" i="2"/>
  <c r="A1529" i="2"/>
  <c r="F1528" i="2"/>
  <c r="E1528" i="2"/>
  <c r="D1528" i="2"/>
  <c r="C1528" i="2"/>
  <c r="B1528" i="2"/>
  <c r="A1528" i="2"/>
  <c r="F1527" i="2"/>
  <c r="E1527" i="2"/>
  <c r="D1527" i="2"/>
  <c r="C1527" i="2"/>
  <c r="B1527" i="2"/>
  <c r="A1527" i="2"/>
  <c r="F1526" i="2"/>
  <c r="E1526" i="2"/>
  <c r="D1526" i="2"/>
  <c r="C1526" i="2"/>
  <c r="B1526" i="2"/>
  <c r="A1526" i="2"/>
  <c r="F1525" i="2"/>
  <c r="E1525" i="2"/>
  <c r="D1525" i="2"/>
  <c r="C1525" i="2"/>
  <c r="B1525" i="2"/>
  <c r="A1525" i="2"/>
  <c r="F1524" i="2"/>
  <c r="E1524" i="2"/>
  <c r="D1524" i="2"/>
  <c r="C1524" i="2"/>
  <c r="B1524" i="2"/>
  <c r="A1524" i="2"/>
  <c r="F1523" i="2"/>
  <c r="E1523" i="2"/>
  <c r="D1523" i="2"/>
  <c r="C1523" i="2"/>
  <c r="B1523" i="2"/>
  <c r="A1523" i="2"/>
  <c r="F1522" i="2"/>
  <c r="E1522" i="2"/>
  <c r="D1522" i="2"/>
  <c r="C1522" i="2"/>
  <c r="B1522" i="2"/>
  <c r="A1522" i="2"/>
  <c r="F1521" i="2"/>
  <c r="E1521" i="2"/>
  <c r="D1521" i="2"/>
  <c r="C1521" i="2"/>
  <c r="B1521" i="2"/>
  <c r="A1521" i="2"/>
  <c r="F1520" i="2"/>
  <c r="E1520" i="2"/>
  <c r="D1520" i="2"/>
  <c r="C1520" i="2"/>
  <c r="B1520" i="2"/>
  <c r="A1520" i="2"/>
  <c r="F1519" i="2"/>
  <c r="E1519" i="2"/>
  <c r="D1519" i="2"/>
  <c r="C1519" i="2"/>
  <c r="B1519" i="2"/>
  <c r="A1519" i="2"/>
  <c r="F1518" i="2"/>
  <c r="E1518" i="2"/>
  <c r="D1518" i="2"/>
  <c r="C1518" i="2"/>
  <c r="B1518" i="2"/>
  <c r="A1518" i="2"/>
  <c r="F1517" i="2"/>
  <c r="E1517" i="2"/>
  <c r="D1517" i="2"/>
  <c r="C1517" i="2"/>
  <c r="B1517" i="2"/>
  <c r="A1517" i="2"/>
  <c r="F1516" i="2"/>
  <c r="E1516" i="2"/>
  <c r="D1516" i="2"/>
  <c r="C1516" i="2"/>
  <c r="B1516" i="2"/>
  <c r="A1516" i="2"/>
  <c r="F1515" i="2"/>
  <c r="E1515" i="2"/>
  <c r="D1515" i="2"/>
  <c r="C1515" i="2"/>
  <c r="B1515" i="2"/>
  <c r="A1515" i="2"/>
  <c r="F1514" i="2"/>
  <c r="E1514" i="2"/>
  <c r="D1514" i="2"/>
  <c r="C1514" i="2"/>
  <c r="B1514" i="2"/>
  <c r="A1514" i="2"/>
  <c r="F1513" i="2"/>
  <c r="E1513" i="2"/>
  <c r="D1513" i="2"/>
  <c r="C1513" i="2"/>
  <c r="B1513" i="2"/>
  <c r="A1513" i="2"/>
  <c r="F1512" i="2"/>
  <c r="E1512" i="2"/>
  <c r="D1512" i="2"/>
  <c r="C1512" i="2"/>
  <c r="B1512" i="2"/>
  <c r="A1512" i="2"/>
  <c r="F1511" i="2"/>
  <c r="E1511" i="2"/>
  <c r="D1511" i="2"/>
  <c r="C1511" i="2"/>
  <c r="B1511" i="2"/>
  <c r="A1511" i="2"/>
  <c r="F1510" i="2"/>
  <c r="E1510" i="2"/>
  <c r="D1510" i="2"/>
  <c r="C1510" i="2"/>
  <c r="B1510" i="2"/>
  <c r="A1510" i="2"/>
  <c r="F1509" i="2"/>
  <c r="E1509" i="2"/>
  <c r="D1509" i="2"/>
  <c r="C1509" i="2"/>
  <c r="B1509" i="2"/>
  <c r="A1509" i="2"/>
  <c r="F1508" i="2"/>
  <c r="E1508" i="2"/>
  <c r="D1508" i="2"/>
  <c r="C1508" i="2"/>
  <c r="B1508" i="2"/>
  <c r="A1508" i="2"/>
  <c r="F1507" i="2"/>
  <c r="E1507" i="2"/>
  <c r="D1507" i="2"/>
  <c r="C1507" i="2"/>
  <c r="B1507" i="2"/>
  <c r="A1507" i="2"/>
  <c r="F1506" i="2"/>
  <c r="E1506" i="2"/>
  <c r="D1506" i="2"/>
  <c r="C1506" i="2"/>
  <c r="B1506" i="2"/>
  <c r="A1506" i="2"/>
  <c r="F1505" i="2"/>
  <c r="E1505" i="2"/>
  <c r="D1505" i="2"/>
  <c r="C1505" i="2"/>
  <c r="B1505" i="2"/>
  <c r="A1505" i="2"/>
  <c r="F1504" i="2"/>
  <c r="E1504" i="2"/>
  <c r="D1504" i="2"/>
  <c r="C1504" i="2"/>
  <c r="B1504" i="2"/>
  <c r="A1504" i="2"/>
  <c r="F1503" i="2"/>
  <c r="E1503" i="2"/>
  <c r="D1503" i="2"/>
  <c r="C1503" i="2"/>
  <c r="B1503" i="2"/>
  <c r="A1503" i="2"/>
  <c r="F1502" i="2"/>
  <c r="E1502" i="2"/>
  <c r="D1502" i="2"/>
  <c r="C1502" i="2"/>
  <c r="B1502" i="2"/>
  <c r="A1502" i="2"/>
  <c r="F1501" i="2"/>
  <c r="E1501" i="2"/>
  <c r="D1501" i="2"/>
  <c r="C1501" i="2"/>
  <c r="B1501" i="2"/>
  <c r="A1501" i="2"/>
  <c r="F1500" i="2"/>
  <c r="E1500" i="2"/>
  <c r="D1500" i="2"/>
  <c r="C1500" i="2"/>
  <c r="B1500" i="2"/>
  <c r="A1500" i="2"/>
  <c r="F1499" i="2"/>
  <c r="E1499" i="2"/>
  <c r="D1499" i="2"/>
  <c r="C1499" i="2"/>
  <c r="B1499" i="2"/>
  <c r="A1499" i="2"/>
  <c r="F1498" i="2"/>
  <c r="E1498" i="2"/>
  <c r="D1498" i="2"/>
  <c r="C1498" i="2"/>
  <c r="B1498" i="2"/>
  <c r="A1498" i="2"/>
  <c r="F1497" i="2"/>
  <c r="E1497" i="2"/>
  <c r="D1497" i="2"/>
  <c r="C1497" i="2"/>
  <c r="B1497" i="2"/>
  <c r="A1497" i="2"/>
  <c r="F1496" i="2"/>
  <c r="E1496" i="2"/>
  <c r="D1496" i="2"/>
  <c r="C1496" i="2"/>
  <c r="B1496" i="2"/>
  <c r="A1496" i="2"/>
  <c r="F1495" i="2"/>
  <c r="E1495" i="2"/>
  <c r="D1495" i="2"/>
  <c r="C1495" i="2"/>
  <c r="B1495" i="2"/>
  <c r="A1495" i="2"/>
  <c r="F1494" i="2"/>
  <c r="E1494" i="2"/>
  <c r="D1494" i="2"/>
  <c r="C1494" i="2"/>
  <c r="B1494" i="2"/>
  <c r="A1494" i="2"/>
  <c r="F1493" i="2"/>
  <c r="E1493" i="2"/>
  <c r="D1493" i="2"/>
  <c r="C1493" i="2"/>
  <c r="B1493" i="2"/>
  <c r="A1493" i="2"/>
  <c r="F1492" i="2"/>
  <c r="E1492" i="2"/>
  <c r="D1492" i="2"/>
  <c r="C1492" i="2"/>
  <c r="B1492" i="2"/>
  <c r="A1492" i="2"/>
  <c r="F1491" i="2"/>
  <c r="E1491" i="2"/>
  <c r="D1491" i="2"/>
  <c r="C1491" i="2"/>
  <c r="B1491" i="2"/>
  <c r="A1491" i="2"/>
  <c r="F1490" i="2"/>
  <c r="E1490" i="2"/>
  <c r="D1490" i="2"/>
  <c r="C1490" i="2"/>
  <c r="B1490" i="2"/>
  <c r="A1490" i="2"/>
  <c r="F1489" i="2"/>
  <c r="E1489" i="2"/>
  <c r="D1489" i="2"/>
  <c r="C1489" i="2"/>
  <c r="B1489" i="2"/>
  <c r="A1489" i="2"/>
  <c r="F1488" i="2"/>
  <c r="E1488" i="2"/>
  <c r="D1488" i="2"/>
  <c r="C1488" i="2"/>
  <c r="B1488" i="2"/>
  <c r="A1488" i="2"/>
  <c r="F1487" i="2"/>
  <c r="E1487" i="2"/>
  <c r="D1487" i="2"/>
  <c r="C1487" i="2"/>
  <c r="B1487" i="2"/>
  <c r="A1487" i="2"/>
  <c r="F1486" i="2"/>
  <c r="E1486" i="2"/>
  <c r="D1486" i="2"/>
  <c r="C1486" i="2"/>
  <c r="B1486" i="2"/>
  <c r="A1486" i="2"/>
  <c r="F1485" i="2"/>
  <c r="E1485" i="2"/>
  <c r="D1485" i="2"/>
  <c r="C1485" i="2"/>
  <c r="B1485" i="2"/>
  <c r="A1485" i="2"/>
  <c r="F1484" i="2"/>
  <c r="E1484" i="2"/>
  <c r="D1484" i="2"/>
  <c r="C1484" i="2"/>
  <c r="B1484" i="2"/>
  <c r="A1484" i="2"/>
  <c r="F1483" i="2"/>
  <c r="E1483" i="2"/>
  <c r="D1483" i="2"/>
  <c r="C1483" i="2"/>
  <c r="B1483" i="2"/>
  <c r="A1483" i="2"/>
  <c r="F1482" i="2"/>
  <c r="E1482" i="2"/>
  <c r="D1482" i="2"/>
  <c r="C1482" i="2"/>
  <c r="B1482" i="2"/>
  <c r="A1482" i="2"/>
  <c r="F1481" i="2"/>
  <c r="E1481" i="2"/>
  <c r="D1481" i="2"/>
  <c r="C1481" i="2"/>
  <c r="B1481" i="2"/>
  <c r="A1481" i="2"/>
  <c r="F1480" i="2"/>
  <c r="E1480" i="2"/>
  <c r="D1480" i="2"/>
  <c r="C1480" i="2"/>
  <c r="B1480" i="2"/>
  <c r="A1480" i="2"/>
  <c r="F1479" i="2"/>
  <c r="E1479" i="2"/>
  <c r="D1479" i="2"/>
  <c r="C1479" i="2"/>
  <c r="B1479" i="2"/>
  <c r="A1479" i="2"/>
  <c r="F1478" i="2"/>
  <c r="E1478" i="2"/>
  <c r="D1478" i="2"/>
  <c r="C1478" i="2"/>
  <c r="B1478" i="2"/>
  <c r="A1478" i="2"/>
  <c r="F1477" i="2"/>
  <c r="E1477" i="2"/>
  <c r="D1477" i="2"/>
  <c r="C1477" i="2"/>
  <c r="B1477" i="2"/>
  <c r="A1477" i="2"/>
  <c r="F1476" i="2"/>
  <c r="E1476" i="2"/>
  <c r="D1476" i="2"/>
  <c r="C1476" i="2"/>
  <c r="B1476" i="2"/>
  <c r="A1476" i="2"/>
  <c r="F1475" i="2"/>
  <c r="E1475" i="2"/>
  <c r="D1475" i="2"/>
  <c r="C1475" i="2"/>
  <c r="B1475" i="2"/>
  <c r="A1475" i="2"/>
  <c r="F1474" i="2"/>
  <c r="E1474" i="2"/>
  <c r="D1474" i="2"/>
  <c r="C1474" i="2"/>
  <c r="B1474" i="2"/>
  <c r="A1474" i="2"/>
  <c r="F1473" i="2"/>
  <c r="E1473" i="2"/>
  <c r="D1473" i="2"/>
  <c r="C1473" i="2"/>
  <c r="B1473" i="2"/>
  <c r="A1473" i="2"/>
  <c r="F1472" i="2"/>
  <c r="E1472" i="2"/>
  <c r="D1472" i="2"/>
  <c r="C1472" i="2"/>
  <c r="B1472" i="2"/>
  <c r="A1472" i="2"/>
  <c r="F1471" i="2"/>
  <c r="E1471" i="2"/>
  <c r="D1471" i="2"/>
  <c r="C1471" i="2"/>
  <c r="B1471" i="2"/>
  <c r="A1471" i="2"/>
  <c r="F1470" i="2"/>
  <c r="E1470" i="2"/>
  <c r="D1470" i="2"/>
  <c r="C1470" i="2"/>
  <c r="B1470" i="2"/>
  <c r="A1470" i="2"/>
  <c r="F1469" i="2"/>
  <c r="E1469" i="2"/>
  <c r="D1469" i="2"/>
  <c r="C1469" i="2"/>
  <c r="B1469" i="2"/>
  <c r="A1469" i="2"/>
  <c r="F1468" i="2"/>
  <c r="E1468" i="2"/>
  <c r="D1468" i="2"/>
  <c r="C1468" i="2"/>
  <c r="B1468" i="2"/>
  <c r="A1468" i="2"/>
  <c r="F1467" i="2"/>
  <c r="E1467" i="2"/>
  <c r="D1467" i="2"/>
  <c r="C1467" i="2"/>
  <c r="B1467" i="2"/>
  <c r="A1467" i="2"/>
  <c r="F1466" i="2"/>
  <c r="E1466" i="2"/>
  <c r="D1466" i="2"/>
  <c r="C1466" i="2"/>
  <c r="B1466" i="2"/>
  <c r="A1466" i="2"/>
  <c r="F1465" i="2"/>
  <c r="E1465" i="2"/>
  <c r="D1465" i="2"/>
  <c r="C1465" i="2"/>
  <c r="B1465" i="2"/>
  <c r="A1465" i="2"/>
  <c r="F1464" i="2"/>
  <c r="E1464" i="2"/>
  <c r="D1464" i="2"/>
  <c r="C1464" i="2"/>
  <c r="B1464" i="2"/>
  <c r="A1464" i="2"/>
  <c r="F1463" i="2"/>
  <c r="E1463" i="2"/>
  <c r="D1463" i="2"/>
  <c r="C1463" i="2"/>
  <c r="B1463" i="2"/>
  <c r="A1463" i="2"/>
  <c r="F1462" i="2"/>
  <c r="E1462" i="2"/>
  <c r="D1462" i="2"/>
  <c r="C1462" i="2"/>
  <c r="B1462" i="2"/>
  <c r="A1462" i="2"/>
  <c r="F1461" i="2"/>
  <c r="E1461" i="2"/>
  <c r="D1461" i="2"/>
  <c r="C1461" i="2"/>
  <c r="B1461" i="2"/>
  <c r="A1461" i="2"/>
  <c r="F1460" i="2"/>
  <c r="E1460" i="2"/>
  <c r="D1460" i="2"/>
  <c r="C1460" i="2"/>
  <c r="B1460" i="2"/>
  <c r="A1460" i="2"/>
  <c r="F1459" i="2"/>
  <c r="E1459" i="2"/>
  <c r="D1459" i="2"/>
  <c r="C1459" i="2"/>
  <c r="B1459" i="2"/>
  <c r="A1459" i="2"/>
  <c r="F1458" i="2"/>
  <c r="E1458" i="2"/>
  <c r="D1458" i="2"/>
  <c r="C1458" i="2"/>
  <c r="B1458" i="2"/>
  <c r="A1458" i="2"/>
  <c r="F1457" i="2"/>
  <c r="E1457" i="2"/>
  <c r="D1457" i="2"/>
  <c r="C1457" i="2"/>
  <c r="B1457" i="2"/>
  <c r="A1457" i="2"/>
  <c r="F1456" i="2"/>
  <c r="E1456" i="2"/>
  <c r="D1456" i="2"/>
  <c r="C1456" i="2"/>
  <c r="B1456" i="2"/>
  <c r="A1456" i="2"/>
  <c r="F1455" i="2"/>
  <c r="E1455" i="2"/>
  <c r="D1455" i="2"/>
  <c r="C1455" i="2"/>
  <c r="B1455" i="2"/>
  <c r="A1455" i="2"/>
  <c r="F1454" i="2"/>
  <c r="E1454" i="2"/>
  <c r="D1454" i="2"/>
  <c r="C1454" i="2"/>
  <c r="B1454" i="2"/>
  <c r="A1454" i="2"/>
  <c r="F1453" i="2"/>
  <c r="E1453" i="2"/>
  <c r="D1453" i="2"/>
  <c r="C1453" i="2"/>
  <c r="B1453" i="2"/>
  <c r="A1453" i="2"/>
  <c r="F1452" i="2"/>
  <c r="E1452" i="2"/>
  <c r="D1452" i="2"/>
  <c r="C1452" i="2"/>
  <c r="B1452" i="2"/>
  <c r="A1452" i="2"/>
  <c r="F1451" i="2"/>
  <c r="E1451" i="2"/>
  <c r="D1451" i="2"/>
  <c r="C1451" i="2"/>
  <c r="B1451" i="2"/>
  <c r="A1451" i="2"/>
  <c r="F1450" i="2"/>
  <c r="E1450" i="2"/>
  <c r="D1450" i="2"/>
  <c r="C1450" i="2"/>
  <c r="B1450" i="2"/>
  <c r="A1450" i="2"/>
  <c r="F1449" i="2"/>
  <c r="E1449" i="2"/>
  <c r="D1449" i="2"/>
  <c r="C1449" i="2"/>
  <c r="B1449" i="2"/>
  <c r="A1449" i="2"/>
  <c r="F1448" i="2"/>
  <c r="E1448" i="2"/>
  <c r="D1448" i="2"/>
  <c r="C1448" i="2"/>
  <c r="B1448" i="2"/>
  <c r="A1448" i="2"/>
  <c r="F1447" i="2"/>
  <c r="E1447" i="2"/>
  <c r="D1447" i="2"/>
  <c r="C1447" i="2"/>
  <c r="B1447" i="2"/>
  <c r="A1447" i="2"/>
  <c r="F1446" i="2"/>
  <c r="E1446" i="2"/>
  <c r="D1446" i="2"/>
  <c r="C1446" i="2"/>
  <c r="B1446" i="2"/>
  <c r="A1446" i="2"/>
  <c r="F1445" i="2"/>
  <c r="E1445" i="2"/>
  <c r="D1445" i="2"/>
  <c r="C1445" i="2"/>
  <c r="B1445" i="2"/>
  <c r="A1445" i="2"/>
  <c r="F1444" i="2"/>
  <c r="E1444" i="2"/>
  <c r="D1444" i="2"/>
  <c r="C1444" i="2"/>
  <c r="B1444" i="2"/>
  <c r="A1444" i="2"/>
  <c r="F1443" i="2"/>
  <c r="E1443" i="2"/>
  <c r="D1443" i="2"/>
  <c r="C1443" i="2"/>
  <c r="B1443" i="2"/>
  <c r="A1443" i="2"/>
  <c r="F1442" i="2"/>
  <c r="E1442" i="2"/>
  <c r="D1442" i="2"/>
  <c r="C1442" i="2"/>
  <c r="B1442" i="2"/>
  <c r="A1442" i="2"/>
  <c r="F1441" i="2"/>
  <c r="E1441" i="2"/>
  <c r="D1441" i="2"/>
  <c r="C1441" i="2"/>
  <c r="B1441" i="2"/>
  <c r="A1441" i="2"/>
  <c r="F1440" i="2"/>
  <c r="E1440" i="2"/>
  <c r="D1440" i="2"/>
  <c r="C1440" i="2"/>
  <c r="B1440" i="2"/>
  <c r="A1440" i="2"/>
  <c r="F1439" i="2"/>
  <c r="E1439" i="2"/>
  <c r="D1439" i="2"/>
  <c r="C1439" i="2"/>
  <c r="B1439" i="2"/>
  <c r="A1439" i="2"/>
  <c r="F1438" i="2"/>
  <c r="E1438" i="2"/>
  <c r="D1438" i="2"/>
  <c r="C1438" i="2"/>
  <c r="B1438" i="2"/>
  <c r="A1438" i="2"/>
  <c r="F1437" i="2"/>
  <c r="E1437" i="2"/>
  <c r="D1437" i="2"/>
  <c r="C1437" i="2"/>
  <c r="B1437" i="2"/>
  <c r="A1437" i="2"/>
  <c r="F1436" i="2"/>
  <c r="E1436" i="2"/>
  <c r="D1436" i="2"/>
  <c r="C1436" i="2"/>
  <c r="B1436" i="2"/>
  <c r="A1436" i="2"/>
  <c r="F1435" i="2"/>
  <c r="E1435" i="2"/>
  <c r="D1435" i="2"/>
  <c r="C1435" i="2"/>
  <c r="B1435" i="2"/>
  <c r="A1435" i="2"/>
  <c r="F1434" i="2"/>
  <c r="E1434" i="2"/>
  <c r="D1434" i="2"/>
  <c r="C1434" i="2"/>
  <c r="B1434" i="2"/>
  <c r="A1434" i="2"/>
  <c r="F1433" i="2"/>
  <c r="E1433" i="2"/>
  <c r="D1433" i="2"/>
  <c r="C1433" i="2"/>
  <c r="B1433" i="2"/>
  <c r="A1433" i="2"/>
  <c r="F1432" i="2"/>
  <c r="E1432" i="2"/>
  <c r="D1432" i="2"/>
  <c r="C1432" i="2"/>
  <c r="B1432" i="2"/>
  <c r="A1432" i="2"/>
  <c r="F1431" i="2"/>
  <c r="E1431" i="2"/>
  <c r="D1431" i="2"/>
  <c r="C1431" i="2"/>
  <c r="B1431" i="2"/>
  <c r="A1431" i="2"/>
  <c r="F1430" i="2"/>
  <c r="E1430" i="2"/>
  <c r="D1430" i="2"/>
  <c r="C1430" i="2"/>
  <c r="B1430" i="2"/>
  <c r="A1430" i="2"/>
  <c r="F1429" i="2"/>
  <c r="E1429" i="2"/>
  <c r="D1429" i="2"/>
  <c r="C1429" i="2"/>
  <c r="B1429" i="2"/>
  <c r="A1429" i="2"/>
  <c r="F1428" i="2"/>
  <c r="E1428" i="2"/>
  <c r="D1428" i="2"/>
  <c r="C1428" i="2"/>
  <c r="B1428" i="2"/>
  <c r="A1428" i="2"/>
  <c r="F1427" i="2"/>
  <c r="E1427" i="2"/>
  <c r="D1427" i="2"/>
  <c r="C1427" i="2"/>
  <c r="B1427" i="2"/>
  <c r="A1427" i="2"/>
  <c r="F1426" i="2"/>
  <c r="E1426" i="2"/>
  <c r="D1426" i="2"/>
  <c r="C1426" i="2"/>
  <c r="B1426" i="2"/>
  <c r="A1426" i="2"/>
  <c r="F1425" i="2"/>
  <c r="E1425" i="2"/>
  <c r="D1425" i="2"/>
  <c r="C1425" i="2"/>
  <c r="B1425" i="2"/>
  <c r="A1425" i="2"/>
  <c r="F1424" i="2"/>
  <c r="E1424" i="2"/>
  <c r="D1424" i="2"/>
  <c r="C1424" i="2"/>
  <c r="B1424" i="2"/>
  <c r="A1424" i="2"/>
  <c r="F1423" i="2"/>
  <c r="E1423" i="2"/>
  <c r="D1423" i="2"/>
  <c r="C1423" i="2"/>
  <c r="B1423" i="2"/>
  <c r="A1423" i="2"/>
  <c r="F1422" i="2"/>
  <c r="E1422" i="2"/>
  <c r="D1422" i="2"/>
  <c r="C1422" i="2"/>
  <c r="B1422" i="2"/>
  <c r="A1422" i="2"/>
  <c r="F1421" i="2"/>
  <c r="E1421" i="2"/>
  <c r="D1421" i="2"/>
  <c r="C1421" i="2"/>
  <c r="B1421" i="2"/>
  <c r="A1421" i="2"/>
  <c r="F1420" i="2"/>
  <c r="E1420" i="2"/>
  <c r="D1420" i="2"/>
  <c r="C1420" i="2"/>
  <c r="B1420" i="2"/>
  <c r="A1420" i="2"/>
  <c r="F1419" i="2"/>
  <c r="E1419" i="2"/>
  <c r="D1419" i="2"/>
  <c r="C1419" i="2"/>
  <c r="B1419" i="2"/>
  <c r="A1419" i="2"/>
  <c r="F1418" i="2"/>
  <c r="E1418" i="2"/>
  <c r="D1418" i="2"/>
  <c r="C1418" i="2"/>
  <c r="B1418" i="2"/>
  <c r="A1418" i="2"/>
  <c r="F1417" i="2"/>
  <c r="E1417" i="2"/>
  <c r="D1417" i="2"/>
  <c r="C1417" i="2"/>
  <c r="B1417" i="2"/>
  <c r="A1417" i="2"/>
  <c r="F1416" i="2"/>
  <c r="E1416" i="2"/>
  <c r="D1416" i="2"/>
  <c r="C1416" i="2"/>
  <c r="B1416" i="2"/>
  <c r="A1416" i="2"/>
  <c r="F1415" i="2"/>
  <c r="E1415" i="2"/>
  <c r="D1415" i="2"/>
  <c r="C1415" i="2"/>
  <c r="B1415" i="2"/>
  <c r="A1415" i="2"/>
  <c r="F1414" i="2"/>
  <c r="E1414" i="2"/>
  <c r="D1414" i="2"/>
  <c r="C1414" i="2"/>
  <c r="B1414" i="2"/>
  <c r="A1414" i="2"/>
  <c r="F1413" i="2"/>
  <c r="E1413" i="2"/>
  <c r="D1413" i="2"/>
  <c r="C1413" i="2"/>
  <c r="B1413" i="2"/>
  <c r="A1413" i="2"/>
  <c r="F1412" i="2"/>
  <c r="E1412" i="2"/>
  <c r="D1412" i="2"/>
  <c r="C1412" i="2"/>
  <c r="B1412" i="2"/>
  <c r="A1412" i="2"/>
  <c r="F1411" i="2"/>
  <c r="E1411" i="2"/>
  <c r="D1411" i="2"/>
  <c r="C1411" i="2"/>
  <c r="B1411" i="2"/>
  <c r="A1411" i="2"/>
  <c r="F1410" i="2"/>
  <c r="E1410" i="2"/>
  <c r="D1410" i="2"/>
  <c r="C1410" i="2"/>
  <c r="B1410" i="2"/>
  <c r="A1410" i="2"/>
  <c r="F1409" i="2"/>
  <c r="E1409" i="2"/>
  <c r="D1409" i="2"/>
  <c r="C1409" i="2"/>
  <c r="B1409" i="2"/>
  <c r="A1409" i="2"/>
  <c r="F1408" i="2"/>
  <c r="E1408" i="2"/>
  <c r="D1408" i="2"/>
  <c r="C1408" i="2"/>
  <c r="B1408" i="2"/>
  <c r="A1408" i="2"/>
  <c r="F1407" i="2"/>
  <c r="E1407" i="2"/>
  <c r="D1407" i="2"/>
  <c r="C1407" i="2"/>
  <c r="B1407" i="2"/>
  <c r="A1407" i="2"/>
  <c r="F1406" i="2"/>
  <c r="E1406" i="2"/>
  <c r="D1406" i="2"/>
  <c r="C1406" i="2"/>
  <c r="B1406" i="2"/>
  <c r="A1406" i="2"/>
  <c r="F1405" i="2"/>
  <c r="E1405" i="2"/>
  <c r="D1405" i="2"/>
  <c r="C1405" i="2"/>
  <c r="B1405" i="2"/>
  <c r="A1405" i="2"/>
  <c r="F1404" i="2"/>
  <c r="E1404" i="2"/>
  <c r="D1404" i="2"/>
  <c r="C1404" i="2"/>
  <c r="B1404" i="2"/>
  <c r="A1404" i="2"/>
  <c r="F1403" i="2"/>
  <c r="E1403" i="2"/>
  <c r="D1403" i="2"/>
  <c r="C1403" i="2"/>
  <c r="B1403" i="2"/>
  <c r="A1403" i="2"/>
  <c r="F1402" i="2"/>
  <c r="E1402" i="2"/>
  <c r="D1402" i="2"/>
  <c r="C1402" i="2"/>
  <c r="B1402" i="2"/>
  <c r="A1402" i="2"/>
  <c r="F1401" i="2"/>
  <c r="E1401" i="2"/>
  <c r="D1401" i="2"/>
  <c r="C1401" i="2"/>
  <c r="B1401" i="2"/>
  <c r="A1401" i="2"/>
  <c r="F1400" i="2"/>
  <c r="E1400" i="2"/>
  <c r="D1400" i="2"/>
  <c r="C1400" i="2"/>
  <c r="B1400" i="2"/>
  <c r="A1400" i="2"/>
  <c r="F1399" i="2"/>
  <c r="E1399" i="2"/>
  <c r="D1399" i="2"/>
  <c r="C1399" i="2"/>
  <c r="B1399" i="2"/>
  <c r="A1399" i="2"/>
  <c r="F1398" i="2"/>
  <c r="E1398" i="2"/>
  <c r="D1398" i="2"/>
  <c r="C1398" i="2"/>
  <c r="B1398" i="2"/>
  <c r="A1398" i="2"/>
  <c r="F1397" i="2"/>
  <c r="E1397" i="2"/>
  <c r="D1397" i="2"/>
  <c r="C1397" i="2"/>
  <c r="B1397" i="2"/>
  <c r="A1397" i="2"/>
  <c r="F1396" i="2"/>
  <c r="E1396" i="2"/>
  <c r="D1396" i="2"/>
  <c r="C1396" i="2"/>
  <c r="B1396" i="2"/>
  <c r="A1396" i="2"/>
  <c r="F1395" i="2"/>
  <c r="E1395" i="2"/>
  <c r="D1395" i="2"/>
  <c r="C1395" i="2"/>
  <c r="B1395" i="2"/>
  <c r="A1395" i="2"/>
  <c r="F1394" i="2"/>
  <c r="E1394" i="2"/>
  <c r="D1394" i="2"/>
  <c r="C1394" i="2"/>
  <c r="B1394" i="2"/>
  <c r="A1394" i="2"/>
  <c r="F1393" i="2"/>
  <c r="E1393" i="2"/>
  <c r="D1393" i="2"/>
  <c r="C1393" i="2"/>
  <c r="B1393" i="2"/>
  <c r="A1393" i="2"/>
  <c r="F1392" i="2"/>
  <c r="E1392" i="2"/>
  <c r="D1392" i="2"/>
  <c r="C1392" i="2"/>
  <c r="B1392" i="2"/>
  <c r="A1392" i="2"/>
  <c r="F1391" i="2"/>
  <c r="E1391" i="2"/>
  <c r="D1391" i="2"/>
  <c r="C1391" i="2"/>
  <c r="B1391" i="2"/>
  <c r="A1391" i="2"/>
  <c r="F1390" i="2"/>
  <c r="E1390" i="2"/>
  <c r="D1390" i="2"/>
  <c r="C1390" i="2"/>
  <c r="B1390" i="2"/>
  <c r="A1390" i="2"/>
  <c r="F1389" i="2"/>
  <c r="E1389" i="2"/>
  <c r="D1389" i="2"/>
  <c r="C1389" i="2"/>
  <c r="B1389" i="2"/>
  <c r="A1389" i="2"/>
  <c r="F1388" i="2"/>
  <c r="E1388" i="2"/>
  <c r="D1388" i="2"/>
  <c r="C1388" i="2"/>
  <c r="B1388" i="2"/>
  <c r="A1388" i="2"/>
  <c r="F1387" i="2"/>
  <c r="E1387" i="2"/>
  <c r="D1387" i="2"/>
  <c r="C1387" i="2"/>
  <c r="B1387" i="2"/>
  <c r="A1387" i="2"/>
  <c r="F1386" i="2"/>
  <c r="E1386" i="2"/>
  <c r="D1386" i="2"/>
  <c r="C1386" i="2"/>
  <c r="B1386" i="2"/>
  <c r="A1386" i="2"/>
  <c r="F1385" i="2"/>
  <c r="E1385" i="2"/>
  <c r="D1385" i="2"/>
  <c r="C1385" i="2"/>
  <c r="B1385" i="2"/>
  <c r="A1385" i="2"/>
  <c r="F1384" i="2"/>
  <c r="E1384" i="2"/>
  <c r="D1384" i="2"/>
  <c r="C1384" i="2"/>
  <c r="B1384" i="2"/>
  <c r="A1384" i="2"/>
  <c r="F1383" i="2"/>
  <c r="E1383" i="2"/>
  <c r="D1383" i="2"/>
  <c r="C1383" i="2"/>
  <c r="B1383" i="2"/>
  <c r="A1383" i="2"/>
  <c r="F1382" i="2"/>
  <c r="E1382" i="2"/>
  <c r="D1382" i="2"/>
  <c r="C1382" i="2"/>
  <c r="B1382" i="2"/>
  <c r="A1382" i="2"/>
  <c r="F1381" i="2"/>
  <c r="E1381" i="2"/>
  <c r="D1381" i="2"/>
  <c r="C1381" i="2"/>
  <c r="B1381" i="2"/>
  <c r="A1381" i="2"/>
  <c r="F1380" i="2"/>
  <c r="E1380" i="2"/>
  <c r="D1380" i="2"/>
  <c r="C1380" i="2"/>
  <c r="B1380" i="2"/>
  <c r="A1380" i="2"/>
  <c r="F1379" i="2"/>
  <c r="E1379" i="2"/>
  <c r="D1379" i="2"/>
  <c r="C1379" i="2"/>
  <c r="B1379" i="2"/>
  <c r="A1379" i="2"/>
  <c r="F1378" i="2"/>
  <c r="E1378" i="2"/>
  <c r="D1378" i="2"/>
  <c r="C1378" i="2"/>
  <c r="B1378" i="2"/>
  <c r="A1378" i="2"/>
  <c r="F1377" i="2"/>
  <c r="E1377" i="2"/>
  <c r="D1377" i="2"/>
  <c r="C1377" i="2"/>
  <c r="B1377" i="2"/>
  <c r="A1377" i="2"/>
  <c r="F1376" i="2"/>
  <c r="E1376" i="2"/>
  <c r="D1376" i="2"/>
  <c r="C1376" i="2"/>
  <c r="B1376" i="2"/>
  <c r="A1376" i="2"/>
  <c r="F1375" i="2"/>
  <c r="E1375" i="2"/>
  <c r="D1375" i="2"/>
  <c r="C1375" i="2"/>
  <c r="B1375" i="2"/>
  <c r="A1375" i="2"/>
  <c r="F1374" i="2"/>
  <c r="E1374" i="2"/>
  <c r="D1374" i="2"/>
  <c r="C1374" i="2"/>
  <c r="B1374" i="2"/>
  <c r="A1374" i="2"/>
  <c r="F1373" i="2"/>
  <c r="E1373" i="2"/>
  <c r="D1373" i="2"/>
  <c r="C1373" i="2"/>
  <c r="B1373" i="2"/>
  <c r="A1373" i="2"/>
  <c r="F1372" i="2"/>
  <c r="E1372" i="2"/>
  <c r="D1372" i="2"/>
  <c r="C1372" i="2"/>
  <c r="B1372" i="2"/>
  <c r="A1372" i="2"/>
  <c r="F1371" i="2"/>
  <c r="E1371" i="2"/>
  <c r="D1371" i="2"/>
  <c r="C1371" i="2"/>
  <c r="B1371" i="2"/>
  <c r="A1371" i="2"/>
  <c r="F1370" i="2"/>
  <c r="E1370" i="2"/>
  <c r="D1370" i="2"/>
  <c r="C1370" i="2"/>
  <c r="B1370" i="2"/>
  <c r="A1370" i="2"/>
  <c r="F1369" i="2"/>
  <c r="E1369" i="2"/>
  <c r="D1369" i="2"/>
  <c r="C1369" i="2"/>
  <c r="B1369" i="2"/>
  <c r="A1369" i="2"/>
  <c r="F1368" i="2"/>
  <c r="E1368" i="2"/>
  <c r="D1368" i="2"/>
  <c r="C1368" i="2"/>
  <c r="B1368" i="2"/>
  <c r="A1368" i="2"/>
  <c r="F1367" i="2"/>
  <c r="E1367" i="2"/>
  <c r="D1367" i="2"/>
  <c r="C1367" i="2"/>
  <c r="B1367" i="2"/>
  <c r="A1367" i="2"/>
  <c r="F1366" i="2"/>
  <c r="E1366" i="2"/>
  <c r="D1366" i="2"/>
  <c r="C1366" i="2"/>
  <c r="B1366" i="2"/>
  <c r="A1366" i="2"/>
  <c r="F1365" i="2"/>
  <c r="E1365" i="2"/>
  <c r="D1365" i="2"/>
  <c r="C1365" i="2"/>
  <c r="B1365" i="2"/>
  <c r="A1365" i="2"/>
  <c r="F1364" i="2"/>
  <c r="E1364" i="2"/>
  <c r="D1364" i="2"/>
  <c r="C1364" i="2"/>
  <c r="B1364" i="2"/>
  <c r="A1364" i="2"/>
  <c r="F1363" i="2"/>
  <c r="E1363" i="2"/>
  <c r="D1363" i="2"/>
  <c r="C1363" i="2"/>
  <c r="B1363" i="2"/>
  <c r="A1363" i="2"/>
  <c r="F1362" i="2"/>
  <c r="E1362" i="2"/>
  <c r="D1362" i="2"/>
  <c r="C1362" i="2"/>
  <c r="B1362" i="2"/>
  <c r="A1362" i="2"/>
  <c r="F1361" i="2"/>
  <c r="E1361" i="2"/>
  <c r="D1361" i="2"/>
  <c r="C1361" i="2"/>
  <c r="B1361" i="2"/>
  <c r="A1361" i="2"/>
  <c r="F1360" i="2"/>
  <c r="E1360" i="2"/>
  <c r="D1360" i="2"/>
  <c r="C1360" i="2"/>
  <c r="B1360" i="2"/>
  <c r="A1360" i="2"/>
  <c r="F1359" i="2"/>
  <c r="E1359" i="2"/>
  <c r="D1359" i="2"/>
  <c r="C1359" i="2"/>
  <c r="B1359" i="2"/>
  <c r="A1359" i="2"/>
  <c r="F1358" i="2"/>
  <c r="E1358" i="2"/>
  <c r="D1358" i="2"/>
  <c r="C1358" i="2"/>
  <c r="B1358" i="2"/>
  <c r="A1358" i="2"/>
  <c r="F1357" i="2"/>
  <c r="E1357" i="2"/>
  <c r="D1357" i="2"/>
  <c r="C1357" i="2"/>
  <c r="B1357" i="2"/>
  <c r="A1357" i="2"/>
  <c r="F1356" i="2"/>
  <c r="E1356" i="2"/>
  <c r="D1356" i="2"/>
  <c r="C1356" i="2"/>
  <c r="B1356" i="2"/>
  <c r="A1356" i="2"/>
  <c r="F1355" i="2"/>
  <c r="E1355" i="2"/>
  <c r="D1355" i="2"/>
  <c r="C1355" i="2"/>
  <c r="B1355" i="2"/>
  <c r="A1355" i="2"/>
  <c r="F1354" i="2"/>
  <c r="E1354" i="2"/>
  <c r="D1354" i="2"/>
  <c r="C1354" i="2"/>
  <c r="B1354" i="2"/>
  <c r="A1354" i="2"/>
  <c r="F1353" i="2"/>
  <c r="E1353" i="2"/>
  <c r="D1353" i="2"/>
  <c r="C1353" i="2"/>
  <c r="B1353" i="2"/>
  <c r="A1353" i="2"/>
  <c r="F1352" i="2"/>
  <c r="E1352" i="2"/>
  <c r="D1352" i="2"/>
  <c r="C1352" i="2"/>
  <c r="B1352" i="2"/>
  <c r="A1352" i="2"/>
  <c r="F1351" i="2"/>
  <c r="E1351" i="2"/>
  <c r="D1351" i="2"/>
  <c r="C1351" i="2"/>
  <c r="B1351" i="2"/>
  <c r="A1351" i="2"/>
  <c r="F1350" i="2"/>
  <c r="E1350" i="2"/>
  <c r="D1350" i="2"/>
  <c r="C1350" i="2"/>
  <c r="B1350" i="2"/>
  <c r="A1350" i="2"/>
  <c r="F1349" i="2"/>
  <c r="E1349" i="2"/>
  <c r="D1349" i="2"/>
  <c r="C1349" i="2"/>
  <c r="B1349" i="2"/>
  <c r="A1349" i="2"/>
  <c r="F1348" i="2"/>
  <c r="E1348" i="2"/>
  <c r="D1348" i="2"/>
  <c r="C1348" i="2"/>
  <c r="B1348" i="2"/>
  <c r="A1348" i="2"/>
  <c r="F1347" i="2"/>
  <c r="E1347" i="2"/>
  <c r="D1347" i="2"/>
  <c r="C1347" i="2"/>
  <c r="B1347" i="2"/>
  <c r="A1347" i="2"/>
  <c r="F1346" i="2"/>
  <c r="E1346" i="2"/>
  <c r="D1346" i="2"/>
  <c r="C1346" i="2"/>
  <c r="B1346" i="2"/>
  <c r="A1346" i="2"/>
  <c r="F1345" i="2"/>
  <c r="E1345" i="2"/>
  <c r="D1345" i="2"/>
  <c r="C1345" i="2"/>
  <c r="B1345" i="2"/>
  <c r="A1345" i="2"/>
  <c r="F1344" i="2"/>
  <c r="E1344" i="2"/>
  <c r="D1344" i="2"/>
  <c r="C1344" i="2"/>
  <c r="B1344" i="2"/>
  <c r="A1344" i="2"/>
  <c r="F1343" i="2"/>
  <c r="E1343" i="2"/>
  <c r="D1343" i="2"/>
  <c r="C1343" i="2"/>
  <c r="B1343" i="2"/>
  <c r="A1343" i="2"/>
  <c r="F1342" i="2"/>
  <c r="E1342" i="2"/>
  <c r="D1342" i="2"/>
  <c r="C1342" i="2"/>
  <c r="B1342" i="2"/>
  <c r="A1342" i="2"/>
  <c r="F1341" i="2"/>
  <c r="E1341" i="2"/>
  <c r="D1341" i="2"/>
  <c r="C1341" i="2"/>
  <c r="B1341" i="2"/>
  <c r="A1341" i="2"/>
  <c r="F1340" i="2"/>
  <c r="E1340" i="2"/>
  <c r="D1340" i="2"/>
  <c r="C1340" i="2"/>
  <c r="B1340" i="2"/>
  <c r="A1340" i="2"/>
  <c r="F1339" i="2"/>
  <c r="E1339" i="2"/>
  <c r="D1339" i="2"/>
  <c r="C1339" i="2"/>
  <c r="B1339" i="2"/>
  <c r="A1339" i="2"/>
  <c r="F1338" i="2"/>
  <c r="E1338" i="2"/>
  <c r="D1338" i="2"/>
  <c r="C1338" i="2"/>
  <c r="B1338" i="2"/>
  <c r="A1338" i="2"/>
  <c r="F1337" i="2"/>
  <c r="E1337" i="2"/>
  <c r="D1337" i="2"/>
  <c r="C1337" i="2"/>
  <c r="B1337" i="2"/>
  <c r="A1337" i="2"/>
  <c r="F1336" i="2"/>
  <c r="E1336" i="2"/>
  <c r="D1336" i="2"/>
  <c r="C1336" i="2"/>
  <c r="B1336" i="2"/>
  <c r="A1336" i="2"/>
  <c r="F1335" i="2"/>
  <c r="E1335" i="2"/>
  <c r="D1335" i="2"/>
  <c r="C1335" i="2"/>
  <c r="B1335" i="2"/>
  <c r="A1335" i="2"/>
  <c r="F1334" i="2"/>
  <c r="E1334" i="2"/>
  <c r="D1334" i="2"/>
  <c r="C1334" i="2"/>
  <c r="B1334" i="2"/>
  <c r="A1334" i="2"/>
  <c r="F1333" i="2"/>
  <c r="E1333" i="2"/>
  <c r="D1333" i="2"/>
  <c r="C1333" i="2"/>
  <c r="B1333" i="2"/>
  <c r="A1333" i="2"/>
  <c r="F1332" i="2"/>
  <c r="E1332" i="2"/>
  <c r="D1332" i="2"/>
  <c r="C1332" i="2"/>
  <c r="B1332" i="2"/>
  <c r="A1332" i="2"/>
  <c r="F1331" i="2"/>
  <c r="E1331" i="2"/>
  <c r="D1331" i="2"/>
  <c r="C1331" i="2"/>
  <c r="B1331" i="2"/>
  <c r="A1331" i="2"/>
  <c r="F1330" i="2"/>
  <c r="E1330" i="2"/>
  <c r="D1330" i="2"/>
  <c r="C1330" i="2"/>
  <c r="B1330" i="2"/>
  <c r="A1330" i="2"/>
  <c r="F1329" i="2"/>
  <c r="E1329" i="2"/>
  <c r="D1329" i="2"/>
  <c r="C1329" i="2"/>
  <c r="B1329" i="2"/>
  <c r="A1329" i="2"/>
  <c r="F1328" i="2"/>
  <c r="E1328" i="2"/>
  <c r="D1328" i="2"/>
  <c r="C1328" i="2"/>
  <c r="B1328" i="2"/>
  <c r="A1328" i="2"/>
  <c r="F1327" i="2"/>
  <c r="E1327" i="2"/>
  <c r="D1327" i="2"/>
  <c r="C1327" i="2"/>
  <c r="B1327" i="2"/>
  <c r="A1327" i="2"/>
  <c r="F1326" i="2"/>
  <c r="E1326" i="2"/>
  <c r="D1326" i="2"/>
  <c r="C1326" i="2"/>
  <c r="B1326" i="2"/>
  <c r="A1326" i="2"/>
  <c r="F1325" i="2"/>
  <c r="E1325" i="2"/>
  <c r="D1325" i="2"/>
  <c r="C1325" i="2"/>
  <c r="B1325" i="2"/>
  <c r="A1325" i="2"/>
  <c r="F1324" i="2"/>
  <c r="E1324" i="2"/>
  <c r="D1324" i="2"/>
  <c r="C1324" i="2"/>
  <c r="B1324" i="2"/>
  <c r="A1324" i="2"/>
  <c r="F1323" i="2"/>
  <c r="E1323" i="2"/>
  <c r="D1323" i="2"/>
  <c r="C1323" i="2"/>
  <c r="B1323" i="2"/>
  <c r="A1323" i="2"/>
  <c r="F1322" i="2"/>
  <c r="E1322" i="2"/>
  <c r="D1322" i="2"/>
  <c r="C1322" i="2"/>
  <c r="B1322" i="2"/>
  <c r="A1322" i="2"/>
  <c r="F1321" i="2"/>
  <c r="E1321" i="2"/>
  <c r="D1321" i="2"/>
  <c r="C1321" i="2"/>
  <c r="B1321" i="2"/>
  <c r="A1321" i="2"/>
  <c r="F1320" i="2"/>
  <c r="E1320" i="2"/>
  <c r="D1320" i="2"/>
  <c r="C1320" i="2"/>
  <c r="B1320" i="2"/>
  <c r="A1320" i="2"/>
  <c r="F1319" i="2"/>
  <c r="E1319" i="2"/>
  <c r="D1319" i="2"/>
  <c r="C1319" i="2"/>
  <c r="B1319" i="2"/>
  <c r="A1319" i="2"/>
  <c r="F1318" i="2"/>
  <c r="E1318" i="2"/>
  <c r="D1318" i="2"/>
  <c r="C1318" i="2"/>
  <c r="B1318" i="2"/>
  <c r="A1318" i="2"/>
  <c r="F1317" i="2"/>
  <c r="E1317" i="2"/>
  <c r="D1317" i="2"/>
  <c r="C1317" i="2"/>
  <c r="B1317" i="2"/>
  <c r="A1317" i="2"/>
  <c r="F1316" i="2"/>
  <c r="E1316" i="2"/>
  <c r="D1316" i="2"/>
  <c r="C1316" i="2"/>
  <c r="B1316" i="2"/>
  <c r="A1316" i="2"/>
  <c r="F1315" i="2"/>
  <c r="E1315" i="2"/>
  <c r="D1315" i="2"/>
  <c r="C1315" i="2"/>
  <c r="B1315" i="2"/>
  <c r="A1315" i="2"/>
  <c r="F1314" i="2"/>
  <c r="E1314" i="2"/>
  <c r="D1314" i="2"/>
  <c r="C1314" i="2"/>
  <c r="B1314" i="2"/>
  <c r="A1314" i="2"/>
  <c r="F1313" i="2"/>
  <c r="E1313" i="2"/>
  <c r="D1313" i="2"/>
  <c r="C1313" i="2"/>
  <c r="B1313" i="2"/>
  <c r="A1313" i="2"/>
  <c r="F1312" i="2"/>
  <c r="E1312" i="2"/>
  <c r="D1312" i="2"/>
  <c r="C1312" i="2"/>
  <c r="B1312" i="2"/>
  <c r="A1312" i="2"/>
  <c r="F1311" i="2"/>
  <c r="E1311" i="2"/>
  <c r="D1311" i="2"/>
  <c r="C1311" i="2"/>
  <c r="B1311" i="2"/>
  <c r="A1311" i="2"/>
  <c r="F1310" i="2"/>
  <c r="E1310" i="2"/>
  <c r="D1310" i="2"/>
  <c r="C1310" i="2"/>
  <c r="B1310" i="2"/>
  <c r="A1310" i="2"/>
  <c r="F1309" i="2"/>
  <c r="E1309" i="2"/>
  <c r="D1309" i="2"/>
  <c r="C1309" i="2"/>
  <c r="B1309" i="2"/>
  <c r="A1309" i="2"/>
  <c r="F1308" i="2"/>
  <c r="E1308" i="2"/>
  <c r="D1308" i="2"/>
  <c r="C1308" i="2"/>
  <c r="B1308" i="2"/>
  <c r="A1308" i="2"/>
  <c r="F1307" i="2"/>
  <c r="E1307" i="2"/>
  <c r="D1307" i="2"/>
  <c r="C1307" i="2"/>
  <c r="B1307" i="2"/>
  <c r="A1307" i="2"/>
  <c r="F1306" i="2"/>
  <c r="E1306" i="2"/>
  <c r="D1306" i="2"/>
  <c r="C1306" i="2"/>
  <c r="B1306" i="2"/>
  <c r="A1306" i="2"/>
  <c r="F1305" i="2"/>
  <c r="E1305" i="2"/>
  <c r="D1305" i="2"/>
  <c r="C1305" i="2"/>
  <c r="B1305" i="2"/>
  <c r="A1305" i="2"/>
  <c r="F1304" i="2"/>
  <c r="E1304" i="2"/>
  <c r="D1304" i="2"/>
  <c r="C1304" i="2"/>
  <c r="B1304" i="2"/>
  <c r="A1304" i="2"/>
  <c r="F1303" i="2"/>
  <c r="E1303" i="2"/>
  <c r="D1303" i="2"/>
  <c r="C1303" i="2"/>
  <c r="B1303" i="2"/>
  <c r="A1303" i="2"/>
  <c r="F1302" i="2"/>
  <c r="E1302" i="2"/>
  <c r="D1302" i="2"/>
  <c r="C1302" i="2"/>
  <c r="B1302" i="2"/>
  <c r="A1302" i="2"/>
  <c r="F1301" i="2"/>
  <c r="E1301" i="2"/>
  <c r="D1301" i="2"/>
  <c r="C1301" i="2"/>
  <c r="B1301" i="2"/>
  <c r="A1301" i="2"/>
  <c r="F1300" i="2"/>
  <c r="E1300" i="2"/>
  <c r="D1300" i="2"/>
  <c r="C1300" i="2"/>
  <c r="B1300" i="2"/>
  <c r="A1300" i="2"/>
  <c r="F1299" i="2"/>
  <c r="E1299" i="2"/>
  <c r="D1299" i="2"/>
  <c r="C1299" i="2"/>
  <c r="B1299" i="2"/>
  <c r="A1299" i="2"/>
  <c r="F1298" i="2"/>
  <c r="E1298" i="2"/>
  <c r="D1298" i="2"/>
  <c r="C1298" i="2"/>
  <c r="B1298" i="2"/>
  <c r="A1298" i="2"/>
  <c r="F1297" i="2"/>
  <c r="E1297" i="2"/>
  <c r="D1297" i="2"/>
  <c r="C1297" i="2"/>
  <c r="B1297" i="2"/>
  <c r="A1297" i="2"/>
  <c r="F1296" i="2"/>
  <c r="E1296" i="2"/>
  <c r="D1296" i="2"/>
  <c r="C1296" i="2"/>
  <c r="B1296" i="2"/>
  <c r="A1296" i="2"/>
  <c r="F1295" i="2"/>
  <c r="E1295" i="2"/>
  <c r="D1295" i="2"/>
  <c r="C1295" i="2"/>
  <c r="B1295" i="2"/>
  <c r="A1295" i="2"/>
  <c r="F1294" i="2"/>
  <c r="E1294" i="2"/>
  <c r="D1294" i="2"/>
  <c r="C1294" i="2"/>
  <c r="B1294" i="2"/>
  <c r="A1294" i="2"/>
  <c r="F1293" i="2"/>
  <c r="E1293" i="2"/>
  <c r="D1293" i="2"/>
  <c r="C1293" i="2"/>
  <c r="B1293" i="2"/>
  <c r="A1293" i="2"/>
  <c r="F1292" i="2"/>
  <c r="E1292" i="2"/>
  <c r="D1292" i="2"/>
  <c r="C1292" i="2"/>
  <c r="B1292" i="2"/>
  <c r="A1292" i="2"/>
  <c r="F1291" i="2"/>
  <c r="E1291" i="2"/>
  <c r="D1291" i="2"/>
  <c r="C1291" i="2"/>
  <c r="B1291" i="2"/>
  <c r="A1291" i="2"/>
  <c r="F1290" i="2"/>
  <c r="E1290" i="2"/>
  <c r="D1290" i="2"/>
  <c r="C1290" i="2"/>
  <c r="B1290" i="2"/>
  <c r="A1290" i="2"/>
  <c r="F1289" i="2"/>
  <c r="E1289" i="2"/>
  <c r="D1289" i="2"/>
  <c r="C1289" i="2"/>
  <c r="B1289" i="2"/>
  <c r="A1289" i="2"/>
  <c r="F1288" i="2"/>
  <c r="E1288" i="2"/>
  <c r="D1288" i="2"/>
  <c r="C1288" i="2"/>
  <c r="B1288" i="2"/>
  <c r="A1288" i="2"/>
  <c r="F1287" i="2"/>
  <c r="E1287" i="2"/>
  <c r="D1287" i="2"/>
  <c r="C1287" i="2"/>
  <c r="B1287" i="2"/>
  <c r="A1287" i="2"/>
  <c r="F1286" i="2"/>
  <c r="E1286" i="2"/>
  <c r="D1286" i="2"/>
  <c r="C1286" i="2"/>
  <c r="B1286" i="2"/>
  <c r="A1286" i="2"/>
  <c r="F1285" i="2"/>
  <c r="E1285" i="2"/>
  <c r="D1285" i="2"/>
  <c r="C1285" i="2"/>
  <c r="B1285" i="2"/>
  <c r="A1285" i="2"/>
  <c r="F1284" i="2"/>
  <c r="E1284" i="2"/>
  <c r="D1284" i="2"/>
  <c r="C1284" i="2"/>
  <c r="B1284" i="2"/>
  <c r="A1284" i="2"/>
  <c r="F1283" i="2"/>
  <c r="E1283" i="2"/>
  <c r="D1283" i="2"/>
  <c r="C1283" i="2"/>
  <c r="B1283" i="2"/>
  <c r="A1283" i="2"/>
  <c r="F1282" i="2"/>
  <c r="E1282" i="2"/>
  <c r="D1282" i="2"/>
  <c r="C1282" i="2"/>
  <c r="B1282" i="2"/>
  <c r="A1282" i="2"/>
  <c r="F1281" i="2"/>
  <c r="E1281" i="2"/>
  <c r="D1281" i="2"/>
  <c r="C1281" i="2"/>
  <c r="B1281" i="2"/>
  <c r="A1281" i="2"/>
  <c r="F1280" i="2"/>
  <c r="E1280" i="2"/>
  <c r="D1280" i="2"/>
  <c r="C1280" i="2"/>
  <c r="B1280" i="2"/>
  <c r="A1280" i="2"/>
  <c r="F1279" i="2"/>
  <c r="E1279" i="2"/>
  <c r="D1279" i="2"/>
  <c r="C1279" i="2"/>
  <c r="B1279" i="2"/>
  <c r="A1279" i="2"/>
  <c r="F1278" i="2"/>
  <c r="E1278" i="2"/>
  <c r="D1278" i="2"/>
  <c r="C1278" i="2"/>
  <c r="B1278" i="2"/>
  <c r="A1278" i="2"/>
  <c r="F1277" i="2"/>
  <c r="E1277" i="2"/>
  <c r="D1277" i="2"/>
  <c r="C1277" i="2"/>
  <c r="B1277" i="2"/>
  <c r="A1277" i="2"/>
  <c r="F1276" i="2"/>
  <c r="E1276" i="2"/>
  <c r="D1276" i="2"/>
  <c r="C1276" i="2"/>
  <c r="B1276" i="2"/>
  <c r="A1276" i="2"/>
  <c r="F1275" i="2"/>
  <c r="E1275" i="2"/>
  <c r="D1275" i="2"/>
  <c r="C1275" i="2"/>
  <c r="B1275" i="2"/>
  <c r="A1275" i="2"/>
  <c r="F1274" i="2"/>
  <c r="E1274" i="2"/>
  <c r="D1274" i="2"/>
  <c r="C1274" i="2"/>
  <c r="B1274" i="2"/>
  <c r="A1274" i="2"/>
  <c r="F1273" i="2"/>
  <c r="E1273" i="2"/>
  <c r="D1273" i="2"/>
  <c r="C1273" i="2"/>
  <c r="B1273" i="2"/>
  <c r="A1273" i="2"/>
  <c r="F1272" i="2"/>
  <c r="E1272" i="2"/>
  <c r="D1272" i="2"/>
  <c r="C1272" i="2"/>
  <c r="B1272" i="2"/>
  <c r="A1272" i="2"/>
  <c r="F1271" i="2"/>
  <c r="E1271" i="2"/>
  <c r="D1271" i="2"/>
  <c r="C1271" i="2"/>
  <c r="B1271" i="2"/>
  <c r="A1271" i="2"/>
  <c r="F1270" i="2"/>
  <c r="E1270" i="2"/>
  <c r="D1270" i="2"/>
  <c r="C1270" i="2"/>
  <c r="B1270" i="2"/>
  <c r="A1270" i="2"/>
  <c r="F1269" i="2"/>
  <c r="E1269" i="2"/>
  <c r="D1269" i="2"/>
  <c r="C1269" i="2"/>
  <c r="B1269" i="2"/>
  <c r="A1269" i="2"/>
  <c r="F1268" i="2"/>
  <c r="E1268" i="2"/>
  <c r="D1268" i="2"/>
  <c r="C1268" i="2"/>
  <c r="B1268" i="2"/>
  <c r="A1268" i="2"/>
  <c r="F1267" i="2"/>
  <c r="E1267" i="2"/>
  <c r="D1267" i="2"/>
  <c r="C1267" i="2"/>
  <c r="B1267" i="2"/>
  <c r="A1267" i="2"/>
  <c r="F1266" i="2"/>
  <c r="E1266" i="2"/>
  <c r="D1266" i="2"/>
  <c r="C1266" i="2"/>
  <c r="B1266" i="2"/>
  <c r="A1266" i="2"/>
  <c r="F1265" i="2"/>
  <c r="E1265" i="2"/>
  <c r="D1265" i="2"/>
  <c r="C1265" i="2"/>
  <c r="B1265" i="2"/>
  <c r="A1265" i="2"/>
  <c r="F1264" i="2"/>
  <c r="E1264" i="2"/>
  <c r="D1264" i="2"/>
  <c r="C1264" i="2"/>
  <c r="B1264" i="2"/>
  <c r="A1264" i="2"/>
  <c r="F1263" i="2"/>
  <c r="E1263" i="2"/>
  <c r="D1263" i="2"/>
  <c r="C1263" i="2"/>
  <c r="B1263" i="2"/>
  <c r="A1263" i="2"/>
  <c r="F1262" i="2"/>
  <c r="E1262" i="2"/>
  <c r="D1262" i="2"/>
  <c r="C1262" i="2"/>
  <c r="B1262" i="2"/>
  <c r="A1262" i="2"/>
  <c r="F1261" i="2"/>
  <c r="E1261" i="2"/>
  <c r="D1261" i="2"/>
  <c r="C1261" i="2"/>
  <c r="B1261" i="2"/>
  <c r="A1261" i="2"/>
  <c r="F1260" i="2"/>
  <c r="E1260" i="2"/>
  <c r="D1260" i="2"/>
  <c r="C1260" i="2"/>
  <c r="B1260" i="2"/>
  <c r="A1260" i="2"/>
  <c r="F1259" i="2"/>
  <c r="E1259" i="2"/>
  <c r="D1259" i="2"/>
  <c r="C1259" i="2"/>
  <c r="B1259" i="2"/>
  <c r="A1259" i="2"/>
  <c r="F1258" i="2"/>
  <c r="E1258" i="2"/>
  <c r="D1258" i="2"/>
  <c r="C1258" i="2"/>
  <c r="B1258" i="2"/>
  <c r="A1258" i="2"/>
  <c r="F1257" i="2"/>
  <c r="E1257" i="2"/>
  <c r="D1257" i="2"/>
  <c r="C1257" i="2"/>
  <c r="B1257" i="2"/>
  <c r="A1257" i="2"/>
  <c r="F1256" i="2"/>
  <c r="E1256" i="2"/>
  <c r="D1256" i="2"/>
  <c r="C1256" i="2"/>
  <c r="B1256" i="2"/>
  <c r="A1256" i="2"/>
  <c r="F1255" i="2"/>
  <c r="E1255" i="2"/>
  <c r="D1255" i="2"/>
  <c r="C1255" i="2"/>
  <c r="B1255" i="2"/>
  <c r="A1255" i="2"/>
  <c r="F1254" i="2"/>
  <c r="E1254" i="2"/>
  <c r="D1254" i="2"/>
  <c r="C1254" i="2"/>
  <c r="B1254" i="2"/>
  <c r="A1254" i="2"/>
  <c r="F1253" i="2"/>
  <c r="E1253" i="2"/>
  <c r="D1253" i="2"/>
  <c r="C1253" i="2"/>
  <c r="B1253" i="2"/>
  <c r="A1253" i="2"/>
  <c r="F1252" i="2"/>
  <c r="E1252" i="2"/>
  <c r="D1252" i="2"/>
  <c r="C1252" i="2"/>
  <c r="B1252" i="2"/>
  <c r="A1252" i="2"/>
  <c r="F1251" i="2"/>
  <c r="E1251" i="2"/>
  <c r="D1251" i="2"/>
  <c r="C1251" i="2"/>
  <c r="B1251" i="2"/>
  <c r="A1251" i="2"/>
  <c r="F1250" i="2"/>
  <c r="E1250" i="2"/>
  <c r="D1250" i="2"/>
  <c r="C1250" i="2"/>
  <c r="B1250" i="2"/>
  <c r="A1250" i="2"/>
  <c r="F1249" i="2"/>
  <c r="E1249" i="2"/>
  <c r="D1249" i="2"/>
  <c r="C1249" i="2"/>
  <c r="B1249" i="2"/>
  <c r="A1249" i="2"/>
  <c r="F1248" i="2"/>
  <c r="E1248" i="2"/>
  <c r="D1248" i="2"/>
  <c r="C1248" i="2"/>
  <c r="B1248" i="2"/>
  <c r="A1248" i="2"/>
  <c r="F1247" i="2"/>
  <c r="E1247" i="2"/>
  <c r="D1247" i="2"/>
  <c r="C1247" i="2"/>
  <c r="B1247" i="2"/>
  <c r="A1247" i="2"/>
  <c r="F1246" i="2"/>
  <c r="E1246" i="2"/>
  <c r="D1246" i="2"/>
  <c r="C1246" i="2"/>
  <c r="B1246" i="2"/>
  <c r="A1246" i="2"/>
  <c r="F1245" i="2"/>
  <c r="E1245" i="2"/>
  <c r="D1245" i="2"/>
  <c r="C1245" i="2"/>
  <c r="B1245" i="2"/>
  <c r="A1245" i="2"/>
  <c r="F1244" i="2"/>
  <c r="E1244" i="2"/>
  <c r="D1244" i="2"/>
  <c r="C1244" i="2"/>
  <c r="B1244" i="2"/>
  <c r="A1244" i="2"/>
  <c r="F1243" i="2"/>
  <c r="E1243" i="2"/>
  <c r="D1243" i="2"/>
  <c r="C1243" i="2"/>
  <c r="B1243" i="2"/>
  <c r="A1243" i="2"/>
  <c r="F1242" i="2"/>
  <c r="E1242" i="2"/>
  <c r="D1242" i="2"/>
  <c r="C1242" i="2"/>
  <c r="B1242" i="2"/>
  <c r="A1242" i="2"/>
  <c r="F1241" i="2"/>
  <c r="E1241" i="2"/>
  <c r="D1241" i="2"/>
  <c r="C1241" i="2"/>
  <c r="B1241" i="2"/>
  <c r="A1241" i="2"/>
  <c r="F1240" i="2"/>
  <c r="E1240" i="2"/>
  <c r="D1240" i="2"/>
  <c r="C1240" i="2"/>
  <c r="B1240" i="2"/>
  <c r="A1240" i="2"/>
  <c r="F1239" i="2"/>
  <c r="E1239" i="2"/>
  <c r="D1239" i="2"/>
  <c r="C1239" i="2"/>
  <c r="B1239" i="2"/>
  <c r="A1239" i="2"/>
  <c r="F1238" i="2"/>
  <c r="E1238" i="2"/>
  <c r="D1238" i="2"/>
  <c r="C1238" i="2"/>
  <c r="B1238" i="2"/>
  <c r="A1238" i="2"/>
  <c r="F1237" i="2"/>
  <c r="E1237" i="2"/>
  <c r="D1237" i="2"/>
  <c r="C1237" i="2"/>
  <c r="B1237" i="2"/>
  <c r="A1237" i="2"/>
  <c r="F1236" i="2"/>
  <c r="E1236" i="2"/>
  <c r="D1236" i="2"/>
  <c r="C1236" i="2"/>
  <c r="B1236" i="2"/>
  <c r="A1236" i="2"/>
  <c r="F1235" i="2"/>
  <c r="E1235" i="2"/>
  <c r="D1235" i="2"/>
  <c r="C1235" i="2"/>
  <c r="B1235" i="2"/>
  <c r="A1235" i="2"/>
  <c r="F1234" i="2"/>
  <c r="E1234" i="2"/>
  <c r="D1234" i="2"/>
  <c r="C1234" i="2"/>
  <c r="B1234" i="2"/>
  <c r="A1234" i="2"/>
  <c r="F1233" i="2"/>
  <c r="E1233" i="2"/>
  <c r="D1233" i="2"/>
  <c r="C1233" i="2"/>
  <c r="B1233" i="2"/>
  <c r="A1233" i="2"/>
  <c r="F1232" i="2"/>
  <c r="E1232" i="2"/>
  <c r="D1232" i="2"/>
  <c r="C1232" i="2"/>
  <c r="B1232" i="2"/>
  <c r="A1232" i="2"/>
  <c r="F1231" i="2"/>
  <c r="E1231" i="2"/>
  <c r="D1231" i="2"/>
  <c r="C1231" i="2"/>
  <c r="B1231" i="2"/>
  <c r="A1231" i="2"/>
  <c r="F1230" i="2"/>
  <c r="E1230" i="2"/>
  <c r="D1230" i="2"/>
  <c r="C1230" i="2"/>
  <c r="B1230" i="2"/>
  <c r="A1230" i="2"/>
  <c r="F1229" i="2"/>
  <c r="E1229" i="2"/>
  <c r="D1229" i="2"/>
  <c r="C1229" i="2"/>
  <c r="B1229" i="2"/>
  <c r="A1229" i="2"/>
  <c r="F1228" i="2"/>
  <c r="E1228" i="2"/>
  <c r="D1228" i="2"/>
  <c r="C1228" i="2"/>
  <c r="B1228" i="2"/>
  <c r="A1228" i="2"/>
  <c r="F1227" i="2"/>
  <c r="E1227" i="2"/>
  <c r="D1227" i="2"/>
  <c r="C1227" i="2"/>
  <c r="B1227" i="2"/>
  <c r="A1227" i="2"/>
  <c r="F1226" i="2"/>
  <c r="E1226" i="2"/>
  <c r="D1226" i="2"/>
  <c r="C1226" i="2"/>
  <c r="B1226" i="2"/>
  <c r="A1226" i="2"/>
  <c r="F1225" i="2"/>
  <c r="E1225" i="2"/>
  <c r="D1225" i="2"/>
  <c r="C1225" i="2"/>
  <c r="B1225" i="2"/>
  <c r="A1225" i="2"/>
  <c r="F1224" i="2"/>
  <c r="E1224" i="2"/>
  <c r="D1224" i="2"/>
  <c r="C1224" i="2"/>
  <c r="B1224" i="2"/>
  <c r="A1224" i="2"/>
  <c r="F1223" i="2"/>
  <c r="E1223" i="2"/>
  <c r="D1223" i="2"/>
  <c r="C1223" i="2"/>
  <c r="B1223" i="2"/>
  <c r="A1223" i="2"/>
  <c r="F1222" i="2"/>
  <c r="E1222" i="2"/>
  <c r="D1222" i="2"/>
  <c r="C1222" i="2"/>
  <c r="B1222" i="2"/>
  <c r="A1222" i="2"/>
  <c r="F1221" i="2"/>
  <c r="E1221" i="2"/>
  <c r="D1221" i="2"/>
  <c r="C1221" i="2"/>
  <c r="B1221" i="2"/>
  <c r="A1221" i="2"/>
  <c r="F1220" i="2"/>
  <c r="E1220" i="2"/>
  <c r="D1220" i="2"/>
  <c r="C1220" i="2"/>
  <c r="B1220" i="2"/>
  <c r="A1220" i="2"/>
  <c r="F1219" i="2"/>
  <c r="E1219" i="2"/>
  <c r="D1219" i="2"/>
  <c r="C1219" i="2"/>
  <c r="B1219" i="2"/>
  <c r="A1219" i="2"/>
  <c r="F1218" i="2"/>
  <c r="E1218" i="2"/>
  <c r="D1218" i="2"/>
  <c r="C1218" i="2"/>
  <c r="B1218" i="2"/>
  <c r="A1218" i="2"/>
  <c r="F1217" i="2"/>
  <c r="E1217" i="2"/>
  <c r="D1217" i="2"/>
  <c r="C1217" i="2"/>
  <c r="B1217" i="2"/>
  <c r="A1217" i="2"/>
  <c r="F1216" i="2"/>
  <c r="E1216" i="2"/>
  <c r="D1216" i="2"/>
  <c r="C1216" i="2"/>
  <c r="B1216" i="2"/>
  <c r="A1216" i="2"/>
  <c r="F1215" i="2"/>
  <c r="E1215" i="2"/>
  <c r="D1215" i="2"/>
  <c r="C1215" i="2"/>
  <c r="B1215" i="2"/>
  <c r="A1215" i="2"/>
  <c r="F1214" i="2"/>
  <c r="E1214" i="2"/>
  <c r="D1214" i="2"/>
  <c r="C1214" i="2"/>
  <c r="B1214" i="2"/>
  <c r="A1214" i="2"/>
  <c r="F1213" i="2"/>
  <c r="E1213" i="2"/>
  <c r="D1213" i="2"/>
  <c r="C1213" i="2"/>
  <c r="B1213" i="2"/>
  <c r="A1213" i="2"/>
  <c r="F1212" i="2"/>
  <c r="E1212" i="2"/>
  <c r="D1212" i="2"/>
  <c r="C1212" i="2"/>
  <c r="B1212" i="2"/>
  <c r="A1212" i="2"/>
  <c r="F1211" i="2"/>
  <c r="E1211" i="2"/>
  <c r="D1211" i="2"/>
  <c r="C1211" i="2"/>
  <c r="B1211" i="2"/>
  <c r="A1211" i="2"/>
  <c r="F1210" i="2"/>
  <c r="E1210" i="2"/>
  <c r="D1210" i="2"/>
  <c r="C1210" i="2"/>
  <c r="B1210" i="2"/>
  <c r="A1210" i="2"/>
  <c r="F1209" i="2"/>
  <c r="E1209" i="2"/>
  <c r="D1209" i="2"/>
  <c r="C1209" i="2"/>
  <c r="B1209" i="2"/>
  <c r="A1209" i="2"/>
  <c r="F1208" i="2"/>
  <c r="E1208" i="2"/>
  <c r="D1208" i="2"/>
  <c r="C1208" i="2"/>
  <c r="B1208" i="2"/>
  <c r="A1208" i="2"/>
  <c r="F1207" i="2"/>
  <c r="E1207" i="2"/>
  <c r="D1207" i="2"/>
  <c r="C1207" i="2"/>
  <c r="B1207" i="2"/>
  <c r="A1207" i="2"/>
  <c r="F1206" i="2"/>
  <c r="E1206" i="2"/>
  <c r="D1206" i="2"/>
  <c r="C1206" i="2"/>
  <c r="B1206" i="2"/>
  <c r="A1206" i="2"/>
  <c r="F1205" i="2"/>
  <c r="E1205" i="2"/>
  <c r="D1205" i="2"/>
  <c r="C1205" i="2"/>
  <c r="B1205" i="2"/>
  <c r="A1205" i="2"/>
  <c r="F1204" i="2"/>
  <c r="E1204" i="2"/>
  <c r="D1204" i="2"/>
  <c r="C1204" i="2"/>
  <c r="B1204" i="2"/>
  <c r="A1204" i="2"/>
  <c r="F1203" i="2"/>
  <c r="E1203" i="2"/>
  <c r="D1203" i="2"/>
  <c r="C1203" i="2"/>
  <c r="B1203" i="2"/>
  <c r="A1203" i="2"/>
  <c r="F1202" i="2"/>
  <c r="E1202" i="2"/>
  <c r="D1202" i="2"/>
  <c r="C1202" i="2"/>
  <c r="B1202" i="2"/>
  <c r="A1202" i="2"/>
  <c r="F1201" i="2"/>
  <c r="E1201" i="2"/>
  <c r="D1201" i="2"/>
  <c r="C1201" i="2"/>
  <c r="B1201" i="2"/>
  <c r="A1201" i="2"/>
  <c r="F1200" i="2"/>
  <c r="E1200" i="2"/>
  <c r="D1200" i="2"/>
  <c r="C1200" i="2"/>
  <c r="B1200" i="2"/>
  <c r="A1200" i="2"/>
  <c r="F1199" i="2"/>
  <c r="E1199" i="2"/>
  <c r="D1199" i="2"/>
  <c r="C1199" i="2"/>
  <c r="B1199" i="2"/>
  <c r="A1199" i="2"/>
  <c r="F1198" i="2"/>
  <c r="E1198" i="2"/>
  <c r="D1198" i="2"/>
  <c r="C1198" i="2"/>
  <c r="B1198" i="2"/>
  <c r="A1198" i="2"/>
  <c r="F1197" i="2"/>
  <c r="E1197" i="2"/>
  <c r="D1197" i="2"/>
  <c r="C1197" i="2"/>
  <c r="B1197" i="2"/>
  <c r="A1197" i="2"/>
  <c r="F1196" i="2"/>
  <c r="E1196" i="2"/>
  <c r="D1196" i="2"/>
  <c r="C1196" i="2"/>
  <c r="B1196" i="2"/>
  <c r="A1196" i="2"/>
  <c r="F1195" i="2"/>
  <c r="E1195" i="2"/>
  <c r="D1195" i="2"/>
  <c r="C1195" i="2"/>
  <c r="B1195" i="2"/>
  <c r="A1195" i="2"/>
  <c r="F1194" i="2"/>
  <c r="E1194" i="2"/>
  <c r="D1194" i="2"/>
  <c r="C1194" i="2"/>
  <c r="B1194" i="2"/>
  <c r="A1194" i="2"/>
  <c r="F1193" i="2"/>
  <c r="E1193" i="2"/>
  <c r="D1193" i="2"/>
  <c r="C1193" i="2"/>
  <c r="B1193" i="2"/>
  <c r="A1193" i="2"/>
  <c r="F1192" i="2"/>
  <c r="E1192" i="2"/>
  <c r="D1192" i="2"/>
  <c r="C1192" i="2"/>
  <c r="B1192" i="2"/>
  <c r="A1192" i="2"/>
  <c r="F1191" i="2"/>
  <c r="E1191" i="2"/>
  <c r="D1191" i="2"/>
  <c r="C1191" i="2"/>
  <c r="B1191" i="2"/>
  <c r="A1191" i="2"/>
  <c r="F1190" i="2"/>
  <c r="E1190" i="2"/>
  <c r="D1190" i="2"/>
  <c r="C1190" i="2"/>
  <c r="B1190" i="2"/>
  <c r="A1190" i="2"/>
  <c r="F1189" i="2"/>
  <c r="E1189" i="2"/>
  <c r="D1189" i="2"/>
  <c r="C1189" i="2"/>
  <c r="B1189" i="2"/>
  <c r="A1189" i="2"/>
  <c r="F1188" i="2"/>
  <c r="E1188" i="2"/>
  <c r="D1188" i="2"/>
  <c r="C1188" i="2"/>
  <c r="B1188" i="2"/>
  <c r="A1188" i="2"/>
  <c r="F1187" i="2"/>
  <c r="E1187" i="2"/>
  <c r="D1187" i="2"/>
  <c r="C1187" i="2"/>
  <c r="B1187" i="2"/>
  <c r="A1187" i="2"/>
  <c r="F1186" i="2"/>
  <c r="E1186" i="2"/>
  <c r="D1186" i="2"/>
  <c r="C1186" i="2"/>
  <c r="B1186" i="2"/>
  <c r="A1186" i="2"/>
  <c r="F1185" i="2"/>
  <c r="E1185" i="2"/>
  <c r="D1185" i="2"/>
  <c r="C1185" i="2"/>
  <c r="B1185" i="2"/>
  <c r="A1185" i="2"/>
  <c r="F1184" i="2"/>
  <c r="E1184" i="2"/>
  <c r="D1184" i="2"/>
  <c r="C1184" i="2"/>
  <c r="B1184" i="2"/>
  <c r="A1184" i="2"/>
  <c r="F1183" i="2"/>
  <c r="E1183" i="2"/>
  <c r="D1183" i="2"/>
  <c r="C1183" i="2"/>
  <c r="B1183" i="2"/>
  <c r="A1183" i="2"/>
  <c r="F1182" i="2"/>
  <c r="E1182" i="2"/>
  <c r="D1182" i="2"/>
  <c r="C1182" i="2"/>
  <c r="B1182" i="2"/>
  <c r="A1182" i="2"/>
  <c r="F1181" i="2"/>
  <c r="E1181" i="2"/>
  <c r="D1181" i="2"/>
  <c r="C1181" i="2"/>
  <c r="B1181" i="2"/>
  <c r="A1181" i="2"/>
  <c r="F1180" i="2"/>
  <c r="E1180" i="2"/>
  <c r="D1180" i="2"/>
  <c r="C1180" i="2"/>
  <c r="B1180" i="2"/>
  <c r="A1180" i="2"/>
  <c r="F1179" i="2"/>
  <c r="E1179" i="2"/>
  <c r="D1179" i="2"/>
  <c r="C1179" i="2"/>
  <c r="B1179" i="2"/>
  <c r="A1179" i="2"/>
  <c r="F1178" i="2"/>
  <c r="E1178" i="2"/>
  <c r="D1178" i="2"/>
  <c r="C1178" i="2"/>
  <c r="B1178" i="2"/>
  <c r="A1178" i="2"/>
  <c r="F1177" i="2"/>
  <c r="E1177" i="2"/>
  <c r="D1177" i="2"/>
  <c r="C1177" i="2"/>
  <c r="B1177" i="2"/>
  <c r="A1177" i="2"/>
  <c r="F1176" i="2"/>
  <c r="E1176" i="2"/>
  <c r="D1176" i="2"/>
  <c r="C1176" i="2"/>
  <c r="B1176" i="2"/>
  <c r="A1176" i="2"/>
  <c r="F1175" i="2"/>
  <c r="E1175" i="2"/>
  <c r="D1175" i="2"/>
  <c r="C1175" i="2"/>
  <c r="B1175" i="2"/>
  <c r="A1175" i="2"/>
  <c r="F1174" i="2"/>
  <c r="E1174" i="2"/>
  <c r="D1174" i="2"/>
  <c r="C1174" i="2"/>
  <c r="B1174" i="2"/>
  <c r="A1174" i="2"/>
  <c r="F1173" i="2"/>
  <c r="E1173" i="2"/>
  <c r="D1173" i="2"/>
  <c r="C1173" i="2"/>
  <c r="B1173" i="2"/>
  <c r="A1173" i="2"/>
  <c r="F1172" i="2"/>
  <c r="E1172" i="2"/>
  <c r="D1172" i="2"/>
  <c r="C1172" i="2"/>
  <c r="B1172" i="2"/>
  <c r="A1172" i="2"/>
  <c r="F1171" i="2"/>
  <c r="E1171" i="2"/>
  <c r="D1171" i="2"/>
  <c r="C1171" i="2"/>
  <c r="B1171" i="2"/>
  <c r="A1171" i="2"/>
  <c r="F1170" i="2"/>
  <c r="E1170" i="2"/>
  <c r="D1170" i="2"/>
  <c r="C1170" i="2"/>
  <c r="B1170" i="2"/>
  <c r="A1170" i="2"/>
  <c r="F1169" i="2"/>
  <c r="E1169" i="2"/>
  <c r="D1169" i="2"/>
  <c r="C1169" i="2"/>
  <c r="B1169" i="2"/>
  <c r="A1169" i="2"/>
  <c r="F1168" i="2"/>
  <c r="E1168" i="2"/>
  <c r="D1168" i="2"/>
  <c r="C1168" i="2"/>
  <c r="B1168" i="2"/>
  <c r="A1168" i="2"/>
  <c r="F1167" i="2"/>
  <c r="E1167" i="2"/>
  <c r="D1167" i="2"/>
  <c r="C1167" i="2"/>
  <c r="B1167" i="2"/>
  <c r="A1167" i="2"/>
  <c r="F1166" i="2"/>
  <c r="E1166" i="2"/>
  <c r="D1166" i="2"/>
  <c r="C1166" i="2"/>
  <c r="B1166" i="2"/>
  <c r="A1166" i="2"/>
  <c r="F1165" i="2"/>
  <c r="E1165" i="2"/>
  <c r="D1165" i="2"/>
  <c r="C1165" i="2"/>
  <c r="B1165" i="2"/>
  <c r="A1165" i="2"/>
  <c r="F1164" i="2"/>
  <c r="E1164" i="2"/>
  <c r="D1164" i="2"/>
  <c r="C1164" i="2"/>
  <c r="B1164" i="2"/>
  <c r="A1164" i="2"/>
  <c r="F1163" i="2"/>
  <c r="E1163" i="2"/>
  <c r="D1163" i="2"/>
  <c r="C1163" i="2"/>
  <c r="B1163" i="2"/>
  <c r="A1163" i="2"/>
  <c r="F1162" i="2"/>
  <c r="E1162" i="2"/>
  <c r="D1162" i="2"/>
  <c r="C1162" i="2"/>
  <c r="B1162" i="2"/>
  <c r="A1162" i="2"/>
  <c r="F1161" i="2"/>
  <c r="E1161" i="2"/>
  <c r="D1161" i="2"/>
  <c r="C1161" i="2"/>
  <c r="B1161" i="2"/>
  <c r="A1161" i="2"/>
  <c r="F1160" i="2"/>
  <c r="E1160" i="2"/>
  <c r="D1160" i="2"/>
  <c r="C1160" i="2"/>
  <c r="B1160" i="2"/>
  <c r="A1160" i="2"/>
  <c r="F1159" i="2"/>
  <c r="E1159" i="2"/>
  <c r="D1159" i="2"/>
  <c r="C1159" i="2"/>
  <c r="B1159" i="2"/>
  <c r="A1159" i="2"/>
  <c r="F1158" i="2"/>
  <c r="E1158" i="2"/>
  <c r="D1158" i="2"/>
  <c r="C1158" i="2"/>
  <c r="B1158" i="2"/>
  <c r="A1158" i="2"/>
  <c r="F1157" i="2"/>
  <c r="E1157" i="2"/>
  <c r="D1157" i="2"/>
  <c r="C1157" i="2"/>
  <c r="B1157" i="2"/>
  <c r="A1157" i="2"/>
  <c r="F1156" i="2"/>
  <c r="E1156" i="2"/>
  <c r="D1156" i="2"/>
  <c r="C1156" i="2"/>
  <c r="B1156" i="2"/>
  <c r="A1156" i="2"/>
  <c r="F1155" i="2"/>
  <c r="E1155" i="2"/>
  <c r="D1155" i="2"/>
  <c r="C1155" i="2"/>
  <c r="B1155" i="2"/>
  <c r="A1155" i="2"/>
  <c r="F1154" i="2"/>
  <c r="E1154" i="2"/>
  <c r="D1154" i="2"/>
  <c r="C1154" i="2"/>
  <c r="B1154" i="2"/>
  <c r="A1154" i="2"/>
  <c r="F1153" i="2"/>
  <c r="E1153" i="2"/>
  <c r="D1153" i="2"/>
  <c r="C1153" i="2"/>
  <c r="B1153" i="2"/>
  <c r="A1153" i="2"/>
  <c r="F1152" i="2"/>
  <c r="E1152" i="2"/>
  <c r="D1152" i="2"/>
  <c r="C1152" i="2"/>
  <c r="B1152" i="2"/>
  <c r="A1152" i="2"/>
  <c r="F1151" i="2"/>
  <c r="E1151" i="2"/>
  <c r="D1151" i="2"/>
  <c r="C1151" i="2"/>
  <c r="B1151" i="2"/>
  <c r="A1151" i="2"/>
  <c r="F1150" i="2"/>
  <c r="E1150" i="2"/>
  <c r="D1150" i="2"/>
  <c r="C1150" i="2"/>
  <c r="B1150" i="2"/>
  <c r="A1150" i="2"/>
  <c r="F1149" i="2"/>
  <c r="E1149" i="2"/>
  <c r="D1149" i="2"/>
  <c r="C1149" i="2"/>
  <c r="B1149" i="2"/>
  <c r="A1149" i="2"/>
  <c r="F1148" i="2"/>
  <c r="E1148" i="2"/>
  <c r="D1148" i="2"/>
  <c r="C1148" i="2"/>
  <c r="B1148" i="2"/>
  <c r="A1148" i="2"/>
  <c r="F1147" i="2"/>
  <c r="E1147" i="2"/>
  <c r="D1147" i="2"/>
  <c r="C1147" i="2"/>
  <c r="B1147" i="2"/>
  <c r="A1147" i="2"/>
  <c r="F1146" i="2"/>
  <c r="E1146" i="2"/>
  <c r="D1146" i="2"/>
  <c r="C1146" i="2"/>
  <c r="B1146" i="2"/>
  <c r="A1146" i="2"/>
  <c r="F1145" i="2"/>
  <c r="E1145" i="2"/>
  <c r="D1145" i="2"/>
  <c r="C1145" i="2"/>
  <c r="B1145" i="2"/>
  <c r="A1145" i="2"/>
  <c r="F1144" i="2"/>
  <c r="E1144" i="2"/>
  <c r="D1144" i="2"/>
  <c r="C1144" i="2"/>
  <c r="B1144" i="2"/>
  <c r="A1144" i="2"/>
  <c r="F1143" i="2"/>
  <c r="E1143" i="2"/>
  <c r="D1143" i="2"/>
  <c r="C1143" i="2"/>
  <c r="B1143" i="2"/>
  <c r="A1143" i="2"/>
  <c r="F1142" i="2"/>
  <c r="E1142" i="2"/>
  <c r="D1142" i="2"/>
  <c r="C1142" i="2"/>
  <c r="B1142" i="2"/>
  <c r="A1142" i="2"/>
  <c r="F1141" i="2"/>
  <c r="E1141" i="2"/>
  <c r="D1141" i="2"/>
  <c r="C1141" i="2"/>
  <c r="B1141" i="2"/>
  <c r="A1141" i="2"/>
  <c r="F1140" i="2"/>
  <c r="E1140" i="2"/>
  <c r="D1140" i="2"/>
  <c r="C1140" i="2"/>
  <c r="B1140" i="2"/>
  <c r="A1140" i="2"/>
  <c r="F1139" i="2"/>
  <c r="E1139" i="2"/>
  <c r="D1139" i="2"/>
  <c r="C1139" i="2"/>
  <c r="B1139" i="2"/>
  <c r="A1139" i="2"/>
  <c r="F1138" i="2"/>
  <c r="E1138" i="2"/>
  <c r="D1138" i="2"/>
  <c r="C1138" i="2"/>
  <c r="B1138" i="2"/>
  <c r="A1138" i="2"/>
  <c r="F1137" i="2"/>
  <c r="E1137" i="2"/>
  <c r="D1137" i="2"/>
  <c r="C1137" i="2"/>
  <c r="B1137" i="2"/>
  <c r="A1137" i="2"/>
  <c r="F1136" i="2"/>
  <c r="E1136" i="2"/>
  <c r="D1136" i="2"/>
  <c r="C1136" i="2"/>
  <c r="B1136" i="2"/>
  <c r="A1136" i="2"/>
  <c r="F1135" i="2"/>
  <c r="E1135" i="2"/>
  <c r="D1135" i="2"/>
  <c r="C1135" i="2"/>
  <c r="B1135" i="2"/>
  <c r="A1135" i="2"/>
  <c r="F1134" i="2"/>
  <c r="E1134" i="2"/>
  <c r="D1134" i="2"/>
  <c r="C1134" i="2"/>
  <c r="B1134" i="2"/>
  <c r="A1134" i="2"/>
  <c r="F1133" i="2"/>
  <c r="E1133" i="2"/>
  <c r="D1133" i="2"/>
  <c r="C1133" i="2"/>
  <c r="B1133" i="2"/>
  <c r="A1133" i="2"/>
  <c r="F1132" i="2"/>
  <c r="E1132" i="2"/>
  <c r="D1132" i="2"/>
  <c r="C1132" i="2"/>
  <c r="B1132" i="2"/>
  <c r="A1132" i="2"/>
  <c r="F1131" i="2"/>
  <c r="E1131" i="2"/>
  <c r="D1131" i="2"/>
  <c r="C1131" i="2"/>
  <c r="B1131" i="2"/>
  <c r="A1131" i="2"/>
  <c r="F1130" i="2"/>
  <c r="E1130" i="2"/>
  <c r="D1130" i="2"/>
  <c r="C1130" i="2"/>
  <c r="B1130" i="2"/>
  <c r="A1130" i="2"/>
  <c r="F1129" i="2"/>
  <c r="E1129" i="2"/>
  <c r="D1129" i="2"/>
  <c r="C1129" i="2"/>
  <c r="B1129" i="2"/>
  <c r="A1129" i="2"/>
  <c r="F1128" i="2"/>
  <c r="E1128" i="2"/>
  <c r="D1128" i="2"/>
  <c r="C1128" i="2"/>
  <c r="B1128" i="2"/>
  <c r="A1128" i="2"/>
  <c r="F1127" i="2"/>
  <c r="E1127" i="2"/>
  <c r="D1127" i="2"/>
  <c r="C1127" i="2"/>
  <c r="B1127" i="2"/>
  <c r="A1127" i="2"/>
  <c r="F1126" i="2"/>
  <c r="E1126" i="2"/>
  <c r="D1126" i="2"/>
  <c r="C1126" i="2"/>
  <c r="B1126" i="2"/>
  <c r="A1126" i="2"/>
  <c r="F1125" i="2"/>
  <c r="E1125" i="2"/>
  <c r="D1125" i="2"/>
  <c r="C1125" i="2"/>
  <c r="B1125" i="2"/>
  <c r="A1125" i="2"/>
  <c r="F1124" i="2"/>
  <c r="E1124" i="2"/>
  <c r="D1124" i="2"/>
  <c r="C1124" i="2"/>
  <c r="B1124" i="2"/>
  <c r="A1124" i="2"/>
  <c r="F1123" i="2"/>
  <c r="E1123" i="2"/>
  <c r="D1123" i="2"/>
  <c r="C1123" i="2"/>
  <c r="B1123" i="2"/>
  <c r="A1123" i="2"/>
  <c r="F1122" i="2"/>
  <c r="E1122" i="2"/>
  <c r="D1122" i="2"/>
  <c r="C1122" i="2"/>
  <c r="B1122" i="2"/>
  <c r="A1122" i="2"/>
  <c r="F1121" i="2"/>
  <c r="E1121" i="2"/>
  <c r="D1121" i="2"/>
  <c r="C1121" i="2"/>
  <c r="B1121" i="2"/>
  <c r="A1121" i="2"/>
  <c r="F1120" i="2"/>
  <c r="E1120" i="2"/>
  <c r="D1120" i="2"/>
  <c r="C1120" i="2"/>
  <c r="B1120" i="2"/>
  <c r="A1120" i="2"/>
  <c r="F1119" i="2"/>
  <c r="E1119" i="2"/>
  <c r="D1119" i="2"/>
  <c r="C1119" i="2"/>
  <c r="B1119" i="2"/>
  <c r="A1119" i="2"/>
  <c r="F1118" i="2"/>
  <c r="E1118" i="2"/>
  <c r="D1118" i="2"/>
  <c r="C1118" i="2"/>
  <c r="B1118" i="2"/>
  <c r="A1118" i="2"/>
  <c r="F1117" i="2"/>
  <c r="E1117" i="2"/>
  <c r="D1117" i="2"/>
  <c r="C1117" i="2"/>
  <c r="B1117" i="2"/>
  <c r="A1117" i="2"/>
  <c r="F1116" i="2"/>
  <c r="E1116" i="2"/>
  <c r="D1116" i="2"/>
  <c r="C1116" i="2"/>
  <c r="B1116" i="2"/>
  <c r="A1116" i="2"/>
  <c r="F1115" i="2"/>
  <c r="E1115" i="2"/>
  <c r="D1115" i="2"/>
  <c r="C1115" i="2"/>
  <c r="B1115" i="2"/>
  <c r="A1115" i="2"/>
  <c r="F1114" i="2"/>
  <c r="E1114" i="2"/>
  <c r="D1114" i="2"/>
  <c r="C1114" i="2"/>
  <c r="B1114" i="2"/>
  <c r="A1114" i="2"/>
  <c r="F1113" i="2"/>
  <c r="E1113" i="2"/>
  <c r="D1113" i="2"/>
  <c r="C1113" i="2"/>
  <c r="B1113" i="2"/>
  <c r="A1113" i="2"/>
  <c r="F1112" i="2"/>
  <c r="E1112" i="2"/>
  <c r="D1112" i="2"/>
  <c r="C1112" i="2"/>
  <c r="B1112" i="2"/>
  <c r="A1112" i="2"/>
  <c r="F1111" i="2"/>
  <c r="E1111" i="2"/>
  <c r="D1111" i="2"/>
  <c r="C1111" i="2"/>
  <c r="B1111" i="2"/>
  <c r="A1111" i="2"/>
  <c r="F1110" i="2"/>
  <c r="E1110" i="2"/>
  <c r="D1110" i="2"/>
  <c r="C1110" i="2"/>
  <c r="B1110" i="2"/>
  <c r="A1110" i="2"/>
  <c r="F1109" i="2"/>
  <c r="E1109" i="2"/>
  <c r="D1109" i="2"/>
  <c r="C1109" i="2"/>
  <c r="B1109" i="2"/>
  <c r="A1109" i="2"/>
  <c r="F1108" i="2"/>
  <c r="E1108" i="2"/>
  <c r="D1108" i="2"/>
  <c r="C1108" i="2"/>
  <c r="B1108" i="2"/>
  <c r="A1108" i="2"/>
  <c r="F1107" i="2"/>
  <c r="E1107" i="2"/>
  <c r="D1107" i="2"/>
  <c r="C1107" i="2"/>
  <c r="B1107" i="2"/>
  <c r="A1107" i="2"/>
  <c r="F1106" i="2"/>
  <c r="E1106" i="2"/>
  <c r="D1106" i="2"/>
  <c r="C1106" i="2"/>
  <c r="B1106" i="2"/>
  <c r="A1106" i="2"/>
  <c r="F1105" i="2"/>
  <c r="E1105" i="2"/>
  <c r="D1105" i="2"/>
  <c r="C1105" i="2"/>
  <c r="B1105" i="2"/>
  <c r="A1105" i="2"/>
  <c r="F1104" i="2"/>
  <c r="E1104" i="2"/>
  <c r="D1104" i="2"/>
  <c r="C1104" i="2"/>
  <c r="B1104" i="2"/>
  <c r="A1104" i="2"/>
  <c r="F1103" i="2"/>
  <c r="E1103" i="2"/>
  <c r="D1103" i="2"/>
  <c r="C1103" i="2"/>
  <c r="B1103" i="2"/>
  <c r="A1103" i="2"/>
  <c r="F1102" i="2"/>
  <c r="E1102" i="2"/>
  <c r="D1102" i="2"/>
  <c r="C1102" i="2"/>
  <c r="B1102" i="2"/>
  <c r="A1102" i="2"/>
  <c r="F1101" i="2"/>
  <c r="E1101" i="2"/>
  <c r="D1101" i="2"/>
  <c r="C1101" i="2"/>
  <c r="B1101" i="2"/>
  <c r="A1101" i="2"/>
  <c r="F1100" i="2"/>
  <c r="E1100" i="2"/>
  <c r="D1100" i="2"/>
  <c r="C1100" i="2"/>
  <c r="B1100" i="2"/>
  <c r="A1100" i="2"/>
  <c r="F1099" i="2"/>
  <c r="E1099" i="2"/>
  <c r="D1099" i="2"/>
  <c r="C1099" i="2"/>
  <c r="B1099" i="2"/>
  <c r="A1099" i="2"/>
  <c r="F1098" i="2"/>
  <c r="E1098" i="2"/>
  <c r="D1098" i="2"/>
  <c r="C1098" i="2"/>
  <c r="B1098" i="2"/>
  <c r="A1098" i="2"/>
  <c r="F1097" i="2"/>
  <c r="E1097" i="2"/>
  <c r="D1097" i="2"/>
  <c r="C1097" i="2"/>
  <c r="B1097" i="2"/>
  <c r="A1097" i="2"/>
  <c r="F1096" i="2"/>
  <c r="E1096" i="2"/>
  <c r="D1096" i="2"/>
  <c r="C1096" i="2"/>
  <c r="B1096" i="2"/>
  <c r="A1096" i="2"/>
  <c r="F1095" i="2"/>
  <c r="E1095" i="2"/>
  <c r="D1095" i="2"/>
  <c r="C1095" i="2"/>
  <c r="B1095" i="2"/>
  <c r="A1095" i="2"/>
  <c r="F1094" i="2"/>
  <c r="E1094" i="2"/>
  <c r="D1094" i="2"/>
  <c r="C1094" i="2"/>
  <c r="B1094" i="2"/>
  <c r="A1094" i="2"/>
  <c r="F1093" i="2"/>
  <c r="E1093" i="2"/>
  <c r="D1093" i="2"/>
  <c r="C1093" i="2"/>
  <c r="B1093" i="2"/>
  <c r="A1093" i="2"/>
  <c r="F1092" i="2"/>
  <c r="E1092" i="2"/>
  <c r="D1092" i="2"/>
  <c r="C1092" i="2"/>
  <c r="B1092" i="2"/>
  <c r="A1092" i="2"/>
  <c r="F1091" i="2"/>
  <c r="E1091" i="2"/>
  <c r="D1091" i="2"/>
  <c r="C1091" i="2"/>
  <c r="B1091" i="2"/>
  <c r="A1091" i="2"/>
  <c r="F1090" i="2"/>
  <c r="E1090" i="2"/>
  <c r="D1090" i="2"/>
  <c r="C1090" i="2"/>
  <c r="B1090" i="2"/>
  <c r="A1090" i="2"/>
  <c r="F1089" i="2"/>
  <c r="E1089" i="2"/>
  <c r="D1089" i="2"/>
  <c r="C1089" i="2"/>
  <c r="B1089" i="2"/>
  <c r="A1089" i="2"/>
  <c r="F1088" i="2"/>
  <c r="E1088" i="2"/>
  <c r="D1088" i="2"/>
  <c r="C1088" i="2"/>
  <c r="B1088" i="2"/>
  <c r="A1088" i="2"/>
  <c r="F1087" i="2"/>
  <c r="E1087" i="2"/>
  <c r="D1087" i="2"/>
  <c r="C1087" i="2"/>
  <c r="B1087" i="2"/>
  <c r="A1087" i="2"/>
  <c r="F1086" i="2"/>
  <c r="E1086" i="2"/>
  <c r="D1086" i="2"/>
  <c r="C1086" i="2"/>
  <c r="B1086" i="2"/>
  <c r="A1086" i="2"/>
  <c r="F1085" i="2"/>
  <c r="E1085" i="2"/>
  <c r="D1085" i="2"/>
  <c r="C1085" i="2"/>
  <c r="B1085" i="2"/>
  <c r="A1085" i="2"/>
  <c r="F1084" i="2"/>
  <c r="E1084" i="2"/>
  <c r="D1084" i="2"/>
  <c r="C1084" i="2"/>
  <c r="B1084" i="2"/>
  <c r="A1084" i="2"/>
  <c r="F1083" i="2"/>
  <c r="E1083" i="2"/>
  <c r="D1083" i="2"/>
  <c r="C1083" i="2"/>
  <c r="B1083" i="2"/>
  <c r="A1083" i="2"/>
  <c r="F1082" i="2"/>
  <c r="E1082" i="2"/>
  <c r="D1082" i="2"/>
  <c r="C1082" i="2"/>
  <c r="B1082" i="2"/>
  <c r="A1082" i="2"/>
  <c r="F1081" i="2"/>
  <c r="E1081" i="2"/>
  <c r="D1081" i="2"/>
  <c r="C1081" i="2"/>
  <c r="B1081" i="2"/>
  <c r="A1081" i="2"/>
  <c r="F1080" i="2"/>
  <c r="E1080" i="2"/>
  <c r="D1080" i="2"/>
  <c r="C1080" i="2"/>
  <c r="B1080" i="2"/>
  <c r="A1080" i="2"/>
  <c r="F1079" i="2"/>
  <c r="E1079" i="2"/>
  <c r="D1079" i="2"/>
  <c r="C1079" i="2"/>
  <c r="B1079" i="2"/>
  <c r="A1079" i="2"/>
  <c r="F1078" i="2"/>
  <c r="E1078" i="2"/>
  <c r="D1078" i="2"/>
  <c r="C1078" i="2"/>
  <c r="B1078" i="2"/>
  <c r="A1078" i="2"/>
  <c r="F1077" i="2"/>
  <c r="E1077" i="2"/>
  <c r="D1077" i="2"/>
  <c r="C1077" i="2"/>
  <c r="B1077" i="2"/>
  <c r="A1077" i="2"/>
  <c r="F1076" i="2"/>
  <c r="E1076" i="2"/>
  <c r="D1076" i="2"/>
  <c r="C1076" i="2"/>
  <c r="B1076" i="2"/>
  <c r="A1076" i="2"/>
  <c r="F1075" i="2"/>
  <c r="E1075" i="2"/>
  <c r="D1075" i="2"/>
  <c r="C1075" i="2"/>
  <c r="B1075" i="2"/>
  <c r="A1075" i="2"/>
  <c r="F1074" i="2"/>
  <c r="E1074" i="2"/>
  <c r="D1074" i="2"/>
  <c r="C1074" i="2"/>
  <c r="B1074" i="2"/>
  <c r="A1074" i="2"/>
  <c r="F1073" i="2"/>
  <c r="E1073" i="2"/>
  <c r="D1073" i="2"/>
  <c r="C1073" i="2"/>
  <c r="B1073" i="2"/>
  <c r="A1073" i="2"/>
  <c r="F1072" i="2"/>
  <c r="E1072" i="2"/>
  <c r="D1072" i="2"/>
  <c r="C1072" i="2"/>
  <c r="B1072" i="2"/>
  <c r="A1072" i="2"/>
  <c r="F1071" i="2"/>
  <c r="E1071" i="2"/>
  <c r="D1071" i="2"/>
  <c r="C1071" i="2"/>
  <c r="B1071" i="2"/>
  <c r="A1071" i="2"/>
  <c r="F1070" i="2"/>
  <c r="E1070" i="2"/>
  <c r="D1070" i="2"/>
  <c r="C1070" i="2"/>
  <c r="B1070" i="2"/>
  <c r="A1070" i="2"/>
  <c r="F1069" i="2"/>
  <c r="E1069" i="2"/>
  <c r="D1069" i="2"/>
  <c r="C1069" i="2"/>
  <c r="B1069" i="2"/>
  <c r="A1069" i="2"/>
  <c r="F1068" i="2"/>
  <c r="E1068" i="2"/>
  <c r="D1068" i="2"/>
  <c r="C1068" i="2"/>
  <c r="B1068" i="2"/>
  <c r="A1068" i="2"/>
  <c r="F1067" i="2"/>
  <c r="E1067" i="2"/>
  <c r="D1067" i="2"/>
  <c r="C1067" i="2"/>
  <c r="B1067" i="2"/>
  <c r="A1067" i="2"/>
  <c r="F1066" i="2"/>
  <c r="E1066" i="2"/>
  <c r="D1066" i="2"/>
  <c r="C1066" i="2"/>
  <c r="B1066" i="2"/>
  <c r="A1066" i="2"/>
  <c r="F1065" i="2"/>
  <c r="E1065" i="2"/>
  <c r="D1065" i="2"/>
  <c r="C1065" i="2"/>
  <c r="B1065" i="2"/>
  <c r="A1065" i="2"/>
  <c r="F1064" i="2"/>
  <c r="E1064" i="2"/>
  <c r="D1064" i="2"/>
  <c r="C1064" i="2"/>
  <c r="B1064" i="2"/>
  <c r="A1064" i="2"/>
  <c r="F1063" i="2"/>
  <c r="E1063" i="2"/>
  <c r="D1063" i="2"/>
  <c r="C1063" i="2"/>
  <c r="B1063" i="2"/>
  <c r="A1063" i="2"/>
  <c r="F1062" i="2"/>
  <c r="E1062" i="2"/>
  <c r="D1062" i="2"/>
  <c r="C1062" i="2"/>
  <c r="B1062" i="2"/>
  <c r="A1062" i="2"/>
  <c r="F1061" i="2"/>
  <c r="E1061" i="2"/>
  <c r="D1061" i="2"/>
  <c r="C1061" i="2"/>
  <c r="B1061" i="2"/>
  <c r="A1061" i="2"/>
  <c r="F1060" i="2"/>
  <c r="E1060" i="2"/>
  <c r="D1060" i="2"/>
  <c r="C1060" i="2"/>
  <c r="B1060" i="2"/>
  <c r="A1060" i="2"/>
  <c r="F1059" i="2"/>
  <c r="E1059" i="2"/>
  <c r="D1059" i="2"/>
  <c r="C1059" i="2"/>
  <c r="B1059" i="2"/>
  <c r="A1059" i="2"/>
  <c r="F1058" i="2"/>
  <c r="E1058" i="2"/>
  <c r="D1058" i="2"/>
  <c r="C1058" i="2"/>
  <c r="B1058" i="2"/>
  <c r="A1058" i="2"/>
  <c r="F1057" i="2"/>
  <c r="E1057" i="2"/>
  <c r="D1057" i="2"/>
  <c r="C1057" i="2"/>
  <c r="B1057" i="2"/>
  <c r="A1057" i="2"/>
  <c r="F1056" i="2"/>
  <c r="E1056" i="2"/>
  <c r="D1056" i="2"/>
  <c r="C1056" i="2"/>
  <c r="B1056" i="2"/>
  <c r="A1056" i="2"/>
  <c r="F1055" i="2"/>
  <c r="E1055" i="2"/>
  <c r="D1055" i="2"/>
  <c r="C1055" i="2"/>
  <c r="B1055" i="2"/>
  <c r="A1055" i="2"/>
  <c r="F1054" i="2"/>
  <c r="E1054" i="2"/>
  <c r="D1054" i="2"/>
  <c r="C1054" i="2"/>
  <c r="B1054" i="2"/>
  <c r="A1054" i="2"/>
  <c r="F1053" i="2"/>
  <c r="E1053" i="2"/>
  <c r="D1053" i="2"/>
  <c r="C1053" i="2"/>
  <c r="B1053" i="2"/>
  <c r="A1053" i="2"/>
  <c r="F1052" i="2"/>
  <c r="E1052" i="2"/>
  <c r="D1052" i="2"/>
  <c r="C1052" i="2"/>
  <c r="B1052" i="2"/>
  <c r="A1052" i="2"/>
  <c r="F1051" i="2"/>
  <c r="E1051" i="2"/>
  <c r="D1051" i="2"/>
  <c r="C1051" i="2"/>
  <c r="B1051" i="2"/>
  <c r="A1051" i="2"/>
  <c r="F1050" i="2"/>
  <c r="E1050" i="2"/>
  <c r="D1050" i="2"/>
  <c r="C1050" i="2"/>
  <c r="B1050" i="2"/>
  <c r="A1050" i="2"/>
  <c r="F1049" i="2"/>
  <c r="E1049" i="2"/>
  <c r="D1049" i="2"/>
  <c r="C1049" i="2"/>
  <c r="B1049" i="2"/>
  <c r="A1049" i="2"/>
  <c r="F1048" i="2"/>
  <c r="E1048" i="2"/>
  <c r="D1048" i="2"/>
  <c r="C1048" i="2"/>
  <c r="B1048" i="2"/>
  <c r="A1048" i="2"/>
  <c r="F1047" i="2"/>
  <c r="E1047" i="2"/>
  <c r="D1047" i="2"/>
  <c r="C1047" i="2"/>
  <c r="B1047" i="2"/>
  <c r="A1047" i="2"/>
  <c r="F1046" i="2"/>
  <c r="E1046" i="2"/>
  <c r="D1046" i="2"/>
  <c r="C1046" i="2"/>
  <c r="B1046" i="2"/>
  <c r="A1046" i="2"/>
  <c r="F1045" i="2"/>
  <c r="E1045" i="2"/>
  <c r="D1045" i="2"/>
  <c r="C1045" i="2"/>
  <c r="B1045" i="2"/>
  <c r="A1045" i="2"/>
  <c r="F1044" i="2"/>
  <c r="E1044" i="2"/>
  <c r="D1044" i="2"/>
  <c r="C1044" i="2"/>
  <c r="B1044" i="2"/>
  <c r="A1044" i="2"/>
  <c r="F1043" i="2"/>
  <c r="E1043" i="2"/>
  <c r="D1043" i="2"/>
  <c r="C1043" i="2"/>
  <c r="B1043" i="2"/>
  <c r="A1043" i="2"/>
  <c r="F1042" i="2"/>
  <c r="E1042" i="2"/>
  <c r="D1042" i="2"/>
  <c r="C1042" i="2"/>
  <c r="B1042" i="2"/>
  <c r="A1042" i="2"/>
  <c r="F1041" i="2"/>
  <c r="E1041" i="2"/>
  <c r="D1041" i="2"/>
  <c r="C1041" i="2"/>
  <c r="B1041" i="2"/>
  <c r="A1041" i="2"/>
  <c r="F1040" i="2"/>
  <c r="E1040" i="2"/>
  <c r="D1040" i="2"/>
  <c r="C1040" i="2"/>
  <c r="B1040" i="2"/>
  <c r="A1040" i="2"/>
  <c r="F1039" i="2"/>
  <c r="E1039" i="2"/>
  <c r="D1039" i="2"/>
  <c r="C1039" i="2"/>
  <c r="B1039" i="2"/>
  <c r="A1039" i="2"/>
  <c r="F1038" i="2"/>
  <c r="E1038" i="2"/>
  <c r="D1038" i="2"/>
  <c r="C1038" i="2"/>
  <c r="B1038" i="2"/>
  <c r="A1038" i="2"/>
  <c r="F1037" i="2"/>
  <c r="E1037" i="2"/>
  <c r="D1037" i="2"/>
  <c r="C1037" i="2"/>
  <c r="B1037" i="2"/>
  <c r="A1037" i="2"/>
  <c r="F1036" i="2"/>
  <c r="E1036" i="2"/>
  <c r="D1036" i="2"/>
  <c r="C1036" i="2"/>
  <c r="B1036" i="2"/>
  <c r="A1036" i="2"/>
  <c r="F1035" i="2"/>
  <c r="E1035" i="2"/>
  <c r="D1035" i="2"/>
  <c r="C1035" i="2"/>
  <c r="B1035" i="2"/>
  <c r="A1035" i="2"/>
  <c r="F1034" i="2"/>
  <c r="E1034" i="2"/>
  <c r="D1034" i="2"/>
  <c r="C1034" i="2"/>
  <c r="B1034" i="2"/>
  <c r="A1034" i="2"/>
  <c r="F1033" i="2"/>
  <c r="E1033" i="2"/>
  <c r="D1033" i="2"/>
  <c r="C1033" i="2"/>
  <c r="B1033" i="2"/>
  <c r="A1033" i="2"/>
  <c r="F1032" i="2"/>
  <c r="E1032" i="2"/>
  <c r="D1032" i="2"/>
  <c r="C1032" i="2"/>
  <c r="B1032" i="2"/>
  <c r="A1032" i="2"/>
  <c r="F1031" i="2"/>
  <c r="E1031" i="2"/>
  <c r="D1031" i="2"/>
  <c r="C1031" i="2"/>
  <c r="B1031" i="2"/>
  <c r="A1031" i="2"/>
  <c r="F1030" i="2"/>
  <c r="E1030" i="2"/>
  <c r="D1030" i="2"/>
  <c r="C1030" i="2"/>
  <c r="B1030" i="2"/>
  <c r="A1030" i="2"/>
  <c r="F1029" i="2"/>
  <c r="E1029" i="2"/>
  <c r="D1029" i="2"/>
  <c r="C1029" i="2"/>
  <c r="B1029" i="2"/>
  <c r="A1029" i="2"/>
  <c r="F1028" i="2"/>
  <c r="E1028" i="2"/>
  <c r="D1028" i="2"/>
  <c r="C1028" i="2"/>
  <c r="B1028" i="2"/>
  <c r="A1028" i="2"/>
  <c r="F1027" i="2"/>
  <c r="E1027" i="2"/>
  <c r="D1027" i="2"/>
  <c r="C1027" i="2"/>
  <c r="B1027" i="2"/>
  <c r="A1027" i="2"/>
  <c r="F1026" i="2"/>
  <c r="E1026" i="2"/>
  <c r="D1026" i="2"/>
  <c r="C1026" i="2"/>
  <c r="B1026" i="2"/>
  <c r="A1026" i="2"/>
  <c r="F1025" i="2"/>
  <c r="E1025" i="2"/>
  <c r="D1025" i="2"/>
  <c r="C1025" i="2"/>
  <c r="B1025" i="2"/>
  <c r="A1025" i="2"/>
  <c r="F1024" i="2"/>
  <c r="E1024" i="2"/>
  <c r="D1024" i="2"/>
  <c r="C1024" i="2"/>
  <c r="B1024" i="2"/>
  <c r="A1024" i="2"/>
  <c r="F1023" i="2"/>
  <c r="E1023" i="2"/>
  <c r="D1023" i="2"/>
  <c r="C1023" i="2"/>
  <c r="B1023" i="2"/>
  <c r="A1023" i="2"/>
  <c r="F1022" i="2"/>
  <c r="E1022" i="2"/>
  <c r="D1022" i="2"/>
  <c r="C1022" i="2"/>
  <c r="B1022" i="2"/>
  <c r="A1022" i="2"/>
  <c r="F1021" i="2"/>
  <c r="E1021" i="2"/>
  <c r="D1021" i="2"/>
  <c r="C1021" i="2"/>
  <c r="B1021" i="2"/>
  <c r="A1021" i="2"/>
  <c r="F1020" i="2"/>
  <c r="E1020" i="2"/>
  <c r="D1020" i="2"/>
  <c r="C1020" i="2"/>
  <c r="B1020" i="2"/>
  <c r="A1020" i="2"/>
  <c r="F1019" i="2"/>
  <c r="E1019" i="2"/>
  <c r="D1019" i="2"/>
  <c r="C1019" i="2"/>
  <c r="B1019" i="2"/>
  <c r="A1019" i="2"/>
  <c r="F1018" i="2"/>
  <c r="E1018" i="2"/>
  <c r="D1018" i="2"/>
  <c r="C1018" i="2"/>
  <c r="B1018" i="2"/>
  <c r="A1018" i="2"/>
  <c r="F1017" i="2"/>
  <c r="E1017" i="2"/>
  <c r="D1017" i="2"/>
  <c r="C1017" i="2"/>
  <c r="B1017" i="2"/>
  <c r="A1017" i="2"/>
  <c r="F1016" i="2"/>
  <c r="E1016" i="2"/>
  <c r="D1016" i="2"/>
  <c r="C1016" i="2"/>
  <c r="B1016" i="2"/>
  <c r="A1016" i="2"/>
  <c r="F1015" i="2"/>
  <c r="E1015" i="2"/>
  <c r="D1015" i="2"/>
  <c r="C1015" i="2"/>
  <c r="B1015" i="2"/>
  <c r="A1015" i="2"/>
  <c r="F1014" i="2"/>
  <c r="E1014" i="2"/>
  <c r="D1014" i="2"/>
  <c r="C1014" i="2"/>
  <c r="B1014" i="2"/>
  <c r="A1014" i="2"/>
  <c r="F1013" i="2"/>
  <c r="E1013" i="2"/>
  <c r="D1013" i="2"/>
  <c r="C1013" i="2"/>
  <c r="B1013" i="2"/>
  <c r="A1013" i="2"/>
  <c r="F1012" i="2"/>
  <c r="E1012" i="2"/>
  <c r="D1012" i="2"/>
  <c r="C1012" i="2"/>
  <c r="B1012" i="2"/>
  <c r="A1012" i="2"/>
  <c r="F1011" i="2"/>
  <c r="E1011" i="2"/>
  <c r="D1011" i="2"/>
  <c r="C1011" i="2"/>
  <c r="B1011" i="2"/>
  <c r="A1011" i="2"/>
  <c r="F1010" i="2"/>
  <c r="E1010" i="2"/>
  <c r="D1010" i="2"/>
  <c r="C1010" i="2"/>
  <c r="B1010" i="2"/>
  <c r="A1010" i="2"/>
  <c r="F1009" i="2"/>
  <c r="E1009" i="2"/>
  <c r="D1009" i="2"/>
  <c r="C1009" i="2"/>
  <c r="B1009" i="2"/>
  <c r="A1009" i="2"/>
  <c r="F1008" i="2"/>
  <c r="E1008" i="2"/>
  <c r="D1008" i="2"/>
  <c r="C1008" i="2"/>
  <c r="B1008" i="2"/>
  <c r="A1008" i="2"/>
  <c r="F1007" i="2"/>
  <c r="E1007" i="2"/>
  <c r="D1007" i="2"/>
  <c r="C1007" i="2"/>
  <c r="B1007" i="2"/>
  <c r="A1007" i="2"/>
  <c r="F1006" i="2"/>
  <c r="E1006" i="2"/>
  <c r="D1006" i="2"/>
  <c r="C1006" i="2"/>
  <c r="B1006" i="2"/>
  <c r="A1006" i="2"/>
  <c r="F1005" i="2"/>
  <c r="E1005" i="2"/>
  <c r="D1005" i="2"/>
  <c r="C1005" i="2"/>
  <c r="B1005" i="2"/>
  <c r="A1005" i="2"/>
  <c r="F1004" i="2"/>
  <c r="E1004" i="2"/>
  <c r="D1004" i="2"/>
  <c r="C1004" i="2"/>
  <c r="B1004" i="2"/>
  <c r="A1004" i="2"/>
  <c r="F1003" i="2"/>
  <c r="E1003" i="2"/>
  <c r="D1003" i="2"/>
  <c r="C1003" i="2"/>
  <c r="B1003" i="2"/>
  <c r="A1003" i="2"/>
  <c r="F1002" i="2"/>
  <c r="E1002" i="2"/>
  <c r="D1002" i="2"/>
  <c r="C1002" i="2"/>
  <c r="B1002" i="2"/>
  <c r="A1002" i="2"/>
  <c r="F1001" i="2"/>
  <c r="E1001" i="2"/>
  <c r="D1001" i="2"/>
  <c r="C1001" i="2"/>
  <c r="B1001" i="2"/>
  <c r="A1001" i="2"/>
  <c r="F1000" i="2"/>
  <c r="E1000" i="2"/>
  <c r="D1000" i="2"/>
  <c r="C1000" i="2"/>
  <c r="B1000" i="2"/>
  <c r="A1000" i="2"/>
  <c r="F999" i="2"/>
  <c r="E999" i="2"/>
  <c r="D999" i="2"/>
  <c r="C999" i="2"/>
  <c r="B999" i="2"/>
  <c r="A999" i="2"/>
  <c r="F998" i="2"/>
  <c r="E998" i="2"/>
  <c r="D998" i="2"/>
  <c r="C998" i="2"/>
  <c r="B998" i="2"/>
  <c r="A998" i="2"/>
  <c r="F997" i="2"/>
  <c r="E997" i="2"/>
  <c r="D997" i="2"/>
  <c r="C997" i="2"/>
  <c r="B997" i="2"/>
  <c r="A997" i="2"/>
  <c r="F996" i="2"/>
  <c r="E996" i="2"/>
  <c r="D996" i="2"/>
  <c r="C996" i="2"/>
  <c r="B996" i="2"/>
  <c r="A996" i="2"/>
  <c r="F995" i="2"/>
  <c r="E995" i="2"/>
  <c r="D995" i="2"/>
  <c r="C995" i="2"/>
  <c r="B995" i="2"/>
  <c r="A995" i="2"/>
  <c r="F994" i="2"/>
  <c r="E994" i="2"/>
  <c r="D994" i="2"/>
  <c r="C994" i="2"/>
  <c r="B994" i="2"/>
  <c r="A994" i="2"/>
  <c r="F993" i="2"/>
  <c r="E993" i="2"/>
  <c r="D993" i="2"/>
  <c r="C993" i="2"/>
  <c r="B993" i="2"/>
  <c r="A993" i="2"/>
  <c r="F992" i="2"/>
  <c r="E992" i="2"/>
  <c r="D992" i="2"/>
  <c r="C992" i="2"/>
  <c r="B992" i="2"/>
  <c r="A992" i="2"/>
  <c r="F991" i="2"/>
  <c r="E991" i="2"/>
  <c r="D991" i="2"/>
  <c r="C991" i="2"/>
  <c r="B991" i="2"/>
  <c r="A991" i="2"/>
  <c r="F990" i="2"/>
  <c r="E990" i="2"/>
  <c r="D990" i="2"/>
  <c r="C990" i="2"/>
  <c r="B990" i="2"/>
  <c r="A990" i="2"/>
  <c r="F989" i="2"/>
  <c r="E989" i="2"/>
  <c r="D989" i="2"/>
  <c r="C989" i="2"/>
  <c r="B989" i="2"/>
  <c r="A989" i="2"/>
  <c r="F988" i="2"/>
  <c r="E988" i="2"/>
  <c r="D988" i="2"/>
  <c r="C988" i="2"/>
  <c r="B988" i="2"/>
  <c r="A988" i="2"/>
  <c r="F987" i="2"/>
  <c r="E987" i="2"/>
  <c r="D987" i="2"/>
  <c r="C987" i="2"/>
  <c r="B987" i="2"/>
  <c r="A987" i="2"/>
  <c r="F986" i="2"/>
  <c r="E986" i="2"/>
  <c r="D986" i="2"/>
  <c r="C986" i="2"/>
  <c r="B986" i="2"/>
  <c r="A986" i="2"/>
  <c r="F985" i="2"/>
  <c r="E985" i="2"/>
  <c r="D985" i="2"/>
  <c r="C985" i="2"/>
  <c r="B985" i="2"/>
  <c r="A985" i="2"/>
  <c r="F984" i="2"/>
  <c r="E984" i="2"/>
  <c r="D984" i="2"/>
  <c r="C984" i="2"/>
  <c r="B984" i="2"/>
  <c r="A984" i="2"/>
  <c r="F983" i="2"/>
  <c r="E983" i="2"/>
  <c r="D983" i="2"/>
  <c r="C983" i="2"/>
  <c r="B983" i="2"/>
  <c r="A983" i="2"/>
  <c r="F982" i="2"/>
  <c r="E982" i="2"/>
  <c r="D982" i="2"/>
  <c r="C982" i="2"/>
  <c r="B982" i="2"/>
  <c r="A982" i="2"/>
  <c r="F981" i="2"/>
  <c r="E981" i="2"/>
  <c r="D981" i="2"/>
  <c r="C981" i="2"/>
  <c r="B981" i="2"/>
  <c r="A981" i="2"/>
  <c r="F980" i="2"/>
  <c r="E980" i="2"/>
  <c r="D980" i="2"/>
  <c r="C980" i="2"/>
  <c r="B980" i="2"/>
  <c r="A980" i="2"/>
  <c r="F979" i="2"/>
  <c r="E979" i="2"/>
  <c r="D979" i="2"/>
  <c r="C979" i="2"/>
  <c r="B979" i="2"/>
  <c r="A979" i="2"/>
  <c r="F978" i="2"/>
  <c r="E978" i="2"/>
  <c r="D978" i="2"/>
  <c r="C978" i="2"/>
  <c r="B978" i="2"/>
  <c r="A978" i="2"/>
  <c r="F977" i="2"/>
  <c r="E977" i="2"/>
  <c r="D977" i="2"/>
  <c r="C977" i="2"/>
  <c r="B977" i="2"/>
  <c r="A977" i="2"/>
  <c r="F976" i="2"/>
  <c r="E976" i="2"/>
  <c r="D976" i="2"/>
  <c r="C976" i="2"/>
  <c r="B976" i="2"/>
  <c r="A976" i="2"/>
  <c r="F975" i="2"/>
  <c r="E975" i="2"/>
  <c r="D975" i="2"/>
  <c r="C975" i="2"/>
  <c r="B975" i="2"/>
  <c r="A975" i="2"/>
  <c r="F974" i="2"/>
  <c r="E974" i="2"/>
  <c r="D974" i="2"/>
  <c r="C974" i="2"/>
  <c r="B974" i="2"/>
  <c r="A974" i="2"/>
  <c r="F973" i="2"/>
  <c r="E973" i="2"/>
  <c r="D973" i="2"/>
  <c r="C973" i="2"/>
  <c r="B973" i="2"/>
  <c r="A973" i="2"/>
  <c r="F972" i="2"/>
  <c r="E972" i="2"/>
  <c r="D972" i="2"/>
  <c r="C972" i="2"/>
  <c r="B972" i="2"/>
  <c r="A972" i="2"/>
  <c r="F971" i="2"/>
  <c r="E971" i="2"/>
  <c r="D971" i="2"/>
  <c r="C971" i="2"/>
  <c r="B971" i="2"/>
  <c r="A971" i="2"/>
  <c r="F970" i="2"/>
  <c r="E970" i="2"/>
  <c r="D970" i="2"/>
  <c r="C970" i="2"/>
  <c r="B970" i="2"/>
  <c r="A970" i="2"/>
  <c r="F969" i="2"/>
  <c r="E969" i="2"/>
  <c r="D969" i="2"/>
  <c r="C969" i="2"/>
  <c r="B969" i="2"/>
  <c r="A969" i="2"/>
  <c r="F968" i="2"/>
  <c r="E968" i="2"/>
  <c r="D968" i="2"/>
  <c r="C968" i="2"/>
  <c r="B968" i="2"/>
  <c r="A968" i="2"/>
  <c r="F967" i="2"/>
  <c r="E967" i="2"/>
  <c r="D967" i="2"/>
  <c r="C967" i="2"/>
  <c r="B967" i="2"/>
  <c r="A967" i="2"/>
  <c r="F966" i="2"/>
  <c r="E966" i="2"/>
  <c r="D966" i="2"/>
  <c r="C966" i="2"/>
  <c r="B966" i="2"/>
  <c r="A966" i="2"/>
  <c r="F965" i="2"/>
  <c r="E965" i="2"/>
  <c r="D965" i="2"/>
  <c r="C965" i="2"/>
  <c r="B965" i="2"/>
  <c r="A965" i="2"/>
  <c r="F964" i="2"/>
  <c r="E964" i="2"/>
  <c r="D964" i="2"/>
  <c r="C964" i="2"/>
  <c r="B964" i="2"/>
  <c r="A964" i="2"/>
  <c r="F963" i="2"/>
  <c r="E963" i="2"/>
  <c r="D963" i="2"/>
  <c r="C963" i="2"/>
  <c r="B963" i="2"/>
  <c r="A963" i="2"/>
  <c r="F962" i="2"/>
  <c r="E962" i="2"/>
  <c r="D962" i="2"/>
  <c r="C962" i="2"/>
  <c r="B962" i="2"/>
  <c r="A962" i="2"/>
  <c r="F961" i="2"/>
  <c r="E961" i="2"/>
  <c r="D961" i="2"/>
  <c r="C961" i="2"/>
  <c r="B961" i="2"/>
  <c r="A961" i="2"/>
  <c r="F960" i="2"/>
  <c r="E960" i="2"/>
  <c r="D960" i="2"/>
  <c r="C960" i="2"/>
  <c r="B960" i="2"/>
  <c r="A960" i="2"/>
  <c r="F959" i="2"/>
  <c r="E959" i="2"/>
  <c r="D959" i="2"/>
  <c r="C959" i="2"/>
  <c r="B959" i="2"/>
  <c r="A959" i="2"/>
  <c r="F958" i="2"/>
  <c r="E958" i="2"/>
  <c r="D958" i="2"/>
  <c r="C958" i="2"/>
  <c r="B958" i="2"/>
  <c r="A958" i="2"/>
  <c r="F957" i="2"/>
  <c r="E957" i="2"/>
  <c r="D957" i="2"/>
  <c r="C957" i="2"/>
  <c r="B957" i="2"/>
  <c r="A957" i="2"/>
  <c r="F956" i="2"/>
  <c r="E956" i="2"/>
  <c r="D956" i="2"/>
  <c r="C956" i="2"/>
  <c r="B956" i="2"/>
  <c r="A956" i="2"/>
  <c r="F955" i="2"/>
  <c r="E955" i="2"/>
  <c r="D955" i="2"/>
  <c r="C955" i="2"/>
  <c r="B955" i="2"/>
  <c r="A955" i="2"/>
  <c r="F954" i="2"/>
  <c r="E954" i="2"/>
  <c r="D954" i="2"/>
  <c r="C954" i="2"/>
  <c r="B954" i="2"/>
  <c r="A954" i="2"/>
  <c r="F953" i="2"/>
  <c r="E953" i="2"/>
  <c r="D953" i="2"/>
  <c r="C953" i="2"/>
  <c r="B953" i="2"/>
  <c r="A953" i="2"/>
  <c r="F952" i="2"/>
  <c r="E952" i="2"/>
  <c r="D952" i="2"/>
  <c r="C952" i="2"/>
  <c r="B952" i="2"/>
  <c r="A952" i="2"/>
  <c r="F951" i="2"/>
  <c r="E951" i="2"/>
  <c r="D951" i="2"/>
  <c r="C951" i="2"/>
  <c r="B951" i="2"/>
  <c r="A951" i="2"/>
  <c r="F950" i="2"/>
  <c r="E950" i="2"/>
  <c r="D950" i="2"/>
  <c r="C950" i="2"/>
  <c r="B950" i="2"/>
  <c r="A950" i="2"/>
  <c r="F949" i="2"/>
  <c r="E949" i="2"/>
  <c r="D949" i="2"/>
  <c r="C949" i="2"/>
  <c r="B949" i="2"/>
  <c r="A949" i="2"/>
  <c r="F948" i="2"/>
  <c r="E948" i="2"/>
  <c r="D948" i="2"/>
  <c r="C948" i="2"/>
  <c r="B948" i="2"/>
  <c r="A948" i="2"/>
  <c r="F947" i="2"/>
  <c r="E947" i="2"/>
  <c r="D947" i="2"/>
  <c r="C947" i="2"/>
  <c r="B947" i="2"/>
  <c r="A947" i="2"/>
  <c r="F946" i="2"/>
  <c r="E946" i="2"/>
  <c r="D946" i="2"/>
  <c r="C946" i="2"/>
  <c r="B946" i="2"/>
  <c r="A946" i="2"/>
  <c r="F945" i="2"/>
  <c r="E945" i="2"/>
  <c r="D945" i="2"/>
  <c r="C945" i="2"/>
  <c r="B945" i="2"/>
  <c r="A945" i="2"/>
  <c r="F944" i="2"/>
  <c r="E944" i="2"/>
  <c r="D944" i="2"/>
  <c r="C944" i="2"/>
  <c r="B944" i="2"/>
  <c r="A944" i="2"/>
  <c r="F943" i="2"/>
  <c r="E943" i="2"/>
  <c r="D943" i="2"/>
  <c r="C943" i="2"/>
  <c r="B943" i="2"/>
  <c r="A943" i="2"/>
  <c r="F942" i="2"/>
  <c r="E942" i="2"/>
  <c r="D942" i="2"/>
  <c r="C942" i="2"/>
  <c r="B942" i="2"/>
  <c r="A942" i="2"/>
  <c r="F941" i="2"/>
  <c r="E941" i="2"/>
  <c r="D941" i="2"/>
  <c r="C941" i="2"/>
  <c r="B941" i="2"/>
  <c r="A941" i="2"/>
  <c r="F940" i="2"/>
  <c r="E940" i="2"/>
  <c r="D940" i="2"/>
  <c r="C940" i="2"/>
  <c r="B940" i="2"/>
  <c r="A940" i="2"/>
  <c r="F939" i="2"/>
  <c r="E939" i="2"/>
  <c r="D939" i="2"/>
  <c r="C939" i="2"/>
  <c r="B939" i="2"/>
  <c r="A939" i="2"/>
  <c r="F938" i="2"/>
  <c r="E938" i="2"/>
  <c r="D938" i="2"/>
  <c r="C938" i="2"/>
  <c r="B938" i="2"/>
  <c r="A938" i="2"/>
  <c r="F937" i="2"/>
  <c r="E937" i="2"/>
  <c r="D937" i="2"/>
  <c r="C937" i="2"/>
  <c r="B937" i="2"/>
  <c r="A937" i="2"/>
  <c r="F936" i="2"/>
  <c r="E936" i="2"/>
  <c r="D936" i="2"/>
  <c r="C936" i="2"/>
  <c r="B936" i="2"/>
  <c r="A936" i="2"/>
  <c r="F935" i="2"/>
  <c r="E935" i="2"/>
  <c r="D935" i="2"/>
  <c r="C935" i="2"/>
  <c r="B935" i="2"/>
  <c r="A935" i="2"/>
  <c r="F934" i="2"/>
  <c r="E934" i="2"/>
  <c r="D934" i="2"/>
  <c r="C934" i="2"/>
  <c r="B934" i="2"/>
  <c r="A934" i="2"/>
  <c r="F933" i="2"/>
  <c r="E933" i="2"/>
  <c r="D933" i="2"/>
  <c r="C933" i="2"/>
  <c r="B933" i="2"/>
  <c r="A933" i="2"/>
  <c r="F932" i="2"/>
  <c r="E932" i="2"/>
  <c r="D932" i="2"/>
  <c r="C932" i="2"/>
  <c r="B932" i="2"/>
  <c r="A932" i="2"/>
  <c r="F931" i="2"/>
  <c r="E931" i="2"/>
  <c r="D931" i="2"/>
  <c r="C931" i="2"/>
  <c r="B931" i="2"/>
  <c r="A931" i="2"/>
  <c r="F930" i="2"/>
  <c r="E930" i="2"/>
  <c r="D930" i="2"/>
  <c r="C930" i="2"/>
  <c r="B930" i="2"/>
  <c r="A930" i="2"/>
  <c r="F929" i="2"/>
  <c r="E929" i="2"/>
  <c r="D929" i="2"/>
  <c r="C929" i="2"/>
  <c r="B929" i="2"/>
  <c r="A929" i="2"/>
  <c r="F928" i="2"/>
  <c r="E928" i="2"/>
  <c r="D928" i="2"/>
  <c r="C928" i="2"/>
  <c r="B928" i="2"/>
  <c r="A928" i="2"/>
  <c r="F927" i="2"/>
  <c r="E927" i="2"/>
  <c r="D927" i="2"/>
  <c r="C927" i="2"/>
  <c r="B927" i="2"/>
  <c r="A927" i="2"/>
  <c r="F926" i="2"/>
  <c r="E926" i="2"/>
  <c r="D926" i="2"/>
  <c r="C926" i="2"/>
  <c r="B926" i="2"/>
  <c r="A926" i="2"/>
  <c r="F925" i="2"/>
  <c r="E925" i="2"/>
  <c r="D925" i="2"/>
  <c r="C925" i="2"/>
  <c r="B925" i="2"/>
  <c r="A925" i="2"/>
  <c r="F924" i="2"/>
  <c r="E924" i="2"/>
  <c r="D924" i="2"/>
  <c r="C924" i="2"/>
  <c r="B924" i="2"/>
  <c r="A924" i="2"/>
  <c r="F923" i="2"/>
  <c r="E923" i="2"/>
  <c r="D923" i="2"/>
  <c r="C923" i="2"/>
  <c r="B923" i="2"/>
  <c r="A923" i="2"/>
  <c r="F922" i="2"/>
  <c r="E922" i="2"/>
  <c r="D922" i="2"/>
  <c r="C922" i="2"/>
  <c r="B922" i="2"/>
  <c r="A922" i="2"/>
  <c r="F921" i="2"/>
  <c r="E921" i="2"/>
  <c r="D921" i="2"/>
  <c r="C921" i="2"/>
  <c r="B921" i="2"/>
  <c r="A921" i="2"/>
  <c r="F920" i="2"/>
  <c r="E920" i="2"/>
  <c r="D920" i="2"/>
  <c r="C920" i="2"/>
  <c r="B920" i="2"/>
  <c r="A920" i="2"/>
  <c r="F919" i="2"/>
  <c r="E919" i="2"/>
  <c r="D919" i="2"/>
  <c r="C919" i="2"/>
  <c r="B919" i="2"/>
  <c r="A919" i="2"/>
  <c r="F918" i="2"/>
  <c r="E918" i="2"/>
  <c r="D918" i="2"/>
  <c r="C918" i="2"/>
  <c r="B918" i="2"/>
  <c r="A918" i="2"/>
  <c r="F917" i="2"/>
  <c r="E917" i="2"/>
  <c r="D917" i="2"/>
  <c r="C917" i="2"/>
  <c r="B917" i="2"/>
  <c r="A917" i="2"/>
  <c r="F916" i="2"/>
  <c r="E916" i="2"/>
  <c r="D916" i="2"/>
  <c r="C916" i="2"/>
  <c r="B916" i="2"/>
  <c r="A916" i="2"/>
  <c r="F915" i="2"/>
  <c r="E915" i="2"/>
  <c r="D915" i="2"/>
  <c r="C915" i="2"/>
  <c r="B915" i="2"/>
  <c r="A915" i="2"/>
  <c r="F914" i="2"/>
  <c r="E914" i="2"/>
  <c r="D914" i="2"/>
  <c r="C914" i="2"/>
  <c r="B914" i="2"/>
  <c r="A914" i="2"/>
  <c r="F913" i="2"/>
  <c r="E913" i="2"/>
  <c r="D913" i="2"/>
  <c r="C913" i="2"/>
  <c r="B913" i="2"/>
  <c r="A913" i="2"/>
  <c r="F912" i="2"/>
  <c r="E912" i="2"/>
  <c r="D912" i="2"/>
  <c r="C912" i="2"/>
  <c r="B912" i="2"/>
  <c r="A912" i="2"/>
  <c r="F911" i="2"/>
  <c r="E911" i="2"/>
  <c r="D911" i="2"/>
  <c r="C911" i="2"/>
  <c r="B911" i="2"/>
  <c r="A911" i="2"/>
  <c r="F910" i="2"/>
  <c r="E910" i="2"/>
  <c r="D910" i="2"/>
  <c r="C910" i="2"/>
  <c r="B910" i="2"/>
  <c r="A910" i="2"/>
  <c r="F909" i="2"/>
  <c r="E909" i="2"/>
  <c r="D909" i="2"/>
  <c r="C909" i="2"/>
  <c r="B909" i="2"/>
  <c r="A909" i="2"/>
  <c r="F908" i="2"/>
  <c r="E908" i="2"/>
  <c r="D908" i="2"/>
  <c r="C908" i="2"/>
  <c r="B908" i="2"/>
  <c r="A908" i="2"/>
  <c r="F907" i="2"/>
  <c r="E907" i="2"/>
  <c r="D907" i="2"/>
  <c r="C907" i="2"/>
  <c r="B907" i="2"/>
  <c r="A907" i="2"/>
  <c r="F906" i="2"/>
  <c r="E906" i="2"/>
  <c r="D906" i="2"/>
  <c r="C906" i="2"/>
  <c r="B906" i="2"/>
  <c r="A906" i="2"/>
  <c r="F905" i="2"/>
  <c r="E905" i="2"/>
  <c r="D905" i="2"/>
  <c r="C905" i="2"/>
  <c r="B905" i="2"/>
  <c r="A905" i="2"/>
  <c r="F904" i="2"/>
  <c r="E904" i="2"/>
  <c r="D904" i="2"/>
  <c r="C904" i="2"/>
  <c r="B904" i="2"/>
  <c r="A904" i="2"/>
  <c r="F903" i="2"/>
  <c r="E903" i="2"/>
  <c r="D903" i="2"/>
  <c r="C903" i="2"/>
  <c r="B903" i="2"/>
  <c r="A903" i="2"/>
  <c r="F902" i="2"/>
  <c r="E902" i="2"/>
  <c r="D902" i="2"/>
  <c r="C902" i="2"/>
  <c r="B902" i="2"/>
  <c r="A902" i="2"/>
  <c r="F901" i="2"/>
  <c r="E901" i="2"/>
  <c r="D901" i="2"/>
  <c r="C901" i="2"/>
  <c r="B901" i="2"/>
  <c r="A901" i="2"/>
  <c r="F900" i="2"/>
  <c r="E900" i="2"/>
  <c r="D900" i="2"/>
  <c r="C900" i="2"/>
  <c r="B900" i="2"/>
  <c r="A900" i="2"/>
  <c r="F899" i="2"/>
  <c r="E899" i="2"/>
  <c r="D899" i="2"/>
  <c r="C899" i="2"/>
  <c r="B899" i="2"/>
  <c r="A899" i="2"/>
  <c r="F898" i="2"/>
  <c r="E898" i="2"/>
  <c r="D898" i="2"/>
  <c r="C898" i="2"/>
  <c r="B898" i="2"/>
  <c r="A898" i="2"/>
  <c r="F897" i="2"/>
  <c r="E897" i="2"/>
  <c r="D897" i="2"/>
  <c r="C897" i="2"/>
  <c r="B897" i="2"/>
  <c r="A897" i="2"/>
  <c r="F896" i="2"/>
  <c r="E896" i="2"/>
  <c r="D896" i="2"/>
  <c r="C896" i="2"/>
  <c r="B896" i="2"/>
  <c r="A896" i="2"/>
  <c r="F895" i="2"/>
  <c r="E895" i="2"/>
  <c r="D895" i="2"/>
  <c r="C895" i="2"/>
  <c r="B895" i="2"/>
  <c r="A895" i="2"/>
  <c r="F894" i="2"/>
  <c r="E894" i="2"/>
  <c r="D894" i="2"/>
  <c r="C894" i="2"/>
  <c r="B894" i="2"/>
  <c r="A894" i="2"/>
  <c r="F893" i="2"/>
  <c r="E893" i="2"/>
  <c r="D893" i="2"/>
  <c r="C893" i="2"/>
  <c r="B893" i="2"/>
  <c r="A893" i="2"/>
  <c r="F892" i="2"/>
  <c r="E892" i="2"/>
  <c r="D892" i="2"/>
  <c r="C892" i="2"/>
  <c r="B892" i="2"/>
  <c r="A892" i="2"/>
  <c r="F891" i="2"/>
  <c r="E891" i="2"/>
  <c r="D891" i="2"/>
  <c r="C891" i="2"/>
  <c r="B891" i="2"/>
  <c r="A891" i="2"/>
  <c r="F890" i="2"/>
  <c r="E890" i="2"/>
  <c r="D890" i="2"/>
  <c r="C890" i="2"/>
  <c r="B890" i="2"/>
  <c r="A890" i="2"/>
  <c r="F889" i="2"/>
  <c r="E889" i="2"/>
  <c r="D889" i="2"/>
  <c r="C889" i="2"/>
  <c r="B889" i="2"/>
  <c r="A889" i="2"/>
  <c r="F888" i="2"/>
  <c r="E888" i="2"/>
  <c r="D888" i="2"/>
  <c r="C888" i="2"/>
  <c r="B888" i="2"/>
  <c r="A888" i="2"/>
  <c r="F887" i="2"/>
  <c r="E887" i="2"/>
  <c r="D887" i="2"/>
  <c r="C887" i="2"/>
  <c r="B887" i="2"/>
  <c r="A887" i="2"/>
  <c r="F886" i="2"/>
  <c r="E886" i="2"/>
  <c r="D886" i="2"/>
  <c r="C886" i="2"/>
  <c r="B886" i="2"/>
  <c r="A886" i="2"/>
  <c r="F885" i="2"/>
  <c r="E885" i="2"/>
  <c r="D885" i="2"/>
  <c r="C885" i="2"/>
  <c r="B885" i="2"/>
  <c r="A885" i="2"/>
  <c r="F884" i="2"/>
  <c r="E884" i="2"/>
  <c r="D884" i="2"/>
  <c r="C884" i="2"/>
  <c r="B884" i="2"/>
  <c r="A884" i="2"/>
  <c r="F883" i="2"/>
  <c r="E883" i="2"/>
  <c r="D883" i="2"/>
  <c r="C883" i="2"/>
  <c r="B883" i="2"/>
  <c r="A883" i="2"/>
  <c r="F882" i="2"/>
  <c r="E882" i="2"/>
  <c r="D882" i="2"/>
  <c r="C882" i="2"/>
  <c r="B882" i="2"/>
  <c r="A882" i="2"/>
  <c r="F881" i="2"/>
  <c r="E881" i="2"/>
  <c r="D881" i="2"/>
  <c r="C881" i="2"/>
  <c r="B881" i="2"/>
  <c r="A881" i="2"/>
  <c r="F880" i="2"/>
  <c r="E880" i="2"/>
  <c r="D880" i="2"/>
  <c r="C880" i="2"/>
  <c r="B880" i="2"/>
  <c r="A880" i="2"/>
  <c r="F879" i="2"/>
  <c r="E879" i="2"/>
  <c r="D879" i="2"/>
  <c r="C879" i="2"/>
  <c r="B879" i="2"/>
  <c r="A879" i="2"/>
  <c r="F878" i="2"/>
  <c r="E878" i="2"/>
  <c r="D878" i="2"/>
  <c r="C878" i="2"/>
  <c r="B878" i="2"/>
  <c r="A878" i="2"/>
  <c r="F877" i="2"/>
  <c r="E877" i="2"/>
  <c r="D877" i="2"/>
  <c r="C877" i="2"/>
  <c r="B877" i="2"/>
  <c r="A877" i="2"/>
  <c r="F876" i="2"/>
  <c r="E876" i="2"/>
  <c r="D876" i="2"/>
  <c r="C876" i="2"/>
  <c r="B876" i="2"/>
  <c r="A876" i="2"/>
  <c r="F875" i="2"/>
  <c r="E875" i="2"/>
  <c r="D875" i="2"/>
  <c r="C875" i="2"/>
  <c r="B875" i="2"/>
  <c r="A875" i="2"/>
  <c r="F874" i="2"/>
  <c r="E874" i="2"/>
  <c r="D874" i="2"/>
  <c r="C874" i="2"/>
  <c r="B874" i="2"/>
  <c r="A874" i="2"/>
  <c r="F873" i="2"/>
  <c r="E873" i="2"/>
  <c r="D873" i="2"/>
  <c r="C873" i="2"/>
  <c r="B873" i="2"/>
  <c r="A873" i="2"/>
  <c r="F872" i="2"/>
  <c r="E872" i="2"/>
  <c r="D872" i="2"/>
  <c r="C872" i="2"/>
  <c r="B872" i="2"/>
  <c r="A872" i="2"/>
  <c r="F871" i="2"/>
  <c r="E871" i="2"/>
  <c r="D871" i="2"/>
  <c r="C871" i="2"/>
  <c r="B871" i="2"/>
  <c r="A871" i="2"/>
  <c r="F870" i="2"/>
  <c r="E870" i="2"/>
  <c r="D870" i="2"/>
  <c r="C870" i="2"/>
  <c r="B870" i="2"/>
  <c r="A870" i="2"/>
  <c r="F869" i="2"/>
  <c r="E869" i="2"/>
  <c r="D869" i="2"/>
  <c r="C869" i="2"/>
  <c r="B869" i="2"/>
  <c r="A869" i="2"/>
  <c r="F868" i="2"/>
  <c r="E868" i="2"/>
  <c r="D868" i="2"/>
  <c r="C868" i="2"/>
  <c r="B868" i="2"/>
  <c r="A868" i="2"/>
  <c r="F867" i="2"/>
  <c r="E867" i="2"/>
  <c r="D867" i="2"/>
  <c r="C867" i="2"/>
  <c r="B867" i="2"/>
  <c r="A867" i="2"/>
  <c r="F866" i="2"/>
  <c r="E866" i="2"/>
  <c r="D866" i="2"/>
  <c r="C866" i="2"/>
  <c r="B866" i="2"/>
  <c r="A866" i="2"/>
  <c r="F865" i="2"/>
  <c r="E865" i="2"/>
  <c r="D865" i="2"/>
  <c r="C865" i="2"/>
  <c r="B865" i="2"/>
  <c r="A865" i="2"/>
  <c r="F864" i="2"/>
  <c r="E864" i="2"/>
  <c r="D864" i="2"/>
  <c r="C864" i="2"/>
  <c r="B864" i="2"/>
  <c r="A864" i="2"/>
  <c r="F863" i="2"/>
  <c r="E863" i="2"/>
  <c r="D863" i="2"/>
  <c r="C863" i="2"/>
  <c r="B863" i="2"/>
  <c r="A863" i="2"/>
  <c r="F862" i="2"/>
  <c r="E862" i="2"/>
  <c r="D862" i="2"/>
  <c r="C862" i="2"/>
  <c r="B862" i="2"/>
  <c r="A862" i="2"/>
  <c r="F861" i="2"/>
  <c r="E861" i="2"/>
  <c r="D861" i="2"/>
  <c r="C861" i="2"/>
  <c r="B861" i="2"/>
  <c r="A861" i="2"/>
  <c r="F860" i="2"/>
  <c r="E860" i="2"/>
  <c r="D860" i="2"/>
  <c r="C860" i="2"/>
  <c r="B860" i="2"/>
  <c r="A860" i="2"/>
  <c r="F859" i="2"/>
  <c r="E859" i="2"/>
  <c r="D859" i="2"/>
  <c r="C859" i="2"/>
  <c r="B859" i="2"/>
  <c r="A859" i="2"/>
  <c r="F858" i="2"/>
  <c r="E858" i="2"/>
  <c r="D858" i="2"/>
  <c r="C858" i="2"/>
  <c r="B858" i="2"/>
  <c r="A858" i="2"/>
  <c r="F857" i="2"/>
  <c r="E857" i="2"/>
  <c r="D857" i="2"/>
  <c r="C857" i="2"/>
  <c r="B857" i="2"/>
  <c r="A857" i="2"/>
  <c r="F856" i="2"/>
  <c r="E856" i="2"/>
  <c r="D856" i="2"/>
  <c r="C856" i="2"/>
  <c r="B856" i="2"/>
  <c r="A856" i="2"/>
  <c r="F855" i="2"/>
  <c r="E855" i="2"/>
  <c r="D855" i="2"/>
  <c r="C855" i="2"/>
  <c r="B855" i="2"/>
  <c r="A855" i="2"/>
  <c r="F854" i="2"/>
  <c r="E854" i="2"/>
  <c r="D854" i="2"/>
  <c r="C854" i="2"/>
  <c r="B854" i="2"/>
  <c r="A854" i="2"/>
  <c r="F853" i="2"/>
  <c r="E853" i="2"/>
  <c r="D853" i="2"/>
  <c r="C853" i="2"/>
  <c r="B853" i="2"/>
  <c r="A853" i="2"/>
  <c r="F852" i="2"/>
  <c r="E852" i="2"/>
  <c r="D852" i="2"/>
  <c r="C852" i="2"/>
  <c r="B852" i="2"/>
  <c r="A852" i="2"/>
  <c r="F851" i="2"/>
  <c r="E851" i="2"/>
  <c r="D851" i="2"/>
  <c r="C851" i="2"/>
  <c r="B851" i="2"/>
  <c r="A851" i="2"/>
  <c r="F850" i="2"/>
  <c r="E850" i="2"/>
  <c r="D850" i="2"/>
  <c r="C850" i="2"/>
  <c r="B850" i="2"/>
  <c r="A850" i="2"/>
  <c r="F849" i="2"/>
  <c r="E849" i="2"/>
  <c r="D849" i="2"/>
  <c r="C849" i="2"/>
  <c r="B849" i="2"/>
  <c r="A849" i="2"/>
  <c r="F848" i="2"/>
  <c r="E848" i="2"/>
  <c r="D848" i="2"/>
  <c r="C848" i="2"/>
  <c r="B848" i="2"/>
  <c r="A848" i="2"/>
  <c r="F847" i="2"/>
  <c r="E847" i="2"/>
  <c r="D847" i="2"/>
  <c r="C847" i="2"/>
  <c r="B847" i="2"/>
  <c r="A847" i="2"/>
  <c r="F846" i="2"/>
  <c r="E846" i="2"/>
  <c r="D846" i="2"/>
  <c r="C846" i="2"/>
  <c r="B846" i="2"/>
  <c r="A846" i="2"/>
  <c r="F845" i="2"/>
  <c r="E845" i="2"/>
  <c r="D845" i="2"/>
  <c r="C845" i="2"/>
  <c r="B845" i="2"/>
  <c r="A845" i="2"/>
  <c r="F844" i="2"/>
  <c r="E844" i="2"/>
  <c r="D844" i="2"/>
  <c r="C844" i="2"/>
  <c r="B844" i="2"/>
  <c r="A844" i="2"/>
  <c r="F843" i="2"/>
  <c r="E843" i="2"/>
  <c r="D843" i="2"/>
  <c r="C843" i="2"/>
  <c r="B843" i="2"/>
  <c r="A843" i="2"/>
  <c r="F842" i="2"/>
  <c r="E842" i="2"/>
  <c r="D842" i="2"/>
  <c r="C842" i="2"/>
  <c r="B842" i="2"/>
  <c r="A842" i="2"/>
  <c r="F841" i="2"/>
  <c r="E841" i="2"/>
  <c r="D841" i="2"/>
  <c r="C841" i="2"/>
  <c r="B841" i="2"/>
  <c r="A841" i="2"/>
  <c r="F840" i="2"/>
  <c r="E840" i="2"/>
  <c r="D840" i="2"/>
  <c r="C840" i="2"/>
  <c r="B840" i="2"/>
  <c r="A840" i="2"/>
  <c r="F839" i="2"/>
  <c r="E839" i="2"/>
  <c r="D839" i="2"/>
  <c r="C839" i="2"/>
  <c r="B839" i="2"/>
  <c r="A839" i="2"/>
  <c r="F838" i="2"/>
  <c r="E838" i="2"/>
  <c r="D838" i="2"/>
  <c r="C838" i="2"/>
  <c r="B838" i="2"/>
  <c r="A838" i="2"/>
  <c r="F837" i="2"/>
  <c r="E837" i="2"/>
  <c r="D837" i="2"/>
  <c r="C837" i="2"/>
  <c r="B837" i="2"/>
  <c r="A837" i="2"/>
  <c r="F836" i="2"/>
  <c r="E836" i="2"/>
  <c r="D836" i="2"/>
  <c r="C836" i="2"/>
  <c r="B836" i="2"/>
  <c r="A836" i="2"/>
  <c r="F835" i="2"/>
  <c r="E835" i="2"/>
  <c r="D835" i="2"/>
  <c r="C835" i="2"/>
  <c r="B835" i="2"/>
  <c r="A835" i="2"/>
  <c r="F834" i="2"/>
  <c r="E834" i="2"/>
  <c r="D834" i="2"/>
  <c r="C834" i="2"/>
  <c r="B834" i="2"/>
  <c r="A834" i="2"/>
  <c r="F833" i="2"/>
  <c r="E833" i="2"/>
  <c r="D833" i="2"/>
  <c r="C833" i="2"/>
  <c r="B833" i="2"/>
  <c r="A833" i="2"/>
  <c r="F832" i="2"/>
  <c r="E832" i="2"/>
  <c r="D832" i="2"/>
  <c r="C832" i="2"/>
  <c r="B832" i="2"/>
  <c r="A832" i="2"/>
  <c r="F831" i="2"/>
  <c r="E831" i="2"/>
  <c r="D831" i="2"/>
  <c r="C831" i="2"/>
  <c r="B831" i="2"/>
  <c r="A831" i="2"/>
  <c r="F830" i="2"/>
  <c r="E830" i="2"/>
  <c r="D830" i="2"/>
  <c r="C830" i="2"/>
  <c r="B830" i="2"/>
  <c r="A830" i="2"/>
  <c r="F829" i="2"/>
  <c r="E829" i="2"/>
  <c r="D829" i="2"/>
  <c r="C829" i="2"/>
  <c r="B829" i="2"/>
  <c r="A829" i="2"/>
  <c r="F828" i="2"/>
  <c r="E828" i="2"/>
  <c r="D828" i="2"/>
  <c r="C828" i="2"/>
  <c r="B828" i="2"/>
  <c r="A828" i="2"/>
  <c r="F827" i="2"/>
  <c r="E827" i="2"/>
  <c r="D827" i="2"/>
  <c r="C827" i="2"/>
  <c r="B827" i="2"/>
  <c r="A827" i="2"/>
  <c r="F826" i="2"/>
  <c r="E826" i="2"/>
  <c r="D826" i="2"/>
  <c r="C826" i="2"/>
  <c r="B826" i="2"/>
  <c r="A826" i="2"/>
  <c r="F825" i="2"/>
  <c r="E825" i="2"/>
  <c r="D825" i="2"/>
  <c r="C825" i="2"/>
  <c r="B825" i="2"/>
  <c r="A825" i="2"/>
  <c r="F824" i="2"/>
  <c r="E824" i="2"/>
  <c r="D824" i="2"/>
  <c r="C824" i="2"/>
  <c r="B824" i="2"/>
  <c r="A824" i="2"/>
  <c r="F823" i="2"/>
  <c r="E823" i="2"/>
  <c r="D823" i="2"/>
  <c r="C823" i="2"/>
  <c r="B823" i="2"/>
  <c r="A823" i="2"/>
  <c r="F822" i="2"/>
  <c r="E822" i="2"/>
  <c r="D822" i="2"/>
  <c r="C822" i="2"/>
  <c r="B822" i="2"/>
  <c r="A822" i="2"/>
  <c r="F821" i="2"/>
  <c r="E821" i="2"/>
  <c r="D821" i="2"/>
  <c r="C821" i="2"/>
  <c r="B821" i="2"/>
  <c r="A821" i="2"/>
  <c r="F820" i="2"/>
  <c r="E820" i="2"/>
  <c r="D820" i="2"/>
  <c r="C820" i="2"/>
  <c r="B820" i="2"/>
  <c r="A820" i="2"/>
  <c r="F819" i="2"/>
  <c r="E819" i="2"/>
  <c r="D819" i="2"/>
  <c r="C819" i="2"/>
  <c r="B819" i="2"/>
  <c r="A819" i="2"/>
  <c r="F818" i="2"/>
  <c r="E818" i="2"/>
  <c r="D818" i="2"/>
  <c r="C818" i="2"/>
  <c r="B818" i="2"/>
  <c r="A818" i="2"/>
  <c r="F817" i="2"/>
  <c r="E817" i="2"/>
  <c r="D817" i="2"/>
  <c r="C817" i="2"/>
  <c r="B817" i="2"/>
  <c r="A817" i="2"/>
  <c r="F816" i="2"/>
  <c r="E816" i="2"/>
  <c r="D816" i="2"/>
  <c r="C816" i="2"/>
  <c r="B816" i="2"/>
  <c r="A816" i="2"/>
  <c r="F815" i="2"/>
  <c r="E815" i="2"/>
  <c r="D815" i="2"/>
  <c r="C815" i="2"/>
  <c r="B815" i="2"/>
  <c r="A815" i="2"/>
  <c r="F814" i="2"/>
  <c r="E814" i="2"/>
  <c r="D814" i="2"/>
  <c r="C814" i="2"/>
  <c r="B814" i="2"/>
  <c r="A814" i="2"/>
  <c r="F813" i="2"/>
  <c r="E813" i="2"/>
  <c r="D813" i="2"/>
  <c r="C813" i="2"/>
  <c r="B813" i="2"/>
  <c r="A813" i="2"/>
  <c r="F812" i="2"/>
  <c r="E812" i="2"/>
  <c r="D812" i="2"/>
  <c r="C812" i="2"/>
  <c r="B812" i="2"/>
  <c r="A812" i="2"/>
  <c r="F811" i="2"/>
  <c r="E811" i="2"/>
  <c r="D811" i="2"/>
  <c r="C811" i="2"/>
  <c r="B811" i="2"/>
  <c r="A811" i="2"/>
  <c r="F810" i="2"/>
  <c r="E810" i="2"/>
  <c r="D810" i="2"/>
  <c r="C810" i="2"/>
  <c r="B810" i="2"/>
  <c r="A810" i="2"/>
  <c r="F809" i="2"/>
  <c r="E809" i="2"/>
  <c r="D809" i="2"/>
  <c r="C809" i="2"/>
  <c r="B809" i="2"/>
  <c r="A809" i="2"/>
  <c r="F808" i="2"/>
  <c r="E808" i="2"/>
  <c r="D808" i="2"/>
  <c r="C808" i="2"/>
  <c r="B808" i="2"/>
  <c r="A808" i="2"/>
  <c r="F807" i="2"/>
  <c r="E807" i="2"/>
  <c r="D807" i="2"/>
  <c r="C807" i="2"/>
  <c r="B807" i="2"/>
  <c r="A807" i="2"/>
  <c r="F806" i="2"/>
  <c r="E806" i="2"/>
  <c r="D806" i="2"/>
  <c r="C806" i="2"/>
  <c r="B806" i="2"/>
  <c r="A806" i="2"/>
  <c r="F805" i="2"/>
  <c r="E805" i="2"/>
  <c r="D805" i="2"/>
  <c r="C805" i="2"/>
  <c r="B805" i="2"/>
  <c r="A805" i="2"/>
  <c r="F804" i="2"/>
  <c r="E804" i="2"/>
  <c r="D804" i="2"/>
  <c r="C804" i="2"/>
  <c r="B804" i="2"/>
  <c r="A804" i="2"/>
  <c r="F803" i="2"/>
  <c r="E803" i="2"/>
  <c r="D803" i="2"/>
  <c r="C803" i="2"/>
  <c r="B803" i="2"/>
  <c r="A803" i="2"/>
  <c r="F802" i="2"/>
  <c r="E802" i="2"/>
  <c r="D802" i="2"/>
  <c r="C802" i="2"/>
  <c r="B802" i="2"/>
  <c r="A802" i="2"/>
  <c r="F801" i="2"/>
  <c r="E801" i="2"/>
  <c r="D801" i="2"/>
  <c r="C801" i="2"/>
  <c r="B801" i="2"/>
  <c r="A801" i="2"/>
  <c r="F800" i="2"/>
  <c r="E800" i="2"/>
  <c r="D800" i="2"/>
  <c r="C800" i="2"/>
  <c r="B800" i="2"/>
  <c r="A800" i="2"/>
  <c r="F799" i="2"/>
  <c r="E799" i="2"/>
  <c r="D799" i="2"/>
  <c r="C799" i="2"/>
  <c r="B799" i="2"/>
  <c r="A799" i="2"/>
  <c r="F798" i="2"/>
  <c r="E798" i="2"/>
  <c r="D798" i="2"/>
  <c r="C798" i="2"/>
  <c r="B798" i="2"/>
  <c r="A798" i="2"/>
  <c r="F797" i="2"/>
  <c r="E797" i="2"/>
  <c r="D797" i="2"/>
  <c r="C797" i="2"/>
  <c r="B797" i="2"/>
  <c r="A797" i="2"/>
  <c r="F796" i="2"/>
  <c r="E796" i="2"/>
  <c r="D796" i="2"/>
  <c r="C796" i="2"/>
  <c r="B796" i="2"/>
  <c r="A796" i="2"/>
  <c r="F795" i="2"/>
  <c r="E795" i="2"/>
  <c r="D795" i="2"/>
  <c r="C795" i="2"/>
  <c r="B795" i="2"/>
  <c r="A795" i="2"/>
  <c r="F794" i="2"/>
  <c r="E794" i="2"/>
  <c r="D794" i="2"/>
  <c r="C794" i="2"/>
  <c r="B794" i="2"/>
  <c r="A794" i="2"/>
  <c r="F793" i="2"/>
  <c r="E793" i="2"/>
  <c r="D793" i="2"/>
  <c r="C793" i="2"/>
  <c r="B793" i="2"/>
  <c r="A793" i="2"/>
  <c r="F792" i="2"/>
  <c r="E792" i="2"/>
  <c r="D792" i="2"/>
  <c r="C792" i="2"/>
  <c r="B792" i="2"/>
  <c r="A792" i="2"/>
  <c r="F791" i="2"/>
  <c r="E791" i="2"/>
  <c r="D791" i="2"/>
  <c r="C791" i="2"/>
  <c r="B791" i="2"/>
  <c r="A791" i="2"/>
  <c r="F790" i="2"/>
  <c r="E790" i="2"/>
  <c r="D790" i="2"/>
  <c r="C790" i="2"/>
  <c r="B790" i="2"/>
  <c r="A790" i="2"/>
  <c r="F789" i="2"/>
  <c r="E789" i="2"/>
  <c r="D789" i="2"/>
  <c r="C789" i="2"/>
  <c r="B789" i="2"/>
  <c r="A789" i="2"/>
  <c r="F788" i="2"/>
  <c r="E788" i="2"/>
  <c r="D788" i="2"/>
  <c r="C788" i="2"/>
  <c r="B788" i="2"/>
  <c r="A788" i="2"/>
  <c r="F787" i="2"/>
  <c r="E787" i="2"/>
  <c r="D787" i="2"/>
  <c r="C787" i="2"/>
  <c r="B787" i="2"/>
  <c r="A787" i="2"/>
  <c r="F786" i="2"/>
  <c r="E786" i="2"/>
  <c r="D786" i="2"/>
  <c r="C786" i="2"/>
  <c r="B786" i="2"/>
  <c r="A786" i="2"/>
  <c r="F785" i="2"/>
  <c r="E785" i="2"/>
  <c r="D785" i="2"/>
  <c r="C785" i="2"/>
  <c r="B785" i="2"/>
  <c r="A785" i="2"/>
  <c r="F784" i="2"/>
  <c r="E784" i="2"/>
  <c r="D784" i="2"/>
  <c r="C784" i="2"/>
  <c r="B784" i="2"/>
  <c r="A784" i="2"/>
  <c r="F783" i="2"/>
  <c r="E783" i="2"/>
  <c r="D783" i="2"/>
  <c r="C783" i="2"/>
  <c r="B783" i="2"/>
  <c r="A783" i="2"/>
  <c r="F782" i="2"/>
  <c r="E782" i="2"/>
  <c r="D782" i="2"/>
  <c r="C782" i="2"/>
  <c r="B782" i="2"/>
  <c r="A782" i="2"/>
  <c r="F781" i="2"/>
  <c r="E781" i="2"/>
  <c r="D781" i="2"/>
  <c r="C781" i="2"/>
  <c r="B781" i="2"/>
  <c r="A781" i="2"/>
  <c r="F780" i="2"/>
  <c r="E780" i="2"/>
  <c r="D780" i="2"/>
  <c r="C780" i="2"/>
  <c r="B780" i="2"/>
  <c r="A780" i="2"/>
  <c r="F779" i="2"/>
  <c r="E779" i="2"/>
  <c r="D779" i="2"/>
  <c r="C779" i="2"/>
  <c r="B779" i="2"/>
  <c r="A779" i="2"/>
  <c r="F778" i="2"/>
  <c r="E778" i="2"/>
  <c r="D778" i="2"/>
  <c r="C778" i="2"/>
  <c r="B778" i="2"/>
  <c r="A778" i="2"/>
  <c r="F777" i="2"/>
  <c r="E777" i="2"/>
  <c r="D777" i="2"/>
  <c r="C777" i="2"/>
  <c r="B777" i="2"/>
  <c r="A777" i="2"/>
  <c r="F776" i="2"/>
  <c r="E776" i="2"/>
  <c r="D776" i="2"/>
  <c r="C776" i="2"/>
  <c r="B776" i="2"/>
  <c r="A776" i="2"/>
  <c r="F775" i="2"/>
  <c r="E775" i="2"/>
  <c r="D775" i="2"/>
  <c r="C775" i="2"/>
  <c r="B775" i="2"/>
  <c r="A775" i="2"/>
  <c r="F774" i="2"/>
  <c r="E774" i="2"/>
  <c r="D774" i="2"/>
  <c r="C774" i="2"/>
  <c r="B774" i="2"/>
  <c r="A774" i="2"/>
  <c r="F773" i="2"/>
  <c r="E773" i="2"/>
  <c r="D773" i="2"/>
  <c r="C773" i="2"/>
  <c r="B773" i="2"/>
  <c r="A773" i="2"/>
  <c r="F772" i="2"/>
  <c r="E772" i="2"/>
  <c r="D772" i="2"/>
  <c r="C772" i="2"/>
  <c r="B772" i="2"/>
  <c r="A772" i="2"/>
  <c r="F771" i="2"/>
  <c r="E771" i="2"/>
  <c r="D771" i="2"/>
  <c r="C771" i="2"/>
  <c r="B771" i="2"/>
  <c r="A771" i="2"/>
  <c r="F770" i="2"/>
  <c r="E770" i="2"/>
  <c r="D770" i="2"/>
  <c r="C770" i="2"/>
  <c r="B770" i="2"/>
  <c r="A770" i="2"/>
  <c r="F769" i="2"/>
  <c r="E769" i="2"/>
  <c r="D769" i="2"/>
  <c r="C769" i="2"/>
  <c r="B769" i="2"/>
  <c r="A769" i="2"/>
  <c r="F768" i="2"/>
  <c r="E768" i="2"/>
  <c r="D768" i="2"/>
  <c r="C768" i="2"/>
  <c r="B768" i="2"/>
  <c r="A768" i="2"/>
  <c r="F767" i="2"/>
  <c r="E767" i="2"/>
  <c r="D767" i="2"/>
  <c r="C767" i="2"/>
  <c r="B767" i="2"/>
  <c r="A767" i="2"/>
  <c r="F766" i="2"/>
  <c r="E766" i="2"/>
  <c r="D766" i="2"/>
  <c r="C766" i="2"/>
  <c r="B766" i="2"/>
  <c r="A766" i="2"/>
  <c r="F765" i="2"/>
  <c r="E765" i="2"/>
  <c r="D765" i="2"/>
  <c r="C765" i="2"/>
  <c r="B765" i="2"/>
  <c r="A765" i="2"/>
  <c r="F764" i="2"/>
  <c r="E764" i="2"/>
  <c r="D764" i="2"/>
  <c r="C764" i="2"/>
  <c r="B764" i="2"/>
  <c r="A764" i="2"/>
  <c r="F763" i="2"/>
  <c r="E763" i="2"/>
  <c r="D763" i="2"/>
  <c r="C763" i="2"/>
  <c r="B763" i="2"/>
  <c r="A763" i="2"/>
  <c r="F762" i="2"/>
  <c r="E762" i="2"/>
  <c r="D762" i="2"/>
  <c r="C762" i="2"/>
  <c r="B762" i="2"/>
  <c r="A762" i="2"/>
  <c r="F761" i="2"/>
  <c r="E761" i="2"/>
  <c r="D761" i="2"/>
  <c r="C761" i="2"/>
  <c r="B761" i="2"/>
  <c r="A761" i="2"/>
  <c r="F760" i="2"/>
  <c r="E760" i="2"/>
  <c r="D760" i="2"/>
  <c r="C760" i="2"/>
  <c r="B760" i="2"/>
  <c r="A760" i="2"/>
  <c r="F759" i="2"/>
  <c r="E759" i="2"/>
  <c r="D759" i="2"/>
  <c r="C759" i="2"/>
  <c r="B759" i="2"/>
  <c r="A759" i="2"/>
  <c r="F758" i="2"/>
  <c r="E758" i="2"/>
  <c r="D758" i="2"/>
  <c r="C758" i="2"/>
  <c r="B758" i="2"/>
  <c r="A758" i="2"/>
  <c r="F757" i="2"/>
  <c r="E757" i="2"/>
  <c r="D757" i="2"/>
  <c r="C757" i="2"/>
  <c r="B757" i="2"/>
  <c r="A757" i="2"/>
  <c r="F756" i="2"/>
  <c r="E756" i="2"/>
  <c r="D756" i="2"/>
  <c r="C756" i="2"/>
  <c r="B756" i="2"/>
  <c r="A756" i="2"/>
  <c r="F755" i="2"/>
  <c r="E755" i="2"/>
  <c r="D755" i="2"/>
  <c r="C755" i="2"/>
  <c r="B755" i="2"/>
  <c r="A755" i="2"/>
  <c r="F754" i="2"/>
  <c r="E754" i="2"/>
  <c r="D754" i="2"/>
  <c r="C754" i="2"/>
  <c r="B754" i="2"/>
  <c r="A754" i="2"/>
  <c r="F753" i="2"/>
  <c r="E753" i="2"/>
  <c r="D753" i="2"/>
  <c r="C753" i="2"/>
  <c r="B753" i="2"/>
  <c r="A753" i="2"/>
  <c r="F752" i="2"/>
  <c r="E752" i="2"/>
  <c r="D752" i="2"/>
  <c r="C752" i="2"/>
  <c r="B752" i="2"/>
  <c r="A752" i="2"/>
  <c r="F751" i="2"/>
  <c r="E751" i="2"/>
  <c r="D751" i="2"/>
  <c r="C751" i="2"/>
  <c r="B751" i="2"/>
  <c r="A751" i="2"/>
  <c r="F750" i="2"/>
  <c r="E750" i="2"/>
  <c r="D750" i="2"/>
  <c r="C750" i="2"/>
  <c r="B750" i="2"/>
  <c r="A750" i="2"/>
  <c r="F749" i="2"/>
  <c r="E749" i="2"/>
  <c r="D749" i="2"/>
  <c r="C749" i="2"/>
  <c r="B749" i="2"/>
  <c r="A749" i="2"/>
  <c r="F748" i="2"/>
  <c r="E748" i="2"/>
  <c r="D748" i="2"/>
  <c r="C748" i="2"/>
  <c r="B748" i="2"/>
  <c r="A748" i="2"/>
  <c r="F747" i="2"/>
  <c r="E747" i="2"/>
  <c r="D747" i="2"/>
  <c r="C747" i="2"/>
  <c r="B747" i="2"/>
  <c r="A747" i="2"/>
  <c r="F746" i="2"/>
  <c r="E746" i="2"/>
  <c r="D746" i="2"/>
  <c r="C746" i="2"/>
  <c r="B746" i="2"/>
  <c r="A746" i="2"/>
  <c r="F745" i="2"/>
  <c r="E745" i="2"/>
  <c r="D745" i="2"/>
  <c r="C745" i="2"/>
  <c r="B745" i="2"/>
  <c r="A745" i="2"/>
  <c r="F744" i="2"/>
  <c r="E744" i="2"/>
  <c r="D744" i="2"/>
  <c r="C744" i="2"/>
  <c r="B744" i="2"/>
  <c r="A744" i="2"/>
  <c r="F743" i="2"/>
  <c r="E743" i="2"/>
  <c r="D743" i="2"/>
  <c r="C743" i="2"/>
  <c r="B743" i="2"/>
  <c r="A743" i="2"/>
  <c r="F742" i="2"/>
  <c r="E742" i="2"/>
  <c r="D742" i="2"/>
  <c r="C742" i="2"/>
  <c r="B742" i="2"/>
  <c r="A742" i="2"/>
  <c r="F741" i="2"/>
  <c r="E741" i="2"/>
  <c r="D741" i="2"/>
  <c r="C741" i="2"/>
  <c r="B741" i="2"/>
  <c r="A741" i="2"/>
  <c r="F740" i="2"/>
  <c r="E740" i="2"/>
  <c r="D740" i="2"/>
  <c r="C740" i="2"/>
  <c r="B740" i="2"/>
  <c r="A740" i="2"/>
  <c r="F739" i="2"/>
  <c r="E739" i="2"/>
  <c r="D739" i="2"/>
  <c r="C739" i="2"/>
  <c r="B739" i="2"/>
  <c r="A739" i="2"/>
  <c r="F738" i="2"/>
  <c r="E738" i="2"/>
  <c r="D738" i="2"/>
  <c r="C738" i="2"/>
  <c r="B738" i="2"/>
  <c r="A738" i="2"/>
  <c r="F737" i="2"/>
  <c r="E737" i="2"/>
  <c r="D737" i="2"/>
  <c r="C737" i="2"/>
  <c r="B737" i="2"/>
  <c r="A737" i="2"/>
  <c r="F736" i="2"/>
  <c r="E736" i="2"/>
  <c r="D736" i="2"/>
  <c r="C736" i="2"/>
  <c r="B736" i="2"/>
  <c r="A736" i="2"/>
  <c r="F735" i="2"/>
  <c r="E735" i="2"/>
  <c r="D735" i="2"/>
  <c r="C735" i="2"/>
  <c r="B735" i="2"/>
  <c r="A735" i="2"/>
  <c r="F734" i="2"/>
  <c r="E734" i="2"/>
  <c r="D734" i="2"/>
  <c r="C734" i="2"/>
  <c r="B734" i="2"/>
  <c r="A734" i="2"/>
  <c r="F733" i="2"/>
  <c r="E733" i="2"/>
  <c r="D733" i="2"/>
  <c r="C733" i="2"/>
  <c r="B733" i="2"/>
  <c r="A733" i="2"/>
  <c r="F732" i="2"/>
  <c r="E732" i="2"/>
  <c r="D732" i="2"/>
  <c r="C732" i="2"/>
  <c r="B732" i="2"/>
  <c r="A732" i="2"/>
  <c r="F731" i="2"/>
  <c r="E731" i="2"/>
  <c r="D731" i="2"/>
  <c r="C731" i="2"/>
  <c r="B731" i="2"/>
  <c r="A731" i="2"/>
  <c r="F730" i="2"/>
  <c r="E730" i="2"/>
  <c r="D730" i="2"/>
  <c r="C730" i="2"/>
  <c r="B730" i="2"/>
  <c r="A730" i="2"/>
  <c r="F729" i="2"/>
  <c r="E729" i="2"/>
  <c r="D729" i="2"/>
  <c r="C729" i="2"/>
  <c r="B729" i="2"/>
  <c r="A729" i="2"/>
  <c r="F728" i="2"/>
  <c r="E728" i="2"/>
  <c r="D728" i="2"/>
  <c r="C728" i="2"/>
  <c r="B728" i="2"/>
  <c r="A728" i="2"/>
  <c r="F727" i="2"/>
  <c r="E727" i="2"/>
  <c r="D727" i="2"/>
  <c r="C727" i="2"/>
  <c r="B727" i="2"/>
  <c r="A727" i="2"/>
  <c r="F726" i="2"/>
  <c r="E726" i="2"/>
  <c r="D726" i="2"/>
  <c r="C726" i="2"/>
  <c r="B726" i="2"/>
  <c r="A726" i="2"/>
  <c r="F725" i="2"/>
  <c r="E725" i="2"/>
  <c r="D725" i="2"/>
  <c r="C725" i="2"/>
  <c r="B725" i="2"/>
  <c r="A725" i="2"/>
  <c r="F724" i="2"/>
  <c r="E724" i="2"/>
  <c r="D724" i="2"/>
  <c r="C724" i="2"/>
  <c r="B724" i="2"/>
  <c r="A724" i="2"/>
  <c r="F723" i="2"/>
  <c r="E723" i="2"/>
  <c r="D723" i="2"/>
  <c r="C723" i="2"/>
  <c r="B723" i="2"/>
  <c r="A723" i="2"/>
  <c r="F722" i="2"/>
  <c r="E722" i="2"/>
  <c r="D722" i="2"/>
  <c r="C722" i="2"/>
  <c r="B722" i="2"/>
  <c r="A722" i="2"/>
  <c r="F721" i="2"/>
  <c r="E721" i="2"/>
  <c r="D721" i="2"/>
  <c r="C721" i="2"/>
  <c r="B721" i="2"/>
  <c r="A721" i="2"/>
  <c r="F720" i="2"/>
  <c r="E720" i="2"/>
  <c r="D720" i="2"/>
  <c r="C720" i="2"/>
  <c r="B720" i="2"/>
  <c r="A720" i="2"/>
  <c r="F719" i="2"/>
  <c r="E719" i="2"/>
  <c r="D719" i="2"/>
  <c r="C719" i="2"/>
  <c r="B719" i="2"/>
  <c r="A719" i="2"/>
  <c r="F718" i="2"/>
  <c r="E718" i="2"/>
  <c r="D718" i="2"/>
  <c r="C718" i="2"/>
  <c r="B718" i="2"/>
  <c r="A718" i="2"/>
  <c r="F717" i="2"/>
  <c r="E717" i="2"/>
  <c r="D717" i="2"/>
  <c r="C717" i="2"/>
  <c r="B717" i="2"/>
  <c r="A717" i="2"/>
  <c r="F716" i="2"/>
  <c r="E716" i="2"/>
  <c r="D716" i="2"/>
  <c r="C716" i="2"/>
  <c r="B716" i="2"/>
  <c r="A716" i="2"/>
  <c r="F715" i="2"/>
  <c r="E715" i="2"/>
  <c r="D715" i="2"/>
  <c r="C715" i="2"/>
  <c r="B715" i="2"/>
  <c r="A715" i="2"/>
  <c r="F714" i="2"/>
  <c r="E714" i="2"/>
  <c r="D714" i="2"/>
  <c r="C714" i="2"/>
  <c r="B714" i="2"/>
  <c r="A714" i="2"/>
  <c r="F713" i="2"/>
  <c r="E713" i="2"/>
  <c r="D713" i="2"/>
  <c r="C713" i="2"/>
  <c r="B713" i="2"/>
  <c r="A713" i="2"/>
  <c r="F712" i="2"/>
  <c r="E712" i="2"/>
  <c r="D712" i="2"/>
  <c r="C712" i="2"/>
  <c r="B712" i="2"/>
  <c r="A712" i="2"/>
  <c r="F711" i="2"/>
  <c r="E711" i="2"/>
  <c r="D711" i="2"/>
  <c r="C711" i="2"/>
  <c r="B711" i="2"/>
  <c r="A711" i="2"/>
  <c r="F710" i="2"/>
  <c r="E710" i="2"/>
  <c r="D710" i="2"/>
  <c r="C710" i="2"/>
  <c r="B710" i="2"/>
  <c r="A710" i="2"/>
  <c r="F709" i="2"/>
  <c r="E709" i="2"/>
  <c r="D709" i="2"/>
  <c r="C709" i="2"/>
  <c r="B709" i="2"/>
  <c r="A709" i="2"/>
  <c r="F708" i="2"/>
  <c r="E708" i="2"/>
  <c r="D708" i="2"/>
  <c r="C708" i="2"/>
  <c r="B708" i="2"/>
  <c r="A708" i="2"/>
  <c r="F707" i="2"/>
  <c r="E707" i="2"/>
  <c r="D707" i="2"/>
  <c r="C707" i="2"/>
  <c r="B707" i="2"/>
  <c r="A707" i="2"/>
  <c r="F706" i="2"/>
  <c r="E706" i="2"/>
  <c r="D706" i="2"/>
  <c r="C706" i="2"/>
  <c r="B706" i="2"/>
  <c r="A706" i="2"/>
  <c r="F705" i="2"/>
  <c r="E705" i="2"/>
  <c r="D705" i="2"/>
  <c r="C705" i="2"/>
  <c r="B705" i="2"/>
  <c r="A705" i="2"/>
  <c r="F704" i="2"/>
  <c r="E704" i="2"/>
  <c r="D704" i="2"/>
  <c r="C704" i="2"/>
  <c r="B704" i="2"/>
  <c r="A704" i="2"/>
  <c r="F703" i="2"/>
  <c r="E703" i="2"/>
  <c r="D703" i="2"/>
  <c r="C703" i="2"/>
  <c r="B703" i="2"/>
  <c r="A703" i="2"/>
  <c r="F702" i="2"/>
  <c r="E702" i="2"/>
  <c r="D702" i="2"/>
  <c r="C702" i="2"/>
  <c r="B702" i="2"/>
  <c r="A702" i="2"/>
  <c r="F701" i="2"/>
  <c r="E701" i="2"/>
  <c r="D701" i="2"/>
  <c r="C701" i="2"/>
  <c r="B701" i="2"/>
  <c r="A701" i="2"/>
  <c r="F700" i="2"/>
  <c r="E700" i="2"/>
  <c r="D700" i="2"/>
  <c r="C700" i="2"/>
  <c r="B700" i="2"/>
  <c r="A700" i="2"/>
  <c r="F699" i="2"/>
  <c r="E699" i="2"/>
  <c r="D699" i="2"/>
  <c r="C699" i="2"/>
  <c r="B699" i="2"/>
  <c r="A699" i="2"/>
  <c r="F698" i="2"/>
  <c r="E698" i="2"/>
  <c r="D698" i="2"/>
  <c r="C698" i="2"/>
  <c r="B698" i="2"/>
  <c r="A698" i="2"/>
  <c r="F697" i="2"/>
  <c r="E697" i="2"/>
  <c r="D697" i="2"/>
  <c r="C697" i="2"/>
  <c r="B697" i="2"/>
  <c r="A697" i="2"/>
  <c r="F696" i="2"/>
  <c r="E696" i="2"/>
  <c r="D696" i="2"/>
  <c r="C696" i="2"/>
  <c r="B696" i="2"/>
  <c r="A696" i="2"/>
  <c r="F695" i="2"/>
  <c r="E695" i="2"/>
  <c r="D695" i="2"/>
  <c r="C695" i="2"/>
  <c r="B695" i="2"/>
  <c r="A695" i="2"/>
  <c r="F694" i="2"/>
  <c r="E694" i="2"/>
  <c r="D694" i="2"/>
  <c r="C694" i="2"/>
  <c r="B694" i="2"/>
  <c r="A694" i="2"/>
  <c r="F693" i="2"/>
  <c r="E693" i="2"/>
  <c r="D693" i="2"/>
  <c r="C693" i="2"/>
  <c r="B693" i="2"/>
  <c r="A693" i="2"/>
  <c r="F692" i="2"/>
  <c r="E692" i="2"/>
  <c r="D692" i="2"/>
  <c r="C692" i="2"/>
  <c r="B692" i="2"/>
  <c r="A692" i="2"/>
  <c r="F691" i="2"/>
  <c r="E691" i="2"/>
  <c r="D691" i="2"/>
  <c r="C691" i="2"/>
  <c r="B691" i="2"/>
  <c r="A691" i="2"/>
  <c r="F690" i="2"/>
  <c r="E690" i="2"/>
  <c r="D690" i="2"/>
  <c r="C690" i="2"/>
  <c r="B690" i="2"/>
  <c r="A690" i="2"/>
  <c r="F689" i="2"/>
  <c r="E689" i="2"/>
  <c r="D689" i="2"/>
  <c r="C689" i="2"/>
  <c r="B689" i="2"/>
  <c r="A689" i="2"/>
  <c r="F688" i="2"/>
  <c r="E688" i="2"/>
  <c r="D688" i="2"/>
  <c r="C688" i="2"/>
  <c r="B688" i="2"/>
  <c r="A688" i="2"/>
  <c r="F687" i="2"/>
  <c r="E687" i="2"/>
  <c r="D687" i="2"/>
  <c r="C687" i="2"/>
  <c r="B687" i="2"/>
  <c r="A687" i="2"/>
  <c r="F686" i="2"/>
  <c r="E686" i="2"/>
  <c r="D686" i="2"/>
  <c r="C686" i="2"/>
  <c r="B686" i="2"/>
  <c r="A686" i="2"/>
  <c r="F685" i="2"/>
  <c r="E685" i="2"/>
  <c r="D685" i="2"/>
  <c r="C685" i="2"/>
  <c r="B685" i="2"/>
  <c r="A685" i="2"/>
  <c r="F684" i="2"/>
  <c r="E684" i="2"/>
  <c r="D684" i="2"/>
  <c r="C684" i="2"/>
  <c r="B684" i="2"/>
  <c r="A684" i="2"/>
  <c r="F683" i="2"/>
  <c r="E683" i="2"/>
  <c r="D683" i="2"/>
  <c r="C683" i="2"/>
  <c r="B683" i="2"/>
  <c r="A683" i="2"/>
  <c r="F682" i="2"/>
  <c r="E682" i="2"/>
  <c r="D682" i="2"/>
  <c r="C682" i="2"/>
  <c r="B682" i="2"/>
  <c r="A682" i="2"/>
  <c r="F681" i="2"/>
  <c r="E681" i="2"/>
  <c r="D681" i="2"/>
  <c r="C681" i="2"/>
  <c r="B681" i="2"/>
  <c r="A681" i="2"/>
  <c r="F680" i="2"/>
  <c r="E680" i="2"/>
  <c r="D680" i="2"/>
  <c r="C680" i="2"/>
  <c r="B680" i="2"/>
  <c r="A680" i="2"/>
  <c r="F679" i="2"/>
  <c r="E679" i="2"/>
  <c r="D679" i="2"/>
  <c r="C679" i="2"/>
  <c r="B679" i="2"/>
  <c r="A679" i="2"/>
  <c r="F678" i="2"/>
  <c r="E678" i="2"/>
  <c r="D678" i="2"/>
  <c r="C678" i="2"/>
  <c r="B678" i="2"/>
  <c r="A678" i="2"/>
  <c r="F677" i="2"/>
  <c r="E677" i="2"/>
  <c r="D677" i="2"/>
  <c r="C677" i="2"/>
  <c r="B677" i="2"/>
  <c r="A677" i="2"/>
  <c r="F676" i="2"/>
  <c r="E676" i="2"/>
  <c r="D676" i="2"/>
  <c r="C676" i="2"/>
  <c r="B676" i="2"/>
  <c r="A676" i="2"/>
  <c r="F675" i="2"/>
  <c r="E675" i="2"/>
  <c r="D675" i="2"/>
  <c r="C675" i="2"/>
  <c r="B675" i="2"/>
  <c r="A675" i="2"/>
  <c r="F674" i="2"/>
  <c r="E674" i="2"/>
  <c r="D674" i="2"/>
  <c r="C674" i="2"/>
  <c r="B674" i="2"/>
  <c r="A674" i="2"/>
  <c r="F673" i="2"/>
  <c r="E673" i="2"/>
  <c r="D673" i="2"/>
  <c r="C673" i="2"/>
  <c r="B673" i="2"/>
  <c r="A673" i="2"/>
  <c r="F672" i="2"/>
  <c r="E672" i="2"/>
  <c r="D672" i="2"/>
  <c r="C672" i="2"/>
  <c r="B672" i="2"/>
  <c r="A672" i="2"/>
  <c r="F671" i="2"/>
  <c r="E671" i="2"/>
  <c r="D671" i="2"/>
  <c r="C671" i="2"/>
  <c r="B671" i="2"/>
  <c r="A671" i="2"/>
  <c r="F670" i="2"/>
  <c r="E670" i="2"/>
  <c r="D670" i="2"/>
  <c r="C670" i="2"/>
  <c r="B670" i="2"/>
  <c r="A670" i="2"/>
  <c r="F669" i="2"/>
  <c r="E669" i="2"/>
  <c r="D669" i="2"/>
  <c r="C669" i="2"/>
  <c r="B669" i="2"/>
  <c r="A669" i="2"/>
  <c r="F668" i="2"/>
  <c r="E668" i="2"/>
  <c r="D668" i="2"/>
  <c r="C668" i="2"/>
  <c r="B668" i="2"/>
  <c r="A668" i="2"/>
  <c r="F667" i="2"/>
  <c r="E667" i="2"/>
  <c r="D667" i="2"/>
  <c r="C667" i="2"/>
  <c r="B667" i="2"/>
  <c r="A667" i="2"/>
  <c r="F666" i="2"/>
  <c r="E666" i="2"/>
  <c r="D666" i="2"/>
  <c r="C666" i="2"/>
  <c r="B666" i="2"/>
  <c r="A666" i="2"/>
  <c r="F665" i="2"/>
  <c r="E665" i="2"/>
  <c r="D665" i="2"/>
  <c r="C665" i="2"/>
  <c r="B665" i="2"/>
  <c r="A665" i="2"/>
  <c r="F664" i="2"/>
  <c r="E664" i="2"/>
  <c r="D664" i="2"/>
  <c r="C664" i="2"/>
  <c r="B664" i="2"/>
  <c r="A664" i="2"/>
  <c r="F663" i="2"/>
  <c r="E663" i="2"/>
  <c r="D663" i="2"/>
  <c r="C663" i="2"/>
  <c r="B663" i="2"/>
  <c r="A663" i="2"/>
  <c r="F662" i="2"/>
  <c r="E662" i="2"/>
  <c r="D662" i="2"/>
  <c r="C662" i="2"/>
  <c r="B662" i="2"/>
  <c r="A662" i="2"/>
  <c r="F661" i="2"/>
  <c r="E661" i="2"/>
  <c r="D661" i="2"/>
  <c r="C661" i="2"/>
  <c r="B661" i="2"/>
  <c r="A661" i="2"/>
  <c r="F660" i="2"/>
  <c r="E660" i="2"/>
  <c r="D660" i="2"/>
  <c r="C660" i="2"/>
  <c r="B660" i="2"/>
  <c r="A660" i="2"/>
  <c r="F659" i="2"/>
  <c r="E659" i="2"/>
  <c r="D659" i="2"/>
  <c r="C659" i="2"/>
  <c r="B659" i="2"/>
  <c r="A659" i="2"/>
  <c r="F658" i="2"/>
  <c r="E658" i="2"/>
  <c r="D658" i="2"/>
  <c r="C658" i="2"/>
  <c r="B658" i="2"/>
  <c r="A658" i="2"/>
  <c r="F657" i="2"/>
  <c r="E657" i="2"/>
  <c r="D657" i="2"/>
  <c r="C657" i="2"/>
  <c r="B657" i="2"/>
  <c r="A657" i="2"/>
  <c r="F656" i="2"/>
  <c r="E656" i="2"/>
  <c r="D656" i="2"/>
  <c r="C656" i="2"/>
  <c r="B656" i="2"/>
  <c r="A656" i="2"/>
  <c r="F655" i="2"/>
  <c r="E655" i="2"/>
  <c r="D655" i="2"/>
  <c r="C655" i="2"/>
  <c r="B655" i="2"/>
  <c r="A655" i="2"/>
  <c r="F654" i="2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H3" i="2"/>
  <c r="W2007" i="1"/>
  <c r="V2007" i="1"/>
  <c r="U2007" i="1"/>
  <c r="T2007" i="1"/>
  <c r="S2007" i="1"/>
  <c r="R2007" i="1"/>
  <c r="Q2007" i="1"/>
  <c r="P2007" i="1"/>
  <c r="O2007" i="1"/>
  <c r="F2007" i="1"/>
  <c r="W2006" i="1"/>
  <c r="V2006" i="1"/>
  <c r="U2006" i="1"/>
  <c r="T2006" i="1"/>
  <c r="S2006" i="1"/>
  <c r="R2006" i="1"/>
  <c r="Q2006" i="1"/>
  <c r="P2006" i="1"/>
  <c r="O2006" i="1"/>
  <c r="F2006" i="1"/>
  <c r="W2005" i="1"/>
  <c r="V2005" i="1"/>
  <c r="U2005" i="1"/>
  <c r="T2005" i="1"/>
  <c r="S2005" i="1"/>
  <c r="R2005" i="1"/>
  <c r="Q2005" i="1"/>
  <c r="P2005" i="1"/>
  <c r="O2005" i="1"/>
  <c r="F2005" i="1"/>
  <c r="W2004" i="1"/>
  <c r="V2004" i="1"/>
  <c r="U2004" i="1"/>
  <c r="T2004" i="1"/>
  <c r="S2004" i="1"/>
  <c r="R2004" i="1"/>
  <c r="Q2004" i="1"/>
  <c r="P2004" i="1"/>
  <c r="O2004" i="1"/>
  <c r="F2004" i="1"/>
  <c r="W2003" i="1"/>
  <c r="V2003" i="1"/>
  <c r="U2003" i="1"/>
  <c r="T2003" i="1"/>
  <c r="S2003" i="1"/>
  <c r="R2003" i="1"/>
  <c r="Q2003" i="1"/>
  <c r="P2003" i="1"/>
  <c r="O2003" i="1"/>
  <c r="F2003" i="1"/>
  <c r="W2002" i="1"/>
  <c r="V2002" i="1"/>
  <c r="U2002" i="1"/>
  <c r="T2002" i="1"/>
  <c r="S2002" i="1"/>
  <c r="R2002" i="1"/>
  <c r="Q2002" i="1"/>
  <c r="P2002" i="1"/>
  <c r="O2002" i="1"/>
  <c r="F2002" i="1"/>
  <c r="W2001" i="1"/>
  <c r="V2001" i="1"/>
  <c r="U2001" i="1"/>
  <c r="T2001" i="1"/>
  <c r="S2001" i="1"/>
  <c r="R2001" i="1"/>
  <c r="Q2001" i="1"/>
  <c r="P2001" i="1"/>
  <c r="O2001" i="1"/>
  <c r="F2001" i="1"/>
  <c r="W2000" i="1"/>
  <c r="V2000" i="1"/>
  <c r="U2000" i="1"/>
  <c r="T2000" i="1"/>
  <c r="S2000" i="1"/>
  <c r="R2000" i="1"/>
  <c r="Q2000" i="1"/>
  <c r="P2000" i="1"/>
  <c r="O2000" i="1"/>
  <c r="F2000" i="1"/>
  <c r="W1999" i="1"/>
  <c r="V1999" i="1"/>
  <c r="U1999" i="1"/>
  <c r="T1999" i="1"/>
  <c r="S1999" i="1"/>
  <c r="R1999" i="1"/>
  <c r="Q1999" i="1"/>
  <c r="P1999" i="1"/>
  <c r="O1999" i="1"/>
  <c r="F1999" i="1"/>
  <c r="W1998" i="1"/>
  <c r="V1998" i="1"/>
  <c r="U1998" i="1"/>
  <c r="T1998" i="1"/>
  <c r="S1998" i="1"/>
  <c r="R1998" i="1"/>
  <c r="Q1998" i="1"/>
  <c r="P1998" i="1"/>
  <c r="O1998" i="1"/>
  <c r="F1998" i="1"/>
  <c r="W1997" i="1"/>
  <c r="V1997" i="1"/>
  <c r="U1997" i="1"/>
  <c r="T1997" i="1"/>
  <c r="S1997" i="1"/>
  <c r="R1997" i="1"/>
  <c r="Q1997" i="1"/>
  <c r="P1997" i="1"/>
  <c r="O1997" i="1"/>
  <c r="F1997" i="1"/>
  <c r="W1996" i="1"/>
  <c r="V1996" i="1"/>
  <c r="U1996" i="1"/>
  <c r="T1996" i="1"/>
  <c r="S1996" i="1"/>
  <c r="R1996" i="1"/>
  <c r="Q1996" i="1"/>
  <c r="P1996" i="1"/>
  <c r="O1996" i="1"/>
  <c r="F1996" i="1"/>
  <c r="W1995" i="1"/>
  <c r="V1995" i="1"/>
  <c r="U1995" i="1"/>
  <c r="T1995" i="1"/>
  <c r="S1995" i="1"/>
  <c r="R1995" i="1"/>
  <c r="Q1995" i="1"/>
  <c r="P1995" i="1"/>
  <c r="O1995" i="1"/>
  <c r="F1995" i="1"/>
  <c r="W1994" i="1"/>
  <c r="V1994" i="1"/>
  <c r="U1994" i="1"/>
  <c r="T1994" i="1"/>
  <c r="S1994" i="1"/>
  <c r="R1994" i="1"/>
  <c r="Q1994" i="1"/>
  <c r="P1994" i="1"/>
  <c r="O1994" i="1"/>
  <c r="F1994" i="1"/>
  <c r="W1993" i="1"/>
  <c r="V1993" i="1"/>
  <c r="U1993" i="1"/>
  <c r="T1993" i="1"/>
  <c r="S1993" i="1"/>
  <c r="R1993" i="1"/>
  <c r="Q1993" i="1"/>
  <c r="P1993" i="1"/>
  <c r="O1993" i="1"/>
  <c r="F1993" i="1"/>
  <c r="W1992" i="1"/>
  <c r="V1992" i="1"/>
  <c r="U1992" i="1"/>
  <c r="T1992" i="1"/>
  <c r="S1992" i="1"/>
  <c r="R1992" i="1"/>
  <c r="Q1992" i="1"/>
  <c r="P1992" i="1"/>
  <c r="O1992" i="1"/>
  <c r="F1992" i="1"/>
  <c r="W1991" i="1"/>
  <c r="V1991" i="1"/>
  <c r="U1991" i="1"/>
  <c r="T1991" i="1"/>
  <c r="S1991" i="1"/>
  <c r="R1991" i="1"/>
  <c r="Q1991" i="1"/>
  <c r="P1991" i="1"/>
  <c r="O1991" i="1"/>
  <c r="F1991" i="1"/>
  <c r="W1990" i="1"/>
  <c r="V1990" i="1"/>
  <c r="U1990" i="1"/>
  <c r="T1990" i="1"/>
  <c r="S1990" i="1"/>
  <c r="R1990" i="1"/>
  <c r="Q1990" i="1"/>
  <c r="P1990" i="1"/>
  <c r="O1990" i="1"/>
  <c r="F1990" i="1"/>
  <c r="W1989" i="1"/>
  <c r="V1989" i="1"/>
  <c r="U1989" i="1"/>
  <c r="T1989" i="1"/>
  <c r="S1989" i="1"/>
  <c r="R1989" i="1"/>
  <c r="Q1989" i="1"/>
  <c r="P1989" i="1"/>
  <c r="O1989" i="1"/>
  <c r="F1989" i="1"/>
  <c r="W1988" i="1"/>
  <c r="V1988" i="1"/>
  <c r="U1988" i="1"/>
  <c r="T1988" i="1"/>
  <c r="S1988" i="1"/>
  <c r="R1988" i="1"/>
  <c r="Q1988" i="1"/>
  <c r="P1988" i="1"/>
  <c r="O1988" i="1"/>
  <c r="F1988" i="1"/>
  <c r="W1987" i="1"/>
  <c r="V1987" i="1"/>
  <c r="U1987" i="1"/>
  <c r="T1987" i="1"/>
  <c r="S1987" i="1"/>
  <c r="R1987" i="1"/>
  <c r="Q1987" i="1"/>
  <c r="P1987" i="1"/>
  <c r="O1987" i="1"/>
  <c r="F1987" i="1"/>
  <c r="W1986" i="1"/>
  <c r="V1986" i="1"/>
  <c r="U1986" i="1"/>
  <c r="T1986" i="1"/>
  <c r="S1986" i="1"/>
  <c r="R1986" i="1"/>
  <c r="Q1986" i="1"/>
  <c r="P1986" i="1"/>
  <c r="O1986" i="1"/>
  <c r="F1986" i="1"/>
  <c r="W1985" i="1"/>
  <c r="V1985" i="1"/>
  <c r="U1985" i="1"/>
  <c r="T1985" i="1"/>
  <c r="S1985" i="1"/>
  <c r="R1985" i="1"/>
  <c r="Q1985" i="1"/>
  <c r="P1985" i="1"/>
  <c r="O1985" i="1"/>
  <c r="F1985" i="1"/>
  <c r="W1984" i="1"/>
  <c r="V1984" i="1"/>
  <c r="U1984" i="1"/>
  <c r="T1984" i="1"/>
  <c r="S1984" i="1"/>
  <c r="R1984" i="1"/>
  <c r="Q1984" i="1"/>
  <c r="P1984" i="1"/>
  <c r="O1984" i="1"/>
  <c r="F1984" i="1"/>
  <c r="W1983" i="1"/>
  <c r="V1983" i="1"/>
  <c r="U1983" i="1"/>
  <c r="T1983" i="1"/>
  <c r="S1983" i="1"/>
  <c r="R1983" i="1"/>
  <c r="Q1983" i="1"/>
  <c r="P1983" i="1"/>
  <c r="O1983" i="1"/>
  <c r="F1983" i="1"/>
  <c r="W1982" i="1"/>
  <c r="V1982" i="1"/>
  <c r="U1982" i="1"/>
  <c r="T1982" i="1"/>
  <c r="S1982" i="1"/>
  <c r="R1982" i="1"/>
  <c r="Q1982" i="1"/>
  <c r="P1982" i="1"/>
  <c r="O1982" i="1"/>
  <c r="F1982" i="1"/>
  <c r="W1981" i="1"/>
  <c r="V1981" i="1"/>
  <c r="U1981" i="1"/>
  <c r="T1981" i="1"/>
  <c r="S1981" i="1"/>
  <c r="R1981" i="1"/>
  <c r="Q1981" i="1"/>
  <c r="P1981" i="1"/>
  <c r="O1981" i="1"/>
  <c r="F1981" i="1"/>
  <c r="W1980" i="1"/>
  <c r="V1980" i="1"/>
  <c r="U1980" i="1"/>
  <c r="T1980" i="1"/>
  <c r="S1980" i="1"/>
  <c r="R1980" i="1"/>
  <c r="Q1980" i="1"/>
  <c r="P1980" i="1"/>
  <c r="O1980" i="1"/>
  <c r="F1980" i="1"/>
  <c r="W1979" i="1"/>
  <c r="V1979" i="1"/>
  <c r="U1979" i="1"/>
  <c r="T1979" i="1"/>
  <c r="S1979" i="1"/>
  <c r="R1979" i="1"/>
  <c r="Q1979" i="1"/>
  <c r="P1979" i="1"/>
  <c r="O1979" i="1"/>
  <c r="F1979" i="1"/>
  <c r="W1978" i="1"/>
  <c r="V1978" i="1"/>
  <c r="U1978" i="1"/>
  <c r="T1978" i="1"/>
  <c r="S1978" i="1"/>
  <c r="R1978" i="1"/>
  <c r="Q1978" i="1"/>
  <c r="P1978" i="1"/>
  <c r="O1978" i="1"/>
  <c r="F1978" i="1"/>
  <c r="W1977" i="1"/>
  <c r="V1977" i="1"/>
  <c r="U1977" i="1"/>
  <c r="T1977" i="1"/>
  <c r="S1977" i="1"/>
  <c r="R1977" i="1"/>
  <c r="Q1977" i="1"/>
  <c r="P1977" i="1"/>
  <c r="O1977" i="1"/>
  <c r="F1977" i="1"/>
  <c r="W1976" i="1"/>
  <c r="V1976" i="1"/>
  <c r="U1976" i="1"/>
  <c r="T1976" i="1"/>
  <c r="S1976" i="1"/>
  <c r="R1976" i="1"/>
  <c r="Q1976" i="1"/>
  <c r="P1976" i="1"/>
  <c r="O1976" i="1"/>
  <c r="F1976" i="1"/>
  <c r="W1975" i="1"/>
  <c r="V1975" i="1"/>
  <c r="U1975" i="1"/>
  <c r="T1975" i="1"/>
  <c r="S1975" i="1"/>
  <c r="R1975" i="1"/>
  <c r="Q1975" i="1"/>
  <c r="P1975" i="1"/>
  <c r="O1975" i="1"/>
  <c r="F1975" i="1"/>
  <c r="W1974" i="1"/>
  <c r="V1974" i="1"/>
  <c r="U1974" i="1"/>
  <c r="T1974" i="1"/>
  <c r="S1974" i="1"/>
  <c r="R1974" i="1"/>
  <c r="Q1974" i="1"/>
  <c r="P1974" i="1"/>
  <c r="O1974" i="1"/>
  <c r="F1974" i="1"/>
  <c r="W1973" i="1"/>
  <c r="V1973" i="1"/>
  <c r="U1973" i="1"/>
  <c r="T1973" i="1"/>
  <c r="S1973" i="1"/>
  <c r="R1973" i="1"/>
  <c r="Q1973" i="1"/>
  <c r="P1973" i="1"/>
  <c r="O1973" i="1"/>
  <c r="F1973" i="1"/>
  <c r="W1972" i="1"/>
  <c r="V1972" i="1"/>
  <c r="U1972" i="1"/>
  <c r="T1972" i="1"/>
  <c r="S1972" i="1"/>
  <c r="R1972" i="1"/>
  <c r="Q1972" i="1"/>
  <c r="P1972" i="1"/>
  <c r="O1972" i="1"/>
  <c r="F1972" i="1"/>
  <c r="W1971" i="1"/>
  <c r="V1971" i="1"/>
  <c r="U1971" i="1"/>
  <c r="T1971" i="1"/>
  <c r="S1971" i="1"/>
  <c r="R1971" i="1"/>
  <c r="Q1971" i="1"/>
  <c r="P1971" i="1"/>
  <c r="O1971" i="1"/>
  <c r="F1971" i="1"/>
  <c r="W1970" i="1"/>
  <c r="V1970" i="1"/>
  <c r="U1970" i="1"/>
  <c r="T1970" i="1"/>
  <c r="S1970" i="1"/>
  <c r="R1970" i="1"/>
  <c r="Q1970" i="1"/>
  <c r="P1970" i="1"/>
  <c r="O1970" i="1"/>
  <c r="F1970" i="1"/>
  <c r="W1969" i="1"/>
  <c r="V1969" i="1"/>
  <c r="U1969" i="1"/>
  <c r="T1969" i="1"/>
  <c r="S1969" i="1"/>
  <c r="R1969" i="1"/>
  <c r="Q1969" i="1"/>
  <c r="P1969" i="1"/>
  <c r="O1969" i="1"/>
  <c r="F1969" i="1"/>
  <c r="W1968" i="1"/>
  <c r="V1968" i="1"/>
  <c r="U1968" i="1"/>
  <c r="T1968" i="1"/>
  <c r="S1968" i="1"/>
  <c r="R1968" i="1"/>
  <c r="Q1968" i="1"/>
  <c r="P1968" i="1"/>
  <c r="O1968" i="1"/>
  <c r="F1968" i="1"/>
  <c r="W1967" i="1"/>
  <c r="V1967" i="1"/>
  <c r="U1967" i="1"/>
  <c r="T1967" i="1"/>
  <c r="S1967" i="1"/>
  <c r="R1967" i="1"/>
  <c r="Q1967" i="1"/>
  <c r="P1967" i="1"/>
  <c r="O1967" i="1"/>
  <c r="F1967" i="1"/>
  <c r="W1966" i="1"/>
  <c r="V1966" i="1"/>
  <c r="U1966" i="1"/>
  <c r="T1966" i="1"/>
  <c r="S1966" i="1"/>
  <c r="R1966" i="1"/>
  <c r="Q1966" i="1"/>
  <c r="P1966" i="1"/>
  <c r="O1966" i="1"/>
  <c r="F1966" i="1"/>
  <c r="W1965" i="1"/>
  <c r="V1965" i="1"/>
  <c r="U1965" i="1"/>
  <c r="T1965" i="1"/>
  <c r="S1965" i="1"/>
  <c r="R1965" i="1"/>
  <c r="Q1965" i="1"/>
  <c r="P1965" i="1"/>
  <c r="O1965" i="1"/>
  <c r="F1965" i="1"/>
  <c r="W1964" i="1"/>
  <c r="V1964" i="1"/>
  <c r="U1964" i="1"/>
  <c r="T1964" i="1"/>
  <c r="S1964" i="1"/>
  <c r="R1964" i="1"/>
  <c r="Q1964" i="1"/>
  <c r="P1964" i="1"/>
  <c r="O1964" i="1"/>
  <c r="F1964" i="1"/>
  <c r="W1963" i="1"/>
  <c r="V1963" i="1"/>
  <c r="U1963" i="1"/>
  <c r="T1963" i="1"/>
  <c r="S1963" i="1"/>
  <c r="R1963" i="1"/>
  <c r="Q1963" i="1"/>
  <c r="P1963" i="1"/>
  <c r="O1963" i="1"/>
  <c r="F1963" i="1"/>
  <c r="W1962" i="1"/>
  <c r="V1962" i="1"/>
  <c r="U1962" i="1"/>
  <c r="T1962" i="1"/>
  <c r="S1962" i="1"/>
  <c r="R1962" i="1"/>
  <c r="Q1962" i="1"/>
  <c r="P1962" i="1"/>
  <c r="O1962" i="1"/>
  <c r="F1962" i="1"/>
  <c r="W1961" i="1"/>
  <c r="V1961" i="1"/>
  <c r="U1961" i="1"/>
  <c r="T1961" i="1"/>
  <c r="S1961" i="1"/>
  <c r="R1961" i="1"/>
  <c r="Q1961" i="1"/>
  <c r="P1961" i="1"/>
  <c r="O1961" i="1"/>
  <c r="F1961" i="1"/>
  <c r="W1960" i="1"/>
  <c r="V1960" i="1"/>
  <c r="U1960" i="1"/>
  <c r="T1960" i="1"/>
  <c r="S1960" i="1"/>
  <c r="R1960" i="1"/>
  <c r="Q1960" i="1"/>
  <c r="P1960" i="1"/>
  <c r="O1960" i="1"/>
  <c r="F1960" i="1"/>
  <c r="W1959" i="1"/>
  <c r="V1959" i="1"/>
  <c r="U1959" i="1"/>
  <c r="T1959" i="1"/>
  <c r="S1959" i="1"/>
  <c r="R1959" i="1"/>
  <c r="Q1959" i="1"/>
  <c r="P1959" i="1"/>
  <c r="O1959" i="1"/>
  <c r="F1959" i="1"/>
  <c r="W1958" i="1"/>
  <c r="V1958" i="1"/>
  <c r="U1958" i="1"/>
  <c r="T1958" i="1"/>
  <c r="S1958" i="1"/>
  <c r="R1958" i="1"/>
  <c r="Q1958" i="1"/>
  <c r="P1958" i="1"/>
  <c r="O1958" i="1"/>
  <c r="F1958" i="1"/>
  <c r="W1957" i="1"/>
  <c r="V1957" i="1"/>
  <c r="U1957" i="1"/>
  <c r="T1957" i="1"/>
  <c r="S1957" i="1"/>
  <c r="R1957" i="1"/>
  <c r="Q1957" i="1"/>
  <c r="P1957" i="1"/>
  <c r="O1957" i="1"/>
  <c r="F1957" i="1"/>
  <c r="W1956" i="1"/>
  <c r="V1956" i="1"/>
  <c r="U1956" i="1"/>
  <c r="T1956" i="1"/>
  <c r="S1956" i="1"/>
  <c r="R1956" i="1"/>
  <c r="Q1956" i="1"/>
  <c r="P1956" i="1"/>
  <c r="O1956" i="1"/>
  <c r="F1956" i="1"/>
  <c r="W1955" i="1"/>
  <c r="V1955" i="1"/>
  <c r="U1955" i="1"/>
  <c r="T1955" i="1"/>
  <c r="S1955" i="1"/>
  <c r="R1955" i="1"/>
  <c r="Q1955" i="1"/>
  <c r="P1955" i="1"/>
  <c r="O1955" i="1"/>
  <c r="F1955" i="1"/>
  <c r="W1954" i="1"/>
  <c r="V1954" i="1"/>
  <c r="U1954" i="1"/>
  <c r="T1954" i="1"/>
  <c r="S1954" i="1"/>
  <c r="R1954" i="1"/>
  <c r="Q1954" i="1"/>
  <c r="P1954" i="1"/>
  <c r="O1954" i="1"/>
  <c r="F1954" i="1"/>
  <c r="W1953" i="1"/>
  <c r="V1953" i="1"/>
  <c r="U1953" i="1"/>
  <c r="T1953" i="1"/>
  <c r="S1953" i="1"/>
  <c r="R1953" i="1"/>
  <c r="Q1953" i="1"/>
  <c r="P1953" i="1"/>
  <c r="O1953" i="1"/>
  <c r="F1953" i="1"/>
  <c r="W1952" i="1"/>
  <c r="V1952" i="1"/>
  <c r="U1952" i="1"/>
  <c r="T1952" i="1"/>
  <c r="S1952" i="1"/>
  <c r="R1952" i="1"/>
  <c r="Q1952" i="1"/>
  <c r="P1952" i="1"/>
  <c r="O1952" i="1"/>
  <c r="F1952" i="1"/>
  <c r="W1951" i="1"/>
  <c r="V1951" i="1"/>
  <c r="U1951" i="1"/>
  <c r="T1951" i="1"/>
  <c r="S1951" i="1"/>
  <c r="R1951" i="1"/>
  <c r="Q1951" i="1"/>
  <c r="P1951" i="1"/>
  <c r="O1951" i="1"/>
  <c r="F1951" i="1"/>
  <c r="W1950" i="1"/>
  <c r="V1950" i="1"/>
  <c r="U1950" i="1"/>
  <c r="T1950" i="1"/>
  <c r="S1950" i="1"/>
  <c r="R1950" i="1"/>
  <c r="Q1950" i="1"/>
  <c r="P1950" i="1"/>
  <c r="O1950" i="1"/>
  <c r="F1950" i="1"/>
  <c r="W1949" i="1"/>
  <c r="V1949" i="1"/>
  <c r="U1949" i="1"/>
  <c r="T1949" i="1"/>
  <c r="S1949" i="1"/>
  <c r="R1949" i="1"/>
  <c r="Q1949" i="1"/>
  <c r="P1949" i="1"/>
  <c r="O1949" i="1"/>
  <c r="F1949" i="1"/>
  <c r="W1948" i="1"/>
  <c r="V1948" i="1"/>
  <c r="U1948" i="1"/>
  <c r="T1948" i="1"/>
  <c r="S1948" i="1"/>
  <c r="R1948" i="1"/>
  <c r="Q1948" i="1"/>
  <c r="P1948" i="1"/>
  <c r="O1948" i="1"/>
  <c r="F1948" i="1"/>
  <c r="W1947" i="1"/>
  <c r="V1947" i="1"/>
  <c r="U1947" i="1"/>
  <c r="T1947" i="1"/>
  <c r="S1947" i="1"/>
  <c r="R1947" i="1"/>
  <c r="Q1947" i="1"/>
  <c r="P1947" i="1"/>
  <c r="O1947" i="1"/>
  <c r="F1947" i="1"/>
  <c r="W1946" i="1"/>
  <c r="V1946" i="1"/>
  <c r="U1946" i="1"/>
  <c r="T1946" i="1"/>
  <c r="S1946" i="1"/>
  <c r="R1946" i="1"/>
  <c r="Q1946" i="1"/>
  <c r="P1946" i="1"/>
  <c r="O1946" i="1"/>
  <c r="F1946" i="1"/>
  <c r="W1945" i="1"/>
  <c r="V1945" i="1"/>
  <c r="U1945" i="1"/>
  <c r="T1945" i="1"/>
  <c r="S1945" i="1"/>
  <c r="R1945" i="1"/>
  <c r="Q1945" i="1"/>
  <c r="P1945" i="1"/>
  <c r="O1945" i="1"/>
  <c r="F1945" i="1"/>
  <c r="W1944" i="1"/>
  <c r="V1944" i="1"/>
  <c r="U1944" i="1"/>
  <c r="T1944" i="1"/>
  <c r="S1944" i="1"/>
  <c r="R1944" i="1"/>
  <c r="Q1944" i="1"/>
  <c r="P1944" i="1"/>
  <c r="O1944" i="1"/>
  <c r="F1944" i="1"/>
  <c r="W1943" i="1"/>
  <c r="V1943" i="1"/>
  <c r="U1943" i="1"/>
  <c r="T1943" i="1"/>
  <c r="S1943" i="1"/>
  <c r="R1943" i="1"/>
  <c r="Q1943" i="1"/>
  <c r="P1943" i="1"/>
  <c r="O1943" i="1"/>
  <c r="F1943" i="1"/>
  <c r="W1942" i="1"/>
  <c r="V1942" i="1"/>
  <c r="U1942" i="1"/>
  <c r="T1942" i="1"/>
  <c r="S1942" i="1"/>
  <c r="R1942" i="1"/>
  <c r="Q1942" i="1"/>
  <c r="P1942" i="1"/>
  <c r="O1942" i="1"/>
  <c r="F1942" i="1"/>
  <c r="W1941" i="1"/>
  <c r="V1941" i="1"/>
  <c r="U1941" i="1"/>
  <c r="T1941" i="1"/>
  <c r="S1941" i="1"/>
  <c r="R1941" i="1"/>
  <c r="Q1941" i="1"/>
  <c r="P1941" i="1"/>
  <c r="O1941" i="1"/>
  <c r="F1941" i="1"/>
  <c r="W1940" i="1"/>
  <c r="V1940" i="1"/>
  <c r="U1940" i="1"/>
  <c r="T1940" i="1"/>
  <c r="S1940" i="1"/>
  <c r="R1940" i="1"/>
  <c r="Q1940" i="1"/>
  <c r="P1940" i="1"/>
  <c r="O1940" i="1"/>
  <c r="F1940" i="1"/>
  <c r="W1939" i="1"/>
  <c r="V1939" i="1"/>
  <c r="U1939" i="1"/>
  <c r="T1939" i="1"/>
  <c r="S1939" i="1"/>
  <c r="R1939" i="1"/>
  <c r="Q1939" i="1"/>
  <c r="P1939" i="1"/>
  <c r="O1939" i="1"/>
  <c r="F1939" i="1"/>
  <c r="W1938" i="1"/>
  <c r="V1938" i="1"/>
  <c r="U1938" i="1"/>
  <c r="T1938" i="1"/>
  <c r="S1938" i="1"/>
  <c r="R1938" i="1"/>
  <c r="Q1938" i="1"/>
  <c r="P1938" i="1"/>
  <c r="O1938" i="1"/>
  <c r="F1938" i="1"/>
  <c r="W1937" i="1"/>
  <c r="V1937" i="1"/>
  <c r="U1937" i="1"/>
  <c r="T1937" i="1"/>
  <c r="S1937" i="1"/>
  <c r="R1937" i="1"/>
  <c r="Q1937" i="1"/>
  <c r="P1937" i="1"/>
  <c r="O1937" i="1"/>
  <c r="F1937" i="1"/>
  <c r="W1936" i="1"/>
  <c r="V1936" i="1"/>
  <c r="U1936" i="1"/>
  <c r="T1936" i="1"/>
  <c r="S1936" i="1"/>
  <c r="R1936" i="1"/>
  <c r="Q1936" i="1"/>
  <c r="P1936" i="1"/>
  <c r="O1936" i="1"/>
  <c r="F1936" i="1"/>
  <c r="W1935" i="1"/>
  <c r="V1935" i="1"/>
  <c r="U1935" i="1"/>
  <c r="T1935" i="1"/>
  <c r="S1935" i="1"/>
  <c r="R1935" i="1"/>
  <c r="Q1935" i="1"/>
  <c r="P1935" i="1"/>
  <c r="O1935" i="1"/>
  <c r="F1935" i="1"/>
  <c r="W1934" i="1"/>
  <c r="V1934" i="1"/>
  <c r="U1934" i="1"/>
  <c r="T1934" i="1"/>
  <c r="S1934" i="1"/>
  <c r="R1934" i="1"/>
  <c r="Q1934" i="1"/>
  <c r="P1934" i="1"/>
  <c r="O1934" i="1"/>
  <c r="F1934" i="1"/>
  <c r="W1933" i="1"/>
  <c r="V1933" i="1"/>
  <c r="U1933" i="1"/>
  <c r="T1933" i="1"/>
  <c r="S1933" i="1"/>
  <c r="R1933" i="1"/>
  <c r="Q1933" i="1"/>
  <c r="P1933" i="1"/>
  <c r="O1933" i="1"/>
  <c r="F1933" i="1"/>
  <c r="W1932" i="1"/>
  <c r="V1932" i="1"/>
  <c r="U1932" i="1"/>
  <c r="T1932" i="1"/>
  <c r="S1932" i="1"/>
  <c r="R1932" i="1"/>
  <c r="Q1932" i="1"/>
  <c r="P1932" i="1"/>
  <c r="O1932" i="1"/>
  <c r="F1932" i="1"/>
  <c r="W1931" i="1"/>
  <c r="V1931" i="1"/>
  <c r="U1931" i="1"/>
  <c r="T1931" i="1"/>
  <c r="S1931" i="1"/>
  <c r="R1931" i="1"/>
  <c r="Q1931" i="1"/>
  <c r="P1931" i="1"/>
  <c r="O1931" i="1"/>
  <c r="F1931" i="1"/>
  <c r="W1930" i="1"/>
  <c r="V1930" i="1"/>
  <c r="U1930" i="1"/>
  <c r="T1930" i="1"/>
  <c r="S1930" i="1"/>
  <c r="R1930" i="1"/>
  <c r="Q1930" i="1"/>
  <c r="P1930" i="1"/>
  <c r="O1930" i="1"/>
  <c r="F1930" i="1"/>
  <c r="W1929" i="1"/>
  <c r="V1929" i="1"/>
  <c r="U1929" i="1"/>
  <c r="T1929" i="1"/>
  <c r="S1929" i="1"/>
  <c r="R1929" i="1"/>
  <c r="Q1929" i="1"/>
  <c r="P1929" i="1"/>
  <c r="O1929" i="1"/>
  <c r="F1929" i="1"/>
  <c r="W1928" i="1"/>
  <c r="V1928" i="1"/>
  <c r="U1928" i="1"/>
  <c r="T1928" i="1"/>
  <c r="S1928" i="1"/>
  <c r="R1928" i="1"/>
  <c r="Q1928" i="1"/>
  <c r="P1928" i="1"/>
  <c r="O1928" i="1"/>
  <c r="F1928" i="1"/>
  <c r="W1927" i="1"/>
  <c r="V1927" i="1"/>
  <c r="U1927" i="1"/>
  <c r="T1927" i="1"/>
  <c r="S1927" i="1"/>
  <c r="R1927" i="1"/>
  <c r="Q1927" i="1"/>
  <c r="P1927" i="1"/>
  <c r="O1927" i="1"/>
  <c r="F1927" i="1"/>
  <c r="W1926" i="1"/>
  <c r="V1926" i="1"/>
  <c r="U1926" i="1"/>
  <c r="T1926" i="1"/>
  <c r="S1926" i="1"/>
  <c r="R1926" i="1"/>
  <c r="Q1926" i="1"/>
  <c r="P1926" i="1"/>
  <c r="O1926" i="1"/>
  <c r="F1926" i="1"/>
  <c r="W1925" i="1"/>
  <c r="V1925" i="1"/>
  <c r="U1925" i="1"/>
  <c r="T1925" i="1"/>
  <c r="S1925" i="1"/>
  <c r="R1925" i="1"/>
  <c r="Q1925" i="1"/>
  <c r="P1925" i="1"/>
  <c r="O1925" i="1"/>
  <c r="F1925" i="1"/>
  <c r="W1924" i="1"/>
  <c r="V1924" i="1"/>
  <c r="U1924" i="1"/>
  <c r="T1924" i="1"/>
  <c r="S1924" i="1"/>
  <c r="R1924" i="1"/>
  <c r="Q1924" i="1"/>
  <c r="P1924" i="1"/>
  <c r="O1924" i="1"/>
  <c r="F1924" i="1"/>
  <c r="W1923" i="1"/>
  <c r="V1923" i="1"/>
  <c r="U1923" i="1"/>
  <c r="T1923" i="1"/>
  <c r="S1923" i="1"/>
  <c r="R1923" i="1"/>
  <c r="Q1923" i="1"/>
  <c r="P1923" i="1"/>
  <c r="O1923" i="1"/>
  <c r="F1923" i="1"/>
  <c r="W1922" i="1"/>
  <c r="V1922" i="1"/>
  <c r="U1922" i="1"/>
  <c r="T1922" i="1"/>
  <c r="S1922" i="1"/>
  <c r="R1922" i="1"/>
  <c r="Q1922" i="1"/>
  <c r="P1922" i="1"/>
  <c r="O1922" i="1"/>
  <c r="F1922" i="1"/>
  <c r="W1921" i="1"/>
  <c r="V1921" i="1"/>
  <c r="U1921" i="1"/>
  <c r="T1921" i="1"/>
  <c r="S1921" i="1"/>
  <c r="R1921" i="1"/>
  <c r="Q1921" i="1"/>
  <c r="P1921" i="1"/>
  <c r="O1921" i="1"/>
  <c r="F1921" i="1"/>
  <c r="W1920" i="1"/>
  <c r="V1920" i="1"/>
  <c r="U1920" i="1"/>
  <c r="T1920" i="1"/>
  <c r="S1920" i="1"/>
  <c r="R1920" i="1"/>
  <c r="Q1920" i="1"/>
  <c r="P1920" i="1"/>
  <c r="O1920" i="1"/>
  <c r="F1920" i="1"/>
  <c r="W1919" i="1"/>
  <c r="V1919" i="1"/>
  <c r="U1919" i="1"/>
  <c r="T1919" i="1"/>
  <c r="S1919" i="1"/>
  <c r="R1919" i="1"/>
  <c r="Q1919" i="1"/>
  <c r="P1919" i="1"/>
  <c r="O1919" i="1"/>
  <c r="F1919" i="1"/>
  <c r="W1918" i="1"/>
  <c r="V1918" i="1"/>
  <c r="U1918" i="1"/>
  <c r="T1918" i="1"/>
  <c r="S1918" i="1"/>
  <c r="R1918" i="1"/>
  <c r="Q1918" i="1"/>
  <c r="P1918" i="1"/>
  <c r="O1918" i="1"/>
  <c r="F1918" i="1"/>
  <c r="W1917" i="1"/>
  <c r="V1917" i="1"/>
  <c r="U1917" i="1"/>
  <c r="T1917" i="1"/>
  <c r="S1917" i="1"/>
  <c r="R1917" i="1"/>
  <c r="Q1917" i="1"/>
  <c r="P1917" i="1"/>
  <c r="O1917" i="1"/>
  <c r="F1917" i="1"/>
  <c r="W1916" i="1"/>
  <c r="V1916" i="1"/>
  <c r="U1916" i="1"/>
  <c r="T1916" i="1"/>
  <c r="S1916" i="1"/>
  <c r="R1916" i="1"/>
  <c r="Q1916" i="1"/>
  <c r="P1916" i="1"/>
  <c r="O1916" i="1"/>
  <c r="F1916" i="1"/>
  <c r="W1915" i="1"/>
  <c r="V1915" i="1"/>
  <c r="U1915" i="1"/>
  <c r="T1915" i="1"/>
  <c r="S1915" i="1"/>
  <c r="R1915" i="1"/>
  <c r="Q1915" i="1"/>
  <c r="P1915" i="1"/>
  <c r="O1915" i="1"/>
  <c r="F1915" i="1"/>
  <c r="W1914" i="1"/>
  <c r="V1914" i="1"/>
  <c r="U1914" i="1"/>
  <c r="T1914" i="1"/>
  <c r="S1914" i="1"/>
  <c r="R1914" i="1"/>
  <c r="Q1914" i="1"/>
  <c r="P1914" i="1"/>
  <c r="O1914" i="1"/>
  <c r="F1914" i="1"/>
  <c r="W1913" i="1"/>
  <c r="V1913" i="1"/>
  <c r="U1913" i="1"/>
  <c r="T1913" i="1"/>
  <c r="S1913" i="1"/>
  <c r="R1913" i="1"/>
  <c r="Q1913" i="1"/>
  <c r="P1913" i="1"/>
  <c r="O1913" i="1"/>
  <c r="F1913" i="1"/>
  <c r="W1912" i="1"/>
  <c r="V1912" i="1"/>
  <c r="U1912" i="1"/>
  <c r="T1912" i="1"/>
  <c r="S1912" i="1"/>
  <c r="R1912" i="1"/>
  <c r="Q1912" i="1"/>
  <c r="P1912" i="1"/>
  <c r="O1912" i="1"/>
  <c r="F1912" i="1"/>
  <c r="W1911" i="1"/>
  <c r="V1911" i="1"/>
  <c r="U1911" i="1"/>
  <c r="T1911" i="1"/>
  <c r="S1911" i="1"/>
  <c r="R1911" i="1"/>
  <c r="Q1911" i="1"/>
  <c r="P1911" i="1"/>
  <c r="O1911" i="1"/>
  <c r="F1911" i="1"/>
  <c r="W1910" i="1"/>
  <c r="V1910" i="1"/>
  <c r="U1910" i="1"/>
  <c r="T1910" i="1"/>
  <c r="S1910" i="1"/>
  <c r="R1910" i="1"/>
  <c r="Q1910" i="1"/>
  <c r="P1910" i="1"/>
  <c r="O1910" i="1"/>
  <c r="F1910" i="1"/>
  <c r="W1909" i="1"/>
  <c r="V1909" i="1"/>
  <c r="U1909" i="1"/>
  <c r="T1909" i="1"/>
  <c r="S1909" i="1"/>
  <c r="R1909" i="1"/>
  <c r="Q1909" i="1"/>
  <c r="P1909" i="1"/>
  <c r="O1909" i="1"/>
  <c r="F1909" i="1"/>
  <c r="W1908" i="1"/>
  <c r="V1908" i="1"/>
  <c r="U1908" i="1"/>
  <c r="T1908" i="1"/>
  <c r="S1908" i="1"/>
  <c r="R1908" i="1"/>
  <c r="Q1908" i="1"/>
  <c r="P1908" i="1"/>
  <c r="O1908" i="1"/>
  <c r="F1908" i="1"/>
  <c r="W1907" i="1"/>
  <c r="V1907" i="1"/>
  <c r="U1907" i="1"/>
  <c r="T1907" i="1"/>
  <c r="S1907" i="1"/>
  <c r="R1907" i="1"/>
  <c r="Q1907" i="1"/>
  <c r="P1907" i="1"/>
  <c r="O1907" i="1"/>
  <c r="F1907" i="1"/>
  <c r="W1906" i="1"/>
  <c r="V1906" i="1"/>
  <c r="U1906" i="1"/>
  <c r="T1906" i="1"/>
  <c r="S1906" i="1"/>
  <c r="R1906" i="1"/>
  <c r="Q1906" i="1"/>
  <c r="P1906" i="1"/>
  <c r="O1906" i="1"/>
  <c r="F1906" i="1"/>
  <c r="W1905" i="1"/>
  <c r="V1905" i="1"/>
  <c r="U1905" i="1"/>
  <c r="T1905" i="1"/>
  <c r="S1905" i="1"/>
  <c r="R1905" i="1"/>
  <c r="Q1905" i="1"/>
  <c r="P1905" i="1"/>
  <c r="O1905" i="1"/>
  <c r="F1905" i="1"/>
  <c r="W1904" i="1"/>
  <c r="V1904" i="1"/>
  <c r="U1904" i="1"/>
  <c r="T1904" i="1"/>
  <c r="S1904" i="1"/>
  <c r="R1904" i="1"/>
  <c r="Q1904" i="1"/>
  <c r="P1904" i="1"/>
  <c r="O1904" i="1"/>
  <c r="F1904" i="1"/>
  <c r="W1903" i="1"/>
  <c r="V1903" i="1"/>
  <c r="U1903" i="1"/>
  <c r="T1903" i="1"/>
  <c r="S1903" i="1"/>
  <c r="R1903" i="1"/>
  <c r="Q1903" i="1"/>
  <c r="P1903" i="1"/>
  <c r="O1903" i="1"/>
  <c r="F1903" i="1"/>
  <c r="W1902" i="1"/>
  <c r="V1902" i="1"/>
  <c r="U1902" i="1"/>
  <c r="T1902" i="1"/>
  <c r="S1902" i="1"/>
  <c r="R1902" i="1"/>
  <c r="Q1902" i="1"/>
  <c r="P1902" i="1"/>
  <c r="O1902" i="1"/>
  <c r="F1902" i="1"/>
  <c r="W1901" i="1"/>
  <c r="V1901" i="1"/>
  <c r="U1901" i="1"/>
  <c r="T1901" i="1"/>
  <c r="S1901" i="1"/>
  <c r="R1901" i="1"/>
  <c r="Q1901" i="1"/>
  <c r="P1901" i="1"/>
  <c r="O1901" i="1"/>
  <c r="F1901" i="1"/>
  <c r="W1900" i="1"/>
  <c r="V1900" i="1"/>
  <c r="U1900" i="1"/>
  <c r="T1900" i="1"/>
  <c r="S1900" i="1"/>
  <c r="R1900" i="1"/>
  <c r="Q1900" i="1"/>
  <c r="P1900" i="1"/>
  <c r="O1900" i="1"/>
  <c r="F1900" i="1"/>
  <c r="W1899" i="1"/>
  <c r="V1899" i="1"/>
  <c r="U1899" i="1"/>
  <c r="T1899" i="1"/>
  <c r="S1899" i="1"/>
  <c r="R1899" i="1"/>
  <c r="Q1899" i="1"/>
  <c r="P1899" i="1"/>
  <c r="O1899" i="1"/>
  <c r="F1899" i="1"/>
  <c r="W1898" i="1"/>
  <c r="V1898" i="1"/>
  <c r="U1898" i="1"/>
  <c r="T1898" i="1"/>
  <c r="S1898" i="1"/>
  <c r="R1898" i="1"/>
  <c r="Q1898" i="1"/>
  <c r="P1898" i="1"/>
  <c r="O1898" i="1"/>
  <c r="F1898" i="1"/>
  <c r="W1897" i="1"/>
  <c r="V1897" i="1"/>
  <c r="U1897" i="1"/>
  <c r="T1897" i="1"/>
  <c r="S1897" i="1"/>
  <c r="R1897" i="1"/>
  <c r="Q1897" i="1"/>
  <c r="P1897" i="1"/>
  <c r="O1897" i="1"/>
  <c r="F1897" i="1"/>
  <c r="W1896" i="1"/>
  <c r="V1896" i="1"/>
  <c r="U1896" i="1"/>
  <c r="T1896" i="1"/>
  <c r="S1896" i="1"/>
  <c r="R1896" i="1"/>
  <c r="Q1896" i="1"/>
  <c r="P1896" i="1"/>
  <c r="O1896" i="1"/>
  <c r="F1896" i="1"/>
  <c r="W1895" i="1"/>
  <c r="V1895" i="1"/>
  <c r="U1895" i="1"/>
  <c r="T1895" i="1"/>
  <c r="S1895" i="1"/>
  <c r="R1895" i="1"/>
  <c r="Q1895" i="1"/>
  <c r="P1895" i="1"/>
  <c r="O1895" i="1"/>
  <c r="F1895" i="1"/>
  <c r="W1894" i="1"/>
  <c r="V1894" i="1"/>
  <c r="U1894" i="1"/>
  <c r="T1894" i="1"/>
  <c r="S1894" i="1"/>
  <c r="R1894" i="1"/>
  <c r="Q1894" i="1"/>
  <c r="P1894" i="1"/>
  <c r="O1894" i="1"/>
  <c r="F1894" i="1"/>
  <c r="W1893" i="1"/>
  <c r="V1893" i="1"/>
  <c r="U1893" i="1"/>
  <c r="T1893" i="1"/>
  <c r="S1893" i="1"/>
  <c r="R1893" i="1"/>
  <c r="Q1893" i="1"/>
  <c r="P1893" i="1"/>
  <c r="O1893" i="1"/>
  <c r="F1893" i="1"/>
  <c r="W1892" i="1"/>
  <c r="V1892" i="1"/>
  <c r="U1892" i="1"/>
  <c r="T1892" i="1"/>
  <c r="S1892" i="1"/>
  <c r="R1892" i="1"/>
  <c r="Q1892" i="1"/>
  <c r="P1892" i="1"/>
  <c r="O1892" i="1"/>
  <c r="F1892" i="1"/>
  <c r="W1891" i="1"/>
  <c r="V1891" i="1"/>
  <c r="U1891" i="1"/>
  <c r="T1891" i="1"/>
  <c r="S1891" i="1"/>
  <c r="R1891" i="1"/>
  <c r="Q1891" i="1"/>
  <c r="P1891" i="1"/>
  <c r="O1891" i="1"/>
  <c r="F1891" i="1"/>
  <c r="W1890" i="1"/>
  <c r="V1890" i="1"/>
  <c r="U1890" i="1"/>
  <c r="T1890" i="1"/>
  <c r="S1890" i="1"/>
  <c r="R1890" i="1"/>
  <c r="Q1890" i="1"/>
  <c r="P1890" i="1"/>
  <c r="O1890" i="1"/>
  <c r="F1890" i="1"/>
  <c r="W1889" i="1"/>
  <c r="V1889" i="1"/>
  <c r="U1889" i="1"/>
  <c r="T1889" i="1"/>
  <c r="S1889" i="1"/>
  <c r="R1889" i="1"/>
  <c r="Q1889" i="1"/>
  <c r="P1889" i="1"/>
  <c r="O1889" i="1"/>
  <c r="F1889" i="1"/>
  <c r="W1888" i="1"/>
  <c r="V1888" i="1"/>
  <c r="U1888" i="1"/>
  <c r="T1888" i="1"/>
  <c r="S1888" i="1"/>
  <c r="R1888" i="1"/>
  <c r="Q1888" i="1"/>
  <c r="P1888" i="1"/>
  <c r="O1888" i="1"/>
  <c r="F1888" i="1"/>
  <c r="W1887" i="1"/>
  <c r="V1887" i="1"/>
  <c r="U1887" i="1"/>
  <c r="T1887" i="1"/>
  <c r="S1887" i="1"/>
  <c r="R1887" i="1"/>
  <c r="Q1887" i="1"/>
  <c r="P1887" i="1"/>
  <c r="O1887" i="1"/>
  <c r="F1887" i="1"/>
  <c r="W1886" i="1"/>
  <c r="V1886" i="1"/>
  <c r="U1886" i="1"/>
  <c r="T1886" i="1"/>
  <c r="S1886" i="1"/>
  <c r="R1886" i="1"/>
  <c r="Q1886" i="1"/>
  <c r="P1886" i="1"/>
  <c r="O1886" i="1"/>
  <c r="F1886" i="1"/>
  <c r="W1885" i="1"/>
  <c r="V1885" i="1"/>
  <c r="U1885" i="1"/>
  <c r="T1885" i="1"/>
  <c r="S1885" i="1"/>
  <c r="R1885" i="1"/>
  <c r="Q1885" i="1"/>
  <c r="P1885" i="1"/>
  <c r="O1885" i="1"/>
  <c r="F1885" i="1"/>
  <c r="W1884" i="1"/>
  <c r="V1884" i="1"/>
  <c r="U1884" i="1"/>
  <c r="T1884" i="1"/>
  <c r="S1884" i="1"/>
  <c r="R1884" i="1"/>
  <c r="Q1884" i="1"/>
  <c r="P1884" i="1"/>
  <c r="O1884" i="1"/>
  <c r="F1884" i="1"/>
  <c r="W1883" i="1"/>
  <c r="V1883" i="1"/>
  <c r="U1883" i="1"/>
  <c r="T1883" i="1"/>
  <c r="S1883" i="1"/>
  <c r="R1883" i="1"/>
  <c r="Q1883" i="1"/>
  <c r="P1883" i="1"/>
  <c r="O1883" i="1"/>
  <c r="F1883" i="1"/>
  <c r="W1882" i="1"/>
  <c r="V1882" i="1"/>
  <c r="U1882" i="1"/>
  <c r="T1882" i="1"/>
  <c r="S1882" i="1"/>
  <c r="R1882" i="1"/>
  <c r="Q1882" i="1"/>
  <c r="P1882" i="1"/>
  <c r="O1882" i="1"/>
  <c r="F1882" i="1"/>
  <c r="W1881" i="1"/>
  <c r="V1881" i="1"/>
  <c r="U1881" i="1"/>
  <c r="T1881" i="1"/>
  <c r="S1881" i="1"/>
  <c r="R1881" i="1"/>
  <c r="Q1881" i="1"/>
  <c r="P1881" i="1"/>
  <c r="O1881" i="1"/>
  <c r="F1881" i="1"/>
  <c r="W1880" i="1"/>
  <c r="V1880" i="1"/>
  <c r="U1880" i="1"/>
  <c r="T1880" i="1"/>
  <c r="S1880" i="1"/>
  <c r="R1880" i="1"/>
  <c r="Q1880" i="1"/>
  <c r="P1880" i="1"/>
  <c r="O1880" i="1"/>
  <c r="F1880" i="1"/>
  <c r="W1879" i="1"/>
  <c r="V1879" i="1"/>
  <c r="U1879" i="1"/>
  <c r="T1879" i="1"/>
  <c r="S1879" i="1"/>
  <c r="R1879" i="1"/>
  <c r="Q1879" i="1"/>
  <c r="P1879" i="1"/>
  <c r="O1879" i="1"/>
  <c r="F1879" i="1"/>
  <c r="W1878" i="1"/>
  <c r="V1878" i="1"/>
  <c r="U1878" i="1"/>
  <c r="T1878" i="1"/>
  <c r="S1878" i="1"/>
  <c r="R1878" i="1"/>
  <c r="Q1878" i="1"/>
  <c r="P1878" i="1"/>
  <c r="O1878" i="1"/>
  <c r="F1878" i="1"/>
  <c r="W1877" i="1"/>
  <c r="V1877" i="1"/>
  <c r="U1877" i="1"/>
  <c r="T1877" i="1"/>
  <c r="S1877" i="1"/>
  <c r="R1877" i="1"/>
  <c r="Q1877" i="1"/>
  <c r="P1877" i="1"/>
  <c r="O1877" i="1"/>
  <c r="F1877" i="1"/>
  <c r="W1876" i="1"/>
  <c r="V1876" i="1"/>
  <c r="U1876" i="1"/>
  <c r="T1876" i="1"/>
  <c r="S1876" i="1"/>
  <c r="R1876" i="1"/>
  <c r="Q1876" i="1"/>
  <c r="P1876" i="1"/>
  <c r="O1876" i="1"/>
  <c r="F1876" i="1"/>
  <c r="W1875" i="1"/>
  <c r="V1875" i="1"/>
  <c r="U1875" i="1"/>
  <c r="T1875" i="1"/>
  <c r="S1875" i="1"/>
  <c r="R1875" i="1"/>
  <c r="Q1875" i="1"/>
  <c r="P1875" i="1"/>
  <c r="O1875" i="1"/>
  <c r="F1875" i="1"/>
  <c r="W1874" i="1"/>
  <c r="V1874" i="1"/>
  <c r="U1874" i="1"/>
  <c r="T1874" i="1"/>
  <c r="S1874" i="1"/>
  <c r="R1874" i="1"/>
  <c r="Q1874" i="1"/>
  <c r="P1874" i="1"/>
  <c r="O1874" i="1"/>
  <c r="F1874" i="1"/>
  <c r="W1873" i="1"/>
  <c r="V1873" i="1"/>
  <c r="U1873" i="1"/>
  <c r="T1873" i="1"/>
  <c r="S1873" i="1"/>
  <c r="R1873" i="1"/>
  <c r="Q1873" i="1"/>
  <c r="P1873" i="1"/>
  <c r="O1873" i="1"/>
  <c r="F1873" i="1"/>
  <c r="W1872" i="1"/>
  <c r="V1872" i="1"/>
  <c r="U1872" i="1"/>
  <c r="T1872" i="1"/>
  <c r="S1872" i="1"/>
  <c r="R1872" i="1"/>
  <c r="Q1872" i="1"/>
  <c r="P1872" i="1"/>
  <c r="O1872" i="1"/>
  <c r="F1872" i="1"/>
  <c r="W1871" i="1"/>
  <c r="V1871" i="1"/>
  <c r="U1871" i="1"/>
  <c r="T1871" i="1"/>
  <c r="S1871" i="1"/>
  <c r="R1871" i="1"/>
  <c r="Q1871" i="1"/>
  <c r="P1871" i="1"/>
  <c r="O1871" i="1"/>
  <c r="F1871" i="1"/>
  <c r="W1870" i="1"/>
  <c r="V1870" i="1"/>
  <c r="U1870" i="1"/>
  <c r="T1870" i="1"/>
  <c r="S1870" i="1"/>
  <c r="R1870" i="1"/>
  <c r="Q1870" i="1"/>
  <c r="P1870" i="1"/>
  <c r="O1870" i="1"/>
  <c r="F1870" i="1"/>
  <c r="W1869" i="1"/>
  <c r="V1869" i="1"/>
  <c r="U1869" i="1"/>
  <c r="T1869" i="1"/>
  <c r="S1869" i="1"/>
  <c r="R1869" i="1"/>
  <c r="Q1869" i="1"/>
  <c r="P1869" i="1"/>
  <c r="O1869" i="1"/>
  <c r="F1869" i="1"/>
  <c r="W1868" i="1"/>
  <c r="V1868" i="1"/>
  <c r="U1868" i="1"/>
  <c r="T1868" i="1"/>
  <c r="S1868" i="1"/>
  <c r="R1868" i="1"/>
  <c r="Q1868" i="1"/>
  <c r="P1868" i="1"/>
  <c r="O1868" i="1"/>
  <c r="F1868" i="1"/>
  <c r="W1867" i="1"/>
  <c r="V1867" i="1"/>
  <c r="U1867" i="1"/>
  <c r="T1867" i="1"/>
  <c r="S1867" i="1"/>
  <c r="R1867" i="1"/>
  <c r="Q1867" i="1"/>
  <c r="P1867" i="1"/>
  <c r="O1867" i="1"/>
  <c r="F1867" i="1"/>
  <c r="W1866" i="1"/>
  <c r="V1866" i="1"/>
  <c r="U1866" i="1"/>
  <c r="T1866" i="1"/>
  <c r="S1866" i="1"/>
  <c r="R1866" i="1"/>
  <c r="Q1866" i="1"/>
  <c r="P1866" i="1"/>
  <c r="O1866" i="1"/>
  <c r="F1866" i="1"/>
  <c r="W1865" i="1"/>
  <c r="V1865" i="1"/>
  <c r="U1865" i="1"/>
  <c r="T1865" i="1"/>
  <c r="S1865" i="1"/>
  <c r="R1865" i="1"/>
  <c r="Q1865" i="1"/>
  <c r="P1865" i="1"/>
  <c r="O1865" i="1"/>
  <c r="F1865" i="1"/>
  <c r="W1864" i="1"/>
  <c r="V1864" i="1"/>
  <c r="U1864" i="1"/>
  <c r="T1864" i="1"/>
  <c r="S1864" i="1"/>
  <c r="R1864" i="1"/>
  <c r="Q1864" i="1"/>
  <c r="P1864" i="1"/>
  <c r="O1864" i="1"/>
  <c r="F1864" i="1"/>
  <c r="W1863" i="1"/>
  <c r="V1863" i="1"/>
  <c r="U1863" i="1"/>
  <c r="T1863" i="1"/>
  <c r="S1863" i="1"/>
  <c r="R1863" i="1"/>
  <c r="Q1863" i="1"/>
  <c r="P1863" i="1"/>
  <c r="O1863" i="1"/>
  <c r="F1863" i="1"/>
  <c r="W1862" i="1"/>
  <c r="V1862" i="1"/>
  <c r="U1862" i="1"/>
  <c r="T1862" i="1"/>
  <c r="S1862" i="1"/>
  <c r="R1862" i="1"/>
  <c r="Q1862" i="1"/>
  <c r="P1862" i="1"/>
  <c r="O1862" i="1"/>
  <c r="F1862" i="1"/>
  <c r="W1861" i="1"/>
  <c r="V1861" i="1"/>
  <c r="U1861" i="1"/>
  <c r="T1861" i="1"/>
  <c r="S1861" i="1"/>
  <c r="R1861" i="1"/>
  <c r="Q1861" i="1"/>
  <c r="P1861" i="1"/>
  <c r="O1861" i="1"/>
  <c r="F1861" i="1"/>
  <c r="W1860" i="1"/>
  <c r="V1860" i="1"/>
  <c r="U1860" i="1"/>
  <c r="T1860" i="1"/>
  <c r="S1860" i="1"/>
  <c r="R1860" i="1"/>
  <c r="Q1860" i="1"/>
  <c r="P1860" i="1"/>
  <c r="O1860" i="1"/>
  <c r="F1860" i="1"/>
  <c r="W1859" i="1"/>
  <c r="V1859" i="1"/>
  <c r="U1859" i="1"/>
  <c r="T1859" i="1"/>
  <c r="S1859" i="1"/>
  <c r="R1859" i="1"/>
  <c r="Q1859" i="1"/>
  <c r="P1859" i="1"/>
  <c r="O1859" i="1"/>
  <c r="F1859" i="1"/>
  <c r="W1858" i="1"/>
  <c r="V1858" i="1"/>
  <c r="U1858" i="1"/>
  <c r="T1858" i="1"/>
  <c r="S1858" i="1"/>
  <c r="R1858" i="1"/>
  <c r="Q1858" i="1"/>
  <c r="P1858" i="1"/>
  <c r="O1858" i="1"/>
  <c r="F1858" i="1"/>
  <c r="W1857" i="1"/>
  <c r="V1857" i="1"/>
  <c r="U1857" i="1"/>
  <c r="T1857" i="1"/>
  <c r="S1857" i="1"/>
  <c r="R1857" i="1"/>
  <c r="Q1857" i="1"/>
  <c r="P1857" i="1"/>
  <c r="O1857" i="1"/>
  <c r="F1857" i="1"/>
  <c r="W1856" i="1"/>
  <c r="V1856" i="1"/>
  <c r="U1856" i="1"/>
  <c r="T1856" i="1"/>
  <c r="S1856" i="1"/>
  <c r="R1856" i="1"/>
  <c r="Q1856" i="1"/>
  <c r="P1856" i="1"/>
  <c r="O1856" i="1"/>
  <c r="F1856" i="1"/>
  <c r="W1855" i="1"/>
  <c r="V1855" i="1"/>
  <c r="U1855" i="1"/>
  <c r="T1855" i="1"/>
  <c r="S1855" i="1"/>
  <c r="R1855" i="1"/>
  <c r="Q1855" i="1"/>
  <c r="P1855" i="1"/>
  <c r="O1855" i="1"/>
  <c r="F1855" i="1"/>
  <c r="W1854" i="1"/>
  <c r="V1854" i="1"/>
  <c r="U1854" i="1"/>
  <c r="T1854" i="1"/>
  <c r="S1854" i="1"/>
  <c r="R1854" i="1"/>
  <c r="Q1854" i="1"/>
  <c r="P1854" i="1"/>
  <c r="O1854" i="1"/>
  <c r="F1854" i="1"/>
  <c r="W1853" i="1"/>
  <c r="V1853" i="1"/>
  <c r="U1853" i="1"/>
  <c r="T1853" i="1"/>
  <c r="S1853" i="1"/>
  <c r="R1853" i="1"/>
  <c r="Q1853" i="1"/>
  <c r="P1853" i="1"/>
  <c r="O1853" i="1"/>
  <c r="F1853" i="1"/>
  <c r="W1852" i="1"/>
  <c r="V1852" i="1"/>
  <c r="U1852" i="1"/>
  <c r="T1852" i="1"/>
  <c r="S1852" i="1"/>
  <c r="R1852" i="1"/>
  <c r="Q1852" i="1"/>
  <c r="P1852" i="1"/>
  <c r="O1852" i="1"/>
  <c r="F1852" i="1"/>
  <c r="W1851" i="1"/>
  <c r="V1851" i="1"/>
  <c r="U1851" i="1"/>
  <c r="T1851" i="1"/>
  <c r="S1851" i="1"/>
  <c r="R1851" i="1"/>
  <c r="Q1851" i="1"/>
  <c r="P1851" i="1"/>
  <c r="O1851" i="1"/>
  <c r="F1851" i="1"/>
  <c r="W1850" i="1"/>
  <c r="V1850" i="1"/>
  <c r="U1850" i="1"/>
  <c r="T1850" i="1"/>
  <c r="S1850" i="1"/>
  <c r="R1850" i="1"/>
  <c r="Q1850" i="1"/>
  <c r="P1850" i="1"/>
  <c r="O1850" i="1"/>
  <c r="F1850" i="1"/>
  <c r="W1849" i="1"/>
  <c r="V1849" i="1"/>
  <c r="U1849" i="1"/>
  <c r="T1849" i="1"/>
  <c r="S1849" i="1"/>
  <c r="R1849" i="1"/>
  <c r="Q1849" i="1"/>
  <c r="P1849" i="1"/>
  <c r="O1849" i="1"/>
  <c r="F1849" i="1"/>
  <c r="W1848" i="1"/>
  <c r="V1848" i="1"/>
  <c r="U1848" i="1"/>
  <c r="T1848" i="1"/>
  <c r="S1848" i="1"/>
  <c r="R1848" i="1"/>
  <c r="Q1848" i="1"/>
  <c r="P1848" i="1"/>
  <c r="O1848" i="1"/>
  <c r="F1848" i="1"/>
  <c r="W1847" i="1"/>
  <c r="V1847" i="1"/>
  <c r="U1847" i="1"/>
  <c r="T1847" i="1"/>
  <c r="S1847" i="1"/>
  <c r="R1847" i="1"/>
  <c r="Q1847" i="1"/>
  <c r="P1847" i="1"/>
  <c r="O1847" i="1"/>
  <c r="F1847" i="1"/>
  <c r="W1846" i="1"/>
  <c r="V1846" i="1"/>
  <c r="U1846" i="1"/>
  <c r="T1846" i="1"/>
  <c r="S1846" i="1"/>
  <c r="R1846" i="1"/>
  <c r="Q1846" i="1"/>
  <c r="P1846" i="1"/>
  <c r="O1846" i="1"/>
  <c r="F1846" i="1"/>
  <c r="W1845" i="1"/>
  <c r="V1845" i="1"/>
  <c r="U1845" i="1"/>
  <c r="T1845" i="1"/>
  <c r="S1845" i="1"/>
  <c r="R1845" i="1"/>
  <c r="Q1845" i="1"/>
  <c r="P1845" i="1"/>
  <c r="O1845" i="1"/>
  <c r="F1845" i="1"/>
  <c r="W1844" i="1"/>
  <c r="V1844" i="1"/>
  <c r="U1844" i="1"/>
  <c r="T1844" i="1"/>
  <c r="S1844" i="1"/>
  <c r="R1844" i="1"/>
  <c r="Q1844" i="1"/>
  <c r="P1844" i="1"/>
  <c r="O1844" i="1"/>
  <c r="F1844" i="1"/>
  <c r="W1843" i="1"/>
  <c r="V1843" i="1"/>
  <c r="U1843" i="1"/>
  <c r="T1843" i="1"/>
  <c r="S1843" i="1"/>
  <c r="R1843" i="1"/>
  <c r="Q1843" i="1"/>
  <c r="P1843" i="1"/>
  <c r="O1843" i="1"/>
  <c r="F1843" i="1"/>
  <c r="W1842" i="1"/>
  <c r="V1842" i="1"/>
  <c r="U1842" i="1"/>
  <c r="T1842" i="1"/>
  <c r="S1842" i="1"/>
  <c r="R1842" i="1"/>
  <c r="Q1842" i="1"/>
  <c r="P1842" i="1"/>
  <c r="O1842" i="1"/>
  <c r="F1842" i="1"/>
  <c r="W1841" i="1"/>
  <c r="V1841" i="1"/>
  <c r="U1841" i="1"/>
  <c r="T1841" i="1"/>
  <c r="S1841" i="1"/>
  <c r="R1841" i="1"/>
  <c r="Q1841" i="1"/>
  <c r="P1841" i="1"/>
  <c r="O1841" i="1"/>
  <c r="F1841" i="1"/>
  <c r="W1840" i="1"/>
  <c r="V1840" i="1"/>
  <c r="U1840" i="1"/>
  <c r="T1840" i="1"/>
  <c r="S1840" i="1"/>
  <c r="R1840" i="1"/>
  <c r="Q1840" i="1"/>
  <c r="P1840" i="1"/>
  <c r="O1840" i="1"/>
  <c r="F1840" i="1"/>
  <c r="W1839" i="1"/>
  <c r="V1839" i="1"/>
  <c r="U1839" i="1"/>
  <c r="T1839" i="1"/>
  <c r="S1839" i="1"/>
  <c r="R1839" i="1"/>
  <c r="Q1839" i="1"/>
  <c r="P1839" i="1"/>
  <c r="O1839" i="1"/>
  <c r="F1839" i="1"/>
  <c r="W1838" i="1"/>
  <c r="V1838" i="1"/>
  <c r="U1838" i="1"/>
  <c r="T1838" i="1"/>
  <c r="S1838" i="1"/>
  <c r="R1838" i="1"/>
  <c r="Q1838" i="1"/>
  <c r="P1838" i="1"/>
  <c r="O1838" i="1"/>
  <c r="F1838" i="1"/>
  <c r="W1837" i="1"/>
  <c r="V1837" i="1"/>
  <c r="U1837" i="1"/>
  <c r="T1837" i="1"/>
  <c r="S1837" i="1"/>
  <c r="R1837" i="1"/>
  <c r="Q1837" i="1"/>
  <c r="P1837" i="1"/>
  <c r="O1837" i="1"/>
  <c r="F1837" i="1"/>
  <c r="W1836" i="1"/>
  <c r="V1836" i="1"/>
  <c r="U1836" i="1"/>
  <c r="T1836" i="1"/>
  <c r="S1836" i="1"/>
  <c r="R1836" i="1"/>
  <c r="Q1836" i="1"/>
  <c r="P1836" i="1"/>
  <c r="O1836" i="1"/>
  <c r="F1836" i="1"/>
  <c r="W1835" i="1"/>
  <c r="V1835" i="1"/>
  <c r="U1835" i="1"/>
  <c r="T1835" i="1"/>
  <c r="S1835" i="1"/>
  <c r="R1835" i="1"/>
  <c r="Q1835" i="1"/>
  <c r="P1835" i="1"/>
  <c r="O1835" i="1"/>
  <c r="F1835" i="1"/>
  <c r="W1834" i="1"/>
  <c r="V1834" i="1"/>
  <c r="U1834" i="1"/>
  <c r="T1834" i="1"/>
  <c r="S1834" i="1"/>
  <c r="R1834" i="1"/>
  <c r="Q1834" i="1"/>
  <c r="P1834" i="1"/>
  <c r="O1834" i="1"/>
  <c r="F1834" i="1"/>
  <c r="W1833" i="1"/>
  <c r="V1833" i="1"/>
  <c r="U1833" i="1"/>
  <c r="T1833" i="1"/>
  <c r="S1833" i="1"/>
  <c r="R1833" i="1"/>
  <c r="Q1833" i="1"/>
  <c r="P1833" i="1"/>
  <c r="O1833" i="1"/>
  <c r="F1833" i="1"/>
  <c r="W1832" i="1"/>
  <c r="V1832" i="1"/>
  <c r="U1832" i="1"/>
  <c r="T1832" i="1"/>
  <c r="S1832" i="1"/>
  <c r="R1832" i="1"/>
  <c r="Q1832" i="1"/>
  <c r="P1832" i="1"/>
  <c r="O1832" i="1"/>
  <c r="F1832" i="1"/>
  <c r="W1831" i="1"/>
  <c r="V1831" i="1"/>
  <c r="U1831" i="1"/>
  <c r="T1831" i="1"/>
  <c r="S1831" i="1"/>
  <c r="R1831" i="1"/>
  <c r="Q1831" i="1"/>
  <c r="P1831" i="1"/>
  <c r="O1831" i="1"/>
  <c r="F1831" i="1"/>
  <c r="W1830" i="1"/>
  <c r="V1830" i="1"/>
  <c r="U1830" i="1"/>
  <c r="T1830" i="1"/>
  <c r="S1830" i="1"/>
  <c r="R1830" i="1"/>
  <c r="Q1830" i="1"/>
  <c r="P1830" i="1"/>
  <c r="O1830" i="1"/>
  <c r="F1830" i="1"/>
  <c r="W1829" i="1"/>
  <c r="V1829" i="1"/>
  <c r="U1829" i="1"/>
  <c r="T1829" i="1"/>
  <c r="S1829" i="1"/>
  <c r="R1829" i="1"/>
  <c r="Q1829" i="1"/>
  <c r="P1829" i="1"/>
  <c r="O1829" i="1"/>
  <c r="F1829" i="1"/>
  <c r="W1828" i="1"/>
  <c r="V1828" i="1"/>
  <c r="U1828" i="1"/>
  <c r="T1828" i="1"/>
  <c r="S1828" i="1"/>
  <c r="R1828" i="1"/>
  <c r="Q1828" i="1"/>
  <c r="P1828" i="1"/>
  <c r="O1828" i="1"/>
  <c r="F1828" i="1"/>
  <c r="W1827" i="1"/>
  <c r="V1827" i="1"/>
  <c r="U1827" i="1"/>
  <c r="T1827" i="1"/>
  <c r="S1827" i="1"/>
  <c r="R1827" i="1"/>
  <c r="Q1827" i="1"/>
  <c r="P1827" i="1"/>
  <c r="O1827" i="1"/>
  <c r="F1827" i="1"/>
  <c r="W1826" i="1"/>
  <c r="V1826" i="1"/>
  <c r="U1826" i="1"/>
  <c r="T1826" i="1"/>
  <c r="S1826" i="1"/>
  <c r="R1826" i="1"/>
  <c r="Q1826" i="1"/>
  <c r="P1826" i="1"/>
  <c r="O1826" i="1"/>
  <c r="F1826" i="1"/>
  <c r="W1825" i="1"/>
  <c r="V1825" i="1"/>
  <c r="U1825" i="1"/>
  <c r="T1825" i="1"/>
  <c r="S1825" i="1"/>
  <c r="R1825" i="1"/>
  <c r="Q1825" i="1"/>
  <c r="P1825" i="1"/>
  <c r="O1825" i="1"/>
  <c r="F1825" i="1"/>
  <c r="W1824" i="1"/>
  <c r="V1824" i="1"/>
  <c r="U1824" i="1"/>
  <c r="T1824" i="1"/>
  <c r="S1824" i="1"/>
  <c r="R1824" i="1"/>
  <c r="Q1824" i="1"/>
  <c r="P1824" i="1"/>
  <c r="O1824" i="1"/>
  <c r="F1824" i="1"/>
  <c r="W1823" i="1"/>
  <c r="V1823" i="1"/>
  <c r="U1823" i="1"/>
  <c r="T1823" i="1"/>
  <c r="S1823" i="1"/>
  <c r="R1823" i="1"/>
  <c r="Q1823" i="1"/>
  <c r="P1823" i="1"/>
  <c r="O1823" i="1"/>
  <c r="F1823" i="1"/>
  <c r="W1822" i="1"/>
  <c r="V1822" i="1"/>
  <c r="U1822" i="1"/>
  <c r="T1822" i="1"/>
  <c r="S1822" i="1"/>
  <c r="R1822" i="1"/>
  <c r="Q1822" i="1"/>
  <c r="P1822" i="1"/>
  <c r="O1822" i="1"/>
  <c r="F1822" i="1"/>
  <c r="W1821" i="1"/>
  <c r="V1821" i="1"/>
  <c r="U1821" i="1"/>
  <c r="T1821" i="1"/>
  <c r="S1821" i="1"/>
  <c r="R1821" i="1"/>
  <c r="Q1821" i="1"/>
  <c r="P1821" i="1"/>
  <c r="O1821" i="1"/>
  <c r="F1821" i="1"/>
  <c r="W1820" i="1"/>
  <c r="V1820" i="1"/>
  <c r="U1820" i="1"/>
  <c r="T1820" i="1"/>
  <c r="S1820" i="1"/>
  <c r="R1820" i="1"/>
  <c r="Q1820" i="1"/>
  <c r="P1820" i="1"/>
  <c r="O1820" i="1"/>
  <c r="F1820" i="1"/>
  <c r="W1819" i="1"/>
  <c r="V1819" i="1"/>
  <c r="U1819" i="1"/>
  <c r="T1819" i="1"/>
  <c r="S1819" i="1"/>
  <c r="R1819" i="1"/>
  <c r="Q1819" i="1"/>
  <c r="P1819" i="1"/>
  <c r="O1819" i="1"/>
  <c r="F1819" i="1"/>
  <c r="W1818" i="1"/>
  <c r="V1818" i="1"/>
  <c r="U1818" i="1"/>
  <c r="T1818" i="1"/>
  <c r="S1818" i="1"/>
  <c r="R1818" i="1"/>
  <c r="Q1818" i="1"/>
  <c r="P1818" i="1"/>
  <c r="O1818" i="1"/>
  <c r="F1818" i="1"/>
  <c r="W1817" i="1"/>
  <c r="V1817" i="1"/>
  <c r="U1817" i="1"/>
  <c r="T1817" i="1"/>
  <c r="S1817" i="1"/>
  <c r="R1817" i="1"/>
  <c r="Q1817" i="1"/>
  <c r="P1817" i="1"/>
  <c r="O1817" i="1"/>
  <c r="F1817" i="1"/>
  <c r="W1816" i="1"/>
  <c r="V1816" i="1"/>
  <c r="U1816" i="1"/>
  <c r="T1816" i="1"/>
  <c r="S1816" i="1"/>
  <c r="R1816" i="1"/>
  <c r="Q1816" i="1"/>
  <c r="P1816" i="1"/>
  <c r="O1816" i="1"/>
  <c r="F1816" i="1"/>
  <c r="W1815" i="1"/>
  <c r="V1815" i="1"/>
  <c r="U1815" i="1"/>
  <c r="T1815" i="1"/>
  <c r="S1815" i="1"/>
  <c r="R1815" i="1"/>
  <c r="Q1815" i="1"/>
  <c r="P1815" i="1"/>
  <c r="O1815" i="1"/>
  <c r="F1815" i="1"/>
  <c r="W1814" i="1"/>
  <c r="V1814" i="1"/>
  <c r="U1814" i="1"/>
  <c r="T1814" i="1"/>
  <c r="S1814" i="1"/>
  <c r="R1814" i="1"/>
  <c r="Q1814" i="1"/>
  <c r="P1814" i="1"/>
  <c r="O1814" i="1"/>
  <c r="F1814" i="1"/>
  <c r="W1813" i="1"/>
  <c r="V1813" i="1"/>
  <c r="U1813" i="1"/>
  <c r="T1813" i="1"/>
  <c r="S1813" i="1"/>
  <c r="R1813" i="1"/>
  <c r="Q1813" i="1"/>
  <c r="P1813" i="1"/>
  <c r="O1813" i="1"/>
  <c r="F1813" i="1"/>
  <c r="W1812" i="1"/>
  <c r="V1812" i="1"/>
  <c r="U1812" i="1"/>
  <c r="T1812" i="1"/>
  <c r="S1812" i="1"/>
  <c r="R1812" i="1"/>
  <c r="Q1812" i="1"/>
  <c r="P1812" i="1"/>
  <c r="O1812" i="1"/>
  <c r="F1812" i="1"/>
  <c r="W1811" i="1"/>
  <c r="V1811" i="1"/>
  <c r="U1811" i="1"/>
  <c r="T1811" i="1"/>
  <c r="S1811" i="1"/>
  <c r="R1811" i="1"/>
  <c r="Q1811" i="1"/>
  <c r="P1811" i="1"/>
  <c r="O1811" i="1"/>
  <c r="F1811" i="1"/>
  <c r="W1810" i="1"/>
  <c r="V1810" i="1"/>
  <c r="U1810" i="1"/>
  <c r="T1810" i="1"/>
  <c r="S1810" i="1"/>
  <c r="R1810" i="1"/>
  <c r="Q1810" i="1"/>
  <c r="P1810" i="1"/>
  <c r="O1810" i="1"/>
  <c r="F1810" i="1"/>
  <c r="W1809" i="1"/>
  <c r="V1809" i="1"/>
  <c r="U1809" i="1"/>
  <c r="T1809" i="1"/>
  <c r="S1809" i="1"/>
  <c r="R1809" i="1"/>
  <c r="Q1809" i="1"/>
  <c r="P1809" i="1"/>
  <c r="O1809" i="1"/>
  <c r="F1809" i="1"/>
  <c r="W1808" i="1"/>
  <c r="V1808" i="1"/>
  <c r="U1808" i="1"/>
  <c r="T1808" i="1"/>
  <c r="S1808" i="1"/>
  <c r="R1808" i="1"/>
  <c r="Q1808" i="1"/>
  <c r="P1808" i="1"/>
  <c r="O1808" i="1"/>
  <c r="F1808" i="1"/>
  <c r="W1807" i="1"/>
  <c r="V1807" i="1"/>
  <c r="U1807" i="1"/>
  <c r="T1807" i="1"/>
  <c r="S1807" i="1"/>
  <c r="R1807" i="1"/>
  <c r="Q1807" i="1"/>
  <c r="P1807" i="1"/>
  <c r="O1807" i="1"/>
  <c r="F1807" i="1"/>
  <c r="W1806" i="1"/>
  <c r="V1806" i="1"/>
  <c r="U1806" i="1"/>
  <c r="T1806" i="1"/>
  <c r="S1806" i="1"/>
  <c r="R1806" i="1"/>
  <c r="Q1806" i="1"/>
  <c r="P1806" i="1"/>
  <c r="O1806" i="1"/>
  <c r="F1806" i="1"/>
  <c r="W1805" i="1"/>
  <c r="V1805" i="1"/>
  <c r="U1805" i="1"/>
  <c r="T1805" i="1"/>
  <c r="S1805" i="1"/>
  <c r="R1805" i="1"/>
  <c r="Q1805" i="1"/>
  <c r="P1805" i="1"/>
  <c r="O1805" i="1"/>
  <c r="F1805" i="1"/>
  <c r="W1804" i="1"/>
  <c r="V1804" i="1"/>
  <c r="U1804" i="1"/>
  <c r="T1804" i="1"/>
  <c r="S1804" i="1"/>
  <c r="R1804" i="1"/>
  <c r="Q1804" i="1"/>
  <c r="P1804" i="1"/>
  <c r="O1804" i="1"/>
  <c r="F1804" i="1"/>
  <c r="W1803" i="1"/>
  <c r="V1803" i="1"/>
  <c r="U1803" i="1"/>
  <c r="T1803" i="1"/>
  <c r="S1803" i="1"/>
  <c r="R1803" i="1"/>
  <c r="Q1803" i="1"/>
  <c r="P1803" i="1"/>
  <c r="O1803" i="1"/>
  <c r="F1803" i="1"/>
  <c r="W1802" i="1"/>
  <c r="V1802" i="1"/>
  <c r="U1802" i="1"/>
  <c r="T1802" i="1"/>
  <c r="S1802" i="1"/>
  <c r="R1802" i="1"/>
  <c r="Q1802" i="1"/>
  <c r="P1802" i="1"/>
  <c r="O1802" i="1"/>
  <c r="F1802" i="1"/>
  <c r="W1801" i="1"/>
  <c r="V1801" i="1"/>
  <c r="U1801" i="1"/>
  <c r="T1801" i="1"/>
  <c r="S1801" i="1"/>
  <c r="R1801" i="1"/>
  <c r="Q1801" i="1"/>
  <c r="P1801" i="1"/>
  <c r="O1801" i="1"/>
  <c r="F1801" i="1"/>
  <c r="W1800" i="1"/>
  <c r="V1800" i="1"/>
  <c r="U1800" i="1"/>
  <c r="T1800" i="1"/>
  <c r="S1800" i="1"/>
  <c r="R1800" i="1"/>
  <c r="Q1800" i="1"/>
  <c r="P1800" i="1"/>
  <c r="O1800" i="1"/>
  <c r="F1800" i="1"/>
  <c r="W1799" i="1"/>
  <c r="V1799" i="1"/>
  <c r="U1799" i="1"/>
  <c r="T1799" i="1"/>
  <c r="S1799" i="1"/>
  <c r="R1799" i="1"/>
  <c r="Q1799" i="1"/>
  <c r="P1799" i="1"/>
  <c r="O1799" i="1"/>
  <c r="F1799" i="1"/>
  <c r="W1798" i="1"/>
  <c r="V1798" i="1"/>
  <c r="U1798" i="1"/>
  <c r="T1798" i="1"/>
  <c r="S1798" i="1"/>
  <c r="R1798" i="1"/>
  <c r="Q1798" i="1"/>
  <c r="P1798" i="1"/>
  <c r="O1798" i="1"/>
  <c r="F1798" i="1"/>
  <c r="W1797" i="1"/>
  <c r="V1797" i="1"/>
  <c r="U1797" i="1"/>
  <c r="T1797" i="1"/>
  <c r="S1797" i="1"/>
  <c r="R1797" i="1"/>
  <c r="Q1797" i="1"/>
  <c r="P1797" i="1"/>
  <c r="O1797" i="1"/>
  <c r="F1797" i="1"/>
  <c r="W1796" i="1"/>
  <c r="V1796" i="1"/>
  <c r="U1796" i="1"/>
  <c r="T1796" i="1"/>
  <c r="S1796" i="1"/>
  <c r="R1796" i="1"/>
  <c r="Q1796" i="1"/>
  <c r="P1796" i="1"/>
  <c r="O1796" i="1"/>
  <c r="F1796" i="1"/>
  <c r="W1795" i="1"/>
  <c r="V1795" i="1"/>
  <c r="U1795" i="1"/>
  <c r="T1795" i="1"/>
  <c r="S1795" i="1"/>
  <c r="R1795" i="1"/>
  <c r="Q1795" i="1"/>
  <c r="P1795" i="1"/>
  <c r="O1795" i="1"/>
  <c r="F1795" i="1"/>
  <c r="W1794" i="1"/>
  <c r="V1794" i="1"/>
  <c r="U1794" i="1"/>
  <c r="T1794" i="1"/>
  <c r="S1794" i="1"/>
  <c r="R1794" i="1"/>
  <c r="Q1794" i="1"/>
  <c r="P1794" i="1"/>
  <c r="O1794" i="1"/>
  <c r="F1794" i="1"/>
  <c r="W1793" i="1"/>
  <c r="V1793" i="1"/>
  <c r="U1793" i="1"/>
  <c r="T1793" i="1"/>
  <c r="S1793" i="1"/>
  <c r="R1793" i="1"/>
  <c r="Q1793" i="1"/>
  <c r="P1793" i="1"/>
  <c r="O1793" i="1"/>
  <c r="F1793" i="1"/>
  <c r="W1792" i="1"/>
  <c r="V1792" i="1"/>
  <c r="U1792" i="1"/>
  <c r="T1792" i="1"/>
  <c r="S1792" i="1"/>
  <c r="R1792" i="1"/>
  <c r="Q1792" i="1"/>
  <c r="P1792" i="1"/>
  <c r="O1792" i="1"/>
  <c r="F1792" i="1"/>
  <c r="W1791" i="1"/>
  <c r="V1791" i="1"/>
  <c r="U1791" i="1"/>
  <c r="T1791" i="1"/>
  <c r="S1791" i="1"/>
  <c r="R1791" i="1"/>
  <c r="Q1791" i="1"/>
  <c r="P1791" i="1"/>
  <c r="O1791" i="1"/>
  <c r="F1791" i="1"/>
  <c r="W1790" i="1"/>
  <c r="V1790" i="1"/>
  <c r="U1790" i="1"/>
  <c r="T1790" i="1"/>
  <c r="S1790" i="1"/>
  <c r="R1790" i="1"/>
  <c r="Q1790" i="1"/>
  <c r="P1790" i="1"/>
  <c r="O1790" i="1"/>
  <c r="F1790" i="1"/>
  <c r="W1789" i="1"/>
  <c r="V1789" i="1"/>
  <c r="U1789" i="1"/>
  <c r="T1789" i="1"/>
  <c r="S1789" i="1"/>
  <c r="R1789" i="1"/>
  <c r="Q1789" i="1"/>
  <c r="P1789" i="1"/>
  <c r="O1789" i="1"/>
  <c r="F1789" i="1"/>
  <c r="W1788" i="1"/>
  <c r="V1788" i="1"/>
  <c r="U1788" i="1"/>
  <c r="T1788" i="1"/>
  <c r="S1788" i="1"/>
  <c r="R1788" i="1"/>
  <c r="Q1788" i="1"/>
  <c r="P1788" i="1"/>
  <c r="O1788" i="1"/>
  <c r="F1788" i="1"/>
  <c r="W1787" i="1"/>
  <c r="V1787" i="1"/>
  <c r="U1787" i="1"/>
  <c r="T1787" i="1"/>
  <c r="S1787" i="1"/>
  <c r="R1787" i="1"/>
  <c r="Q1787" i="1"/>
  <c r="P1787" i="1"/>
  <c r="O1787" i="1"/>
  <c r="F1787" i="1"/>
  <c r="W1786" i="1"/>
  <c r="V1786" i="1"/>
  <c r="U1786" i="1"/>
  <c r="T1786" i="1"/>
  <c r="S1786" i="1"/>
  <c r="R1786" i="1"/>
  <c r="Q1786" i="1"/>
  <c r="P1786" i="1"/>
  <c r="O1786" i="1"/>
  <c r="F1786" i="1"/>
  <c r="W1785" i="1"/>
  <c r="V1785" i="1"/>
  <c r="U1785" i="1"/>
  <c r="T1785" i="1"/>
  <c r="S1785" i="1"/>
  <c r="R1785" i="1"/>
  <c r="Q1785" i="1"/>
  <c r="P1785" i="1"/>
  <c r="O1785" i="1"/>
  <c r="F1785" i="1"/>
  <c r="W1784" i="1"/>
  <c r="V1784" i="1"/>
  <c r="U1784" i="1"/>
  <c r="T1784" i="1"/>
  <c r="S1784" i="1"/>
  <c r="R1784" i="1"/>
  <c r="Q1784" i="1"/>
  <c r="P1784" i="1"/>
  <c r="O1784" i="1"/>
  <c r="F1784" i="1"/>
  <c r="W1783" i="1"/>
  <c r="V1783" i="1"/>
  <c r="U1783" i="1"/>
  <c r="T1783" i="1"/>
  <c r="S1783" i="1"/>
  <c r="R1783" i="1"/>
  <c r="Q1783" i="1"/>
  <c r="P1783" i="1"/>
  <c r="O1783" i="1"/>
  <c r="F1783" i="1"/>
  <c r="W1782" i="1"/>
  <c r="V1782" i="1"/>
  <c r="U1782" i="1"/>
  <c r="T1782" i="1"/>
  <c r="S1782" i="1"/>
  <c r="R1782" i="1"/>
  <c r="Q1782" i="1"/>
  <c r="P1782" i="1"/>
  <c r="O1782" i="1"/>
  <c r="F1782" i="1"/>
  <c r="W1781" i="1"/>
  <c r="V1781" i="1"/>
  <c r="U1781" i="1"/>
  <c r="T1781" i="1"/>
  <c r="S1781" i="1"/>
  <c r="R1781" i="1"/>
  <c r="Q1781" i="1"/>
  <c r="P1781" i="1"/>
  <c r="O1781" i="1"/>
  <c r="F1781" i="1"/>
  <c r="W1780" i="1"/>
  <c r="V1780" i="1"/>
  <c r="U1780" i="1"/>
  <c r="T1780" i="1"/>
  <c r="S1780" i="1"/>
  <c r="R1780" i="1"/>
  <c r="Q1780" i="1"/>
  <c r="P1780" i="1"/>
  <c r="O1780" i="1"/>
  <c r="F1780" i="1"/>
  <c r="W1779" i="1"/>
  <c r="V1779" i="1"/>
  <c r="U1779" i="1"/>
  <c r="T1779" i="1"/>
  <c r="S1779" i="1"/>
  <c r="R1779" i="1"/>
  <c r="Q1779" i="1"/>
  <c r="P1779" i="1"/>
  <c r="O1779" i="1"/>
  <c r="F1779" i="1"/>
  <c r="W1778" i="1"/>
  <c r="V1778" i="1"/>
  <c r="U1778" i="1"/>
  <c r="T1778" i="1"/>
  <c r="S1778" i="1"/>
  <c r="R1778" i="1"/>
  <c r="Q1778" i="1"/>
  <c r="P1778" i="1"/>
  <c r="O1778" i="1"/>
  <c r="F1778" i="1"/>
  <c r="W1777" i="1"/>
  <c r="V1777" i="1"/>
  <c r="U1777" i="1"/>
  <c r="T1777" i="1"/>
  <c r="S1777" i="1"/>
  <c r="R1777" i="1"/>
  <c r="Q1777" i="1"/>
  <c r="P1777" i="1"/>
  <c r="O1777" i="1"/>
  <c r="F1777" i="1"/>
  <c r="W1776" i="1"/>
  <c r="V1776" i="1"/>
  <c r="U1776" i="1"/>
  <c r="T1776" i="1"/>
  <c r="S1776" i="1"/>
  <c r="R1776" i="1"/>
  <c r="Q1776" i="1"/>
  <c r="P1776" i="1"/>
  <c r="O1776" i="1"/>
  <c r="F1776" i="1"/>
  <c r="W1775" i="1"/>
  <c r="V1775" i="1"/>
  <c r="U1775" i="1"/>
  <c r="T1775" i="1"/>
  <c r="S1775" i="1"/>
  <c r="R1775" i="1"/>
  <c r="Q1775" i="1"/>
  <c r="P1775" i="1"/>
  <c r="O1775" i="1"/>
  <c r="F1775" i="1"/>
  <c r="W1774" i="1"/>
  <c r="V1774" i="1"/>
  <c r="U1774" i="1"/>
  <c r="T1774" i="1"/>
  <c r="S1774" i="1"/>
  <c r="R1774" i="1"/>
  <c r="Q1774" i="1"/>
  <c r="P1774" i="1"/>
  <c r="O1774" i="1"/>
  <c r="F1774" i="1"/>
  <c r="W1773" i="1"/>
  <c r="V1773" i="1"/>
  <c r="U1773" i="1"/>
  <c r="T1773" i="1"/>
  <c r="S1773" i="1"/>
  <c r="R1773" i="1"/>
  <c r="Q1773" i="1"/>
  <c r="P1773" i="1"/>
  <c r="O1773" i="1"/>
  <c r="F1773" i="1"/>
  <c r="W1772" i="1"/>
  <c r="V1772" i="1"/>
  <c r="U1772" i="1"/>
  <c r="T1772" i="1"/>
  <c r="S1772" i="1"/>
  <c r="R1772" i="1"/>
  <c r="Q1772" i="1"/>
  <c r="P1772" i="1"/>
  <c r="O1772" i="1"/>
  <c r="F1772" i="1"/>
  <c r="W1771" i="1"/>
  <c r="V1771" i="1"/>
  <c r="U1771" i="1"/>
  <c r="T1771" i="1"/>
  <c r="S1771" i="1"/>
  <c r="R1771" i="1"/>
  <c r="Q1771" i="1"/>
  <c r="P1771" i="1"/>
  <c r="O1771" i="1"/>
  <c r="F1771" i="1"/>
  <c r="W1770" i="1"/>
  <c r="V1770" i="1"/>
  <c r="U1770" i="1"/>
  <c r="T1770" i="1"/>
  <c r="S1770" i="1"/>
  <c r="R1770" i="1"/>
  <c r="Q1770" i="1"/>
  <c r="P1770" i="1"/>
  <c r="O1770" i="1"/>
  <c r="F1770" i="1"/>
  <c r="W1769" i="1"/>
  <c r="V1769" i="1"/>
  <c r="U1769" i="1"/>
  <c r="T1769" i="1"/>
  <c r="S1769" i="1"/>
  <c r="R1769" i="1"/>
  <c r="Q1769" i="1"/>
  <c r="P1769" i="1"/>
  <c r="O1769" i="1"/>
  <c r="F1769" i="1"/>
  <c r="W1768" i="1"/>
  <c r="V1768" i="1"/>
  <c r="U1768" i="1"/>
  <c r="T1768" i="1"/>
  <c r="S1768" i="1"/>
  <c r="R1768" i="1"/>
  <c r="Q1768" i="1"/>
  <c r="P1768" i="1"/>
  <c r="O1768" i="1"/>
  <c r="F1768" i="1"/>
  <c r="W1767" i="1"/>
  <c r="V1767" i="1"/>
  <c r="U1767" i="1"/>
  <c r="T1767" i="1"/>
  <c r="S1767" i="1"/>
  <c r="R1767" i="1"/>
  <c r="Q1767" i="1"/>
  <c r="P1767" i="1"/>
  <c r="O1767" i="1"/>
  <c r="F1767" i="1"/>
  <c r="W1766" i="1"/>
  <c r="V1766" i="1"/>
  <c r="U1766" i="1"/>
  <c r="T1766" i="1"/>
  <c r="S1766" i="1"/>
  <c r="R1766" i="1"/>
  <c r="Q1766" i="1"/>
  <c r="P1766" i="1"/>
  <c r="O1766" i="1"/>
  <c r="F1766" i="1"/>
  <c r="W1765" i="1"/>
  <c r="V1765" i="1"/>
  <c r="U1765" i="1"/>
  <c r="T1765" i="1"/>
  <c r="S1765" i="1"/>
  <c r="R1765" i="1"/>
  <c r="Q1765" i="1"/>
  <c r="P1765" i="1"/>
  <c r="O1765" i="1"/>
  <c r="F1765" i="1"/>
  <c r="W1764" i="1"/>
  <c r="V1764" i="1"/>
  <c r="U1764" i="1"/>
  <c r="T1764" i="1"/>
  <c r="S1764" i="1"/>
  <c r="R1764" i="1"/>
  <c r="Q1764" i="1"/>
  <c r="P1764" i="1"/>
  <c r="O1764" i="1"/>
  <c r="F1764" i="1"/>
  <c r="W1763" i="1"/>
  <c r="V1763" i="1"/>
  <c r="U1763" i="1"/>
  <c r="T1763" i="1"/>
  <c r="S1763" i="1"/>
  <c r="R1763" i="1"/>
  <c r="Q1763" i="1"/>
  <c r="P1763" i="1"/>
  <c r="O1763" i="1"/>
  <c r="F1763" i="1"/>
  <c r="W1762" i="1"/>
  <c r="V1762" i="1"/>
  <c r="U1762" i="1"/>
  <c r="T1762" i="1"/>
  <c r="S1762" i="1"/>
  <c r="R1762" i="1"/>
  <c r="Q1762" i="1"/>
  <c r="P1762" i="1"/>
  <c r="O1762" i="1"/>
  <c r="F1762" i="1"/>
  <c r="W1761" i="1"/>
  <c r="V1761" i="1"/>
  <c r="U1761" i="1"/>
  <c r="T1761" i="1"/>
  <c r="S1761" i="1"/>
  <c r="R1761" i="1"/>
  <c r="Q1761" i="1"/>
  <c r="P1761" i="1"/>
  <c r="O1761" i="1"/>
  <c r="F1761" i="1"/>
  <c r="W1760" i="1"/>
  <c r="V1760" i="1"/>
  <c r="U1760" i="1"/>
  <c r="T1760" i="1"/>
  <c r="S1760" i="1"/>
  <c r="R1760" i="1"/>
  <c r="Q1760" i="1"/>
  <c r="P1760" i="1"/>
  <c r="O1760" i="1"/>
  <c r="F1760" i="1"/>
  <c r="W1759" i="1"/>
  <c r="V1759" i="1"/>
  <c r="U1759" i="1"/>
  <c r="T1759" i="1"/>
  <c r="S1759" i="1"/>
  <c r="R1759" i="1"/>
  <c r="Q1759" i="1"/>
  <c r="P1759" i="1"/>
  <c r="O1759" i="1"/>
  <c r="F1759" i="1"/>
  <c r="W1758" i="1"/>
  <c r="V1758" i="1"/>
  <c r="U1758" i="1"/>
  <c r="T1758" i="1"/>
  <c r="S1758" i="1"/>
  <c r="R1758" i="1"/>
  <c r="Q1758" i="1"/>
  <c r="P1758" i="1"/>
  <c r="O1758" i="1"/>
  <c r="F1758" i="1"/>
  <c r="W1757" i="1"/>
  <c r="V1757" i="1"/>
  <c r="U1757" i="1"/>
  <c r="T1757" i="1"/>
  <c r="S1757" i="1"/>
  <c r="R1757" i="1"/>
  <c r="Q1757" i="1"/>
  <c r="P1757" i="1"/>
  <c r="O1757" i="1"/>
  <c r="F1757" i="1"/>
  <c r="W1756" i="1"/>
  <c r="V1756" i="1"/>
  <c r="U1756" i="1"/>
  <c r="T1756" i="1"/>
  <c r="S1756" i="1"/>
  <c r="R1756" i="1"/>
  <c r="Q1756" i="1"/>
  <c r="P1756" i="1"/>
  <c r="O1756" i="1"/>
  <c r="F1756" i="1"/>
  <c r="W1755" i="1"/>
  <c r="V1755" i="1"/>
  <c r="U1755" i="1"/>
  <c r="T1755" i="1"/>
  <c r="S1755" i="1"/>
  <c r="R1755" i="1"/>
  <c r="Q1755" i="1"/>
  <c r="P1755" i="1"/>
  <c r="O1755" i="1"/>
  <c r="F1755" i="1"/>
  <c r="W1754" i="1"/>
  <c r="V1754" i="1"/>
  <c r="U1754" i="1"/>
  <c r="T1754" i="1"/>
  <c r="S1754" i="1"/>
  <c r="R1754" i="1"/>
  <c r="Q1754" i="1"/>
  <c r="P1754" i="1"/>
  <c r="O1754" i="1"/>
  <c r="F1754" i="1"/>
  <c r="W1753" i="1"/>
  <c r="V1753" i="1"/>
  <c r="U1753" i="1"/>
  <c r="T1753" i="1"/>
  <c r="S1753" i="1"/>
  <c r="R1753" i="1"/>
  <c r="Q1753" i="1"/>
  <c r="P1753" i="1"/>
  <c r="O1753" i="1"/>
  <c r="F1753" i="1"/>
  <c r="W1752" i="1"/>
  <c r="V1752" i="1"/>
  <c r="U1752" i="1"/>
  <c r="T1752" i="1"/>
  <c r="S1752" i="1"/>
  <c r="R1752" i="1"/>
  <c r="Q1752" i="1"/>
  <c r="P1752" i="1"/>
  <c r="O1752" i="1"/>
  <c r="F1752" i="1"/>
  <c r="W1751" i="1"/>
  <c r="V1751" i="1"/>
  <c r="U1751" i="1"/>
  <c r="T1751" i="1"/>
  <c r="S1751" i="1"/>
  <c r="R1751" i="1"/>
  <c r="Q1751" i="1"/>
  <c r="P1751" i="1"/>
  <c r="O1751" i="1"/>
  <c r="F1751" i="1"/>
  <c r="W1750" i="1"/>
  <c r="V1750" i="1"/>
  <c r="U1750" i="1"/>
  <c r="T1750" i="1"/>
  <c r="S1750" i="1"/>
  <c r="R1750" i="1"/>
  <c r="Q1750" i="1"/>
  <c r="P1750" i="1"/>
  <c r="O1750" i="1"/>
  <c r="F1750" i="1"/>
  <c r="W1749" i="1"/>
  <c r="V1749" i="1"/>
  <c r="U1749" i="1"/>
  <c r="T1749" i="1"/>
  <c r="S1749" i="1"/>
  <c r="R1749" i="1"/>
  <c r="Q1749" i="1"/>
  <c r="P1749" i="1"/>
  <c r="O1749" i="1"/>
  <c r="F1749" i="1"/>
  <c r="W1748" i="1"/>
  <c r="V1748" i="1"/>
  <c r="U1748" i="1"/>
  <c r="T1748" i="1"/>
  <c r="S1748" i="1"/>
  <c r="R1748" i="1"/>
  <c r="Q1748" i="1"/>
  <c r="P1748" i="1"/>
  <c r="O1748" i="1"/>
  <c r="F1748" i="1"/>
  <c r="W1747" i="1"/>
  <c r="V1747" i="1"/>
  <c r="U1747" i="1"/>
  <c r="T1747" i="1"/>
  <c r="S1747" i="1"/>
  <c r="R1747" i="1"/>
  <c r="Q1747" i="1"/>
  <c r="P1747" i="1"/>
  <c r="O1747" i="1"/>
  <c r="F1747" i="1"/>
  <c r="W1746" i="1"/>
  <c r="V1746" i="1"/>
  <c r="U1746" i="1"/>
  <c r="T1746" i="1"/>
  <c r="S1746" i="1"/>
  <c r="R1746" i="1"/>
  <c r="Q1746" i="1"/>
  <c r="P1746" i="1"/>
  <c r="O1746" i="1"/>
  <c r="F1746" i="1"/>
  <c r="W1745" i="1"/>
  <c r="V1745" i="1"/>
  <c r="U1745" i="1"/>
  <c r="T1745" i="1"/>
  <c r="S1745" i="1"/>
  <c r="R1745" i="1"/>
  <c r="Q1745" i="1"/>
  <c r="P1745" i="1"/>
  <c r="O1745" i="1"/>
  <c r="F1745" i="1"/>
  <c r="W1744" i="1"/>
  <c r="V1744" i="1"/>
  <c r="U1744" i="1"/>
  <c r="T1744" i="1"/>
  <c r="S1744" i="1"/>
  <c r="R1744" i="1"/>
  <c r="Q1744" i="1"/>
  <c r="P1744" i="1"/>
  <c r="O1744" i="1"/>
  <c r="F1744" i="1"/>
  <c r="W1743" i="1"/>
  <c r="V1743" i="1"/>
  <c r="U1743" i="1"/>
  <c r="T1743" i="1"/>
  <c r="S1743" i="1"/>
  <c r="R1743" i="1"/>
  <c r="Q1743" i="1"/>
  <c r="P1743" i="1"/>
  <c r="O1743" i="1"/>
  <c r="F1743" i="1"/>
  <c r="W1742" i="1"/>
  <c r="V1742" i="1"/>
  <c r="U1742" i="1"/>
  <c r="T1742" i="1"/>
  <c r="S1742" i="1"/>
  <c r="R1742" i="1"/>
  <c r="Q1742" i="1"/>
  <c r="P1742" i="1"/>
  <c r="O1742" i="1"/>
  <c r="F1742" i="1"/>
  <c r="W1741" i="1"/>
  <c r="V1741" i="1"/>
  <c r="U1741" i="1"/>
  <c r="T1741" i="1"/>
  <c r="S1741" i="1"/>
  <c r="R1741" i="1"/>
  <c r="Q1741" i="1"/>
  <c r="P1741" i="1"/>
  <c r="O1741" i="1"/>
  <c r="F1741" i="1"/>
  <c r="W1740" i="1"/>
  <c r="V1740" i="1"/>
  <c r="U1740" i="1"/>
  <c r="T1740" i="1"/>
  <c r="S1740" i="1"/>
  <c r="R1740" i="1"/>
  <c r="Q1740" i="1"/>
  <c r="P1740" i="1"/>
  <c r="O1740" i="1"/>
  <c r="F1740" i="1"/>
  <c r="W1739" i="1"/>
  <c r="V1739" i="1"/>
  <c r="U1739" i="1"/>
  <c r="T1739" i="1"/>
  <c r="S1739" i="1"/>
  <c r="R1739" i="1"/>
  <c r="Q1739" i="1"/>
  <c r="P1739" i="1"/>
  <c r="O1739" i="1"/>
  <c r="F1739" i="1"/>
  <c r="W1738" i="1"/>
  <c r="V1738" i="1"/>
  <c r="U1738" i="1"/>
  <c r="T1738" i="1"/>
  <c r="S1738" i="1"/>
  <c r="R1738" i="1"/>
  <c r="Q1738" i="1"/>
  <c r="P1738" i="1"/>
  <c r="O1738" i="1"/>
  <c r="F1738" i="1"/>
  <c r="W1737" i="1"/>
  <c r="V1737" i="1"/>
  <c r="U1737" i="1"/>
  <c r="T1737" i="1"/>
  <c r="S1737" i="1"/>
  <c r="R1737" i="1"/>
  <c r="Q1737" i="1"/>
  <c r="P1737" i="1"/>
  <c r="O1737" i="1"/>
  <c r="F1737" i="1"/>
  <c r="W1736" i="1"/>
  <c r="V1736" i="1"/>
  <c r="U1736" i="1"/>
  <c r="T1736" i="1"/>
  <c r="S1736" i="1"/>
  <c r="R1736" i="1"/>
  <c r="Q1736" i="1"/>
  <c r="P1736" i="1"/>
  <c r="O1736" i="1"/>
  <c r="F1736" i="1"/>
  <c r="W1735" i="1"/>
  <c r="V1735" i="1"/>
  <c r="U1735" i="1"/>
  <c r="T1735" i="1"/>
  <c r="S1735" i="1"/>
  <c r="R1735" i="1"/>
  <c r="Q1735" i="1"/>
  <c r="P1735" i="1"/>
  <c r="O1735" i="1"/>
  <c r="F1735" i="1"/>
  <c r="W1734" i="1"/>
  <c r="V1734" i="1"/>
  <c r="U1734" i="1"/>
  <c r="T1734" i="1"/>
  <c r="S1734" i="1"/>
  <c r="R1734" i="1"/>
  <c r="Q1734" i="1"/>
  <c r="P1734" i="1"/>
  <c r="O1734" i="1"/>
  <c r="F1734" i="1"/>
  <c r="W1733" i="1"/>
  <c r="V1733" i="1"/>
  <c r="U1733" i="1"/>
  <c r="T1733" i="1"/>
  <c r="S1733" i="1"/>
  <c r="R1733" i="1"/>
  <c r="Q1733" i="1"/>
  <c r="P1733" i="1"/>
  <c r="O1733" i="1"/>
  <c r="F1733" i="1"/>
  <c r="W1732" i="1"/>
  <c r="V1732" i="1"/>
  <c r="U1732" i="1"/>
  <c r="T1732" i="1"/>
  <c r="S1732" i="1"/>
  <c r="R1732" i="1"/>
  <c r="Q1732" i="1"/>
  <c r="P1732" i="1"/>
  <c r="O1732" i="1"/>
  <c r="F1732" i="1"/>
  <c r="W1731" i="1"/>
  <c r="V1731" i="1"/>
  <c r="U1731" i="1"/>
  <c r="T1731" i="1"/>
  <c r="S1731" i="1"/>
  <c r="R1731" i="1"/>
  <c r="Q1731" i="1"/>
  <c r="P1731" i="1"/>
  <c r="O1731" i="1"/>
  <c r="F1731" i="1"/>
  <c r="W1730" i="1"/>
  <c r="V1730" i="1"/>
  <c r="U1730" i="1"/>
  <c r="T1730" i="1"/>
  <c r="S1730" i="1"/>
  <c r="R1730" i="1"/>
  <c r="Q1730" i="1"/>
  <c r="P1730" i="1"/>
  <c r="O1730" i="1"/>
  <c r="F1730" i="1"/>
  <c r="W1729" i="1"/>
  <c r="V1729" i="1"/>
  <c r="U1729" i="1"/>
  <c r="T1729" i="1"/>
  <c r="S1729" i="1"/>
  <c r="R1729" i="1"/>
  <c r="Q1729" i="1"/>
  <c r="P1729" i="1"/>
  <c r="O1729" i="1"/>
  <c r="F1729" i="1"/>
  <c r="W1728" i="1"/>
  <c r="V1728" i="1"/>
  <c r="U1728" i="1"/>
  <c r="T1728" i="1"/>
  <c r="S1728" i="1"/>
  <c r="R1728" i="1"/>
  <c r="Q1728" i="1"/>
  <c r="P1728" i="1"/>
  <c r="O1728" i="1"/>
  <c r="F1728" i="1"/>
  <c r="W1727" i="1"/>
  <c r="V1727" i="1"/>
  <c r="U1727" i="1"/>
  <c r="T1727" i="1"/>
  <c r="S1727" i="1"/>
  <c r="R1727" i="1"/>
  <c r="Q1727" i="1"/>
  <c r="P1727" i="1"/>
  <c r="O1727" i="1"/>
  <c r="F1727" i="1"/>
  <c r="W1726" i="1"/>
  <c r="V1726" i="1"/>
  <c r="U1726" i="1"/>
  <c r="T1726" i="1"/>
  <c r="S1726" i="1"/>
  <c r="R1726" i="1"/>
  <c r="Q1726" i="1"/>
  <c r="P1726" i="1"/>
  <c r="O1726" i="1"/>
  <c r="F1726" i="1"/>
  <c r="W1725" i="1"/>
  <c r="V1725" i="1"/>
  <c r="U1725" i="1"/>
  <c r="T1725" i="1"/>
  <c r="S1725" i="1"/>
  <c r="R1725" i="1"/>
  <c r="Q1725" i="1"/>
  <c r="P1725" i="1"/>
  <c r="O1725" i="1"/>
  <c r="F1725" i="1"/>
  <c r="W1724" i="1"/>
  <c r="V1724" i="1"/>
  <c r="U1724" i="1"/>
  <c r="T1724" i="1"/>
  <c r="S1724" i="1"/>
  <c r="R1724" i="1"/>
  <c r="Q1724" i="1"/>
  <c r="P1724" i="1"/>
  <c r="O1724" i="1"/>
  <c r="F1724" i="1"/>
  <c r="W1723" i="1"/>
  <c r="V1723" i="1"/>
  <c r="U1723" i="1"/>
  <c r="T1723" i="1"/>
  <c r="S1723" i="1"/>
  <c r="R1723" i="1"/>
  <c r="Q1723" i="1"/>
  <c r="P1723" i="1"/>
  <c r="O1723" i="1"/>
  <c r="F1723" i="1"/>
  <c r="W1722" i="1"/>
  <c r="V1722" i="1"/>
  <c r="U1722" i="1"/>
  <c r="T1722" i="1"/>
  <c r="S1722" i="1"/>
  <c r="R1722" i="1"/>
  <c r="Q1722" i="1"/>
  <c r="P1722" i="1"/>
  <c r="O1722" i="1"/>
  <c r="F1722" i="1"/>
  <c r="W1721" i="1"/>
  <c r="V1721" i="1"/>
  <c r="U1721" i="1"/>
  <c r="T1721" i="1"/>
  <c r="S1721" i="1"/>
  <c r="R1721" i="1"/>
  <c r="Q1721" i="1"/>
  <c r="P1721" i="1"/>
  <c r="O1721" i="1"/>
  <c r="F1721" i="1"/>
  <c r="W1720" i="1"/>
  <c r="V1720" i="1"/>
  <c r="U1720" i="1"/>
  <c r="T1720" i="1"/>
  <c r="S1720" i="1"/>
  <c r="R1720" i="1"/>
  <c r="Q1720" i="1"/>
  <c r="P1720" i="1"/>
  <c r="O1720" i="1"/>
  <c r="F1720" i="1"/>
  <c r="W1719" i="1"/>
  <c r="V1719" i="1"/>
  <c r="U1719" i="1"/>
  <c r="T1719" i="1"/>
  <c r="S1719" i="1"/>
  <c r="R1719" i="1"/>
  <c r="Q1719" i="1"/>
  <c r="P1719" i="1"/>
  <c r="O1719" i="1"/>
  <c r="F1719" i="1"/>
  <c r="W1718" i="1"/>
  <c r="V1718" i="1"/>
  <c r="U1718" i="1"/>
  <c r="T1718" i="1"/>
  <c r="S1718" i="1"/>
  <c r="R1718" i="1"/>
  <c r="Q1718" i="1"/>
  <c r="P1718" i="1"/>
  <c r="O1718" i="1"/>
  <c r="F1718" i="1"/>
  <c r="W1717" i="1"/>
  <c r="V1717" i="1"/>
  <c r="U1717" i="1"/>
  <c r="T1717" i="1"/>
  <c r="S1717" i="1"/>
  <c r="R1717" i="1"/>
  <c r="Q1717" i="1"/>
  <c r="P1717" i="1"/>
  <c r="O1717" i="1"/>
  <c r="F1717" i="1"/>
  <c r="W1716" i="1"/>
  <c r="V1716" i="1"/>
  <c r="U1716" i="1"/>
  <c r="T1716" i="1"/>
  <c r="S1716" i="1"/>
  <c r="R1716" i="1"/>
  <c r="Q1716" i="1"/>
  <c r="P1716" i="1"/>
  <c r="O1716" i="1"/>
  <c r="F1716" i="1"/>
  <c r="W1715" i="1"/>
  <c r="V1715" i="1"/>
  <c r="U1715" i="1"/>
  <c r="T1715" i="1"/>
  <c r="S1715" i="1"/>
  <c r="R1715" i="1"/>
  <c r="Q1715" i="1"/>
  <c r="P1715" i="1"/>
  <c r="O1715" i="1"/>
  <c r="F1715" i="1"/>
  <c r="W1714" i="1"/>
  <c r="V1714" i="1"/>
  <c r="U1714" i="1"/>
  <c r="T1714" i="1"/>
  <c r="S1714" i="1"/>
  <c r="R1714" i="1"/>
  <c r="Q1714" i="1"/>
  <c r="P1714" i="1"/>
  <c r="O1714" i="1"/>
  <c r="F1714" i="1"/>
  <c r="W1713" i="1"/>
  <c r="V1713" i="1"/>
  <c r="U1713" i="1"/>
  <c r="T1713" i="1"/>
  <c r="S1713" i="1"/>
  <c r="R1713" i="1"/>
  <c r="Q1713" i="1"/>
  <c r="P1713" i="1"/>
  <c r="O1713" i="1"/>
  <c r="F1713" i="1"/>
  <c r="W1712" i="1"/>
  <c r="V1712" i="1"/>
  <c r="U1712" i="1"/>
  <c r="T1712" i="1"/>
  <c r="S1712" i="1"/>
  <c r="R1712" i="1"/>
  <c r="Q1712" i="1"/>
  <c r="P1712" i="1"/>
  <c r="O1712" i="1"/>
  <c r="F1712" i="1"/>
  <c r="W1711" i="1"/>
  <c r="V1711" i="1"/>
  <c r="U1711" i="1"/>
  <c r="T1711" i="1"/>
  <c r="S1711" i="1"/>
  <c r="R1711" i="1"/>
  <c r="Q1711" i="1"/>
  <c r="P1711" i="1"/>
  <c r="O1711" i="1"/>
  <c r="F1711" i="1"/>
  <c r="W1710" i="1"/>
  <c r="V1710" i="1"/>
  <c r="U1710" i="1"/>
  <c r="T1710" i="1"/>
  <c r="S1710" i="1"/>
  <c r="R1710" i="1"/>
  <c r="Q1710" i="1"/>
  <c r="P1710" i="1"/>
  <c r="O1710" i="1"/>
  <c r="F1710" i="1"/>
  <c r="W1709" i="1"/>
  <c r="V1709" i="1"/>
  <c r="U1709" i="1"/>
  <c r="T1709" i="1"/>
  <c r="S1709" i="1"/>
  <c r="R1709" i="1"/>
  <c r="Q1709" i="1"/>
  <c r="P1709" i="1"/>
  <c r="O1709" i="1"/>
  <c r="F1709" i="1"/>
  <c r="W1708" i="1"/>
  <c r="V1708" i="1"/>
  <c r="U1708" i="1"/>
  <c r="T1708" i="1"/>
  <c r="S1708" i="1"/>
  <c r="R1708" i="1"/>
  <c r="Q1708" i="1"/>
  <c r="P1708" i="1"/>
  <c r="O1708" i="1"/>
  <c r="F1708" i="1"/>
  <c r="W1707" i="1"/>
  <c r="V1707" i="1"/>
  <c r="U1707" i="1"/>
  <c r="T1707" i="1"/>
  <c r="S1707" i="1"/>
  <c r="R1707" i="1"/>
  <c r="Q1707" i="1"/>
  <c r="P1707" i="1"/>
  <c r="O1707" i="1"/>
  <c r="F1707" i="1"/>
  <c r="W1706" i="1"/>
  <c r="V1706" i="1"/>
  <c r="U1706" i="1"/>
  <c r="T1706" i="1"/>
  <c r="S1706" i="1"/>
  <c r="R1706" i="1"/>
  <c r="Q1706" i="1"/>
  <c r="P1706" i="1"/>
  <c r="O1706" i="1"/>
  <c r="F1706" i="1"/>
  <c r="W1705" i="1"/>
  <c r="V1705" i="1"/>
  <c r="U1705" i="1"/>
  <c r="T1705" i="1"/>
  <c r="S1705" i="1"/>
  <c r="R1705" i="1"/>
  <c r="Q1705" i="1"/>
  <c r="P1705" i="1"/>
  <c r="O1705" i="1"/>
  <c r="F1705" i="1"/>
  <c r="W1704" i="1"/>
  <c r="V1704" i="1"/>
  <c r="U1704" i="1"/>
  <c r="T1704" i="1"/>
  <c r="S1704" i="1"/>
  <c r="R1704" i="1"/>
  <c r="Q1704" i="1"/>
  <c r="P1704" i="1"/>
  <c r="O1704" i="1"/>
  <c r="F1704" i="1"/>
  <c r="W1703" i="1"/>
  <c r="V1703" i="1"/>
  <c r="U1703" i="1"/>
  <c r="T1703" i="1"/>
  <c r="S1703" i="1"/>
  <c r="R1703" i="1"/>
  <c r="Q1703" i="1"/>
  <c r="P1703" i="1"/>
  <c r="O1703" i="1"/>
  <c r="F1703" i="1"/>
  <c r="W1702" i="1"/>
  <c r="V1702" i="1"/>
  <c r="U1702" i="1"/>
  <c r="T1702" i="1"/>
  <c r="S1702" i="1"/>
  <c r="R1702" i="1"/>
  <c r="Q1702" i="1"/>
  <c r="P1702" i="1"/>
  <c r="O1702" i="1"/>
  <c r="F1702" i="1"/>
  <c r="W1701" i="1"/>
  <c r="V1701" i="1"/>
  <c r="U1701" i="1"/>
  <c r="T1701" i="1"/>
  <c r="S1701" i="1"/>
  <c r="R1701" i="1"/>
  <c r="Q1701" i="1"/>
  <c r="P1701" i="1"/>
  <c r="O1701" i="1"/>
  <c r="F1701" i="1"/>
  <c r="W1700" i="1"/>
  <c r="V1700" i="1"/>
  <c r="U1700" i="1"/>
  <c r="T1700" i="1"/>
  <c r="S1700" i="1"/>
  <c r="R1700" i="1"/>
  <c r="Q1700" i="1"/>
  <c r="P1700" i="1"/>
  <c r="O1700" i="1"/>
  <c r="F1700" i="1"/>
  <c r="W1699" i="1"/>
  <c r="V1699" i="1"/>
  <c r="U1699" i="1"/>
  <c r="T1699" i="1"/>
  <c r="S1699" i="1"/>
  <c r="R1699" i="1"/>
  <c r="Q1699" i="1"/>
  <c r="P1699" i="1"/>
  <c r="O1699" i="1"/>
  <c r="F1699" i="1"/>
  <c r="W1698" i="1"/>
  <c r="V1698" i="1"/>
  <c r="U1698" i="1"/>
  <c r="T1698" i="1"/>
  <c r="S1698" i="1"/>
  <c r="R1698" i="1"/>
  <c r="Q1698" i="1"/>
  <c r="P1698" i="1"/>
  <c r="O1698" i="1"/>
  <c r="F1698" i="1"/>
  <c r="W1697" i="1"/>
  <c r="V1697" i="1"/>
  <c r="U1697" i="1"/>
  <c r="T1697" i="1"/>
  <c r="S1697" i="1"/>
  <c r="R1697" i="1"/>
  <c r="Q1697" i="1"/>
  <c r="P1697" i="1"/>
  <c r="O1697" i="1"/>
  <c r="F1697" i="1"/>
  <c r="W1696" i="1"/>
  <c r="V1696" i="1"/>
  <c r="U1696" i="1"/>
  <c r="T1696" i="1"/>
  <c r="S1696" i="1"/>
  <c r="R1696" i="1"/>
  <c r="Q1696" i="1"/>
  <c r="P1696" i="1"/>
  <c r="O1696" i="1"/>
  <c r="F1696" i="1"/>
  <c r="W1695" i="1"/>
  <c r="V1695" i="1"/>
  <c r="U1695" i="1"/>
  <c r="T1695" i="1"/>
  <c r="S1695" i="1"/>
  <c r="R1695" i="1"/>
  <c r="Q1695" i="1"/>
  <c r="P1695" i="1"/>
  <c r="O1695" i="1"/>
  <c r="F1695" i="1"/>
  <c r="W1694" i="1"/>
  <c r="V1694" i="1"/>
  <c r="U1694" i="1"/>
  <c r="T1694" i="1"/>
  <c r="S1694" i="1"/>
  <c r="R1694" i="1"/>
  <c r="Q1694" i="1"/>
  <c r="P1694" i="1"/>
  <c r="O1694" i="1"/>
  <c r="F1694" i="1"/>
  <c r="W1693" i="1"/>
  <c r="V1693" i="1"/>
  <c r="U1693" i="1"/>
  <c r="T1693" i="1"/>
  <c r="S1693" i="1"/>
  <c r="R1693" i="1"/>
  <c r="Q1693" i="1"/>
  <c r="P1693" i="1"/>
  <c r="O1693" i="1"/>
  <c r="F1693" i="1"/>
  <c r="W1692" i="1"/>
  <c r="V1692" i="1"/>
  <c r="U1692" i="1"/>
  <c r="T1692" i="1"/>
  <c r="S1692" i="1"/>
  <c r="R1692" i="1"/>
  <c r="Q1692" i="1"/>
  <c r="P1692" i="1"/>
  <c r="O1692" i="1"/>
  <c r="F1692" i="1"/>
  <c r="W1691" i="1"/>
  <c r="V1691" i="1"/>
  <c r="U1691" i="1"/>
  <c r="T1691" i="1"/>
  <c r="S1691" i="1"/>
  <c r="R1691" i="1"/>
  <c r="Q1691" i="1"/>
  <c r="P1691" i="1"/>
  <c r="O1691" i="1"/>
  <c r="F1691" i="1"/>
  <c r="W1690" i="1"/>
  <c r="V1690" i="1"/>
  <c r="U1690" i="1"/>
  <c r="T1690" i="1"/>
  <c r="S1690" i="1"/>
  <c r="R1690" i="1"/>
  <c r="Q1690" i="1"/>
  <c r="P1690" i="1"/>
  <c r="O1690" i="1"/>
  <c r="F1690" i="1"/>
  <c r="W1689" i="1"/>
  <c r="V1689" i="1"/>
  <c r="U1689" i="1"/>
  <c r="T1689" i="1"/>
  <c r="S1689" i="1"/>
  <c r="R1689" i="1"/>
  <c r="Q1689" i="1"/>
  <c r="P1689" i="1"/>
  <c r="O1689" i="1"/>
  <c r="F1689" i="1"/>
  <c r="W1688" i="1"/>
  <c r="V1688" i="1"/>
  <c r="U1688" i="1"/>
  <c r="T1688" i="1"/>
  <c r="S1688" i="1"/>
  <c r="R1688" i="1"/>
  <c r="Q1688" i="1"/>
  <c r="P1688" i="1"/>
  <c r="O1688" i="1"/>
  <c r="F1688" i="1"/>
  <c r="W1687" i="1"/>
  <c r="V1687" i="1"/>
  <c r="U1687" i="1"/>
  <c r="T1687" i="1"/>
  <c r="S1687" i="1"/>
  <c r="R1687" i="1"/>
  <c r="Q1687" i="1"/>
  <c r="P1687" i="1"/>
  <c r="O1687" i="1"/>
  <c r="F1687" i="1"/>
  <c r="W1686" i="1"/>
  <c r="V1686" i="1"/>
  <c r="U1686" i="1"/>
  <c r="T1686" i="1"/>
  <c r="S1686" i="1"/>
  <c r="R1686" i="1"/>
  <c r="Q1686" i="1"/>
  <c r="P1686" i="1"/>
  <c r="O1686" i="1"/>
  <c r="F1686" i="1"/>
  <c r="W1685" i="1"/>
  <c r="V1685" i="1"/>
  <c r="U1685" i="1"/>
  <c r="T1685" i="1"/>
  <c r="S1685" i="1"/>
  <c r="R1685" i="1"/>
  <c r="Q1685" i="1"/>
  <c r="P1685" i="1"/>
  <c r="O1685" i="1"/>
  <c r="F1685" i="1"/>
  <c r="W1684" i="1"/>
  <c r="V1684" i="1"/>
  <c r="U1684" i="1"/>
  <c r="T1684" i="1"/>
  <c r="S1684" i="1"/>
  <c r="R1684" i="1"/>
  <c r="Q1684" i="1"/>
  <c r="P1684" i="1"/>
  <c r="O1684" i="1"/>
  <c r="F1684" i="1"/>
  <c r="W1683" i="1"/>
  <c r="V1683" i="1"/>
  <c r="U1683" i="1"/>
  <c r="T1683" i="1"/>
  <c r="S1683" i="1"/>
  <c r="R1683" i="1"/>
  <c r="Q1683" i="1"/>
  <c r="P1683" i="1"/>
  <c r="O1683" i="1"/>
  <c r="F1683" i="1"/>
  <c r="W1682" i="1"/>
  <c r="V1682" i="1"/>
  <c r="U1682" i="1"/>
  <c r="T1682" i="1"/>
  <c r="S1682" i="1"/>
  <c r="R1682" i="1"/>
  <c r="Q1682" i="1"/>
  <c r="P1682" i="1"/>
  <c r="O1682" i="1"/>
  <c r="F1682" i="1"/>
  <c r="W1681" i="1"/>
  <c r="V1681" i="1"/>
  <c r="U1681" i="1"/>
  <c r="T1681" i="1"/>
  <c r="S1681" i="1"/>
  <c r="R1681" i="1"/>
  <c r="Q1681" i="1"/>
  <c r="P1681" i="1"/>
  <c r="O1681" i="1"/>
  <c r="F1681" i="1"/>
  <c r="W1680" i="1"/>
  <c r="V1680" i="1"/>
  <c r="U1680" i="1"/>
  <c r="T1680" i="1"/>
  <c r="S1680" i="1"/>
  <c r="R1680" i="1"/>
  <c r="Q1680" i="1"/>
  <c r="P1680" i="1"/>
  <c r="O1680" i="1"/>
  <c r="F1680" i="1"/>
  <c r="W1679" i="1"/>
  <c r="V1679" i="1"/>
  <c r="U1679" i="1"/>
  <c r="T1679" i="1"/>
  <c r="S1679" i="1"/>
  <c r="R1679" i="1"/>
  <c r="Q1679" i="1"/>
  <c r="P1679" i="1"/>
  <c r="O1679" i="1"/>
  <c r="F1679" i="1"/>
  <c r="W1678" i="1"/>
  <c r="V1678" i="1"/>
  <c r="U1678" i="1"/>
  <c r="T1678" i="1"/>
  <c r="S1678" i="1"/>
  <c r="R1678" i="1"/>
  <c r="Q1678" i="1"/>
  <c r="P1678" i="1"/>
  <c r="O1678" i="1"/>
  <c r="F1678" i="1"/>
  <c r="W1677" i="1"/>
  <c r="V1677" i="1"/>
  <c r="U1677" i="1"/>
  <c r="T1677" i="1"/>
  <c r="S1677" i="1"/>
  <c r="R1677" i="1"/>
  <c r="Q1677" i="1"/>
  <c r="P1677" i="1"/>
  <c r="O1677" i="1"/>
  <c r="F1677" i="1"/>
  <c r="W1676" i="1"/>
  <c r="V1676" i="1"/>
  <c r="U1676" i="1"/>
  <c r="T1676" i="1"/>
  <c r="S1676" i="1"/>
  <c r="R1676" i="1"/>
  <c r="Q1676" i="1"/>
  <c r="P1676" i="1"/>
  <c r="O1676" i="1"/>
  <c r="F1676" i="1"/>
  <c r="W1675" i="1"/>
  <c r="V1675" i="1"/>
  <c r="U1675" i="1"/>
  <c r="T1675" i="1"/>
  <c r="S1675" i="1"/>
  <c r="R1675" i="1"/>
  <c r="Q1675" i="1"/>
  <c r="P1675" i="1"/>
  <c r="O1675" i="1"/>
  <c r="F1675" i="1"/>
  <c r="W1674" i="1"/>
  <c r="V1674" i="1"/>
  <c r="U1674" i="1"/>
  <c r="T1674" i="1"/>
  <c r="S1674" i="1"/>
  <c r="R1674" i="1"/>
  <c r="Q1674" i="1"/>
  <c r="P1674" i="1"/>
  <c r="O1674" i="1"/>
  <c r="F1674" i="1"/>
  <c r="W1673" i="1"/>
  <c r="V1673" i="1"/>
  <c r="U1673" i="1"/>
  <c r="T1673" i="1"/>
  <c r="S1673" i="1"/>
  <c r="R1673" i="1"/>
  <c r="Q1673" i="1"/>
  <c r="P1673" i="1"/>
  <c r="O1673" i="1"/>
  <c r="F1673" i="1"/>
  <c r="W1672" i="1"/>
  <c r="V1672" i="1"/>
  <c r="U1672" i="1"/>
  <c r="T1672" i="1"/>
  <c r="S1672" i="1"/>
  <c r="R1672" i="1"/>
  <c r="Q1672" i="1"/>
  <c r="P1672" i="1"/>
  <c r="O1672" i="1"/>
  <c r="F1672" i="1"/>
  <c r="W1671" i="1"/>
  <c r="V1671" i="1"/>
  <c r="U1671" i="1"/>
  <c r="T1671" i="1"/>
  <c r="S1671" i="1"/>
  <c r="R1671" i="1"/>
  <c r="Q1671" i="1"/>
  <c r="P1671" i="1"/>
  <c r="O1671" i="1"/>
  <c r="F1671" i="1"/>
  <c r="W1670" i="1"/>
  <c r="V1670" i="1"/>
  <c r="U1670" i="1"/>
  <c r="T1670" i="1"/>
  <c r="S1670" i="1"/>
  <c r="R1670" i="1"/>
  <c r="Q1670" i="1"/>
  <c r="P1670" i="1"/>
  <c r="O1670" i="1"/>
  <c r="F1670" i="1"/>
  <c r="W1669" i="1"/>
  <c r="V1669" i="1"/>
  <c r="U1669" i="1"/>
  <c r="T1669" i="1"/>
  <c r="S1669" i="1"/>
  <c r="R1669" i="1"/>
  <c r="Q1669" i="1"/>
  <c r="P1669" i="1"/>
  <c r="O1669" i="1"/>
  <c r="F1669" i="1"/>
  <c r="W1668" i="1"/>
  <c r="V1668" i="1"/>
  <c r="U1668" i="1"/>
  <c r="T1668" i="1"/>
  <c r="S1668" i="1"/>
  <c r="R1668" i="1"/>
  <c r="Q1668" i="1"/>
  <c r="P1668" i="1"/>
  <c r="O1668" i="1"/>
  <c r="F1668" i="1"/>
  <c r="W1667" i="1"/>
  <c r="V1667" i="1"/>
  <c r="U1667" i="1"/>
  <c r="T1667" i="1"/>
  <c r="S1667" i="1"/>
  <c r="R1667" i="1"/>
  <c r="Q1667" i="1"/>
  <c r="P1667" i="1"/>
  <c r="O1667" i="1"/>
  <c r="F1667" i="1"/>
  <c r="W1666" i="1"/>
  <c r="V1666" i="1"/>
  <c r="U1666" i="1"/>
  <c r="T1666" i="1"/>
  <c r="S1666" i="1"/>
  <c r="R1666" i="1"/>
  <c r="Q1666" i="1"/>
  <c r="P1666" i="1"/>
  <c r="O1666" i="1"/>
  <c r="F1666" i="1"/>
  <c r="W1665" i="1"/>
  <c r="V1665" i="1"/>
  <c r="U1665" i="1"/>
  <c r="T1665" i="1"/>
  <c r="S1665" i="1"/>
  <c r="R1665" i="1"/>
  <c r="Q1665" i="1"/>
  <c r="P1665" i="1"/>
  <c r="O1665" i="1"/>
  <c r="F1665" i="1"/>
  <c r="W1664" i="1"/>
  <c r="V1664" i="1"/>
  <c r="U1664" i="1"/>
  <c r="T1664" i="1"/>
  <c r="S1664" i="1"/>
  <c r="R1664" i="1"/>
  <c r="Q1664" i="1"/>
  <c r="P1664" i="1"/>
  <c r="O1664" i="1"/>
  <c r="F1664" i="1"/>
  <c r="W1663" i="1"/>
  <c r="V1663" i="1"/>
  <c r="U1663" i="1"/>
  <c r="T1663" i="1"/>
  <c r="S1663" i="1"/>
  <c r="R1663" i="1"/>
  <c r="Q1663" i="1"/>
  <c r="P1663" i="1"/>
  <c r="O1663" i="1"/>
  <c r="F1663" i="1"/>
  <c r="W1662" i="1"/>
  <c r="V1662" i="1"/>
  <c r="U1662" i="1"/>
  <c r="T1662" i="1"/>
  <c r="S1662" i="1"/>
  <c r="R1662" i="1"/>
  <c r="Q1662" i="1"/>
  <c r="P1662" i="1"/>
  <c r="O1662" i="1"/>
  <c r="F1662" i="1"/>
  <c r="W1661" i="1"/>
  <c r="V1661" i="1"/>
  <c r="U1661" i="1"/>
  <c r="T1661" i="1"/>
  <c r="S1661" i="1"/>
  <c r="R1661" i="1"/>
  <c r="Q1661" i="1"/>
  <c r="P1661" i="1"/>
  <c r="O1661" i="1"/>
  <c r="F1661" i="1"/>
  <c r="W1660" i="1"/>
  <c r="V1660" i="1"/>
  <c r="U1660" i="1"/>
  <c r="T1660" i="1"/>
  <c r="S1660" i="1"/>
  <c r="R1660" i="1"/>
  <c r="Q1660" i="1"/>
  <c r="P1660" i="1"/>
  <c r="O1660" i="1"/>
  <c r="F1660" i="1"/>
  <c r="W1659" i="1"/>
  <c r="V1659" i="1"/>
  <c r="U1659" i="1"/>
  <c r="T1659" i="1"/>
  <c r="S1659" i="1"/>
  <c r="R1659" i="1"/>
  <c r="Q1659" i="1"/>
  <c r="P1659" i="1"/>
  <c r="O1659" i="1"/>
  <c r="F1659" i="1"/>
  <c r="W1658" i="1"/>
  <c r="V1658" i="1"/>
  <c r="U1658" i="1"/>
  <c r="T1658" i="1"/>
  <c r="S1658" i="1"/>
  <c r="R1658" i="1"/>
  <c r="Q1658" i="1"/>
  <c r="P1658" i="1"/>
  <c r="O1658" i="1"/>
  <c r="F1658" i="1"/>
  <c r="W1657" i="1"/>
  <c r="V1657" i="1"/>
  <c r="U1657" i="1"/>
  <c r="T1657" i="1"/>
  <c r="S1657" i="1"/>
  <c r="R1657" i="1"/>
  <c r="Q1657" i="1"/>
  <c r="P1657" i="1"/>
  <c r="O1657" i="1"/>
  <c r="F1657" i="1"/>
  <c r="W1656" i="1"/>
  <c r="V1656" i="1"/>
  <c r="U1656" i="1"/>
  <c r="T1656" i="1"/>
  <c r="S1656" i="1"/>
  <c r="R1656" i="1"/>
  <c r="Q1656" i="1"/>
  <c r="P1656" i="1"/>
  <c r="O1656" i="1"/>
  <c r="F1656" i="1"/>
  <c r="W1655" i="1"/>
  <c r="V1655" i="1"/>
  <c r="U1655" i="1"/>
  <c r="T1655" i="1"/>
  <c r="S1655" i="1"/>
  <c r="R1655" i="1"/>
  <c r="Q1655" i="1"/>
  <c r="P1655" i="1"/>
  <c r="O1655" i="1"/>
  <c r="F1655" i="1"/>
  <c r="W1654" i="1"/>
  <c r="V1654" i="1"/>
  <c r="U1654" i="1"/>
  <c r="T1654" i="1"/>
  <c r="S1654" i="1"/>
  <c r="R1654" i="1"/>
  <c r="Q1654" i="1"/>
  <c r="P1654" i="1"/>
  <c r="O1654" i="1"/>
  <c r="F1654" i="1"/>
  <c r="W1653" i="1"/>
  <c r="V1653" i="1"/>
  <c r="U1653" i="1"/>
  <c r="T1653" i="1"/>
  <c r="S1653" i="1"/>
  <c r="R1653" i="1"/>
  <c r="Q1653" i="1"/>
  <c r="P1653" i="1"/>
  <c r="O1653" i="1"/>
  <c r="F1653" i="1"/>
  <c r="W1652" i="1"/>
  <c r="V1652" i="1"/>
  <c r="U1652" i="1"/>
  <c r="T1652" i="1"/>
  <c r="S1652" i="1"/>
  <c r="R1652" i="1"/>
  <c r="Q1652" i="1"/>
  <c r="P1652" i="1"/>
  <c r="O1652" i="1"/>
  <c r="F1652" i="1"/>
  <c r="W1651" i="1"/>
  <c r="V1651" i="1"/>
  <c r="U1651" i="1"/>
  <c r="T1651" i="1"/>
  <c r="S1651" i="1"/>
  <c r="R1651" i="1"/>
  <c r="Q1651" i="1"/>
  <c r="P1651" i="1"/>
  <c r="O1651" i="1"/>
  <c r="F1651" i="1"/>
  <c r="W1650" i="1"/>
  <c r="V1650" i="1"/>
  <c r="U1650" i="1"/>
  <c r="T1650" i="1"/>
  <c r="S1650" i="1"/>
  <c r="R1650" i="1"/>
  <c r="Q1650" i="1"/>
  <c r="P1650" i="1"/>
  <c r="O1650" i="1"/>
  <c r="F1650" i="1"/>
  <c r="W1649" i="1"/>
  <c r="V1649" i="1"/>
  <c r="U1649" i="1"/>
  <c r="T1649" i="1"/>
  <c r="S1649" i="1"/>
  <c r="R1649" i="1"/>
  <c r="Q1649" i="1"/>
  <c r="P1649" i="1"/>
  <c r="O1649" i="1"/>
  <c r="F1649" i="1"/>
  <c r="W1648" i="1"/>
  <c r="V1648" i="1"/>
  <c r="U1648" i="1"/>
  <c r="T1648" i="1"/>
  <c r="S1648" i="1"/>
  <c r="R1648" i="1"/>
  <c r="Q1648" i="1"/>
  <c r="P1648" i="1"/>
  <c r="O1648" i="1"/>
  <c r="F1648" i="1"/>
  <c r="W1647" i="1"/>
  <c r="V1647" i="1"/>
  <c r="U1647" i="1"/>
  <c r="T1647" i="1"/>
  <c r="S1647" i="1"/>
  <c r="R1647" i="1"/>
  <c r="Q1647" i="1"/>
  <c r="P1647" i="1"/>
  <c r="O1647" i="1"/>
  <c r="F1647" i="1"/>
  <c r="W1646" i="1"/>
  <c r="V1646" i="1"/>
  <c r="U1646" i="1"/>
  <c r="T1646" i="1"/>
  <c r="S1646" i="1"/>
  <c r="R1646" i="1"/>
  <c r="Q1646" i="1"/>
  <c r="P1646" i="1"/>
  <c r="O1646" i="1"/>
  <c r="F1646" i="1"/>
  <c r="W1645" i="1"/>
  <c r="V1645" i="1"/>
  <c r="U1645" i="1"/>
  <c r="T1645" i="1"/>
  <c r="S1645" i="1"/>
  <c r="R1645" i="1"/>
  <c r="Q1645" i="1"/>
  <c r="P1645" i="1"/>
  <c r="O1645" i="1"/>
  <c r="F1645" i="1"/>
  <c r="W1644" i="1"/>
  <c r="V1644" i="1"/>
  <c r="U1644" i="1"/>
  <c r="T1644" i="1"/>
  <c r="S1644" i="1"/>
  <c r="R1644" i="1"/>
  <c r="Q1644" i="1"/>
  <c r="P1644" i="1"/>
  <c r="O1644" i="1"/>
  <c r="F1644" i="1"/>
  <c r="W1643" i="1"/>
  <c r="V1643" i="1"/>
  <c r="U1643" i="1"/>
  <c r="T1643" i="1"/>
  <c r="S1643" i="1"/>
  <c r="R1643" i="1"/>
  <c r="Q1643" i="1"/>
  <c r="P1643" i="1"/>
  <c r="O1643" i="1"/>
  <c r="F1643" i="1"/>
  <c r="W1642" i="1"/>
  <c r="V1642" i="1"/>
  <c r="U1642" i="1"/>
  <c r="T1642" i="1"/>
  <c r="S1642" i="1"/>
  <c r="R1642" i="1"/>
  <c r="Q1642" i="1"/>
  <c r="P1642" i="1"/>
  <c r="O1642" i="1"/>
  <c r="F1642" i="1"/>
  <c r="W1641" i="1"/>
  <c r="V1641" i="1"/>
  <c r="U1641" i="1"/>
  <c r="T1641" i="1"/>
  <c r="S1641" i="1"/>
  <c r="R1641" i="1"/>
  <c r="Q1641" i="1"/>
  <c r="P1641" i="1"/>
  <c r="O1641" i="1"/>
  <c r="F1641" i="1"/>
  <c r="W1640" i="1"/>
  <c r="V1640" i="1"/>
  <c r="U1640" i="1"/>
  <c r="T1640" i="1"/>
  <c r="S1640" i="1"/>
  <c r="R1640" i="1"/>
  <c r="Q1640" i="1"/>
  <c r="P1640" i="1"/>
  <c r="O1640" i="1"/>
  <c r="F1640" i="1"/>
  <c r="W1639" i="1"/>
  <c r="V1639" i="1"/>
  <c r="U1639" i="1"/>
  <c r="T1639" i="1"/>
  <c r="S1639" i="1"/>
  <c r="R1639" i="1"/>
  <c r="Q1639" i="1"/>
  <c r="P1639" i="1"/>
  <c r="O1639" i="1"/>
  <c r="F1639" i="1"/>
  <c r="W1638" i="1"/>
  <c r="V1638" i="1"/>
  <c r="U1638" i="1"/>
  <c r="T1638" i="1"/>
  <c r="S1638" i="1"/>
  <c r="R1638" i="1"/>
  <c r="Q1638" i="1"/>
  <c r="P1638" i="1"/>
  <c r="O1638" i="1"/>
  <c r="F1638" i="1"/>
  <c r="W1637" i="1"/>
  <c r="V1637" i="1"/>
  <c r="U1637" i="1"/>
  <c r="T1637" i="1"/>
  <c r="S1637" i="1"/>
  <c r="R1637" i="1"/>
  <c r="Q1637" i="1"/>
  <c r="P1637" i="1"/>
  <c r="O1637" i="1"/>
  <c r="F1637" i="1"/>
  <c r="W1636" i="1"/>
  <c r="V1636" i="1"/>
  <c r="U1636" i="1"/>
  <c r="T1636" i="1"/>
  <c r="S1636" i="1"/>
  <c r="R1636" i="1"/>
  <c r="Q1636" i="1"/>
  <c r="P1636" i="1"/>
  <c r="O1636" i="1"/>
  <c r="F1636" i="1"/>
  <c r="W1635" i="1"/>
  <c r="V1635" i="1"/>
  <c r="U1635" i="1"/>
  <c r="T1635" i="1"/>
  <c r="S1635" i="1"/>
  <c r="R1635" i="1"/>
  <c r="Q1635" i="1"/>
  <c r="P1635" i="1"/>
  <c r="O1635" i="1"/>
  <c r="F1635" i="1"/>
  <c r="W1634" i="1"/>
  <c r="V1634" i="1"/>
  <c r="U1634" i="1"/>
  <c r="T1634" i="1"/>
  <c r="S1634" i="1"/>
  <c r="R1634" i="1"/>
  <c r="Q1634" i="1"/>
  <c r="P1634" i="1"/>
  <c r="O1634" i="1"/>
  <c r="F1634" i="1"/>
  <c r="W1633" i="1"/>
  <c r="V1633" i="1"/>
  <c r="U1633" i="1"/>
  <c r="T1633" i="1"/>
  <c r="S1633" i="1"/>
  <c r="R1633" i="1"/>
  <c r="Q1633" i="1"/>
  <c r="P1633" i="1"/>
  <c r="O1633" i="1"/>
  <c r="F1633" i="1"/>
  <c r="W1632" i="1"/>
  <c r="V1632" i="1"/>
  <c r="U1632" i="1"/>
  <c r="T1632" i="1"/>
  <c r="S1632" i="1"/>
  <c r="R1632" i="1"/>
  <c r="Q1632" i="1"/>
  <c r="P1632" i="1"/>
  <c r="O1632" i="1"/>
  <c r="F1632" i="1"/>
  <c r="W1631" i="1"/>
  <c r="V1631" i="1"/>
  <c r="U1631" i="1"/>
  <c r="T1631" i="1"/>
  <c r="S1631" i="1"/>
  <c r="R1631" i="1"/>
  <c r="Q1631" i="1"/>
  <c r="P1631" i="1"/>
  <c r="O1631" i="1"/>
  <c r="F1631" i="1"/>
  <c r="W1630" i="1"/>
  <c r="V1630" i="1"/>
  <c r="U1630" i="1"/>
  <c r="T1630" i="1"/>
  <c r="S1630" i="1"/>
  <c r="R1630" i="1"/>
  <c r="Q1630" i="1"/>
  <c r="P1630" i="1"/>
  <c r="O1630" i="1"/>
  <c r="F1630" i="1"/>
  <c r="W1629" i="1"/>
  <c r="V1629" i="1"/>
  <c r="U1629" i="1"/>
  <c r="T1629" i="1"/>
  <c r="S1629" i="1"/>
  <c r="R1629" i="1"/>
  <c r="Q1629" i="1"/>
  <c r="P1629" i="1"/>
  <c r="O1629" i="1"/>
  <c r="F1629" i="1"/>
  <c r="W1628" i="1"/>
  <c r="V1628" i="1"/>
  <c r="U1628" i="1"/>
  <c r="T1628" i="1"/>
  <c r="S1628" i="1"/>
  <c r="R1628" i="1"/>
  <c r="Q1628" i="1"/>
  <c r="P1628" i="1"/>
  <c r="O1628" i="1"/>
  <c r="F1628" i="1"/>
  <c r="W1627" i="1"/>
  <c r="V1627" i="1"/>
  <c r="U1627" i="1"/>
  <c r="T1627" i="1"/>
  <c r="S1627" i="1"/>
  <c r="R1627" i="1"/>
  <c r="Q1627" i="1"/>
  <c r="P1627" i="1"/>
  <c r="O1627" i="1"/>
  <c r="F1627" i="1"/>
  <c r="W1626" i="1"/>
  <c r="V1626" i="1"/>
  <c r="U1626" i="1"/>
  <c r="T1626" i="1"/>
  <c r="S1626" i="1"/>
  <c r="R1626" i="1"/>
  <c r="Q1626" i="1"/>
  <c r="P1626" i="1"/>
  <c r="O1626" i="1"/>
  <c r="F1626" i="1"/>
  <c r="W1625" i="1"/>
  <c r="V1625" i="1"/>
  <c r="U1625" i="1"/>
  <c r="T1625" i="1"/>
  <c r="S1625" i="1"/>
  <c r="R1625" i="1"/>
  <c r="Q1625" i="1"/>
  <c r="P1625" i="1"/>
  <c r="O1625" i="1"/>
  <c r="F1625" i="1"/>
  <c r="W1624" i="1"/>
  <c r="V1624" i="1"/>
  <c r="U1624" i="1"/>
  <c r="T1624" i="1"/>
  <c r="S1624" i="1"/>
  <c r="R1624" i="1"/>
  <c r="Q1624" i="1"/>
  <c r="P1624" i="1"/>
  <c r="O1624" i="1"/>
  <c r="F1624" i="1"/>
  <c r="W1623" i="1"/>
  <c r="V1623" i="1"/>
  <c r="U1623" i="1"/>
  <c r="T1623" i="1"/>
  <c r="S1623" i="1"/>
  <c r="R1623" i="1"/>
  <c r="Q1623" i="1"/>
  <c r="P1623" i="1"/>
  <c r="O1623" i="1"/>
  <c r="F1623" i="1"/>
  <c r="W1622" i="1"/>
  <c r="V1622" i="1"/>
  <c r="U1622" i="1"/>
  <c r="T1622" i="1"/>
  <c r="S1622" i="1"/>
  <c r="R1622" i="1"/>
  <c r="Q1622" i="1"/>
  <c r="P1622" i="1"/>
  <c r="O1622" i="1"/>
  <c r="F1622" i="1"/>
  <c r="W1621" i="1"/>
  <c r="V1621" i="1"/>
  <c r="U1621" i="1"/>
  <c r="T1621" i="1"/>
  <c r="S1621" i="1"/>
  <c r="R1621" i="1"/>
  <c r="Q1621" i="1"/>
  <c r="P1621" i="1"/>
  <c r="O1621" i="1"/>
  <c r="F1621" i="1"/>
  <c r="W1620" i="1"/>
  <c r="V1620" i="1"/>
  <c r="U1620" i="1"/>
  <c r="T1620" i="1"/>
  <c r="S1620" i="1"/>
  <c r="R1620" i="1"/>
  <c r="Q1620" i="1"/>
  <c r="P1620" i="1"/>
  <c r="O1620" i="1"/>
  <c r="F1620" i="1"/>
  <c r="W1619" i="1"/>
  <c r="V1619" i="1"/>
  <c r="U1619" i="1"/>
  <c r="T1619" i="1"/>
  <c r="S1619" i="1"/>
  <c r="R1619" i="1"/>
  <c r="Q1619" i="1"/>
  <c r="P1619" i="1"/>
  <c r="O1619" i="1"/>
  <c r="F1619" i="1"/>
  <c r="W1618" i="1"/>
  <c r="V1618" i="1"/>
  <c r="U1618" i="1"/>
  <c r="T1618" i="1"/>
  <c r="S1618" i="1"/>
  <c r="R1618" i="1"/>
  <c r="Q1618" i="1"/>
  <c r="P1618" i="1"/>
  <c r="O1618" i="1"/>
  <c r="F1618" i="1"/>
  <c r="W1617" i="1"/>
  <c r="V1617" i="1"/>
  <c r="U1617" i="1"/>
  <c r="T1617" i="1"/>
  <c r="S1617" i="1"/>
  <c r="R1617" i="1"/>
  <c r="Q1617" i="1"/>
  <c r="P1617" i="1"/>
  <c r="O1617" i="1"/>
  <c r="F1617" i="1"/>
  <c r="W1616" i="1"/>
  <c r="V1616" i="1"/>
  <c r="U1616" i="1"/>
  <c r="T1616" i="1"/>
  <c r="S1616" i="1"/>
  <c r="R1616" i="1"/>
  <c r="Q1616" i="1"/>
  <c r="P1616" i="1"/>
  <c r="O1616" i="1"/>
  <c r="F1616" i="1"/>
  <c r="W1615" i="1"/>
  <c r="V1615" i="1"/>
  <c r="U1615" i="1"/>
  <c r="T1615" i="1"/>
  <c r="S1615" i="1"/>
  <c r="R1615" i="1"/>
  <c r="Q1615" i="1"/>
  <c r="P1615" i="1"/>
  <c r="O1615" i="1"/>
  <c r="F1615" i="1"/>
  <c r="W1614" i="1"/>
  <c r="V1614" i="1"/>
  <c r="U1614" i="1"/>
  <c r="T1614" i="1"/>
  <c r="S1614" i="1"/>
  <c r="R1614" i="1"/>
  <c r="Q1614" i="1"/>
  <c r="P1614" i="1"/>
  <c r="O1614" i="1"/>
  <c r="F1614" i="1"/>
  <c r="W1613" i="1"/>
  <c r="V1613" i="1"/>
  <c r="U1613" i="1"/>
  <c r="T1613" i="1"/>
  <c r="S1613" i="1"/>
  <c r="R1613" i="1"/>
  <c r="Q1613" i="1"/>
  <c r="P1613" i="1"/>
  <c r="O1613" i="1"/>
  <c r="F1613" i="1"/>
  <c r="W1612" i="1"/>
  <c r="V1612" i="1"/>
  <c r="U1612" i="1"/>
  <c r="T1612" i="1"/>
  <c r="S1612" i="1"/>
  <c r="R1612" i="1"/>
  <c r="Q1612" i="1"/>
  <c r="P1612" i="1"/>
  <c r="O1612" i="1"/>
  <c r="F1612" i="1"/>
  <c r="W1611" i="1"/>
  <c r="V1611" i="1"/>
  <c r="U1611" i="1"/>
  <c r="T1611" i="1"/>
  <c r="S1611" i="1"/>
  <c r="R1611" i="1"/>
  <c r="Q1611" i="1"/>
  <c r="P1611" i="1"/>
  <c r="O1611" i="1"/>
  <c r="F1611" i="1"/>
  <c r="W1610" i="1"/>
  <c r="V1610" i="1"/>
  <c r="U1610" i="1"/>
  <c r="T1610" i="1"/>
  <c r="S1610" i="1"/>
  <c r="R1610" i="1"/>
  <c r="Q1610" i="1"/>
  <c r="P1610" i="1"/>
  <c r="O1610" i="1"/>
  <c r="F1610" i="1"/>
  <c r="W1609" i="1"/>
  <c r="V1609" i="1"/>
  <c r="U1609" i="1"/>
  <c r="T1609" i="1"/>
  <c r="S1609" i="1"/>
  <c r="R1609" i="1"/>
  <c r="Q1609" i="1"/>
  <c r="P1609" i="1"/>
  <c r="O1609" i="1"/>
  <c r="F1609" i="1"/>
  <c r="W1608" i="1"/>
  <c r="V1608" i="1"/>
  <c r="U1608" i="1"/>
  <c r="T1608" i="1"/>
  <c r="S1608" i="1"/>
  <c r="R1608" i="1"/>
  <c r="Q1608" i="1"/>
  <c r="P1608" i="1"/>
  <c r="O1608" i="1"/>
  <c r="F1608" i="1"/>
  <c r="W1607" i="1"/>
  <c r="V1607" i="1"/>
  <c r="U1607" i="1"/>
  <c r="T1607" i="1"/>
  <c r="S1607" i="1"/>
  <c r="R1607" i="1"/>
  <c r="Q1607" i="1"/>
  <c r="P1607" i="1"/>
  <c r="O1607" i="1"/>
  <c r="F1607" i="1"/>
  <c r="W1606" i="1"/>
  <c r="V1606" i="1"/>
  <c r="U1606" i="1"/>
  <c r="T1606" i="1"/>
  <c r="S1606" i="1"/>
  <c r="R1606" i="1"/>
  <c r="Q1606" i="1"/>
  <c r="P1606" i="1"/>
  <c r="O1606" i="1"/>
  <c r="F1606" i="1"/>
  <c r="W1605" i="1"/>
  <c r="V1605" i="1"/>
  <c r="U1605" i="1"/>
  <c r="T1605" i="1"/>
  <c r="S1605" i="1"/>
  <c r="R1605" i="1"/>
  <c r="Q1605" i="1"/>
  <c r="P1605" i="1"/>
  <c r="O1605" i="1"/>
  <c r="F1605" i="1"/>
  <c r="W1604" i="1"/>
  <c r="V1604" i="1"/>
  <c r="U1604" i="1"/>
  <c r="T1604" i="1"/>
  <c r="S1604" i="1"/>
  <c r="R1604" i="1"/>
  <c r="Q1604" i="1"/>
  <c r="P1604" i="1"/>
  <c r="O1604" i="1"/>
  <c r="F1604" i="1"/>
  <c r="W1603" i="1"/>
  <c r="V1603" i="1"/>
  <c r="U1603" i="1"/>
  <c r="T1603" i="1"/>
  <c r="S1603" i="1"/>
  <c r="R1603" i="1"/>
  <c r="Q1603" i="1"/>
  <c r="P1603" i="1"/>
  <c r="O1603" i="1"/>
  <c r="F1603" i="1"/>
  <c r="W1602" i="1"/>
  <c r="V1602" i="1"/>
  <c r="U1602" i="1"/>
  <c r="T1602" i="1"/>
  <c r="S1602" i="1"/>
  <c r="R1602" i="1"/>
  <c r="Q1602" i="1"/>
  <c r="P1602" i="1"/>
  <c r="O1602" i="1"/>
  <c r="F1602" i="1"/>
  <c r="W1601" i="1"/>
  <c r="V1601" i="1"/>
  <c r="U1601" i="1"/>
  <c r="T1601" i="1"/>
  <c r="S1601" i="1"/>
  <c r="R1601" i="1"/>
  <c r="Q1601" i="1"/>
  <c r="P1601" i="1"/>
  <c r="O1601" i="1"/>
  <c r="F1601" i="1"/>
  <c r="W1600" i="1"/>
  <c r="V1600" i="1"/>
  <c r="U1600" i="1"/>
  <c r="T1600" i="1"/>
  <c r="S1600" i="1"/>
  <c r="R1600" i="1"/>
  <c r="Q1600" i="1"/>
  <c r="P1600" i="1"/>
  <c r="O1600" i="1"/>
  <c r="F1600" i="1"/>
  <c r="W1599" i="1"/>
  <c r="V1599" i="1"/>
  <c r="U1599" i="1"/>
  <c r="T1599" i="1"/>
  <c r="S1599" i="1"/>
  <c r="R1599" i="1"/>
  <c r="Q1599" i="1"/>
  <c r="P1599" i="1"/>
  <c r="O1599" i="1"/>
  <c r="F1599" i="1"/>
  <c r="W1598" i="1"/>
  <c r="V1598" i="1"/>
  <c r="U1598" i="1"/>
  <c r="T1598" i="1"/>
  <c r="S1598" i="1"/>
  <c r="R1598" i="1"/>
  <c r="Q1598" i="1"/>
  <c r="P1598" i="1"/>
  <c r="O1598" i="1"/>
  <c r="F1598" i="1"/>
  <c r="W1597" i="1"/>
  <c r="V1597" i="1"/>
  <c r="U1597" i="1"/>
  <c r="T1597" i="1"/>
  <c r="S1597" i="1"/>
  <c r="R1597" i="1"/>
  <c r="Q1597" i="1"/>
  <c r="P1597" i="1"/>
  <c r="O1597" i="1"/>
  <c r="F1597" i="1"/>
  <c r="W1596" i="1"/>
  <c r="V1596" i="1"/>
  <c r="U1596" i="1"/>
  <c r="T1596" i="1"/>
  <c r="S1596" i="1"/>
  <c r="R1596" i="1"/>
  <c r="Q1596" i="1"/>
  <c r="P1596" i="1"/>
  <c r="O1596" i="1"/>
  <c r="F1596" i="1"/>
  <c r="W1595" i="1"/>
  <c r="V1595" i="1"/>
  <c r="U1595" i="1"/>
  <c r="T1595" i="1"/>
  <c r="S1595" i="1"/>
  <c r="R1595" i="1"/>
  <c r="Q1595" i="1"/>
  <c r="P1595" i="1"/>
  <c r="O1595" i="1"/>
  <c r="F1595" i="1"/>
  <c r="W1594" i="1"/>
  <c r="V1594" i="1"/>
  <c r="U1594" i="1"/>
  <c r="T1594" i="1"/>
  <c r="S1594" i="1"/>
  <c r="R1594" i="1"/>
  <c r="Q1594" i="1"/>
  <c r="P1594" i="1"/>
  <c r="O1594" i="1"/>
  <c r="F1594" i="1"/>
  <c r="W1593" i="1"/>
  <c r="V1593" i="1"/>
  <c r="U1593" i="1"/>
  <c r="T1593" i="1"/>
  <c r="S1593" i="1"/>
  <c r="R1593" i="1"/>
  <c r="Q1593" i="1"/>
  <c r="P1593" i="1"/>
  <c r="O1593" i="1"/>
  <c r="F1593" i="1"/>
  <c r="W1592" i="1"/>
  <c r="V1592" i="1"/>
  <c r="U1592" i="1"/>
  <c r="T1592" i="1"/>
  <c r="S1592" i="1"/>
  <c r="R1592" i="1"/>
  <c r="Q1592" i="1"/>
  <c r="P1592" i="1"/>
  <c r="O1592" i="1"/>
  <c r="F1592" i="1"/>
  <c r="W1591" i="1"/>
  <c r="V1591" i="1"/>
  <c r="U1591" i="1"/>
  <c r="T1591" i="1"/>
  <c r="S1591" i="1"/>
  <c r="R1591" i="1"/>
  <c r="Q1591" i="1"/>
  <c r="P1591" i="1"/>
  <c r="O1591" i="1"/>
  <c r="F1591" i="1"/>
  <c r="W1590" i="1"/>
  <c r="V1590" i="1"/>
  <c r="U1590" i="1"/>
  <c r="T1590" i="1"/>
  <c r="S1590" i="1"/>
  <c r="R1590" i="1"/>
  <c r="Q1590" i="1"/>
  <c r="P1590" i="1"/>
  <c r="O1590" i="1"/>
  <c r="F1590" i="1"/>
  <c r="W1589" i="1"/>
  <c r="V1589" i="1"/>
  <c r="U1589" i="1"/>
  <c r="T1589" i="1"/>
  <c r="S1589" i="1"/>
  <c r="R1589" i="1"/>
  <c r="Q1589" i="1"/>
  <c r="P1589" i="1"/>
  <c r="O1589" i="1"/>
  <c r="F1589" i="1"/>
  <c r="W1588" i="1"/>
  <c r="V1588" i="1"/>
  <c r="U1588" i="1"/>
  <c r="T1588" i="1"/>
  <c r="S1588" i="1"/>
  <c r="R1588" i="1"/>
  <c r="Q1588" i="1"/>
  <c r="P1588" i="1"/>
  <c r="O1588" i="1"/>
  <c r="F1588" i="1"/>
  <c r="W1587" i="1"/>
  <c r="V1587" i="1"/>
  <c r="U1587" i="1"/>
  <c r="T1587" i="1"/>
  <c r="S1587" i="1"/>
  <c r="R1587" i="1"/>
  <c r="Q1587" i="1"/>
  <c r="P1587" i="1"/>
  <c r="O1587" i="1"/>
  <c r="F1587" i="1"/>
  <c r="W1586" i="1"/>
  <c r="V1586" i="1"/>
  <c r="U1586" i="1"/>
  <c r="T1586" i="1"/>
  <c r="S1586" i="1"/>
  <c r="R1586" i="1"/>
  <c r="Q1586" i="1"/>
  <c r="P1586" i="1"/>
  <c r="O1586" i="1"/>
  <c r="F1586" i="1"/>
  <c r="W1585" i="1"/>
  <c r="V1585" i="1"/>
  <c r="U1585" i="1"/>
  <c r="T1585" i="1"/>
  <c r="S1585" i="1"/>
  <c r="R1585" i="1"/>
  <c r="Q1585" i="1"/>
  <c r="P1585" i="1"/>
  <c r="O1585" i="1"/>
  <c r="F1585" i="1"/>
  <c r="W1584" i="1"/>
  <c r="V1584" i="1"/>
  <c r="U1584" i="1"/>
  <c r="T1584" i="1"/>
  <c r="S1584" i="1"/>
  <c r="R1584" i="1"/>
  <c r="Q1584" i="1"/>
  <c r="P1584" i="1"/>
  <c r="O1584" i="1"/>
  <c r="F1584" i="1"/>
  <c r="W1583" i="1"/>
  <c r="V1583" i="1"/>
  <c r="U1583" i="1"/>
  <c r="T1583" i="1"/>
  <c r="S1583" i="1"/>
  <c r="R1583" i="1"/>
  <c r="Q1583" i="1"/>
  <c r="P1583" i="1"/>
  <c r="O1583" i="1"/>
  <c r="F1583" i="1"/>
  <c r="W1582" i="1"/>
  <c r="V1582" i="1"/>
  <c r="U1582" i="1"/>
  <c r="T1582" i="1"/>
  <c r="S1582" i="1"/>
  <c r="R1582" i="1"/>
  <c r="Q1582" i="1"/>
  <c r="P1582" i="1"/>
  <c r="O1582" i="1"/>
  <c r="F1582" i="1"/>
  <c r="W1581" i="1"/>
  <c r="V1581" i="1"/>
  <c r="U1581" i="1"/>
  <c r="T1581" i="1"/>
  <c r="S1581" i="1"/>
  <c r="R1581" i="1"/>
  <c r="Q1581" i="1"/>
  <c r="P1581" i="1"/>
  <c r="O1581" i="1"/>
  <c r="F1581" i="1"/>
  <c r="W1580" i="1"/>
  <c r="V1580" i="1"/>
  <c r="U1580" i="1"/>
  <c r="T1580" i="1"/>
  <c r="S1580" i="1"/>
  <c r="R1580" i="1"/>
  <c r="Q1580" i="1"/>
  <c r="P1580" i="1"/>
  <c r="O1580" i="1"/>
  <c r="F1580" i="1"/>
  <c r="W1579" i="1"/>
  <c r="V1579" i="1"/>
  <c r="U1579" i="1"/>
  <c r="T1579" i="1"/>
  <c r="S1579" i="1"/>
  <c r="R1579" i="1"/>
  <c r="Q1579" i="1"/>
  <c r="P1579" i="1"/>
  <c r="O1579" i="1"/>
  <c r="F1579" i="1"/>
  <c r="W1578" i="1"/>
  <c r="V1578" i="1"/>
  <c r="U1578" i="1"/>
  <c r="T1578" i="1"/>
  <c r="S1578" i="1"/>
  <c r="R1578" i="1"/>
  <c r="Q1578" i="1"/>
  <c r="P1578" i="1"/>
  <c r="O1578" i="1"/>
  <c r="F1578" i="1"/>
  <c r="W1577" i="1"/>
  <c r="V1577" i="1"/>
  <c r="U1577" i="1"/>
  <c r="T1577" i="1"/>
  <c r="S1577" i="1"/>
  <c r="R1577" i="1"/>
  <c r="Q1577" i="1"/>
  <c r="P1577" i="1"/>
  <c r="O1577" i="1"/>
  <c r="F1577" i="1"/>
  <c r="W1576" i="1"/>
  <c r="V1576" i="1"/>
  <c r="U1576" i="1"/>
  <c r="T1576" i="1"/>
  <c r="S1576" i="1"/>
  <c r="R1576" i="1"/>
  <c r="Q1576" i="1"/>
  <c r="P1576" i="1"/>
  <c r="O1576" i="1"/>
  <c r="F1576" i="1"/>
  <c r="W1575" i="1"/>
  <c r="V1575" i="1"/>
  <c r="U1575" i="1"/>
  <c r="T1575" i="1"/>
  <c r="S1575" i="1"/>
  <c r="R1575" i="1"/>
  <c r="Q1575" i="1"/>
  <c r="P1575" i="1"/>
  <c r="O1575" i="1"/>
  <c r="F1575" i="1"/>
  <c r="W1574" i="1"/>
  <c r="V1574" i="1"/>
  <c r="U1574" i="1"/>
  <c r="T1574" i="1"/>
  <c r="S1574" i="1"/>
  <c r="R1574" i="1"/>
  <c r="Q1574" i="1"/>
  <c r="P1574" i="1"/>
  <c r="O1574" i="1"/>
  <c r="F1574" i="1"/>
  <c r="W1573" i="1"/>
  <c r="V1573" i="1"/>
  <c r="U1573" i="1"/>
  <c r="T1573" i="1"/>
  <c r="S1573" i="1"/>
  <c r="R1573" i="1"/>
  <c r="Q1573" i="1"/>
  <c r="P1573" i="1"/>
  <c r="O1573" i="1"/>
  <c r="F1573" i="1"/>
  <c r="W1572" i="1"/>
  <c r="V1572" i="1"/>
  <c r="U1572" i="1"/>
  <c r="T1572" i="1"/>
  <c r="S1572" i="1"/>
  <c r="R1572" i="1"/>
  <c r="Q1572" i="1"/>
  <c r="P1572" i="1"/>
  <c r="O1572" i="1"/>
  <c r="F1572" i="1"/>
  <c r="W1571" i="1"/>
  <c r="V1571" i="1"/>
  <c r="U1571" i="1"/>
  <c r="T1571" i="1"/>
  <c r="S1571" i="1"/>
  <c r="R1571" i="1"/>
  <c r="Q1571" i="1"/>
  <c r="P1571" i="1"/>
  <c r="O1571" i="1"/>
  <c r="F1571" i="1"/>
  <c r="W1570" i="1"/>
  <c r="V1570" i="1"/>
  <c r="U1570" i="1"/>
  <c r="T1570" i="1"/>
  <c r="S1570" i="1"/>
  <c r="R1570" i="1"/>
  <c r="Q1570" i="1"/>
  <c r="P1570" i="1"/>
  <c r="O1570" i="1"/>
  <c r="F1570" i="1"/>
  <c r="W1569" i="1"/>
  <c r="V1569" i="1"/>
  <c r="U1569" i="1"/>
  <c r="T1569" i="1"/>
  <c r="S1569" i="1"/>
  <c r="R1569" i="1"/>
  <c r="Q1569" i="1"/>
  <c r="P1569" i="1"/>
  <c r="O1569" i="1"/>
  <c r="F1569" i="1"/>
  <c r="W1568" i="1"/>
  <c r="V1568" i="1"/>
  <c r="U1568" i="1"/>
  <c r="T1568" i="1"/>
  <c r="S1568" i="1"/>
  <c r="R1568" i="1"/>
  <c r="Q1568" i="1"/>
  <c r="P1568" i="1"/>
  <c r="O1568" i="1"/>
  <c r="F1568" i="1"/>
  <c r="W1567" i="1"/>
  <c r="V1567" i="1"/>
  <c r="U1567" i="1"/>
  <c r="T1567" i="1"/>
  <c r="S1567" i="1"/>
  <c r="R1567" i="1"/>
  <c r="Q1567" i="1"/>
  <c r="P1567" i="1"/>
  <c r="O1567" i="1"/>
  <c r="F1567" i="1"/>
  <c r="W1566" i="1"/>
  <c r="V1566" i="1"/>
  <c r="U1566" i="1"/>
  <c r="T1566" i="1"/>
  <c r="S1566" i="1"/>
  <c r="R1566" i="1"/>
  <c r="Q1566" i="1"/>
  <c r="P1566" i="1"/>
  <c r="O1566" i="1"/>
  <c r="F1566" i="1"/>
  <c r="W1565" i="1"/>
  <c r="V1565" i="1"/>
  <c r="U1565" i="1"/>
  <c r="T1565" i="1"/>
  <c r="S1565" i="1"/>
  <c r="R1565" i="1"/>
  <c r="Q1565" i="1"/>
  <c r="P1565" i="1"/>
  <c r="O1565" i="1"/>
  <c r="F1565" i="1"/>
  <c r="W1564" i="1"/>
  <c r="V1564" i="1"/>
  <c r="U1564" i="1"/>
  <c r="T1564" i="1"/>
  <c r="S1564" i="1"/>
  <c r="R1564" i="1"/>
  <c r="Q1564" i="1"/>
  <c r="P1564" i="1"/>
  <c r="O1564" i="1"/>
  <c r="F1564" i="1"/>
  <c r="W1563" i="1"/>
  <c r="V1563" i="1"/>
  <c r="U1563" i="1"/>
  <c r="T1563" i="1"/>
  <c r="S1563" i="1"/>
  <c r="R1563" i="1"/>
  <c r="Q1563" i="1"/>
  <c r="P1563" i="1"/>
  <c r="O1563" i="1"/>
  <c r="F1563" i="1"/>
  <c r="W1562" i="1"/>
  <c r="V1562" i="1"/>
  <c r="U1562" i="1"/>
  <c r="T1562" i="1"/>
  <c r="S1562" i="1"/>
  <c r="R1562" i="1"/>
  <c r="Q1562" i="1"/>
  <c r="P1562" i="1"/>
  <c r="O1562" i="1"/>
  <c r="F1562" i="1"/>
  <c r="W1561" i="1"/>
  <c r="V1561" i="1"/>
  <c r="U1561" i="1"/>
  <c r="T1561" i="1"/>
  <c r="S1561" i="1"/>
  <c r="R1561" i="1"/>
  <c r="Q1561" i="1"/>
  <c r="P1561" i="1"/>
  <c r="O1561" i="1"/>
  <c r="F1561" i="1"/>
  <c r="W1560" i="1"/>
  <c r="V1560" i="1"/>
  <c r="U1560" i="1"/>
  <c r="T1560" i="1"/>
  <c r="S1560" i="1"/>
  <c r="R1560" i="1"/>
  <c r="Q1560" i="1"/>
  <c r="P1560" i="1"/>
  <c r="O1560" i="1"/>
  <c r="F1560" i="1"/>
  <c r="W1559" i="1"/>
  <c r="V1559" i="1"/>
  <c r="U1559" i="1"/>
  <c r="T1559" i="1"/>
  <c r="S1559" i="1"/>
  <c r="R1559" i="1"/>
  <c r="Q1559" i="1"/>
  <c r="P1559" i="1"/>
  <c r="O1559" i="1"/>
  <c r="F1559" i="1"/>
  <c r="W1558" i="1"/>
  <c r="V1558" i="1"/>
  <c r="U1558" i="1"/>
  <c r="T1558" i="1"/>
  <c r="S1558" i="1"/>
  <c r="R1558" i="1"/>
  <c r="Q1558" i="1"/>
  <c r="P1558" i="1"/>
  <c r="O1558" i="1"/>
  <c r="F1558" i="1"/>
  <c r="W1557" i="1"/>
  <c r="V1557" i="1"/>
  <c r="U1557" i="1"/>
  <c r="T1557" i="1"/>
  <c r="S1557" i="1"/>
  <c r="R1557" i="1"/>
  <c r="Q1557" i="1"/>
  <c r="P1557" i="1"/>
  <c r="O1557" i="1"/>
  <c r="F1557" i="1"/>
  <c r="W1556" i="1"/>
  <c r="V1556" i="1"/>
  <c r="U1556" i="1"/>
  <c r="T1556" i="1"/>
  <c r="S1556" i="1"/>
  <c r="R1556" i="1"/>
  <c r="Q1556" i="1"/>
  <c r="P1556" i="1"/>
  <c r="O1556" i="1"/>
  <c r="F1556" i="1"/>
  <c r="W1555" i="1"/>
  <c r="V1555" i="1"/>
  <c r="U1555" i="1"/>
  <c r="T1555" i="1"/>
  <c r="S1555" i="1"/>
  <c r="R1555" i="1"/>
  <c r="Q1555" i="1"/>
  <c r="P1555" i="1"/>
  <c r="O1555" i="1"/>
  <c r="F1555" i="1"/>
  <c r="W1554" i="1"/>
  <c r="V1554" i="1"/>
  <c r="U1554" i="1"/>
  <c r="T1554" i="1"/>
  <c r="S1554" i="1"/>
  <c r="R1554" i="1"/>
  <c r="Q1554" i="1"/>
  <c r="P1554" i="1"/>
  <c r="O1554" i="1"/>
  <c r="F1554" i="1"/>
  <c r="W1553" i="1"/>
  <c r="V1553" i="1"/>
  <c r="U1553" i="1"/>
  <c r="T1553" i="1"/>
  <c r="S1553" i="1"/>
  <c r="R1553" i="1"/>
  <c r="Q1553" i="1"/>
  <c r="P1553" i="1"/>
  <c r="O1553" i="1"/>
  <c r="F1553" i="1"/>
  <c r="W1552" i="1"/>
  <c r="V1552" i="1"/>
  <c r="U1552" i="1"/>
  <c r="T1552" i="1"/>
  <c r="S1552" i="1"/>
  <c r="R1552" i="1"/>
  <c r="Q1552" i="1"/>
  <c r="P1552" i="1"/>
  <c r="O1552" i="1"/>
  <c r="F1552" i="1"/>
  <c r="W1551" i="1"/>
  <c r="V1551" i="1"/>
  <c r="U1551" i="1"/>
  <c r="T1551" i="1"/>
  <c r="S1551" i="1"/>
  <c r="R1551" i="1"/>
  <c r="Q1551" i="1"/>
  <c r="P1551" i="1"/>
  <c r="O1551" i="1"/>
  <c r="F1551" i="1"/>
  <c r="W1550" i="1"/>
  <c r="V1550" i="1"/>
  <c r="U1550" i="1"/>
  <c r="T1550" i="1"/>
  <c r="S1550" i="1"/>
  <c r="R1550" i="1"/>
  <c r="Q1550" i="1"/>
  <c r="P1550" i="1"/>
  <c r="O1550" i="1"/>
  <c r="F1550" i="1"/>
  <c r="W1549" i="1"/>
  <c r="V1549" i="1"/>
  <c r="U1549" i="1"/>
  <c r="T1549" i="1"/>
  <c r="S1549" i="1"/>
  <c r="R1549" i="1"/>
  <c r="Q1549" i="1"/>
  <c r="P1549" i="1"/>
  <c r="O1549" i="1"/>
  <c r="F1549" i="1"/>
  <c r="W1548" i="1"/>
  <c r="V1548" i="1"/>
  <c r="U1548" i="1"/>
  <c r="T1548" i="1"/>
  <c r="S1548" i="1"/>
  <c r="R1548" i="1"/>
  <c r="Q1548" i="1"/>
  <c r="P1548" i="1"/>
  <c r="O1548" i="1"/>
  <c r="F1548" i="1"/>
  <c r="W1547" i="1"/>
  <c r="V1547" i="1"/>
  <c r="U1547" i="1"/>
  <c r="T1547" i="1"/>
  <c r="S1547" i="1"/>
  <c r="R1547" i="1"/>
  <c r="Q1547" i="1"/>
  <c r="P1547" i="1"/>
  <c r="O1547" i="1"/>
  <c r="F1547" i="1"/>
  <c r="W1546" i="1"/>
  <c r="V1546" i="1"/>
  <c r="U1546" i="1"/>
  <c r="T1546" i="1"/>
  <c r="S1546" i="1"/>
  <c r="R1546" i="1"/>
  <c r="Q1546" i="1"/>
  <c r="P1546" i="1"/>
  <c r="O1546" i="1"/>
  <c r="F1546" i="1"/>
  <c r="W1545" i="1"/>
  <c r="V1545" i="1"/>
  <c r="U1545" i="1"/>
  <c r="T1545" i="1"/>
  <c r="S1545" i="1"/>
  <c r="R1545" i="1"/>
  <c r="Q1545" i="1"/>
  <c r="P1545" i="1"/>
  <c r="O1545" i="1"/>
  <c r="F1545" i="1"/>
  <c r="W1544" i="1"/>
  <c r="V1544" i="1"/>
  <c r="U1544" i="1"/>
  <c r="T1544" i="1"/>
  <c r="S1544" i="1"/>
  <c r="R1544" i="1"/>
  <c r="Q1544" i="1"/>
  <c r="P1544" i="1"/>
  <c r="O1544" i="1"/>
  <c r="F1544" i="1"/>
  <c r="W1543" i="1"/>
  <c r="V1543" i="1"/>
  <c r="U1543" i="1"/>
  <c r="T1543" i="1"/>
  <c r="S1543" i="1"/>
  <c r="R1543" i="1"/>
  <c r="Q1543" i="1"/>
  <c r="P1543" i="1"/>
  <c r="O1543" i="1"/>
  <c r="F1543" i="1"/>
  <c r="W1542" i="1"/>
  <c r="V1542" i="1"/>
  <c r="U1542" i="1"/>
  <c r="T1542" i="1"/>
  <c r="S1542" i="1"/>
  <c r="R1542" i="1"/>
  <c r="Q1542" i="1"/>
  <c r="P1542" i="1"/>
  <c r="O1542" i="1"/>
  <c r="F1542" i="1"/>
  <c r="W1541" i="1"/>
  <c r="V1541" i="1"/>
  <c r="U1541" i="1"/>
  <c r="T1541" i="1"/>
  <c r="S1541" i="1"/>
  <c r="R1541" i="1"/>
  <c r="Q1541" i="1"/>
  <c r="P1541" i="1"/>
  <c r="O1541" i="1"/>
  <c r="F1541" i="1"/>
  <c r="W1540" i="1"/>
  <c r="V1540" i="1"/>
  <c r="U1540" i="1"/>
  <c r="T1540" i="1"/>
  <c r="S1540" i="1"/>
  <c r="R1540" i="1"/>
  <c r="Q1540" i="1"/>
  <c r="P1540" i="1"/>
  <c r="O1540" i="1"/>
  <c r="F1540" i="1"/>
  <c r="W1539" i="1"/>
  <c r="V1539" i="1"/>
  <c r="U1539" i="1"/>
  <c r="T1539" i="1"/>
  <c r="S1539" i="1"/>
  <c r="R1539" i="1"/>
  <c r="Q1539" i="1"/>
  <c r="P1539" i="1"/>
  <c r="O1539" i="1"/>
  <c r="F1539" i="1"/>
  <c r="W1538" i="1"/>
  <c r="V1538" i="1"/>
  <c r="U1538" i="1"/>
  <c r="T1538" i="1"/>
  <c r="S1538" i="1"/>
  <c r="R1538" i="1"/>
  <c r="Q1538" i="1"/>
  <c r="P1538" i="1"/>
  <c r="O1538" i="1"/>
  <c r="F1538" i="1"/>
  <c r="W1537" i="1"/>
  <c r="V1537" i="1"/>
  <c r="U1537" i="1"/>
  <c r="T1537" i="1"/>
  <c r="S1537" i="1"/>
  <c r="R1537" i="1"/>
  <c r="Q1537" i="1"/>
  <c r="P1537" i="1"/>
  <c r="O1537" i="1"/>
  <c r="F1537" i="1"/>
  <c r="W1536" i="1"/>
  <c r="V1536" i="1"/>
  <c r="U1536" i="1"/>
  <c r="T1536" i="1"/>
  <c r="S1536" i="1"/>
  <c r="R1536" i="1"/>
  <c r="Q1536" i="1"/>
  <c r="P1536" i="1"/>
  <c r="O1536" i="1"/>
  <c r="F1536" i="1"/>
  <c r="W1535" i="1"/>
  <c r="V1535" i="1"/>
  <c r="U1535" i="1"/>
  <c r="T1535" i="1"/>
  <c r="S1535" i="1"/>
  <c r="R1535" i="1"/>
  <c r="Q1535" i="1"/>
  <c r="P1535" i="1"/>
  <c r="O1535" i="1"/>
  <c r="F1535" i="1"/>
  <c r="W1534" i="1"/>
  <c r="V1534" i="1"/>
  <c r="U1534" i="1"/>
  <c r="T1534" i="1"/>
  <c r="S1534" i="1"/>
  <c r="R1534" i="1"/>
  <c r="Q1534" i="1"/>
  <c r="P1534" i="1"/>
  <c r="O1534" i="1"/>
  <c r="F1534" i="1"/>
  <c r="W1533" i="1"/>
  <c r="V1533" i="1"/>
  <c r="U1533" i="1"/>
  <c r="T1533" i="1"/>
  <c r="S1533" i="1"/>
  <c r="R1533" i="1"/>
  <c r="Q1533" i="1"/>
  <c r="P1533" i="1"/>
  <c r="O1533" i="1"/>
  <c r="F1533" i="1"/>
  <c r="W1532" i="1"/>
  <c r="V1532" i="1"/>
  <c r="U1532" i="1"/>
  <c r="T1532" i="1"/>
  <c r="S1532" i="1"/>
  <c r="R1532" i="1"/>
  <c r="Q1532" i="1"/>
  <c r="P1532" i="1"/>
  <c r="O1532" i="1"/>
  <c r="F1532" i="1"/>
  <c r="W1531" i="1"/>
  <c r="V1531" i="1"/>
  <c r="U1531" i="1"/>
  <c r="T1531" i="1"/>
  <c r="S1531" i="1"/>
  <c r="R1531" i="1"/>
  <c r="Q1531" i="1"/>
  <c r="P1531" i="1"/>
  <c r="O1531" i="1"/>
  <c r="F1531" i="1"/>
  <c r="W1530" i="1"/>
  <c r="V1530" i="1"/>
  <c r="U1530" i="1"/>
  <c r="T1530" i="1"/>
  <c r="S1530" i="1"/>
  <c r="R1530" i="1"/>
  <c r="Q1530" i="1"/>
  <c r="P1530" i="1"/>
  <c r="O1530" i="1"/>
  <c r="F1530" i="1"/>
  <c r="W1529" i="1"/>
  <c r="V1529" i="1"/>
  <c r="U1529" i="1"/>
  <c r="T1529" i="1"/>
  <c r="S1529" i="1"/>
  <c r="R1529" i="1"/>
  <c r="Q1529" i="1"/>
  <c r="P1529" i="1"/>
  <c r="O1529" i="1"/>
  <c r="F1529" i="1"/>
  <c r="W1528" i="1"/>
  <c r="V1528" i="1"/>
  <c r="U1528" i="1"/>
  <c r="T1528" i="1"/>
  <c r="S1528" i="1"/>
  <c r="R1528" i="1"/>
  <c r="Q1528" i="1"/>
  <c r="P1528" i="1"/>
  <c r="O1528" i="1"/>
  <c r="F1528" i="1"/>
  <c r="W1527" i="1"/>
  <c r="V1527" i="1"/>
  <c r="U1527" i="1"/>
  <c r="T1527" i="1"/>
  <c r="S1527" i="1"/>
  <c r="R1527" i="1"/>
  <c r="Q1527" i="1"/>
  <c r="P1527" i="1"/>
  <c r="O1527" i="1"/>
  <c r="F1527" i="1"/>
  <c r="W1526" i="1"/>
  <c r="V1526" i="1"/>
  <c r="U1526" i="1"/>
  <c r="T1526" i="1"/>
  <c r="S1526" i="1"/>
  <c r="R1526" i="1"/>
  <c r="Q1526" i="1"/>
  <c r="P1526" i="1"/>
  <c r="O1526" i="1"/>
  <c r="F1526" i="1"/>
  <c r="W1525" i="1"/>
  <c r="V1525" i="1"/>
  <c r="U1525" i="1"/>
  <c r="T1525" i="1"/>
  <c r="S1525" i="1"/>
  <c r="R1525" i="1"/>
  <c r="Q1525" i="1"/>
  <c r="P1525" i="1"/>
  <c r="O1525" i="1"/>
  <c r="F1525" i="1"/>
  <c r="W1524" i="1"/>
  <c r="V1524" i="1"/>
  <c r="U1524" i="1"/>
  <c r="T1524" i="1"/>
  <c r="S1524" i="1"/>
  <c r="R1524" i="1"/>
  <c r="Q1524" i="1"/>
  <c r="P1524" i="1"/>
  <c r="O1524" i="1"/>
  <c r="F1524" i="1"/>
  <c r="W1523" i="1"/>
  <c r="V1523" i="1"/>
  <c r="U1523" i="1"/>
  <c r="T1523" i="1"/>
  <c r="S1523" i="1"/>
  <c r="R1523" i="1"/>
  <c r="Q1523" i="1"/>
  <c r="P1523" i="1"/>
  <c r="O1523" i="1"/>
  <c r="F1523" i="1"/>
  <c r="W1522" i="1"/>
  <c r="V1522" i="1"/>
  <c r="U1522" i="1"/>
  <c r="T1522" i="1"/>
  <c r="S1522" i="1"/>
  <c r="R1522" i="1"/>
  <c r="Q1522" i="1"/>
  <c r="P1522" i="1"/>
  <c r="O1522" i="1"/>
  <c r="F1522" i="1"/>
  <c r="W1521" i="1"/>
  <c r="V1521" i="1"/>
  <c r="U1521" i="1"/>
  <c r="T1521" i="1"/>
  <c r="S1521" i="1"/>
  <c r="R1521" i="1"/>
  <c r="Q1521" i="1"/>
  <c r="P1521" i="1"/>
  <c r="O1521" i="1"/>
  <c r="F1521" i="1"/>
  <c r="W1520" i="1"/>
  <c r="V1520" i="1"/>
  <c r="U1520" i="1"/>
  <c r="T1520" i="1"/>
  <c r="S1520" i="1"/>
  <c r="R1520" i="1"/>
  <c r="Q1520" i="1"/>
  <c r="P1520" i="1"/>
  <c r="O1520" i="1"/>
  <c r="F1520" i="1"/>
  <c r="W1519" i="1"/>
  <c r="V1519" i="1"/>
  <c r="U1519" i="1"/>
  <c r="T1519" i="1"/>
  <c r="S1519" i="1"/>
  <c r="R1519" i="1"/>
  <c r="Q1519" i="1"/>
  <c r="P1519" i="1"/>
  <c r="O1519" i="1"/>
  <c r="F1519" i="1"/>
  <c r="W1518" i="1"/>
  <c r="V1518" i="1"/>
  <c r="U1518" i="1"/>
  <c r="T1518" i="1"/>
  <c r="S1518" i="1"/>
  <c r="R1518" i="1"/>
  <c r="Q1518" i="1"/>
  <c r="P1518" i="1"/>
  <c r="O1518" i="1"/>
  <c r="F1518" i="1"/>
  <c r="W1517" i="1"/>
  <c r="V1517" i="1"/>
  <c r="U1517" i="1"/>
  <c r="T1517" i="1"/>
  <c r="S1517" i="1"/>
  <c r="R1517" i="1"/>
  <c r="Q1517" i="1"/>
  <c r="P1517" i="1"/>
  <c r="O1517" i="1"/>
  <c r="F1517" i="1"/>
  <c r="W1516" i="1"/>
  <c r="V1516" i="1"/>
  <c r="U1516" i="1"/>
  <c r="T1516" i="1"/>
  <c r="S1516" i="1"/>
  <c r="R1516" i="1"/>
  <c r="Q1516" i="1"/>
  <c r="P1516" i="1"/>
  <c r="O1516" i="1"/>
  <c r="F1516" i="1"/>
  <c r="W1515" i="1"/>
  <c r="V1515" i="1"/>
  <c r="U1515" i="1"/>
  <c r="T1515" i="1"/>
  <c r="S1515" i="1"/>
  <c r="R1515" i="1"/>
  <c r="Q1515" i="1"/>
  <c r="P1515" i="1"/>
  <c r="O1515" i="1"/>
  <c r="F1515" i="1"/>
  <c r="W1514" i="1"/>
  <c r="V1514" i="1"/>
  <c r="U1514" i="1"/>
  <c r="T1514" i="1"/>
  <c r="S1514" i="1"/>
  <c r="R1514" i="1"/>
  <c r="Q1514" i="1"/>
  <c r="P1514" i="1"/>
  <c r="O1514" i="1"/>
  <c r="F1514" i="1"/>
  <c r="W1513" i="1"/>
  <c r="V1513" i="1"/>
  <c r="U1513" i="1"/>
  <c r="T1513" i="1"/>
  <c r="S1513" i="1"/>
  <c r="R1513" i="1"/>
  <c r="Q1513" i="1"/>
  <c r="P1513" i="1"/>
  <c r="O1513" i="1"/>
  <c r="F1513" i="1"/>
  <c r="W1512" i="1"/>
  <c r="V1512" i="1"/>
  <c r="U1512" i="1"/>
  <c r="T1512" i="1"/>
  <c r="S1512" i="1"/>
  <c r="R1512" i="1"/>
  <c r="Q1512" i="1"/>
  <c r="P1512" i="1"/>
  <c r="O1512" i="1"/>
  <c r="F1512" i="1"/>
  <c r="W1511" i="1"/>
  <c r="V1511" i="1"/>
  <c r="U1511" i="1"/>
  <c r="T1511" i="1"/>
  <c r="S1511" i="1"/>
  <c r="R1511" i="1"/>
  <c r="Q1511" i="1"/>
  <c r="P1511" i="1"/>
  <c r="O1511" i="1"/>
  <c r="F1511" i="1"/>
  <c r="W1510" i="1"/>
  <c r="V1510" i="1"/>
  <c r="U1510" i="1"/>
  <c r="T1510" i="1"/>
  <c r="S1510" i="1"/>
  <c r="R1510" i="1"/>
  <c r="Q1510" i="1"/>
  <c r="P1510" i="1"/>
  <c r="O1510" i="1"/>
  <c r="F1510" i="1"/>
  <c r="W1509" i="1"/>
  <c r="V1509" i="1"/>
  <c r="U1509" i="1"/>
  <c r="T1509" i="1"/>
  <c r="S1509" i="1"/>
  <c r="R1509" i="1"/>
  <c r="Q1509" i="1"/>
  <c r="P1509" i="1"/>
  <c r="O1509" i="1"/>
  <c r="F1509" i="1"/>
  <c r="W1508" i="1"/>
  <c r="V1508" i="1"/>
  <c r="U1508" i="1"/>
  <c r="T1508" i="1"/>
  <c r="S1508" i="1"/>
  <c r="R1508" i="1"/>
  <c r="Q1508" i="1"/>
  <c r="P1508" i="1"/>
  <c r="O1508" i="1"/>
  <c r="F1508" i="1"/>
  <c r="W1507" i="1"/>
  <c r="V1507" i="1"/>
  <c r="U1507" i="1"/>
  <c r="T1507" i="1"/>
  <c r="S1507" i="1"/>
  <c r="R1507" i="1"/>
  <c r="Q1507" i="1"/>
  <c r="P1507" i="1"/>
  <c r="O1507" i="1"/>
  <c r="F1507" i="1"/>
  <c r="W1506" i="1"/>
  <c r="V1506" i="1"/>
  <c r="U1506" i="1"/>
  <c r="T1506" i="1"/>
  <c r="S1506" i="1"/>
  <c r="R1506" i="1"/>
  <c r="Q1506" i="1"/>
  <c r="P1506" i="1"/>
  <c r="O1506" i="1"/>
  <c r="F1506" i="1"/>
  <c r="W1505" i="1"/>
  <c r="V1505" i="1"/>
  <c r="U1505" i="1"/>
  <c r="T1505" i="1"/>
  <c r="S1505" i="1"/>
  <c r="R1505" i="1"/>
  <c r="Q1505" i="1"/>
  <c r="P1505" i="1"/>
  <c r="O1505" i="1"/>
  <c r="F1505" i="1"/>
  <c r="W1504" i="1"/>
  <c r="V1504" i="1"/>
  <c r="U1504" i="1"/>
  <c r="T1504" i="1"/>
  <c r="S1504" i="1"/>
  <c r="R1504" i="1"/>
  <c r="Q1504" i="1"/>
  <c r="P1504" i="1"/>
  <c r="O1504" i="1"/>
  <c r="F1504" i="1"/>
  <c r="W1503" i="1"/>
  <c r="V1503" i="1"/>
  <c r="U1503" i="1"/>
  <c r="T1503" i="1"/>
  <c r="S1503" i="1"/>
  <c r="R1503" i="1"/>
  <c r="Q1503" i="1"/>
  <c r="P1503" i="1"/>
  <c r="O1503" i="1"/>
  <c r="F1503" i="1"/>
  <c r="W1502" i="1"/>
  <c r="V1502" i="1"/>
  <c r="U1502" i="1"/>
  <c r="T1502" i="1"/>
  <c r="S1502" i="1"/>
  <c r="R1502" i="1"/>
  <c r="Q1502" i="1"/>
  <c r="P1502" i="1"/>
  <c r="O1502" i="1"/>
  <c r="F1502" i="1"/>
  <c r="W1501" i="1"/>
  <c r="V1501" i="1"/>
  <c r="U1501" i="1"/>
  <c r="T1501" i="1"/>
  <c r="S1501" i="1"/>
  <c r="R1501" i="1"/>
  <c r="Q1501" i="1"/>
  <c r="P1501" i="1"/>
  <c r="O1501" i="1"/>
  <c r="F1501" i="1"/>
  <c r="W1500" i="1"/>
  <c r="V1500" i="1"/>
  <c r="U1500" i="1"/>
  <c r="T1500" i="1"/>
  <c r="S1500" i="1"/>
  <c r="R1500" i="1"/>
  <c r="Q1500" i="1"/>
  <c r="P1500" i="1"/>
  <c r="O1500" i="1"/>
  <c r="F1500" i="1"/>
  <c r="W1499" i="1"/>
  <c r="V1499" i="1"/>
  <c r="U1499" i="1"/>
  <c r="T1499" i="1"/>
  <c r="S1499" i="1"/>
  <c r="R1499" i="1"/>
  <c r="Q1499" i="1"/>
  <c r="P1499" i="1"/>
  <c r="O1499" i="1"/>
  <c r="F1499" i="1"/>
  <c r="W1498" i="1"/>
  <c r="V1498" i="1"/>
  <c r="U1498" i="1"/>
  <c r="T1498" i="1"/>
  <c r="S1498" i="1"/>
  <c r="R1498" i="1"/>
  <c r="Q1498" i="1"/>
  <c r="P1498" i="1"/>
  <c r="O1498" i="1"/>
  <c r="F1498" i="1"/>
  <c r="W1497" i="1"/>
  <c r="V1497" i="1"/>
  <c r="U1497" i="1"/>
  <c r="T1497" i="1"/>
  <c r="S1497" i="1"/>
  <c r="R1497" i="1"/>
  <c r="Q1497" i="1"/>
  <c r="P1497" i="1"/>
  <c r="O1497" i="1"/>
  <c r="F1497" i="1"/>
  <c r="W1496" i="1"/>
  <c r="V1496" i="1"/>
  <c r="U1496" i="1"/>
  <c r="T1496" i="1"/>
  <c r="S1496" i="1"/>
  <c r="R1496" i="1"/>
  <c r="Q1496" i="1"/>
  <c r="P1496" i="1"/>
  <c r="O1496" i="1"/>
  <c r="F1496" i="1"/>
  <c r="W1495" i="1"/>
  <c r="V1495" i="1"/>
  <c r="U1495" i="1"/>
  <c r="T1495" i="1"/>
  <c r="S1495" i="1"/>
  <c r="R1495" i="1"/>
  <c r="Q1495" i="1"/>
  <c r="P1495" i="1"/>
  <c r="O1495" i="1"/>
  <c r="F1495" i="1"/>
  <c r="W1494" i="1"/>
  <c r="V1494" i="1"/>
  <c r="U1494" i="1"/>
  <c r="T1494" i="1"/>
  <c r="S1494" i="1"/>
  <c r="R1494" i="1"/>
  <c r="Q1494" i="1"/>
  <c r="P1494" i="1"/>
  <c r="O1494" i="1"/>
  <c r="F1494" i="1"/>
  <c r="W1493" i="1"/>
  <c r="V1493" i="1"/>
  <c r="U1493" i="1"/>
  <c r="T1493" i="1"/>
  <c r="S1493" i="1"/>
  <c r="R1493" i="1"/>
  <c r="Q1493" i="1"/>
  <c r="P1493" i="1"/>
  <c r="O1493" i="1"/>
  <c r="F1493" i="1"/>
  <c r="W1492" i="1"/>
  <c r="V1492" i="1"/>
  <c r="U1492" i="1"/>
  <c r="T1492" i="1"/>
  <c r="S1492" i="1"/>
  <c r="R1492" i="1"/>
  <c r="Q1492" i="1"/>
  <c r="P1492" i="1"/>
  <c r="O1492" i="1"/>
  <c r="F1492" i="1"/>
  <c r="W1491" i="1"/>
  <c r="V1491" i="1"/>
  <c r="U1491" i="1"/>
  <c r="T1491" i="1"/>
  <c r="S1491" i="1"/>
  <c r="R1491" i="1"/>
  <c r="Q1491" i="1"/>
  <c r="P1491" i="1"/>
  <c r="O1491" i="1"/>
  <c r="F1491" i="1"/>
  <c r="W1490" i="1"/>
  <c r="V1490" i="1"/>
  <c r="U1490" i="1"/>
  <c r="T1490" i="1"/>
  <c r="S1490" i="1"/>
  <c r="R1490" i="1"/>
  <c r="Q1490" i="1"/>
  <c r="P1490" i="1"/>
  <c r="O1490" i="1"/>
  <c r="F1490" i="1"/>
  <c r="W1489" i="1"/>
  <c r="V1489" i="1"/>
  <c r="U1489" i="1"/>
  <c r="T1489" i="1"/>
  <c r="S1489" i="1"/>
  <c r="R1489" i="1"/>
  <c r="Q1489" i="1"/>
  <c r="P1489" i="1"/>
  <c r="O1489" i="1"/>
  <c r="F1489" i="1"/>
  <c r="W1488" i="1"/>
  <c r="V1488" i="1"/>
  <c r="U1488" i="1"/>
  <c r="T1488" i="1"/>
  <c r="S1488" i="1"/>
  <c r="R1488" i="1"/>
  <c r="Q1488" i="1"/>
  <c r="P1488" i="1"/>
  <c r="O1488" i="1"/>
  <c r="F1488" i="1"/>
  <c r="W1487" i="1"/>
  <c r="V1487" i="1"/>
  <c r="U1487" i="1"/>
  <c r="T1487" i="1"/>
  <c r="S1487" i="1"/>
  <c r="R1487" i="1"/>
  <c r="Q1487" i="1"/>
  <c r="P1487" i="1"/>
  <c r="O1487" i="1"/>
  <c r="F1487" i="1"/>
  <c r="W1486" i="1"/>
  <c r="V1486" i="1"/>
  <c r="U1486" i="1"/>
  <c r="T1486" i="1"/>
  <c r="S1486" i="1"/>
  <c r="R1486" i="1"/>
  <c r="Q1486" i="1"/>
  <c r="P1486" i="1"/>
  <c r="O1486" i="1"/>
  <c r="F1486" i="1"/>
  <c r="W1485" i="1"/>
  <c r="V1485" i="1"/>
  <c r="U1485" i="1"/>
  <c r="T1485" i="1"/>
  <c r="S1485" i="1"/>
  <c r="R1485" i="1"/>
  <c r="Q1485" i="1"/>
  <c r="P1485" i="1"/>
  <c r="O1485" i="1"/>
  <c r="F1485" i="1"/>
  <c r="W1484" i="1"/>
  <c r="V1484" i="1"/>
  <c r="U1484" i="1"/>
  <c r="T1484" i="1"/>
  <c r="S1484" i="1"/>
  <c r="R1484" i="1"/>
  <c r="Q1484" i="1"/>
  <c r="P1484" i="1"/>
  <c r="O1484" i="1"/>
  <c r="F1484" i="1"/>
  <c r="W1483" i="1"/>
  <c r="V1483" i="1"/>
  <c r="U1483" i="1"/>
  <c r="T1483" i="1"/>
  <c r="S1483" i="1"/>
  <c r="R1483" i="1"/>
  <c r="Q1483" i="1"/>
  <c r="P1483" i="1"/>
  <c r="O1483" i="1"/>
  <c r="F1483" i="1"/>
  <c r="W1482" i="1"/>
  <c r="V1482" i="1"/>
  <c r="U1482" i="1"/>
  <c r="T1482" i="1"/>
  <c r="S1482" i="1"/>
  <c r="R1482" i="1"/>
  <c r="Q1482" i="1"/>
  <c r="P1482" i="1"/>
  <c r="O1482" i="1"/>
  <c r="F1482" i="1"/>
  <c r="W1481" i="1"/>
  <c r="V1481" i="1"/>
  <c r="U1481" i="1"/>
  <c r="T1481" i="1"/>
  <c r="S1481" i="1"/>
  <c r="R1481" i="1"/>
  <c r="Q1481" i="1"/>
  <c r="P1481" i="1"/>
  <c r="O1481" i="1"/>
  <c r="F1481" i="1"/>
  <c r="W1480" i="1"/>
  <c r="V1480" i="1"/>
  <c r="U1480" i="1"/>
  <c r="T1480" i="1"/>
  <c r="S1480" i="1"/>
  <c r="R1480" i="1"/>
  <c r="Q1480" i="1"/>
  <c r="P1480" i="1"/>
  <c r="O1480" i="1"/>
  <c r="F1480" i="1"/>
  <c r="W1479" i="1"/>
  <c r="V1479" i="1"/>
  <c r="U1479" i="1"/>
  <c r="T1479" i="1"/>
  <c r="S1479" i="1"/>
  <c r="R1479" i="1"/>
  <c r="Q1479" i="1"/>
  <c r="P1479" i="1"/>
  <c r="O1479" i="1"/>
  <c r="F1479" i="1"/>
  <c r="W1478" i="1"/>
  <c r="V1478" i="1"/>
  <c r="U1478" i="1"/>
  <c r="T1478" i="1"/>
  <c r="S1478" i="1"/>
  <c r="R1478" i="1"/>
  <c r="Q1478" i="1"/>
  <c r="P1478" i="1"/>
  <c r="O1478" i="1"/>
  <c r="F1478" i="1"/>
  <c r="W1477" i="1"/>
  <c r="V1477" i="1"/>
  <c r="U1477" i="1"/>
  <c r="T1477" i="1"/>
  <c r="S1477" i="1"/>
  <c r="R1477" i="1"/>
  <c r="Q1477" i="1"/>
  <c r="P1477" i="1"/>
  <c r="O1477" i="1"/>
  <c r="F1477" i="1"/>
  <c r="W1476" i="1"/>
  <c r="V1476" i="1"/>
  <c r="U1476" i="1"/>
  <c r="T1476" i="1"/>
  <c r="S1476" i="1"/>
  <c r="R1476" i="1"/>
  <c r="Q1476" i="1"/>
  <c r="P1476" i="1"/>
  <c r="O1476" i="1"/>
  <c r="F1476" i="1"/>
  <c r="W1475" i="1"/>
  <c r="V1475" i="1"/>
  <c r="U1475" i="1"/>
  <c r="T1475" i="1"/>
  <c r="S1475" i="1"/>
  <c r="R1475" i="1"/>
  <c r="Q1475" i="1"/>
  <c r="P1475" i="1"/>
  <c r="O1475" i="1"/>
  <c r="F1475" i="1"/>
  <c r="W1474" i="1"/>
  <c r="V1474" i="1"/>
  <c r="U1474" i="1"/>
  <c r="T1474" i="1"/>
  <c r="S1474" i="1"/>
  <c r="R1474" i="1"/>
  <c r="Q1474" i="1"/>
  <c r="P1474" i="1"/>
  <c r="O1474" i="1"/>
  <c r="F1474" i="1"/>
  <c r="W1473" i="1"/>
  <c r="V1473" i="1"/>
  <c r="U1473" i="1"/>
  <c r="T1473" i="1"/>
  <c r="S1473" i="1"/>
  <c r="R1473" i="1"/>
  <c r="Q1473" i="1"/>
  <c r="P1473" i="1"/>
  <c r="O1473" i="1"/>
  <c r="F1473" i="1"/>
  <c r="W1472" i="1"/>
  <c r="V1472" i="1"/>
  <c r="U1472" i="1"/>
  <c r="T1472" i="1"/>
  <c r="S1472" i="1"/>
  <c r="R1472" i="1"/>
  <c r="Q1472" i="1"/>
  <c r="P1472" i="1"/>
  <c r="O1472" i="1"/>
  <c r="F1472" i="1"/>
  <c r="W1471" i="1"/>
  <c r="V1471" i="1"/>
  <c r="U1471" i="1"/>
  <c r="T1471" i="1"/>
  <c r="S1471" i="1"/>
  <c r="R1471" i="1"/>
  <c r="Q1471" i="1"/>
  <c r="P1471" i="1"/>
  <c r="O1471" i="1"/>
  <c r="F1471" i="1"/>
  <c r="W1470" i="1"/>
  <c r="V1470" i="1"/>
  <c r="U1470" i="1"/>
  <c r="T1470" i="1"/>
  <c r="S1470" i="1"/>
  <c r="R1470" i="1"/>
  <c r="Q1470" i="1"/>
  <c r="P1470" i="1"/>
  <c r="O1470" i="1"/>
  <c r="F1470" i="1"/>
  <c r="W1469" i="1"/>
  <c r="V1469" i="1"/>
  <c r="U1469" i="1"/>
  <c r="T1469" i="1"/>
  <c r="S1469" i="1"/>
  <c r="R1469" i="1"/>
  <c r="Q1469" i="1"/>
  <c r="P1469" i="1"/>
  <c r="O1469" i="1"/>
  <c r="F1469" i="1"/>
  <c r="W1468" i="1"/>
  <c r="V1468" i="1"/>
  <c r="U1468" i="1"/>
  <c r="T1468" i="1"/>
  <c r="S1468" i="1"/>
  <c r="R1468" i="1"/>
  <c r="Q1468" i="1"/>
  <c r="P1468" i="1"/>
  <c r="O1468" i="1"/>
  <c r="F1468" i="1"/>
  <c r="W1467" i="1"/>
  <c r="V1467" i="1"/>
  <c r="U1467" i="1"/>
  <c r="T1467" i="1"/>
  <c r="S1467" i="1"/>
  <c r="R1467" i="1"/>
  <c r="Q1467" i="1"/>
  <c r="P1467" i="1"/>
  <c r="O1467" i="1"/>
  <c r="F1467" i="1"/>
  <c r="W1466" i="1"/>
  <c r="V1466" i="1"/>
  <c r="U1466" i="1"/>
  <c r="T1466" i="1"/>
  <c r="S1466" i="1"/>
  <c r="R1466" i="1"/>
  <c r="Q1466" i="1"/>
  <c r="P1466" i="1"/>
  <c r="O1466" i="1"/>
  <c r="F1466" i="1"/>
  <c r="W1465" i="1"/>
  <c r="V1465" i="1"/>
  <c r="U1465" i="1"/>
  <c r="T1465" i="1"/>
  <c r="S1465" i="1"/>
  <c r="R1465" i="1"/>
  <c r="Q1465" i="1"/>
  <c r="P1465" i="1"/>
  <c r="O1465" i="1"/>
  <c r="F1465" i="1"/>
  <c r="W1464" i="1"/>
  <c r="V1464" i="1"/>
  <c r="U1464" i="1"/>
  <c r="T1464" i="1"/>
  <c r="S1464" i="1"/>
  <c r="R1464" i="1"/>
  <c r="Q1464" i="1"/>
  <c r="P1464" i="1"/>
  <c r="O1464" i="1"/>
  <c r="F1464" i="1"/>
  <c r="W1463" i="1"/>
  <c r="V1463" i="1"/>
  <c r="U1463" i="1"/>
  <c r="T1463" i="1"/>
  <c r="S1463" i="1"/>
  <c r="R1463" i="1"/>
  <c r="Q1463" i="1"/>
  <c r="P1463" i="1"/>
  <c r="O1463" i="1"/>
  <c r="F1463" i="1"/>
  <c r="W1462" i="1"/>
  <c r="V1462" i="1"/>
  <c r="U1462" i="1"/>
  <c r="T1462" i="1"/>
  <c r="S1462" i="1"/>
  <c r="R1462" i="1"/>
  <c r="Q1462" i="1"/>
  <c r="P1462" i="1"/>
  <c r="O1462" i="1"/>
  <c r="F1462" i="1"/>
  <c r="W1461" i="1"/>
  <c r="V1461" i="1"/>
  <c r="U1461" i="1"/>
  <c r="T1461" i="1"/>
  <c r="S1461" i="1"/>
  <c r="R1461" i="1"/>
  <c r="Q1461" i="1"/>
  <c r="P1461" i="1"/>
  <c r="O1461" i="1"/>
  <c r="F1461" i="1"/>
  <c r="W1460" i="1"/>
  <c r="V1460" i="1"/>
  <c r="U1460" i="1"/>
  <c r="T1460" i="1"/>
  <c r="S1460" i="1"/>
  <c r="R1460" i="1"/>
  <c r="Q1460" i="1"/>
  <c r="P1460" i="1"/>
  <c r="O1460" i="1"/>
  <c r="F1460" i="1"/>
  <c r="W1459" i="1"/>
  <c r="V1459" i="1"/>
  <c r="U1459" i="1"/>
  <c r="T1459" i="1"/>
  <c r="S1459" i="1"/>
  <c r="R1459" i="1"/>
  <c r="Q1459" i="1"/>
  <c r="P1459" i="1"/>
  <c r="O1459" i="1"/>
  <c r="F1459" i="1"/>
  <c r="W1458" i="1"/>
  <c r="V1458" i="1"/>
  <c r="U1458" i="1"/>
  <c r="T1458" i="1"/>
  <c r="S1458" i="1"/>
  <c r="R1458" i="1"/>
  <c r="Q1458" i="1"/>
  <c r="P1458" i="1"/>
  <c r="O1458" i="1"/>
  <c r="F1458" i="1"/>
  <c r="W1457" i="1"/>
  <c r="V1457" i="1"/>
  <c r="U1457" i="1"/>
  <c r="T1457" i="1"/>
  <c r="S1457" i="1"/>
  <c r="R1457" i="1"/>
  <c r="Q1457" i="1"/>
  <c r="P1457" i="1"/>
  <c r="O1457" i="1"/>
  <c r="F1457" i="1"/>
  <c r="W1456" i="1"/>
  <c r="V1456" i="1"/>
  <c r="U1456" i="1"/>
  <c r="T1456" i="1"/>
  <c r="S1456" i="1"/>
  <c r="R1456" i="1"/>
  <c r="Q1456" i="1"/>
  <c r="P1456" i="1"/>
  <c r="O1456" i="1"/>
  <c r="F1456" i="1"/>
  <c r="W1455" i="1"/>
  <c r="V1455" i="1"/>
  <c r="U1455" i="1"/>
  <c r="T1455" i="1"/>
  <c r="S1455" i="1"/>
  <c r="R1455" i="1"/>
  <c r="Q1455" i="1"/>
  <c r="P1455" i="1"/>
  <c r="O1455" i="1"/>
  <c r="F1455" i="1"/>
  <c r="W1454" i="1"/>
  <c r="V1454" i="1"/>
  <c r="U1454" i="1"/>
  <c r="T1454" i="1"/>
  <c r="S1454" i="1"/>
  <c r="R1454" i="1"/>
  <c r="Q1454" i="1"/>
  <c r="P1454" i="1"/>
  <c r="O1454" i="1"/>
  <c r="F1454" i="1"/>
  <c r="W1453" i="1"/>
  <c r="V1453" i="1"/>
  <c r="U1453" i="1"/>
  <c r="T1453" i="1"/>
  <c r="S1453" i="1"/>
  <c r="R1453" i="1"/>
  <c r="Q1453" i="1"/>
  <c r="P1453" i="1"/>
  <c r="O1453" i="1"/>
  <c r="F1453" i="1"/>
  <c r="W1452" i="1"/>
  <c r="V1452" i="1"/>
  <c r="U1452" i="1"/>
  <c r="T1452" i="1"/>
  <c r="S1452" i="1"/>
  <c r="R1452" i="1"/>
  <c r="Q1452" i="1"/>
  <c r="P1452" i="1"/>
  <c r="O1452" i="1"/>
  <c r="F1452" i="1"/>
  <c r="W1451" i="1"/>
  <c r="V1451" i="1"/>
  <c r="U1451" i="1"/>
  <c r="T1451" i="1"/>
  <c r="S1451" i="1"/>
  <c r="R1451" i="1"/>
  <c r="Q1451" i="1"/>
  <c r="P1451" i="1"/>
  <c r="O1451" i="1"/>
  <c r="F1451" i="1"/>
  <c r="W1450" i="1"/>
  <c r="V1450" i="1"/>
  <c r="U1450" i="1"/>
  <c r="T1450" i="1"/>
  <c r="S1450" i="1"/>
  <c r="R1450" i="1"/>
  <c r="Q1450" i="1"/>
  <c r="P1450" i="1"/>
  <c r="O1450" i="1"/>
  <c r="F1450" i="1"/>
  <c r="W1449" i="1"/>
  <c r="V1449" i="1"/>
  <c r="U1449" i="1"/>
  <c r="T1449" i="1"/>
  <c r="S1449" i="1"/>
  <c r="R1449" i="1"/>
  <c r="Q1449" i="1"/>
  <c r="P1449" i="1"/>
  <c r="O1449" i="1"/>
  <c r="F1449" i="1"/>
  <c r="W1448" i="1"/>
  <c r="V1448" i="1"/>
  <c r="U1448" i="1"/>
  <c r="T1448" i="1"/>
  <c r="S1448" i="1"/>
  <c r="R1448" i="1"/>
  <c r="Q1448" i="1"/>
  <c r="P1448" i="1"/>
  <c r="O1448" i="1"/>
  <c r="F1448" i="1"/>
  <c r="W1447" i="1"/>
  <c r="V1447" i="1"/>
  <c r="U1447" i="1"/>
  <c r="T1447" i="1"/>
  <c r="S1447" i="1"/>
  <c r="R1447" i="1"/>
  <c r="Q1447" i="1"/>
  <c r="P1447" i="1"/>
  <c r="O1447" i="1"/>
  <c r="F1447" i="1"/>
  <c r="W1446" i="1"/>
  <c r="V1446" i="1"/>
  <c r="U1446" i="1"/>
  <c r="T1446" i="1"/>
  <c r="S1446" i="1"/>
  <c r="R1446" i="1"/>
  <c r="Q1446" i="1"/>
  <c r="P1446" i="1"/>
  <c r="O1446" i="1"/>
  <c r="F1446" i="1"/>
  <c r="W1445" i="1"/>
  <c r="V1445" i="1"/>
  <c r="U1445" i="1"/>
  <c r="T1445" i="1"/>
  <c r="S1445" i="1"/>
  <c r="R1445" i="1"/>
  <c r="Q1445" i="1"/>
  <c r="P1445" i="1"/>
  <c r="O1445" i="1"/>
  <c r="F1445" i="1"/>
  <c r="W1444" i="1"/>
  <c r="V1444" i="1"/>
  <c r="U1444" i="1"/>
  <c r="T1444" i="1"/>
  <c r="S1444" i="1"/>
  <c r="R1444" i="1"/>
  <c r="Q1444" i="1"/>
  <c r="P1444" i="1"/>
  <c r="O1444" i="1"/>
  <c r="F1444" i="1"/>
  <c r="W1443" i="1"/>
  <c r="V1443" i="1"/>
  <c r="U1443" i="1"/>
  <c r="T1443" i="1"/>
  <c r="S1443" i="1"/>
  <c r="R1443" i="1"/>
  <c r="Q1443" i="1"/>
  <c r="P1443" i="1"/>
  <c r="O1443" i="1"/>
  <c r="F1443" i="1"/>
  <c r="W1442" i="1"/>
  <c r="V1442" i="1"/>
  <c r="U1442" i="1"/>
  <c r="T1442" i="1"/>
  <c r="S1442" i="1"/>
  <c r="R1442" i="1"/>
  <c r="Q1442" i="1"/>
  <c r="P1442" i="1"/>
  <c r="O1442" i="1"/>
  <c r="F1442" i="1"/>
  <c r="W1441" i="1"/>
  <c r="V1441" i="1"/>
  <c r="U1441" i="1"/>
  <c r="T1441" i="1"/>
  <c r="S1441" i="1"/>
  <c r="R1441" i="1"/>
  <c r="Q1441" i="1"/>
  <c r="P1441" i="1"/>
  <c r="O1441" i="1"/>
  <c r="F1441" i="1"/>
  <c r="W1440" i="1"/>
  <c r="V1440" i="1"/>
  <c r="U1440" i="1"/>
  <c r="T1440" i="1"/>
  <c r="S1440" i="1"/>
  <c r="R1440" i="1"/>
  <c r="Q1440" i="1"/>
  <c r="P1440" i="1"/>
  <c r="O1440" i="1"/>
  <c r="F1440" i="1"/>
  <c r="W1439" i="1"/>
  <c r="V1439" i="1"/>
  <c r="U1439" i="1"/>
  <c r="T1439" i="1"/>
  <c r="S1439" i="1"/>
  <c r="R1439" i="1"/>
  <c r="Q1439" i="1"/>
  <c r="P1439" i="1"/>
  <c r="O1439" i="1"/>
  <c r="F1439" i="1"/>
  <c r="W1438" i="1"/>
  <c r="V1438" i="1"/>
  <c r="U1438" i="1"/>
  <c r="T1438" i="1"/>
  <c r="S1438" i="1"/>
  <c r="R1438" i="1"/>
  <c r="Q1438" i="1"/>
  <c r="P1438" i="1"/>
  <c r="O1438" i="1"/>
  <c r="F1438" i="1"/>
  <c r="W1437" i="1"/>
  <c r="V1437" i="1"/>
  <c r="U1437" i="1"/>
  <c r="T1437" i="1"/>
  <c r="S1437" i="1"/>
  <c r="R1437" i="1"/>
  <c r="Q1437" i="1"/>
  <c r="P1437" i="1"/>
  <c r="O1437" i="1"/>
  <c r="F1437" i="1"/>
  <c r="W1436" i="1"/>
  <c r="V1436" i="1"/>
  <c r="U1436" i="1"/>
  <c r="T1436" i="1"/>
  <c r="S1436" i="1"/>
  <c r="R1436" i="1"/>
  <c r="Q1436" i="1"/>
  <c r="P1436" i="1"/>
  <c r="O1436" i="1"/>
  <c r="F1436" i="1"/>
  <c r="W1435" i="1"/>
  <c r="V1435" i="1"/>
  <c r="U1435" i="1"/>
  <c r="T1435" i="1"/>
  <c r="S1435" i="1"/>
  <c r="R1435" i="1"/>
  <c r="Q1435" i="1"/>
  <c r="P1435" i="1"/>
  <c r="O1435" i="1"/>
  <c r="F1435" i="1"/>
  <c r="W1434" i="1"/>
  <c r="V1434" i="1"/>
  <c r="U1434" i="1"/>
  <c r="T1434" i="1"/>
  <c r="S1434" i="1"/>
  <c r="R1434" i="1"/>
  <c r="Q1434" i="1"/>
  <c r="P1434" i="1"/>
  <c r="O1434" i="1"/>
  <c r="F1434" i="1"/>
  <c r="W1433" i="1"/>
  <c r="V1433" i="1"/>
  <c r="U1433" i="1"/>
  <c r="T1433" i="1"/>
  <c r="S1433" i="1"/>
  <c r="R1433" i="1"/>
  <c r="Q1433" i="1"/>
  <c r="P1433" i="1"/>
  <c r="O1433" i="1"/>
  <c r="F1433" i="1"/>
  <c r="W1432" i="1"/>
  <c r="V1432" i="1"/>
  <c r="U1432" i="1"/>
  <c r="T1432" i="1"/>
  <c r="S1432" i="1"/>
  <c r="R1432" i="1"/>
  <c r="Q1432" i="1"/>
  <c r="P1432" i="1"/>
  <c r="O1432" i="1"/>
  <c r="F1432" i="1"/>
  <c r="W1431" i="1"/>
  <c r="V1431" i="1"/>
  <c r="U1431" i="1"/>
  <c r="T1431" i="1"/>
  <c r="S1431" i="1"/>
  <c r="R1431" i="1"/>
  <c r="Q1431" i="1"/>
  <c r="P1431" i="1"/>
  <c r="O1431" i="1"/>
  <c r="F1431" i="1"/>
  <c r="W1430" i="1"/>
  <c r="V1430" i="1"/>
  <c r="U1430" i="1"/>
  <c r="T1430" i="1"/>
  <c r="S1430" i="1"/>
  <c r="R1430" i="1"/>
  <c r="Q1430" i="1"/>
  <c r="P1430" i="1"/>
  <c r="O1430" i="1"/>
  <c r="F1430" i="1"/>
  <c r="W1429" i="1"/>
  <c r="V1429" i="1"/>
  <c r="U1429" i="1"/>
  <c r="T1429" i="1"/>
  <c r="S1429" i="1"/>
  <c r="R1429" i="1"/>
  <c r="Q1429" i="1"/>
  <c r="P1429" i="1"/>
  <c r="O1429" i="1"/>
  <c r="F1429" i="1"/>
  <c r="W1428" i="1"/>
  <c r="V1428" i="1"/>
  <c r="U1428" i="1"/>
  <c r="T1428" i="1"/>
  <c r="S1428" i="1"/>
  <c r="R1428" i="1"/>
  <c r="Q1428" i="1"/>
  <c r="P1428" i="1"/>
  <c r="O1428" i="1"/>
  <c r="F1428" i="1"/>
  <c r="W1427" i="1"/>
  <c r="V1427" i="1"/>
  <c r="U1427" i="1"/>
  <c r="T1427" i="1"/>
  <c r="S1427" i="1"/>
  <c r="R1427" i="1"/>
  <c r="Q1427" i="1"/>
  <c r="P1427" i="1"/>
  <c r="O1427" i="1"/>
  <c r="F1427" i="1"/>
  <c r="W1426" i="1"/>
  <c r="V1426" i="1"/>
  <c r="U1426" i="1"/>
  <c r="T1426" i="1"/>
  <c r="S1426" i="1"/>
  <c r="R1426" i="1"/>
  <c r="Q1426" i="1"/>
  <c r="P1426" i="1"/>
  <c r="O1426" i="1"/>
  <c r="F1426" i="1"/>
  <c r="W1425" i="1"/>
  <c r="V1425" i="1"/>
  <c r="U1425" i="1"/>
  <c r="T1425" i="1"/>
  <c r="S1425" i="1"/>
  <c r="R1425" i="1"/>
  <c r="Q1425" i="1"/>
  <c r="P1425" i="1"/>
  <c r="O1425" i="1"/>
  <c r="F1425" i="1"/>
  <c r="W1424" i="1"/>
  <c r="V1424" i="1"/>
  <c r="U1424" i="1"/>
  <c r="T1424" i="1"/>
  <c r="S1424" i="1"/>
  <c r="R1424" i="1"/>
  <c r="Q1424" i="1"/>
  <c r="P1424" i="1"/>
  <c r="O1424" i="1"/>
  <c r="F1424" i="1"/>
  <c r="W1423" i="1"/>
  <c r="V1423" i="1"/>
  <c r="U1423" i="1"/>
  <c r="T1423" i="1"/>
  <c r="S1423" i="1"/>
  <c r="R1423" i="1"/>
  <c r="Q1423" i="1"/>
  <c r="P1423" i="1"/>
  <c r="O1423" i="1"/>
  <c r="F1423" i="1"/>
  <c r="W1422" i="1"/>
  <c r="V1422" i="1"/>
  <c r="U1422" i="1"/>
  <c r="T1422" i="1"/>
  <c r="S1422" i="1"/>
  <c r="R1422" i="1"/>
  <c r="Q1422" i="1"/>
  <c r="P1422" i="1"/>
  <c r="O1422" i="1"/>
  <c r="F1422" i="1"/>
  <c r="W1421" i="1"/>
  <c r="V1421" i="1"/>
  <c r="U1421" i="1"/>
  <c r="T1421" i="1"/>
  <c r="S1421" i="1"/>
  <c r="R1421" i="1"/>
  <c r="Q1421" i="1"/>
  <c r="P1421" i="1"/>
  <c r="O1421" i="1"/>
  <c r="F1421" i="1"/>
  <c r="W1420" i="1"/>
  <c r="V1420" i="1"/>
  <c r="U1420" i="1"/>
  <c r="T1420" i="1"/>
  <c r="S1420" i="1"/>
  <c r="R1420" i="1"/>
  <c r="Q1420" i="1"/>
  <c r="P1420" i="1"/>
  <c r="O1420" i="1"/>
  <c r="F1420" i="1"/>
  <c r="W1419" i="1"/>
  <c r="V1419" i="1"/>
  <c r="U1419" i="1"/>
  <c r="T1419" i="1"/>
  <c r="S1419" i="1"/>
  <c r="R1419" i="1"/>
  <c r="Q1419" i="1"/>
  <c r="P1419" i="1"/>
  <c r="O1419" i="1"/>
  <c r="F1419" i="1"/>
  <c r="W1418" i="1"/>
  <c r="V1418" i="1"/>
  <c r="U1418" i="1"/>
  <c r="T1418" i="1"/>
  <c r="S1418" i="1"/>
  <c r="R1418" i="1"/>
  <c r="Q1418" i="1"/>
  <c r="P1418" i="1"/>
  <c r="O1418" i="1"/>
  <c r="F1418" i="1"/>
  <c r="W1417" i="1"/>
  <c r="V1417" i="1"/>
  <c r="U1417" i="1"/>
  <c r="T1417" i="1"/>
  <c r="S1417" i="1"/>
  <c r="R1417" i="1"/>
  <c r="Q1417" i="1"/>
  <c r="P1417" i="1"/>
  <c r="O1417" i="1"/>
  <c r="F1417" i="1"/>
  <c r="W1416" i="1"/>
  <c r="V1416" i="1"/>
  <c r="U1416" i="1"/>
  <c r="T1416" i="1"/>
  <c r="S1416" i="1"/>
  <c r="R1416" i="1"/>
  <c r="Q1416" i="1"/>
  <c r="P1416" i="1"/>
  <c r="O1416" i="1"/>
  <c r="F1416" i="1"/>
  <c r="W1415" i="1"/>
  <c r="V1415" i="1"/>
  <c r="U1415" i="1"/>
  <c r="T1415" i="1"/>
  <c r="S1415" i="1"/>
  <c r="R1415" i="1"/>
  <c r="Q1415" i="1"/>
  <c r="P1415" i="1"/>
  <c r="O1415" i="1"/>
  <c r="F1415" i="1"/>
  <c r="W1414" i="1"/>
  <c r="V1414" i="1"/>
  <c r="U1414" i="1"/>
  <c r="T1414" i="1"/>
  <c r="S1414" i="1"/>
  <c r="R1414" i="1"/>
  <c r="Q1414" i="1"/>
  <c r="P1414" i="1"/>
  <c r="O1414" i="1"/>
  <c r="F1414" i="1"/>
  <c r="W1413" i="1"/>
  <c r="V1413" i="1"/>
  <c r="U1413" i="1"/>
  <c r="T1413" i="1"/>
  <c r="S1413" i="1"/>
  <c r="R1413" i="1"/>
  <c r="Q1413" i="1"/>
  <c r="P1413" i="1"/>
  <c r="O1413" i="1"/>
  <c r="F1413" i="1"/>
  <c r="W1412" i="1"/>
  <c r="V1412" i="1"/>
  <c r="U1412" i="1"/>
  <c r="T1412" i="1"/>
  <c r="S1412" i="1"/>
  <c r="R1412" i="1"/>
  <c r="Q1412" i="1"/>
  <c r="P1412" i="1"/>
  <c r="O1412" i="1"/>
  <c r="F1412" i="1"/>
  <c r="W1411" i="1"/>
  <c r="V1411" i="1"/>
  <c r="U1411" i="1"/>
  <c r="T1411" i="1"/>
  <c r="S1411" i="1"/>
  <c r="R1411" i="1"/>
  <c r="Q1411" i="1"/>
  <c r="P1411" i="1"/>
  <c r="O1411" i="1"/>
  <c r="F1411" i="1"/>
  <c r="W1410" i="1"/>
  <c r="V1410" i="1"/>
  <c r="U1410" i="1"/>
  <c r="T1410" i="1"/>
  <c r="S1410" i="1"/>
  <c r="R1410" i="1"/>
  <c r="Q1410" i="1"/>
  <c r="P1410" i="1"/>
  <c r="O1410" i="1"/>
  <c r="F1410" i="1"/>
  <c r="W1409" i="1"/>
  <c r="V1409" i="1"/>
  <c r="U1409" i="1"/>
  <c r="T1409" i="1"/>
  <c r="S1409" i="1"/>
  <c r="R1409" i="1"/>
  <c r="Q1409" i="1"/>
  <c r="P1409" i="1"/>
  <c r="O1409" i="1"/>
  <c r="F1409" i="1"/>
  <c r="W1408" i="1"/>
  <c r="V1408" i="1"/>
  <c r="U1408" i="1"/>
  <c r="T1408" i="1"/>
  <c r="S1408" i="1"/>
  <c r="R1408" i="1"/>
  <c r="Q1408" i="1"/>
  <c r="P1408" i="1"/>
  <c r="O1408" i="1"/>
  <c r="F1408" i="1"/>
  <c r="W1407" i="1"/>
  <c r="V1407" i="1"/>
  <c r="U1407" i="1"/>
  <c r="T1407" i="1"/>
  <c r="S1407" i="1"/>
  <c r="R1407" i="1"/>
  <c r="Q1407" i="1"/>
  <c r="P1407" i="1"/>
  <c r="O1407" i="1"/>
  <c r="F1407" i="1"/>
  <c r="W1406" i="1"/>
  <c r="V1406" i="1"/>
  <c r="U1406" i="1"/>
  <c r="T1406" i="1"/>
  <c r="S1406" i="1"/>
  <c r="R1406" i="1"/>
  <c r="Q1406" i="1"/>
  <c r="P1406" i="1"/>
  <c r="O1406" i="1"/>
  <c r="F1406" i="1"/>
  <c r="W1405" i="1"/>
  <c r="V1405" i="1"/>
  <c r="U1405" i="1"/>
  <c r="T1405" i="1"/>
  <c r="S1405" i="1"/>
  <c r="R1405" i="1"/>
  <c r="Q1405" i="1"/>
  <c r="P1405" i="1"/>
  <c r="O1405" i="1"/>
  <c r="F1405" i="1"/>
  <c r="W1404" i="1"/>
  <c r="V1404" i="1"/>
  <c r="U1404" i="1"/>
  <c r="T1404" i="1"/>
  <c r="S1404" i="1"/>
  <c r="R1404" i="1"/>
  <c r="Q1404" i="1"/>
  <c r="P1404" i="1"/>
  <c r="O1404" i="1"/>
  <c r="F1404" i="1"/>
  <c r="W1403" i="1"/>
  <c r="V1403" i="1"/>
  <c r="U1403" i="1"/>
  <c r="T1403" i="1"/>
  <c r="S1403" i="1"/>
  <c r="R1403" i="1"/>
  <c r="Q1403" i="1"/>
  <c r="P1403" i="1"/>
  <c r="O1403" i="1"/>
  <c r="F1403" i="1"/>
  <c r="W1402" i="1"/>
  <c r="V1402" i="1"/>
  <c r="U1402" i="1"/>
  <c r="T1402" i="1"/>
  <c r="S1402" i="1"/>
  <c r="R1402" i="1"/>
  <c r="Q1402" i="1"/>
  <c r="P1402" i="1"/>
  <c r="O1402" i="1"/>
  <c r="F1402" i="1"/>
  <c r="W1401" i="1"/>
  <c r="V1401" i="1"/>
  <c r="U1401" i="1"/>
  <c r="T1401" i="1"/>
  <c r="S1401" i="1"/>
  <c r="R1401" i="1"/>
  <c r="Q1401" i="1"/>
  <c r="P1401" i="1"/>
  <c r="O1401" i="1"/>
  <c r="F1401" i="1"/>
  <c r="W1400" i="1"/>
  <c r="V1400" i="1"/>
  <c r="U1400" i="1"/>
  <c r="T1400" i="1"/>
  <c r="S1400" i="1"/>
  <c r="R1400" i="1"/>
  <c r="Q1400" i="1"/>
  <c r="P1400" i="1"/>
  <c r="O1400" i="1"/>
  <c r="F1400" i="1"/>
  <c r="W1399" i="1"/>
  <c r="V1399" i="1"/>
  <c r="U1399" i="1"/>
  <c r="T1399" i="1"/>
  <c r="S1399" i="1"/>
  <c r="R1399" i="1"/>
  <c r="Q1399" i="1"/>
  <c r="P1399" i="1"/>
  <c r="O1399" i="1"/>
  <c r="F1399" i="1"/>
  <c r="W1398" i="1"/>
  <c r="V1398" i="1"/>
  <c r="U1398" i="1"/>
  <c r="T1398" i="1"/>
  <c r="S1398" i="1"/>
  <c r="R1398" i="1"/>
  <c r="Q1398" i="1"/>
  <c r="P1398" i="1"/>
  <c r="O1398" i="1"/>
  <c r="F1398" i="1"/>
  <c r="W1397" i="1"/>
  <c r="V1397" i="1"/>
  <c r="U1397" i="1"/>
  <c r="T1397" i="1"/>
  <c r="S1397" i="1"/>
  <c r="R1397" i="1"/>
  <c r="Q1397" i="1"/>
  <c r="P1397" i="1"/>
  <c r="O1397" i="1"/>
  <c r="F1397" i="1"/>
  <c r="W1396" i="1"/>
  <c r="V1396" i="1"/>
  <c r="U1396" i="1"/>
  <c r="T1396" i="1"/>
  <c r="S1396" i="1"/>
  <c r="R1396" i="1"/>
  <c r="Q1396" i="1"/>
  <c r="P1396" i="1"/>
  <c r="O1396" i="1"/>
  <c r="F1396" i="1"/>
  <c r="W1395" i="1"/>
  <c r="V1395" i="1"/>
  <c r="U1395" i="1"/>
  <c r="T1395" i="1"/>
  <c r="S1395" i="1"/>
  <c r="R1395" i="1"/>
  <c r="Q1395" i="1"/>
  <c r="P1395" i="1"/>
  <c r="O1395" i="1"/>
  <c r="F1395" i="1"/>
  <c r="W1394" i="1"/>
  <c r="V1394" i="1"/>
  <c r="U1394" i="1"/>
  <c r="T1394" i="1"/>
  <c r="S1394" i="1"/>
  <c r="R1394" i="1"/>
  <c r="Q1394" i="1"/>
  <c r="P1394" i="1"/>
  <c r="O1394" i="1"/>
  <c r="F1394" i="1"/>
  <c r="W1393" i="1"/>
  <c r="V1393" i="1"/>
  <c r="U1393" i="1"/>
  <c r="T1393" i="1"/>
  <c r="S1393" i="1"/>
  <c r="R1393" i="1"/>
  <c r="Q1393" i="1"/>
  <c r="P1393" i="1"/>
  <c r="O1393" i="1"/>
  <c r="F1393" i="1"/>
  <c r="W1392" i="1"/>
  <c r="V1392" i="1"/>
  <c r="U1392" i="1"/>
  <c r="T1392" i="1"/>
  <c r="S1392" i="1"/>
  <c r="R1392" i="1"/>
  <c r="Q1392" i="1"/>
  <c r="P1392" i="1"/>
  <c r="O1392" i="1"/>
  <c r="F1392" i="1"/>
  <c r="W1391" i="1"/>
  <c r="V1391" i="1"/>
  <c r="U1391" i="1"/>
  <c r="T1391" i="1"/>
  <c r="S1391" i="1"/>
  <c r="R1391" i="1"/>
  <c r="Q1391" i="1"/>
  <c r="P1391" i="1"/>
  <c r="O1391" i="1"/>
  <c r="F1391" i="1"/>
  <c r="W1390" i="1"/>
  <c r="V1390" i="1"/>
  <c r="U1390" i="1"/>
  <c r="T1390" i="1"/>
  <c r="S1390" i="1"/>
  <c r="R1390" i="1"/>
  <c r="Q1390" i="1"/>
  <c r="P1390" i="1"/>
  <c r="O1390" i="1"/>
  <c r="F1390" i="1"/>
  <c r="W1389" i="1"/>
  <c r="V1389" i="1"/>
  <c r="U1389" i="1"/>
  <c r="T1389" i="1"/>
  <c r="S1389" i="1"/>
  <c r="R1389" i="1"/>
  <c r="Q1389" i="1"/>
  <c r="P1389" i="1"/>
  <c r="O1389" i="1"/>
  <c r="F1389" i="1"/>
  <c r="W1388" i="1"/>
  <c r="V1388" i="1"/>
  <c r="U1388" i="1"/>
  <c r="T1388" i="1"/>
  <c r="S1388" i="1"/>
  <c r="R1388" i="1"/>
  <c r="Q1388" i="1"/>
  <c r="P1388" i="1"/>
  <c r="O1388" i="1"/>
  <c r="F1388" i="1"/>
  <c r="W1387" i="1"/>
  <c r="V1387" i="1"/>
  <c r="U1387" i="1"/>
  <c r="T1387" i="1"/>
  <c r="S1387" i="1"/>
  <c r="R1387" i="1"/>
  <c r="Q1387" i="1"/>
  <c r="P1387" i="1"/>
  <c r="O1387" i="1"/>
  <c r="F1387" i="1"/>
  <c r="W1386" i="1"/>
  <c r="V1386" i="1"/>
  <c r="U1386" i="1"/>
  <c r="T1386" i="1"/>
  <c r="S1386" i="1"/>
  <c r="R1386" i="1"/>
  <c r="Q1386" i="1"/>
  <c r="P1386" i="1"/>
  <c r="O1386" i="1"/>
  <c r="F1386" i="1"/>
  <c r="W1385" i="1"/>
  <c r="V1385" i="1"/>
  <c r="U1385" i="1"/>
  <c r="T1385" i="1"/>
  <c r="S1385" i="1"/>
  <c r="R1385" i="1"/>
  <c r="Q1385" i="1"/>
  <c r="P1385" i="1"/>
  <c r="O1385" i="1"/>
  <c r="F1385" i="1"/>
  <c r="W1384" i="1"/>
  <c r="V1384" i="1"/>
  <c r="U1384" i="1"/>
  <c r="T1384" i="1"/>
  <c r="S1384" i="1"/>
  <c r="R1384" i="1"/>
  <c r="Q1384" i="1"/>
  <c r="P1384" i="1"/>
  <c r="O1384" i="1"/>
  <c r="F1384" i="1"/>
  <c r="W1383" i="1"/>
  <c r="V1383" i="1"/>
  <c r="U1383" i="1"/>
  <c r="T1383" i="1"/>
  <c r="S1383" i="1"/>
  <c r="R1383" i="1"/>
  <c r="Q1383" i="1"/>
  <c r="P1383" i="1"/>
  <c r="O1383" i="1"/>
  <c r="F1383" i="1"/>
  <c r="W1382" i="1"/>
  <c r="V1382" i="1"/>
  <c r="U1382" i="1"/>
  <c r="T1382" i="1"/>
  <c r="S1382" i="1"/>
  <c r="R1382" i="1"/>
  <c r="Q1382" i="1"/>
  <c r="P1382" i="1"/>
  <c r="O1382" i="1"/>
  <c r="F1382" i="1"/>
  <c r="W1381" i="1"/>
  <c r="V1381" i="1"/>
  <c r="U1381" i="1"/>
  <c r="T1381" i="1"/>
  <c r="S1381" i="1"/>
  <c r="R1381" i="1"/>
  <c r="Q1381" i="1"/>
  <c r="P1381" i="1"/>
  <c r="O1381" i="1"/>
  <c r="F1381" i="1"/>
  <c r="W1380" i="1"/>
  <c r="V1380" i="1"/>
  <c r="U1380" i="1"/>
  <c r="T1380" i="1"/>
  <c r="S1380" i="1"/>
  <c r="R1380" i="1"/>
  <c r="Q1380" i="1"/>
  <c r="P1380" i="1"/>
  <c r="O1380" i="1"/>
  <c r="F1380" i="1"/>
  <c r="W1379" i="1"/>
  <c r="V1379" i="1"/>
  <c r="U1379" i="1"/>
  <c r="T1379" i="1"/>
  <c r="S1379" i="1"/>
  <c r="R1379" i="1"/>
  <c r="Q1379" i="1"/>
  <c r="P1379" i="1"/>
  <c r="O1379" i="1"/>
  <c r="F1379" i="1"/>
  <c r="W1378" i="1"/>
  <c r="V1378" i="1"/>
  <c r="U1378" i="1"/>
  <c r="T1378" i="1"/>
  <c r="S1378" i="1"/>
  <c r="R1378" i="1"/>
  <c r="Q1378" i="1"/>
  <c r="P1378" i="1"/>
  <c r="O1378" i="1"/>
  <c r="F1378" i="1"/>
  <c r="W1377" i="1"/>
  <c r="V1377" i="1"/>
  <c r="U1377" i="1"/>
  <c r="T1377" i="1"/>
  <c r="S1377" i="1"/>
  <c r="R1377" i="1"/>
  <c r="Q1377" i="1"/>
  <c r="P1377" i="1"/>
  <c r="O1377" i="1"/>
  <c r="F1377" i="1"/>
  <c r="W1376" i="1"/>
  <c r="V1376" i="1"/>
  <c r="U1376" i="1"/>
  <c r="T1376" i="1"/>
  <c r="S1376" i="1"/>
  <c r="R1376" i="1"/>
  <c r="Q1376" i="1"/>
  <c r="P1376" i="1"/>
  <c r="O1376" i="1"/>
  <c r="F1376" i="1"/>
  <c r="W1375" i="1"/>
  <c r="V1375" i="1"/>
  <c r="U1375" i="1"/>
  <c r="T1375" i="1"/>
  <c r="S1375" i="1"/>
  <c r="R1375" i="1"/>
  <c r="Q1375" i="1"/>
  <c r="P1375" i="1"/>
  <c r="O1375" i="1"/>
  <c r="F1375" i="1"/>
  <c r="W1374" i="1"/>
  <c r="V1374" i="1"/>
  <c r="U1374" i="1"/>
  <c r="T1374" i="1"/>
  <c r="S1374" i="1"/>
  <c r="R1374" i="1"/>
  <c r="Q1374" i="1"/>
  <c r="P1374" i="1"/>
  <c r="O1374" i="1"/>
  <c r="F1374" i="1"/>
  <c r="W1373" i="1"/>
  <c r="V1373" i="1"/>
  <c r="U1373" i="1"/>
  <c r="T1373" i="1"/>
  <c r="S1373" i="1"/>
  <c r="R1373" i="1"/>
  <c r="Q1373" i="1"/>
  <c r="P1373" i="1"/>
  <c r="O1373" i="1"/>
  <c r="F1373" i="1"/>
  <c r="W1372" i="1"/>
  <c r="V1372" i="1"/>
  <c r="U1372" i="1"/>
  <c r="T1372" i="1"/>
  <c r="S1372" i="1"/>
  <c r="R1372" i="1"/>
  <c r="Q1372" i="1"/>
  <c r="P1372" i="1"/>
  <c r="O1372" i="1"/>
  <c r="F1372" i="1"/>
  <c r="W1371" i="1"/>
  <c r="V1371" i="1"/>
  <c r="U1371" i="1"/>
  <c r="T1371" i="1"/>
  <c r="S1371" i="1"/>
  <c r="R1371" i="1"/>
  <c r="Q1371" i="1"/>
  <c r="P1371" i="1"/>
  <c r="O1371" i="1"/>
  <c r="F1371" i="1"/>
  <c r="W1370" i="1"/>
  <c r="V1370" i="1"/>
  <c r="U1370" i="1"/>
  <c r="T1370" i="1"/>
  <c r="S1370" i="1"/>
  <c r="R1370" i="1"/>
  <c r="Q1370" i="1"/>
  <c r="P1370" i="1"/>
  <c r="O1370" i="1"/>
  <c r="F1370" i="1"/>
  <c r="W1369" i="1"/>
  <c r="V1369" i="1"/>
  <c r="U1369" i="1"/>
  <c r="T1369" i="1"/>
  <c r="S1369" i="1"/>
  <c r="R1369" i="1"/>
  <c r="Q1369" i="1"/>
  <c r="P1369" i="1"/>
  <c r="O1369" i="1"/>
  <c r="F1369" i="1"/>
  <c r="W1368" i="1"/>
  <c r="V1368" i="1"/>
  <c r="U1368" i="1"/>
  <c r="T1368" i="1"/>
  <c r="S1368" i="1"/>
  <c r="R1368" i="1"/>
  <c r="Q1368" i="1"/>
  <c r="P1368" i="1"/>
  <c r="O1368" i="1"/>
  <c r="F1368" i="1"/>
  <c r="W1367" i="1"/>
  <c r="V1367" i="1"/>
  <c r="U1367" i="1"/>
  <c r="T1367" i="1"/>
  <c r="S1367" i="1"/>
  <c r="R1367" i="1"/>
  <c r="Q1367" i="1"/>
  <c r="P1367" i="1"/>
  <c r="O1367" i="1"/>
  <c r="F1367" i="1"/>
  <c r="W1366" i="1"/>
  <c r="V1366" i="1"/>
  <c r="U1366" i="1"/>
  <c r="T1366" i="1"/>
  <c r="S1366" i="1"/>
  <c r="R1366" i="1"/>
  <c r="Q1366" i="1"/>
  <c r="P1366" i="1"/>
  <c r="O1366" i="1"/>
  <c r="F1366" i="1"/>
  <c r="W1365" i="1"/>
  <c r="V1365" i="1"/>
  <c r="U1365" i="1"/>
  <c r="T1365" i="1"/>
  <c r="S1365" i="1"/>
  <c r="R1365" i="1"/>
  <c r="Q1365" i="1"/>
  <c r="P1365" i="1"/>
  <c r="O1365" i="1"/>
  <c r="F1365" i="1"/>
  <c r="W1364" i="1"/>
  <c r="V1364" i="1"/>
  <c r="U1364" i="1"/>
  <c r="T1364" i="1"/>
  <c r="S1364" i="1"/>
  <c r="R1364" i="1"/>
  <c r="Q1364" i="1"/>
  <c r="P1364" i="1"/>
  <c r="O1364" i="1"/>
  <c r="F1364" i="1"/>
  <c r="W1363" i="1"/>
  <c r="V1363" i="1"/>
  <c r="U1363" i="1"/>
  <c r="T1363" i="1"/>
  <c r="S1363" i="1"/>
  <c r="R1363" i="1"/>
  <c r="Q1363" i="1"/>
  <c r="P1363" i="1"/>
  <c r="O1363" i="1"/>
  <c r="F1363" i="1"/>
  <c r="W1362" i="1"/>
  <c r="V1362" i="1"/>
  <c r="U1362" i="1"/>
  <c r="T1362" i="1"/>
  <c r="S1362" i="1"/>
  <c r="R1362" i="1"/>
  <c r="Q1362" i="1"/>
  <c r="P1362" i="1"/>
  <c r="O1362" i="1"/>
  <c r="F1362" i="1"/>
  <c r="W1361" i="1"/>
  <c r="V1361" i="1"/>
  <c r="U1361" i="1"/>
  <c r="T1361" i="1"/>
  <c r="S1361" i="1"/>
  <c r="R1361" i="1"/>
  <c r="Q1361" i="1"/>
  <c r="P1361" i="1"/>
  <c r="O1361" i="1"/>
  <c r="F1361" i="1"/>
  <c r="W1360" i="1"/>
  <c r="V1360" i="1"/>
  <c r="U1360" i="1"/>
  <c r="T1360" i="1"/>
  <c r="S1360" i="1"/>
  <c r="R1360" i="1"/>
  <c r="Q1360" i="1"/>
  <c r="P1360" i="1"/>
  <c r="O1360" i="1"/>
  <c r="F1360" i="1"/>
  <c r="W1359" i="1"/>
  <c r="V1359" i="1"/>
  <c r="U1359" i="1"/>
  <c r="T1359" i="1"/>
  <c r="S1359" i="1"/>
  <c r="R1359" i="1"/>
  <c r="Q1359" i="1"/>
  <c r="P1359" i="1"/>
  <c r="O1359" i="1"/>
  <c r="F1359" i="1"/>
  <c r="W1358" i="1"/>
  <c r="V1358" i="1"/>
  <c r="U1358" i="1"/>
  <c r="T1358" i="1"/>
  <c r="S1358" i="1"/>
  <c r="R1358" i="1"/>
  <c r="Q1358" i="1"/>
  <c r="P1358" i="1"/>
  <c r="O1358" i="1"/>
  <c r="F1358" i="1"/>
  <c r="W1357" i="1"/>
  <c r="V1357" i="1"/>
  <c r="U1357" i="1"/>
  <c r="T1357" i="1"/>
  <c r="S1357" i="1"/>
  <c r="R1357" i="1"/>
  <c r="Q1357" i="1"/>
  <c r="P1357" i="1"/>
  <c r="O1357" i="1"/>
  <c r="F1357" i="1"/>
  <c r="W1356" i="1"/>
  <c r="V1356" i="1"/>
  <c r="U1356" i="1"/>
  <c r="T1356" i="1"/>
  <c r="S1356" i="1"/>
  <c r="R1356" i="1"/>
  <c r="Q1356" i="1"/>
  <c r="P1356" i="1"/>
  <c r="O1356" i="1"/>
  <c r="F1356" i="1"/>
  <c r="W1355" i="1"/>
  <c r="V1355" i="1"/>
  <c r="U1355" i="1"/>
  <c r="T1355" i="1"/>
  <c r="S1355" i="1"/>
  <c r="R1355" i="1"/>
  <c r="Q1355" i="1"/>
  <c r="P1355" i="1"/>
  <c r="O1355" i="1"/>
  <c r="F1355" i="1"/>
  <c r="W1354" i="1"/>
  <c r="V1354" i="1"/>
  <c r="U1354" i="1"/>
  <c r="T1354" i="1"/>
  <c r="S1354" i="1"/>
  <c r="R1354" i="1"/>
  <c r="Q1354" i="1"/>
  <c r="P1354" i="1"/>
  <c r="O1354" i="1"/>
  <c r="F1354" i="1"/>
  <c r="W1353" i="1"/>
  <c r="V1353" i="1"/>
  <c r="U1353" i="1"/>
  <c r="T1353" i="1"/>
  <c r="S1353" i="1"/>
  <c r="R1353" i="1"/>
  <c r="Q1353" i="1"/>
  <c r="P1353" i="1"/>
  <c r="O1353" i="1"/>
  <c r="F1353" i="1"/>
  <c r="W1352" i="1"/>
  <c r="V1352" i="1"/>
  <c r="U1352" i="1"/>
  <c r="T1352" i="1"/>
  <c r="S1352" i="1"/>
  <c r="R1352" i="1"/>
  <c r="Q1352" i="1"/>
  <c r="P1352" i="1"/>
  <c r="O1352" i="1"/>
  <c r="F1352" i="1"/>
  <c r="W1351" i="1"/>
  <c r="V1351" i="1"/>
  <c r="U1351" i="1"/>
  <c r="T1351" i="1"/>
  <c r="S1351" i="1"/>
  <c r="R1351" i="1"/>
  <c r="Q1351" i="1"/>
  <c r="P1351" i="1"/>
  <c r="O1351" i="1"/>
  <c r="F1351" i="1"/>
  <c r="W1350" i="1"/>
  <c r="V1350" i="1"/>
  <c r="U1350" i="1"/>
  <c r="T1350" i="1"/>
  <c r="S1350" i="1"/>
  <c r="R1350" i="1"/>
  <c r="Q1350" i="1"/>
  <c r="P1350" i="1"/>
  <c r="O1350" i="1"/>
  <c r="F1350" i="1"/>
  <c r="W1349" i="1"/>
  <c r="V1349" i="1"/>
  <c r="U1349" i="1"/>
  <c r="T1349" i="1"/>
  <c r="S1349" i="1"/>
  <c r="R1349" i="1"/>
  <c r="Q1349" i="1"/>
  <c r="P1349" i="1"/>
  <c r="O1349" i="1"/>
  <c r="F1349" i="1"/>
  <c r="W1348" i="1"/>
  <c r="V1348" i="1"/>
  <c r="U1348" i="1"/>
  <c r="T1348" i="1"/>
  <c r="S1348" i="1"/>
  <c r="R1348" i="1"/>
  <c r="Q1348" i="1"/>
  <c r="P1348" i="1"/>
  <c r="O1348" i="1"/>
  <c r="F1348" i="1"/>
  <c r="W1347" i="1"/>
  <c r="V1347" i="1"/>
  <c r="U1347" i="1"/>
  <c r="T1347" i="1"/>
  <c r="S1347" i="1"/>
  <c r="R1347" i="1"/>
  <c r="Q1347" i="1"/>
  <c r="P1347" i="1"/>
  <c r="O1347" i="1"/>
  <c r="F1347" i="1"/>
  <c r="W1346" i="1"/>
  <c r="V1346" i="1"/>
  <c r="U1346" i="1"/>
  <c r="T1346" i="1"/>
  <c r="S1346" i="1"/>
  <c r="R1346" i="1"/>
  <c r="Q1346" i="1"/>
  <c r="P1346" i="1"/>
  <c r="O1346" i="1"/>
  <c r="F1346" i="1"/>
  <c r="W1345" i="1"/>
  <c r="V1345" i="1"/>
  <c r="U1345" i="1"/>
  <c r="T1345" i="1"/>
  <c r="S1345" i="1"/>
  <c r="R1345" i="1"/>
  <c r="Q1345" i="1"/>
  <c r="P1345" i="1"/>
  <c r="O1345" i="1"/>
  <c r="F1345" i="1"/>
  <c r="W1344" i="1"/>
  <c r="V1344" i="1"/>
  <c r="U1344" i="1"/>
  <c r="T1344" i="1"/>
  <c r="S1344" i="1"/>
  <c r="R1344" i="1"/>
  <c r="Q1344" i="1"/>
  <c r="P1344" i="1"/>
  <c r="O1344" i="1"/>
  <c r="F1344" i="1"/>
  <c r="W1343" i="1"/>
  <c r="V1343" i="1"/>
  <c r="U1343" i="1"/>
  <c r="T1343" i="1"/>
  <c r="S1343" i="1"/>
  <c r="R1343" i="1"/>
  <c r="Q1343" i="1"/>
  <c r="P1343" i="1"/>
  <c r="O1343" i="1"/>
  <c r="F1343" i="1"/>
  <c r="W1342" i="1"/>
  <c r="V1342" i="1"/>
  <c r="U1342" i="1"/>
  <c r="T1342" i="1"/>
  <c r="S1342" i="1"/>
  <c r="R1342" i="1"/>
  <c r="Q1342" i="1"/>
  <c r="P1342" i="1"/>
  <c r="O1342" i="1"/>
  <c r="F1342" i="1"/>
  <c r="W1341" i="1"/>
  <c r="V1341" i="1"/>
  <c r="U1341" i="1"/>
  <c r="T1341" i="1"/>
  <c r="S1341" i="1"/>
  <c r="R1341" i="1"/>
  <c r="Q1341" i="1"/>
  <c r="P1341" i="1"/>
  <c r="O1341" i="1"/>
  <c r="F1341" i="1"/>
  <c r="W1340" i="1"/>
  <c r="V1340" i="1"/>
  <c r="U1340" i="1"/>
  <c r="T1340" i="1"/>
  <c r="S1340" i="1"/>
  <c r="R1340" i="1"/>
  <c r="Q1340" i="1"/>
  <c r="P1340" i="1"/>
  <c r="O1340" i="1"/>
  <c r="F1340" i="1"/>
  <c r="W1339" i="1"/>
  <c r="V1339" i="1"/>
  <c r="U1339" i="1"/>
  <c r="T1339" i="1"/>
  <c r="S1339" i="1"/>
  <c r="R1339" i="1"/>
  <c r="Q1339" i="1"/>
  <c r="P1339" i="1"/>
  <c r="O1339" i="1"/>
  <c r="F1339" i="1"/>
  <c r="W1338" i="1"/>
  <c r="V1338" i="1"/>
  <c r="U1338" i="1"/>
  <c r="T1338" i="1"/>
  <c r="S1338" i="1"/>
  <c r="R1338" i="1"/>
  <c r="Q1338" i="1"/>
  <c r="P1338" i="1"/>
  <c r="O1338" i="1"/>
  <c r="F1338" i="1"/>
  <c r="W1337" i="1"/>
  <c r="V1337" i="1"/>
  <c r="U1337" i="1"/>
  <c r="T1337" i="1"/>
  <c r="S1337" i="1"/>
  <c r="R1337" i="1"/>
  <c r="Q1337" i="1"/>
  <c r="P1337" i="1"/>
  <c r="O1337" i="1"/>
  <c r="F1337" i="1"/>
  <c r="W1336" i="1"/>
  <c r="V1336" i="1"/>
  <c r="U1336" i="1"/>
  <c r="T1336" i="1"/>
  <c r="S1336" i="1"/>
  <c r="R1336" i="1"/>
  <c r="Q1336" i="1"/>
  <c r="P1336" i="1"/>
  <c r="O1336" i="1"/>
  <c r="F1336" i="1"/>
  <c r="W1335" i="1"/>
  <c r="V1335" i="1"/>
  <c r="U1335" i="1"/>
  <c r="T1335" i="1"/>
  <c r="S1335" i="1"/>
  <c r="R1335" i="1"/>
  <c r="Q1335" i="1"/>
  <c r="P1335" i="1"/>
  <c r="O1335" i="1"/>
  <c r="F1335" i="1"/>
  <c r="W1334" i="1"/>
  <c r="V1334" i="1"/>
  <c r="U1334" i="1"/>
  <c r="T1334" i="1"/>
  <c r="S1334" i="1"/>
  <c r="R1334" i="1"/>
  <c r="Q1334" i="1"/>
  <c r="P1334" i="1"/>
  <c r="O1334" i="1"/>
  <c r="F1334" i="1"/>
  <c r="W1333" i="1"/>
  <c r="V1333" i="1"/>
  <c r="U1333" i="1"/>
  <c r="T1333" i="1"/>
  <c r="S1333" i="1"/>
  <c r="R1333" i="1"/>
  <c r="Q1333" i="1"/>
  <c r="P1333" i="1"/>
  <c r="O1333" i="1"/>
  <c r="F1333" i="1"/>
  <c r="W1332" i="1"/>
  <c r="V1332" i="1"/>
  <c r="U1332" i="1"/>
  <c r="T1332" i="1"/>
  <c r="S1332" i="1"/>
  <c r="R1332" i="1"/>
  <c r="Q1332" i="1"/>
  <c r="P1332" i="1"/>
  <c r="O1332" i="1"/>
  <c r="F1332" i="1"/>
  <c r="W1331" i="1"/>
  <c r="V1331" i="1"/>
  <c r="U1331" i="1"/>
  <c r="T1331" i="1"/>
  <c r="S1331" i="1"/>
  <c r="R1331" i="1"/>
  <c r="Q1331" i="1"/>
  <c r="P1331" i="1"/>
  <c r="O1331" i="1"/>
  <c r="F1331" i="1"/>
  <c r="W1330" i="1"/>
  <c r="V1330" i="1"/>
  <c r="U1330" i="1"/>
  <c r="T1330" i="1"/>
  <c r="S1330" i="1"/>
  <c r="R1330" i="1"/>
  <c r="Q1330" i="1"/>
  <c r="P1330" i="1"/>
  <c r="O1330" i="1"/>
  <c r="F1330" i="1"/>
  <c r="W1329" i="1"/>
  <c r="V1329" i="1"/>
  <c r="U1329" i="1"/>
  <c r="T1329" i="1"/>
  <c r="S1329" i="1"/>
  <c r="R1329" i="1"/>
  <c r="Q1329" i="1"/>
  <c r="P1329" i="1"/>
  <c r="O1329" i="1"/>
  <c r="F1329" i="1"/>
  <c r="W1328" i="1"/>
  <c r="V1328" i="1"/>
  <c r="U1328" i="1"/>
  <c r="T1328" i="1"/>
  <c r="S1328" i="1"/>
  <c r="R1328" i="1"/>
  <c r="Q1328" i="1"/>
  <c r="P1328" i="1"/>
  <c r="O1328" i="1"/>
  <c r="F1328" i="1"/>
  <c r="W1327" i="1"/>
  <c r="V1327" i="1"/>
  <c r="U1327" i="1"/>
  <c r="T1327" i="1"/>
  <c r="S1327" i="1"/>
  <c r="R1327" i="1"/>
  <c r="Q1327" i="1"/>
  <c r="P1327" i="1"/>
  <c r="O1327" i="1"/>
  <c r="F1327" i="1"/>
  <c r="W1326" i="1"/>
  <c r="V1326" i="1"/>
  <c r="U1326" i="1"/>
  <c r="T1326" i="1"/>
  <c r="S1326" i="1"/>
  <c r="R1326" i="1"/>
  <c r="Q1326" i="1"/>
  <c r="P1326" i="1"/>
  <c r="O1326" i="1"/>
  <c r="F1326" i="1"/>
  <c r="W1325" i="1"/>
  <c r="V1325" i="1"/>
  <c r="U1325" i="1"/>
  <c r="T1325" i="1"/>
  <c r="S1325" i="1"/>
  <c r="R1325" i="1"/>
  <c r="Q1325" i="1"/>
  <c r="P1325" i="1"/>
  <c r="O1325" i="1"/>
  <c r="F1325" i="1"/>
  <c r="W1324" i="1"/>
  <c r="V1324" i="1"/>
  <c r="U1324" i="1"/>
  <c r="T1324" i="1"/>
  <c r="S1324" i="1"/>
  <c r="R1324" i="1"/>
  <c r="Q1324" i="1"/>
  <c r="P1324" i="1"/>
  <c r="O1324" i="1"/>
  <c r="F1324" i="1"/>
  <c r="W1323" i="1"/>
  <c r="V1323" i="1"/>
  <c r="U1323" i="1"/>
  <c r="T1323" i="1"/>
  <c r="S1323" i="1"/>
  <c r="R1323" i="1"/>
  <c r="Q1323" i="1"/>
  <c r="P1323" i="1"/>
  <c r="O1323" i="1"/>
  <c r="F1323" i="1"/>
  <c r="W1322" i="1"/>
  <c r="V1322" i="1"/>
  <c r="U1322" i="1"/>
  <c r="T1322" i="1"/>
  <c r="S1322" i="1"/>
  <c r="R1322" i="1"/>
  <c r="Q1322" i="1"/>
  <c r="P1322" i="1"/>
  <c r="O1322" i="1"/>
  <c r="F1322" i="1"/>
  <c r="W1321" i="1"/>
  <c r="V1321" i="1"/>
  <c r="U1321" i="1"/>
  <c r="T1321" i="1"/>
  <c r="S1321" i="1"/>
  <c r="R1321" i="1"/>
  <c r="Q1321" i="1"/>
  <c r="P1321" i="1"/>
  <c r="O1321" i="1"/>
  <c r="F1321" i="1"/>
  <c r="W1320" i="1"/>
  <c r="V1320" i="1"/>
  <c r="U1320" i="1"/>
  <c r="T1320" i="1"/>
  <c r="S1320" i="1"/>
  <c r="R1320" i="1"/>
  <c r="Q1320" i="1"/>
  <c r="P1320" i="1"/>
  <c r="O1320" i="1"/>
  <c r="F1320" i="1"/>
  <c r="W1319" i="1"/>
  <c r="V1319" i="1"/>
  <c r="U1319" i="1"/>
  <c r="T1319" i="1"/>
  <c r="S1319" i="1"/>
  <c r="R1319" i="1"/>
  <c r="Q1319" i="1"/>
  <c r="P1319" i="1"/>
  <c r="O1319" i="1"/>
  <c r="F1319" i="1"/>
  <c r="W1318" i="1"/>
  <c r="V1318" i="1"/>
  <c r="U1318" i="1"/>
  <c r="T1318" i="1"/>
  <c r="S1318" i="1"/>
  <c r="R1318" i="1"/>
  <c r="Q1318" i="1"/>
  <c r="P1318" i="1"/>
  <c r="O1318" i="1"/>
  <c r="F1318" i="1"/>
  <c r="W1317" i="1"/>
  <c r="V1317" i="1"/>
  <c r="U1317" i="1"/>
  <c r="T1317" i="1"/>
  <c r="S1317" i="1"/>
  <c r="R1317" i="1"/>
  <c r="Q1317" i="1"/>
  <c r="P1317" i="1"/>
  <c r="O1317" i="1"/>
  <c r="F1317" i="1"/>
  <c r="W1316" i="1"/>
  <c r="V1316" i="1"/>
  <c r="U1316" i="1"/>
  <c r="T1316" i="1"/>
  <c r="S1316" i="1"/>
  <c r="R1316" i="1"/>
  <c r="Q1316" i="1"/>
  <c r="P1316" i="1"/>
  <c r="O1316" i="1"/>
  <c r="F1316" i="1"/>
  <c r="W1315" i="1"/>
  <c r="V1315" i="1"/>
  <c r="U1315" i="1"/>
  <c r="T1315" i="1"/>
  <c r="S1315" i="1"/>
  <c r="R1315" i="1"/>
  <c r="Q1315" i="1"/>
  <c r="P1315" i="1"/>
  <c r="O1315" i="1"/>
  <c r="F1315" i="1"/>
  <c r="W1314" i="1"/>
  <c r="V1314" i="1"/>
  <c r="U1314" i="1"/>
  <c r="T1314" i="1"/>
  <c r="S1314" i="1"/>
  <c r="R1314" i="1"/>
  <c r="Q1314" i="1"/>
  <c r="P1314" i="1"/>
  <c r="O1314" i="1"/>
  <c r="F1314" i="1"/>
  <c r="W1313" i="1"/>
  <c r="V1313" i="1"/>
  <c r="U1313" i="1"/>
  <c r="T1313" i="1"/>
  <c r="S1313" i="1"/>
  <c r="R1313" i="1"/>
  <c r="Q1313" i="1"/>
  <c r="P1313" i="1"/>
  <c r="O1313" i="1"/>
  <c r="F1313" i="1"/>
  <c r="W1312" i="1"/>
  <c r="V1312" i="1"/>
  <c r="U1312" i="1"/>
  <c r="T1312" i="1"/>
  <c r="S1312" i="1"/>
  <c r="R1312" i="1"/>
  <c r="Q1312" i="1"/>
  <c r="P1312" i="1"/>
  <c r="O1312" i="1"/>
  <c r="F1312" i="1"/>
  <c r="W1311" i="1"/>
  <c r="V1311" i="1"/>
  <c r="U1311" i="1"/>
  <c r="T1311" i="1"/>
  <c r="S1311" i="1"/>
  <c r="R1311" i="1"/>
  <c r="Q1311" i="1"/>
  <c r="P1311" i="1"/>
  <c r="O1311" i="1"/>
  <c r="F1311" i="1"/>
  <c r="W1310" i="1"/>
  <c r="V1310" i="1"/>
  <c r="U1310" i="1"/>
  <c r="T1310" i="1"/>
  <c r="S1310" i="1"/>
  <c r="R1310" i="1"/>
  <c r="Q1310" i="1"/>
  <c r="P1310" i="1"/>
  <c r="O1310" i="1"/>
  <c r="F1310" i="1"/>
  <c r="W1309" i="1"/>
  <c r="V1309" i="1"/>
  <c r="U1309" i="1"/>
  <c r="T1309" i="1"/>
  <c r="S1309" i="1"/>
  <c r="R1309" i="1"/>
  <c r="Q1309" i="1"/>
  <c r="P1309" i="1"/>
  <c r="O1309" i="1"/>
  <c r="F1309" i="1"/>
  <c r="W1308" i="1"/>
  <c r="V1308" i="1"/>
  <c r="U1308" i="1"/>
  <c r="T1308" i="1"/>
  <c r="S1308" i="1"/>
  <c r="R1308" i="1"/>
  <c r="Q1308" i="1"/>
  <c r="P1308" i="1"/>
  <c r="O1308" i="1"/>
  <c r="F1308" i="1"/>
  <c r="W1307" i="1"/>
  <c r="V1307" i="1"/>
  <c r="U1307" i="1"/>
  <c r="T1307" i="1"/>
  <c r="S1307" i="1"/>
  <c r="R1307" i="1"/>
  <c r="Q1307" i="1"/>
  <c r="P1307" i="1"/>
  <c r="O1307" i="1"/>
  <c r="F1307" i="1"/>
  <c r="W1306" i="1"/>
  <c r="V1306" i="1"/>
  <c r="U1306" i="1"/>
  <c r="T1306" i="1"/>
  <c r="S1306" i="1"/>
  <c r="R1306" i="1"/>
  <c r="Q1306" i="1"/>
  <c r="P1306" i="1"/>
  <c r="O1306" i="1"/>
  <c r="F1306" i="1"/>
  <c r="W1305" i="1"/>
  <c r="V1305" i="1"/>
  <c r="U1305" i="1"/>
  <c r="T1305" i="1"/>
  <c r="S1305" i="1"/>
  <c r="R1305" i="1"/>
  <c r="Q1305" i="1"/>
  <c r="P1305" i="1"/>
  <c r="O1305" i="1"/>
  <c r="F1305" i="1"/>
  <c r="W1304" i="1"/>
  <c r="V1304" i="1"/>
  <c r="U1304" i="1"/>
  <c r="T1304" i="1"/>
  <c r="S1304" i="1"/>
  <c r="R1304" i="1"/>
  <c r="Q1304" i="1"/>
  <c r="P1304" i="1"/>
  <c r="O1304" i="1"/>
  <c r="F1304" i="1"/>
  <c r="W1303" i="1"/>
  <c r="V1303" i="1"/>
  <c r="U1303" i="1"/>
  <c r="T1303" i="1"/>
  <c r="S1303" i="1"/>
  <c r="R1303" i="1"/>
  <c r="Q1303" i="1"/>
  <c r="P1303" i="1"/>
  <c r="O1303" i="1"/>
  <c r="F1303" i="1"/>
  <c r="W1302" i="1"/>
  <c r="V1302" i="1"/>
  <c r="U1302" i="1"/>
  <c r="T1302" i="1"/>
  <c r="S1302" i="1"/>
  <c r="R1302" i="1"/>
  <c r="Q1302" i="1"/>
  <c r="P1302" i="1"/>
  <c r="O1302" i="1"/>
  <c r="F1302" i="1"/>
  <c r="W1301" i="1"/>
  <c r="V1301" i="1"/>
  <c r="U1301" i="1"/>
  <c r="T1301" i="1"/>
  <c r="S1301" i="1"/>
  <c r="R1301" i="1"/>
  <c r="Q1301" i="1"/>
  <c r="P1301" i="1"/>
  <c r="O1301" i="1"/>
  <c r="F1301" i="1"/>
  <c r="W1300" i="1"/>
  <c r="V1300" i="1"/>
  <c r="U1300" i="1"/>
  <c r="T1300" i="1"/>
  <c r="S1300" i="1"/>
  <c r="R1300" i="1"/>
  <c r="Q1300" i="1"/>
  <c r="P1300" i="1"/>
  <c r="O1300" i="1"/>
  <c r="F1300" i="1"/>
  <c r="W1299" i="1"/>
  <c r="V1299" i="1"/>
  <c r="U1299" i="1"/>
  <c r="T1299" i="1"/>
  <c r="S1299" i="1"/>
  <c r="R1299" i="1"/>
  <c r="Q1299" i="1"/>
  <c r="P1299" i="1"/>
  <c r="O1299" i="1"/>
  <c r="F1299" i="1"/>
  <c r="W1298" i="1"/>
  <c r="V1298" i="1"/>
  <c r="U1298" i="1"/>
  <c r="T1298" i="1"/>
  <c r="S1298" i="1"/>
  <c r="R1298" i="1"/>
  <c r="Q1298" i="1"/>
  <c r="P1298" i="1"/>
  <c r="O1298" i="1"/>
  <c r="F1298" i="1"/>
  <c r="W1297" i="1"/>
  <c r="V1297" i="1"/>
  <c r="U1297" i="1"/>
  <c r="T1297" i="1"/>
  <c r="S1297" i="1"/>
  <c r="R1297" i="1"/>
  <c r="Q1297" i="1"/>
  <c r="P1297" i="1"/>
  <c r="O1297" i="1"/>
  <c r="F1297" i="1"/>
  <c r="W1296" i="1"/>
  <c r="V1296" i="1"/>
  <c r="U1296" i="1"/>
  <c r="T1296" i="1"/>
  <c r="S1296" i="1"/>
  <c r="R1296" i="1"/>
  <c r="Q1296" i="1"/>
  <c r="P1296" i="1"/>
  <c r="O1296" i="1"/>
  <c r="F1296" i="1"/>
  <c r="W1295" i="1"/>
  <c r="V1295" i="1"/>
  <c r="U1295" i="1"/>
  <c r="T1295" i="1"/>
  <c r="S1295" i="1"/>
  <c r="R1295" i="1"/>
  <c r="Q1295" i="1"/>
  <c r="P1295" i="1"/>
  <c r="O1295" i="1"/>
  <c r="F1295" i="1"/>
  <c r="W1294" i="1"/>
  <c r="V1294" i="1"/>
  <c r="U1294" i="1"/>
  <c r="T1294" i="1"/>
  <c r="S1294" i="1"/>
  <c r="R1294" i="1"/>
  <c r="Q1294" i="1"/>
  <c r="P1294" i="1"/>
  <c r="O1294" i="1"/>
  <c r="F1294" i="1"/>
  <c r="W1293" i="1"/>
  <c r="V1293" i="1"/>
  <c r="U1293" i="1"/>
  <c r="T1293" i="1"/>
  <c r="S1293" i="1"/>
  <c r="R1293" i="1"/>
  <c r="Q1293" i="1"/>
  <c r="P1293" i="1"/>
  <c r="O1293" i="1"/>
  <c r="F1293" i="1"/>
  <c r="W1292" i="1"/>
  <c r="V1292" i="1"/>
  <c r="U1292" i="1"/>
  <c r="T1292" i="1"/>
  <c r="S1292" i="1"/>
  <c r="R1292" i="1"/>
  <c r="Q1292" i="1"/>
  <c r="P1292" i="1"/>
  <c r="O1292" i="1"/>
  <c r="F1292" i="1"/>
  <c r="W1291" i="1"/>
  <c r="V1291" i="1"/>
  <c r="U1291" i="1"/>
  <c r="T1291" i="1"/>
  <c r="S1291" i="1"/>
  <c r="R1291" i="1"/>
  <c r="Q1291" i="1"/>
  <c r="P1291" i="1"/>
  <c r="O1291" i="1"/>
  <c r="F1291" i="1"/>
  <c r="W1290" i="1"/>
  <c r="V1290" i="1"/>
  <c r="U1290" i="1"/>
  <c r="T1290" i="1"/>
  <c r="S1290" i="1"/>
  <c r="R1290" i="1"/>
  <c r="Q1290" i="1"/>
  <c r="P1290" i="1"/>
  <c r="O1290" i="1"/>
  <c r="F1290" i="1"/>
  <c r="W1289" i="1"/>
  <c r="V1289" i="1"/>
  <c r="U1289" i="1"/>
  <c r="T1289" i="1"/>
  <c r="S1289" i="1"/>
  <c r="R1289" i="1"/>
  <c r="Q1289" i="1"/>
  <c r="P1289" i="1"/>
  <c r="O1289" i="1"/>
  <c r="F1289" i="1"/>
  <c r="W1288" i="1"/>
  <c r="V1288" i="1"/>
  <c r="U1288" i="1"/>
  <c r="T1288" i="1"/>
  <c r="S1288" i="1"/>
  <c r="R1288" i="1"/>
  <c r="Q1288" i="1"/>
  <c r="P1288" i="1"/>
  <c r="O1288" i="1"/>
  <c r="F1288" i="1"/>
  <c r="W1287" i="1"/>
  <c r="V1287" i="1"/>
  <c r="U1287" i="1"/>
  <c r="T1287" i="1"/>
  <c r="S1287" i="1"/>
  <c r="R1287" i="1"/>
  <c r="Q1287" i="1"/>
  <c r="P1287" i="1"/>
  <c r="O1287" i="1"/>
  <c r="F1287" i="1"/>
  <c r="W1286" i="1"/>
  <c r="V1286" i="1"/>
  <c r="U1286" i="1"/>
  <c r="T1286" i="1"/>
  <c r="S1286" i="1"/>
  <c r="R1286" i="1"/>
  <c r="Q1286" i="1"/>
  <c r="P1286" i="1"/>
  <c r="O1286" i="1"/>
  <c r="F1286" i="1"/>
  <c r="W1285" i="1"/>
  <c r="V1285" i="1"/>
  <c r="U1285" i="1"/>
  <c r="T1285" i="1"/>
  <c r="S1285" i="1"/>
  <c r="R1285" i="1"/>
  <c r="Q1285" i="1"/>
  <c r="P1285" i="1"/>
  <c r="O1285" i="1"/>
  <c r="F1285" i="1"/>
  <c r="W1284" i="1"/>
  <c r="V1284" i="1"/>
  <c r="U1284" i="1"/>
  <c r="T1284" i="1"/>
  <c r="S1284" i="1"/>
  <c r="R1284" i="1"/>
  <c r="Q1284" i="1"/>
  <c r="P1284" i="1"/>
  <c r="O1284" i="1"/>
  <c r="F1284" i="1"/>
  <c r="W1283" i="1"/>
  <c r="V1283" i="1"/>
  <c r="U1283" i="1"/>
  <c r="T1283" i="1"/>
  <c r="S1283" i="1"/>
  <c r="R1283" i="1"/>
  <c r="Q1283" i="1"/>
  <c r="P1283" i="1"/>
  <c r="O1283" i="1"/>
  <c r="F1283" i="1"/>
  <c r="W1282" i="1"/>
  <c r="V1282" i="1"/>
  <c r="U1282" i="1"/>
  <c r="T1282" i="1"/>
  <c r="S1282" i="1"/>
  <c r="R1282" i="1"/>
  <c r="Q1282" i="1"/>
  <c r="P1282" i="1"/>
  <c r="O1282" i="1"/>
  <c r="F1282" i="1"/>
  <c r="W1281" i="1"/>
  <c r="V1281" i="1"/>
  <c r="U1281" i="1"/>
  <c r="T1281" i="1"/>
  <c r="S1281" i="1"/>
  <c r="R1281" i="1"/>
  <c r="Q1281" i="1"/>
  <c r="P1281" i="1"/>
  <c r="O1281" i="1"/>
  <c r="F1281" i="1"/>
  <c r="W1280" i="1"/>
  <c r="V1280" i="1"/>
  <c r="U1280" i="1"/>
  <c r="T1280" i="1"/>
  <c r="S1280" i="1"/>
  <c r="R1280" i="1"/>
  <c r="Q1280" i="1"/>
  <c r="P1280" i="1"/>
  <c r="O1280" i="1"/>
  <c r="F1280" i="1"/>
  <c r="W1279" i="1"/>
  <c r="V1279" i="1"/>
  <c r="U1279" i="1"/>
  <c r="T1279" i="1"/>
  <c r="S1279" i="1"/>
  <c r="R1279" i="1"/>
  <c r="Q1279" i="1"/>
  <c r="P1279" i="1"/>
  <c r="O1279" i="1"/>
  <c r="F1279" i="1"/>
  <c r="W1278" i="1"/>
  <c r="V1278" i="1"/>
  <c r="U1278" i="1"/>
  <c r="T1278" i="1"/>
  <c r="S1278" i="1"/>
  <c r="R1278" i="1"/>
  <c r="Q1278" i="1"/>
  <c r="P1278" i="1"/>
  <c r="O1278" i="1"/>
  <c r="F1278" i="1"/>
  <c r="W1277" i="1"/>
  <c r="V1277" i="1"/>
  <c r="U1277" i="1"/>
  <c r="T1277" i="1"/>
  <c r="S1277" i="1"/>
  <c r="R1277" i="1"/>
  <c r="Q1277" i="1"/>
  <c r="P1277" i="1"/>
  <c r="O1277" i="1"/>
  <c r="F1277" i="1"/>
  <c r="W1276" i="1"/>
  <c r="V1276" i="1"/>
  <c r="U1276" i="1"/>
  <c r="T1276" i="1"/>
  <c r="S1276" i="1"/>
  <c r="R1276" i="1"/>
  <c r="Q1276" i="1"/>
  <c r="P1276" i="1"/>
  <c r="O1276" i="1"/>
  <c r="F1276" i="1"/>
  <c r="W1275" i="1"/>
  <c r="V1275" i="1"/>
  <c r="U1275" i="1"/>
  <c r="T1275" i="1"/>
  <c r="S1275" i="1"/>
  <c r="R1275" i="1"/>
  <c r="Q1275" i="1"/>
  <c r="P1275" i="1"/>
  <c r="O1275" i="1"/>
  <c r="F1275" i="1"/>
  <c r="W1274" i="1"/>
  <c r="V1274" i="1"/>
  <c r="U1274" i="1"/>
  <c r="T1274" i="1"/>
  <c r="S1274" i="1"/>
  <c r="R1274" i="1"/>
  <c r="Q1274" i="1"/>
  <c r="P1274" i="1"/>
  <c r="O1274" i="1"/>
  <c r="F1274" i="1"/>
  <c r="W1273" i="1"/>
  <c r="V1273" i="1"/>
  <c r="U1273" i="1"/>
  <c r="T1273" i="1"/>
  <c r="S1273" i="1"/>
  <c r="R1273" i="1"/>
  <c r="Q1273" i="1"/>
  <c r="P1273" i="1"/>
  <c r="O1273" i="1"/>
  <c r="F1273" i="1"/>
  <c r="W1272" i="1"/>
  <c r="V1272" i="1"/>
  <c r="U1272" i="1"/>
  <c r="T1272" i="1"/>
  <c r="S1272" i="1"/>
  <c r="R1272" i="1"/>
  <c r="Q1272" i="1"/>
  <c r="P1272" i="1"/>
  <c r="O1272" i="1"/>
  <c r="F1272" i="1"/>
  <c r="W1271" i="1"/>
  <c r="V1271" i="1"/>
  <c r="U1271" i="1"/>
  <c r="T1271" i="1"/>
  <c r="S1271" i="1"/>
  <c r="R1271" i="1"/>
  <c r="Q1271" i="1"/>
  <c r="P1271" i="1"/>
  <c r="O1271" i="1"/>
  <c r="F1271" i="1"/>
  <c r="W1270" i="1"/>
  <c r="V1270" i="1"/>
  <c r="U1270" i="1"/>
  <c r="T1270" i="1"/>
  <c r="S1270" i="1"/>
  <c r="R1270" i="1"/>
  <c r="Q1270" i="1"/>
  <c r="P1270" i="1"/>
  <c r="O1270" i="1"/>
  <c r="F1270" i="1"/>
  <c r="W1269" i="1"/>
  <c r="V1269" i="1"/>
  <c r="U1269" i="1"/>
  <c r="T1269" i="1"/>
  <c r="S1269" i="1"/>
  <c r="R1269" i="1"/>
  <c r="Q1269" i="1"/>
  <c r="P1269" i="1"/>
  <c r="O1269" i="1"/>
  <c r="F1269" i="1"/>
  <c r="W1268" i="1"/>
  <c r="V1268" i="1"/>
  <c r="U1268" i="1"/>
  <c r="T1268" i="1"/>
  <c r="S1268" i="1"/>
  <c r="R1268" i="1"/>
  <c r="Q1268" i="1"/>
  <c r="P1268" i="1"/>
  <c r="O1268" i="1"/>
  <c r="F1268" i="1"/>
  <c r="W1267" i="1"/>
  <c r="V1267" i="1"/>
  <c r="U1267" i="1"/>
  <c r="T1267" i="1"/>
  <c r="S1267" i="1"/>
  <c r="R1267" i="1"/>
  <c r="Q1267" i="1"/>
  <c r="P1267" i="1"/>
  <c r="O1267" i="1"/>
  <c r="F1267" i="1"/>
  <c r="W1266" i="1"/>
  <c r="V1266" i="1"/>
  <c r="U1266" i="1"/>
  <c r="T1266" i="1"/>
  <c r="S1266" i="1"/>
  <c r="R1266" i="1"/>
  <c r="Q1266" i="1"/>
  <c r="P1266" i="1"/>
  <c r="O1266" i="1"/>
  <c r="F1266" i="1"/>
  <c r="W1265" i="1"/>
  <c r="V1265" i="1"/>
  <c r="U1265" i="1"/>
  <c r="T1265" i="1"/>
  <c r="S1265" i="1"/>
  <c r="R1265" i="1"/>
  <c r="Q1265" i="1"/>
  <c r="P1265" i="1"/>
  <c r="O1265" i="1"/>
  <c r="F1265" i="1"/>
  <c r="W1264" i="1"/>
  <c r="V1264" i="1"/>
  <c r="U1264" i="1"/>
  <c r="T1264" i="1"/>
  <c r="S1264" i="1"/>
  <c r="R1264" i="1"/>
  <c r="Q1264" i="1"/>
  <c r="P1264" i="1"/>
  <c r="O1264" i="1"/>
  <c r="F1264" i="1"/>
  <c r="W1263" i="1"/>
  <c r="V1263" i="1"/>
  <c r="U1263" i="1"/>
  <c r="T1263" i="1"/>
  <c r="S1263" i="1"/>
  <c r="R1263" i="1"/>
  <c r="Q1263" i="1"/>
  <c r="P1263" i="1"/>
  <c r="O1263" i="1"/>
  <c r="F1263" i="1"/>
  <c r="W1262" i="1"/>
  <c r="V1262" i="1"/>
  <c r="U1262" i="1"/>
  <c r="T1262" i="1"/>
  <c r="S1262" i="1"/>
  <c r="R1262" i="1"/>
  <c r="Q1262" i="1"/>
  <c r="P1262" i="1"/>
  <c r="O1262" i="1"/>
  <c r="F1262" i="1"/>
  <c r="W1261" i="1"/>
  <c r="V1261" i="1"/>
  <c r="U1261" i="1"/>
  <c r="T1261" i="1"/>
  <c r="S1261" i="1"/>
  <c r="R1261" i="1"/>
  <c r="Q1261" i="1"/>
  <c r="P1261" i="1"/>
  <c r="O1261" i="1"/>
  <c r="F1261" i="1"/>
  <c r="W1260" i="1"/>
  <c r="V1260" i="1"/>
  <c r="U1260" i="1"/>
  <c r="T1260" i="1"/>
  <c r="S1260" i="1"/>
  <c r="R1260" i="1"/>
  <c r="Q1260" i="1"/>
  <c r="P1260" i="1"/>
  <c r="O1260" i="1"/>
  <c r="F1260" i="1"/>
  <c r="W1259" i="1"/>
  <c r="V1259" i="1"/>
  <c r="U1259" i="1"/>
  <c r="T1259" i="1"/>
  <c r="S1259" i="1"/>
  <c r="R1259" i="1"/>
  <c r="Q1259" i="1"/>
  <c r="P1259" i="1"/>
  <c r="O1259" i="1"/>
  <c r="F1259" i="1"/>
  <c r="W1258" i="1"/>
  <c r="V1258" i="1"/>
  <c r="U1258" i="1"/>
  <c r="T1258" i="1"/>
  <c r="S1258" i="1"/>
  <c r="R1258" i="1"/>
  <c r="Q1258" i="1"/>
  <c r="P1258" i="1"/>
  <c r="O1258" i="1"/>
  <c r="F1258" i="1"/>
  <c r="W1257" i="1"/>
  <c r="V1257" i="1"/>
  <c r="U1257" i="1"/>
  <c r="T1257" i="1"/>
  <c r="S1257" i="1"/>
  <c r="R1257" i="1"/>
  <c r="Q1257" i="1"/>
  <c r="P1257" i="1"/>
  <c r="O1257" i="1"/>
  <c r="F1257" i="1"/>
  <c r="W1256" i="1"/>
  <c r="V1256" i="1"/>
  <c r="U1256" i="1"/>
  <c r="T1256" i="1"/>
  <c r="S1256" i="1"/>
  <c r="R1256" i="1"/>
  <c r="Q1256" i="1"/>
  <c r="P1256" i="1"/>
  <c r="O1256" i="1"/>
  <c r="F1256" i="1"/>
  <c r="W1255" i="1"/>
  <c r="V1255" i="1"/>
  <c r="U1255" i="1"/>
  <c r="T1255" i="1"/>
  <c r="S1255" i="1"/>
  <c r="R1255" i="1"/>
  <c r="Q1255" i="1"/>
  <c r="P1255" i="1"/>
  <c r="O1255" i="1"/>
  <c r="F1255" i="1"/>
  <c r="W1254" i="1"/>
  <c r="V1254" i="1"/>
  <c r="U1254" i="1"/>
  <c r="T1254" i="1"/>
  <c r="S1254" i="1"/>
  <c r="R1254" i="1"/>
  <c r="Q1254" i="1"/>
  <c r="P1254" i="1"/>
  <c r="O1254" i="1"/>
  <c r="F1254" i="1"/>
  <c r="W1253" i="1"/>
  <c r="V1253" i="1"/>
  <c r="U1253" i="1"/>
  <c r="T1253" i="1"/>
  <c r="S1253" i="1"/>
  <c r="R1253" i="1"/>
  <c r="Q1253" i="1"/>
  <c r="P1253" i="1"/>
  <c r="O1253" i="1"/>
  <c r="F1253" i="1"/>
  <c r="W1252" i="1"/>
  <c r="V1252" i="1"/>
  <c r="U1252" i="1"/>
  <c r="T1252" i="1"/>
  <c r="S1252" i="1"/>
  <c r="R1252" i="1"/>
  <c r="Q1252" i="1"/>
  <c r="P1252" i="1"/>
  <c r="O1252" i="1"/>
  <c r="F1252" i="1"/>
  <c r="W1251" i="1"/>
  <c r="V1251" i="1"/>
  <c r="U1251" i="1"/>
  <c r="T1251" i="1"/>
  <c r="S1251" i="1"/>
  <c r="R1251" i="1"/>
  <c r="Q1251" i="1"/>
  <c r="P1251" i="1"/>
  <c r="O1251" i="1"/>
  <c r="F1251" i="1"/>
  <c r="W1250" i="1"/>
  <c r="V1250" i="1"/>
  <c r="U1250" i="1"/>
  <c r="T1250" i="1"/>
  <c r="S1250" i="1"/>
  <c r="R1250" i="1"/>
  <c r="Q1250" i="1"/>
  <c r="P1250" i="1"/>
  <c r="O1250" i="1"/>
  <c r="F1250" i="1"/>
  <c r="W1249" i="1"/>
  <c r="V1249" i="1"/>
  <c r="U1249" i="1"/>
  <c r="T1249" i="1"/>
  <c r="S1249" i="1"/>
  <c r="R1249" i="1"/>
  <c r="Q1249" i="1"/>
  <c r="P1249" i="1"/>
  <c r="O1249" i="1"/>
  <c r="F1249" i="1"/>
  <c r="W1248" i="1"/>
  <c r="V1248" i="1"/>
  <c r="U1248" i="1"/>
  <c r="T1248" i="1"/>
  <c r="S1248" i="1"/>
  <c r="R1248" i="1"/>
  <c r="Q1248" i="1"/>
  <c r="P1248" i="1"/>
  <c r="O1248" i="1"/>
  <c r="F1248" i="1"/>
  <c r="W1247" i="1"/>
  <c r="V1247" i="1"/>
  <c r="U1247" i="1"/>
  <c r="T1247" i="1"/>
  <c r="S1247" i="1"/>
  <c r="R1247" i="1"/>
  <c r="Q1247" i="1"/>
  <c r="P1247" i="1"/>
  <c r="O1247" i="1"/>
  <c r="F1247" i="1"/>
  <c r="W1246" i="1"/>
  <c r="V1246" i="1"/>
  <c r="U1246" i="1"/>
  <c r="T1246" i="1"/>
  <c r="S1246" i="1"/>
  <c r="R1246" i="1"/>
  <c r="Q1246" i="1"/>
  <c r="P1246" i="1"/>
  <c r="O1246" i="1"/>
  <c r="F1246" i="1"/>
  <c r="W1245" i="1"/>
  <c r="V1245" i="1"/>
  <c r="U1245" i="1"/>
  <c r="T1245" i="1"/>
  <c r="S1245" i="1"/>
  <c r="R1245" i="1"/>
  <c r="Q1245" i="1"/>
  <c r="P1245" i="1"/>
  <c r="O1245" i="1"/>
  <c r="F1245" i="1"/>
  <c r="W1244" i="1"/>
  <c r="V1244" i="1"/>
  <c r="U1244" i="1"/>
  <c r="T1244" i="1"/>
  <c r="S1244" i="1"/>
  <c r="R1244" i="1"/>
  <c r="Q1244" i="1"/>
  <c r="P1244" i="1"/>
  <c r="O1244" i="1"/>
  <c r="F1244" i="1"/>
  <c r="W1243" i="1"/>
  <c r="V1243" i="1"/>
  <c r="U1243" i="1"/>
  <c r="T1243" i="1"/>
  <c r="S1243" i="1"/>
  <c r="R1243" i="1"/>
  <c r="Q1243" i="1"/>
  <c r="P1243" i="1"/>
  <c r="O1243" i="1"/>
  <c r="F1243" i="1"/>
  <c r="W1242" i="1"/>
  <c r="V1242" i="1"/>
  <c r="U1242" i="1"/>
  <c r="T1242" i="1"/>
  <c r="S1242" i="1"/>
  <c r="R1242" i="1"/>
  <c r="Q1242" i="1"/>
  <c r="P1242" i="1"/>
  <c r="O1242" i="1"/>
  <c r="F1242" i="1"/>
  <c r="W1241" i="1"/>
  <c r="V1241" i="1"/>
  <c r="U1241" i="1"/>
  <c r="T1241" i="1"/>
  <c r="S1241" i="1"/>
  <c r="R1241" i="1"/>
  <c r="Q1241" i="1"/>
  <c r="P1241" i="1"/>
  <c r="O1241" i="1"/>
  <c r="F1241" i="1"/>
  <c r="W1240" i="1"/>
  <c r="V1240" i="1"/>
  <c r="U1240" i="1"/>
  <c r="T1240" i="1"/>
  <c r="S1240" i="1"/>
  <c r="R1240" i="1"/>
  <c r="Q1240" i="1"/>
  <c r="P1240" i="1"/>
  <c r="O1240" i="1"/>
  <c r="F1240" i="1"/>
  <c r="W1239" i="1"/>
  <c r="V1239" i="1"/>
  <c r="U1239" i="1"/>
  <c r="T1239" i="1"/>
  <c r="S1239" i="1"/>
  <c r="R1239" i="1"/>
  <c r="Q1239" i="1"/>
  <c r="P1239" i="1"/>
  <c r="O1239" i="1"/>
  <c r="F1239" i="1"/>
  <c r="W1238" i="1"/>
  <c r="V1238" i="1"/>
  <c r="U1238" i="1"/>
  <c r="T1238" i="1"/>
  <c r="S1238" i="1"/>
  <c r="R1238" i="1"/>
  <c r="Q1238" i="1"/>
  <c r="P1238" i="1"/>
  <c r="O1238" i="1"/>
  <c r="F1238" i="1"/>
  <c r="W1237" i="1"/>
  <c r="V1237" i="1"/>
  <c r="U1237" i="1"/>
  <c r="T1237" i="1"/>
  <c r="S1237" i="1"/>
  <c r="R1237" i="1"/>
  <c r="Q1237" i="1"/>
  <c r="P1237" i="1"/>
  <c r="O1237" i="1"/>
  <c r="F1237" i="1"/>
  <c r="W1236" i="1"/>
  <c r="V1236" i="1"/>
  <c r="U1236" i="1"/>
  <c r="T1236" i="1"/>
  <c r="S1236" i="1"/>
  <c r="R1236" i="1"/>
  <c r="Q1236" i="1"/>
  <c r="P1236" i="1"/>
  <c r="O1236" i="1"/>
  <c r="F1236" i="1"/>
  <c r="W1235" i="1"/>
  <c r="V1235" i="1"/>
  <c r="U1235" i="1"/>
  <c r="T1235" i="1"/>
  <c r="S1235" i="1"/>
  <c r="R1235" i="1"/>
  <c r="Q1235" i="1"/>
  <c r="P1235" i="1"/>
  <c r="O1235" i="1"/>
  <c r="F1235" i="1"/>
  <c r="W1234" i="1"/>
  <c r="V1234" i="1"/>
  <c r="U1234" i="1"/>
  <c r="T1234" i="1"/>
  <c r="S1234" i="1"/>
  <c r="R1234" i="1"/>
  <c r="Q1234" i="1"/>
  <c r="P1234" i="1"/>
  <c r="O1234" i="1"/>
  <c r="F1234" i="1"/>
  <c r="W1233" i="1"/>
  <c r="V1233" i="1"/>
  <c r="U1233" i="1"/>
  <c r="T1233" i="1"/>
  <c r="S1233" i="1"/>
  <c r="R1233" i="1"/>
  <c r="Q1233" i="1"/>
  <c r="P1233" i="1"/>
  <c r="O1233" i="1"/>
  <c r="F1233" i="1"/>
  <c r="W1232" i="1"/>
  <c r="V1232" i="1"/>
  <c r="U1232" i="1"/>
  <c r="T1232" i="1"/>
  <c r="S1232" i="1"/>
  <c r="R1232" i="1"/>
  <c r="Q1232" i="1"/>
  <c r="P1232" i="1"/>
  <c r="O1232" i="1"/>
  <c r="F1232" i="1"/>
  <c r="W1231" i="1"/>
  <c r="V1231" i="1"/>
  <c r="U1231" i="1"/>
  <c r="T1231" i="1"/>
  <c r="S1231" i="1"/>
  <c r="R1231" i="1"/>
  <c r="Q1231" i="1"/>
  <c r="P1231" i="1"/>
  <c r="O1231" i="1"/>
  <c r="F1231" i="1"/>
  <c r="W1230" i="1"/>
  <c r="V1230" i="1"/>
  <c r="U1230" i="1"/>
  <c r="T1230" i="1"/>
  <c r="S1230" i="1"/>
  <c r="R1230" i="1"/>
  <c r="Q1230" i="1"/>
  <c r="P1230" i="1"/>
  <c r="O1230" i="1"/>
  <c r="F1230" i="1"/>
  <c r="W1229" i="1"/>
  <c r="V1229" i="1"/>
  <c r="U1229" i="1"/>
  <c r="T1229" i="1"/>
  <c r="S1229" i="1"/>
  <c r="R1229" i="1"/>
  <c r="Q1229" i="1"/>
  <c r="P1229" i="1"/>
  <c r="O1229" i="1"/>
  <c r="F1229" i="1"/>
  <c r="W1228" i="1"/>
  <c r="V1228" i="1"/>
  <c r="U1228" i="1"/>
  <c r="T1228" i="1"/>
  <c r="S1228" i="1"/>
  <c r="R1228" i="1"/>
  <c r="Q1228" i="1"/>
  <c r="P1228" i="1"/>
  <c r="O1228" i="1"/>
  <c r="F1228" i="1"/>
  <c r="W1227" i="1"/>
  <c r="V1227" i="1"/>
  <c r="U1227" i="1"/>
  <c r="T1227" i="1"/>
  <c r="S1227" i="1"/>
  <c r="R1227" i="1"/>
  <c r="Q1227" i="1"/>
  <c r="P1227" i="1"/>
  <c r="O1227" i="1"/>
  <c r="F1227" i="1"/>
  <c r="W1226" i="1"/>
  <c r="V1226" i="1"/>
  <c r="U1226" i="1"/>
  <c r="T1226" i="1"/>
  <c r="S1226" i="1"/>
  <c r="R1226" i="1"/>
  <c r="Q1226" i="1"/>
  <c r="P1226" i="1"/>
  <c r="O1226" i="1"/>
  <c r="F1226" i="1"/>
  <c r="W1225" i="1"/>
  <c r="V1225" i="1"/>
  <c r="U1225" i="1"/>
  <c r="T1225" i="1"/>
  <c r="S1225" i="1"/>
  <c r="R1225" i="1"/>
  <c r="Q1225" i="1"/>
  <c r="P1225" i="1"/>
  <c r="O1225" i="1"/>
  <c r="F1225" i="1"/>
  <c r="W1224" i="1"/>
  <c r="V1224" i="1"/>
  <c r="U1224" i="1"/>
  <c r="T1224" i="1"/>
  <c r="S1224" i="1"/>
  <c r="R1224" i="1"/>
  <c r="Q1224" i="1"/>
  <c r="P1224" i="1"/>
  <c r="O1224" i="1"/>
  <c r="F1224" i="1"/>
  <c r="W1223" i="1"/>
  <c r="V1223" i="1"/>
  <c r="U1223" i="1"/>
  <c r="T1223" i="1"/>
  <c r="S1223" i="1"/>
  <c r="R1223" i="1"/>
  <c r="Q1223" i="1"/>
  <c r="P1223" i="1"/>
  <c r="O1223" i="1"/>
  <c r="F1223" i="1"/>
  <c r="W1222" i="1"/>
  <c r="V1222" i="1"/>
  <c r="U1222" i="1"/>
  <c r="T1222" i="1"/>
  <c r="S1222" i="1"/>
  <c r="R1222" i="1"/>
  <c r="Q1222" i="1"/>
  <c r="P1222" i="1"/>
  <c r="O1222" i="1"/>
  <c r="F1222" i="1"/>
  <c r="W1221" i="1"/>
  <c r="V1221" i="1"/>
  <c r="U1221" i="1"/>
  <c r="T1221" i="1"/>
  <c r="S1221" i="1"/>
  <c r="R1221" i="1"/>
  <c r="Q1221" i="1"/>
  <c r="P1221" i="1"/>
  <c r="O1221" i="1"/>
  <c r="F1221" i="1"/>
  <c r="W1220" i="1"/>
  <c r="V1220" i="1"/>
  <c r="U1220" i="1"/>
  <c r="T1220" i="1"/>
  <c r="S1220" i="1"/>
  <c r="R1220" i="1"/>
  <c r="Q1220" i="1"/>
  <c r="P1220" i="1"/>
  <c r="O1220" i="1"/>
  <c r="F1220" i="1"/>
  <c r="W1219" i="1"/>
  <c r="V1219" i="1"/>
  <c r="U1219" i="1"/>
  <c r="T1219" i="1"/>
  <c r="S1219" i="1"/>
  <c r="R1219" i="1"/>
  <c r="Q1219" i="1"/>
  <c r="P1219" i="1"/>
  <c r="O1219" i="1"/>
  <c r="F1219" i="1"/>
  <c r="W1218" i="1"/>
  <c r="V1218" i="1"/>
  <c r="U1218" i="1"/>
  <c r="T1218" i="1"/>
  <c r="S1218" i="1"/>
  <c r="R1218" i="1"/>
  <c r="Q1218" i="1"/>
  <c r="P1218" i="1"/>
  <c r="O1218" i="1"/>
  <c r="F1218" i="1"/>
  <c r="W1217" i="1"/>
  <c r="V1217" i="1"/>
  <c r="U1217" i="1"/>
  <c r="T1217" i="1"/>
  <c r="S1217" i="1"/>
  <c r="R1217" i="1"/>
  <c r="Q1217" i="1"/>
  <c r="P1217" i="1"/>
  <c r="O1217" i="1"/>
  <c r="F1217" i="1"/>
  <c r="W1216" i="1"/>
  <c r="V1216" i="1"/>
  <c r="U1216" i="1"/>
  <c r="T1216" i="1"/>
  <c r="S1216" i="1"/>
  <c r="R1216" i="1"/>
  <c r="Q1216" i="1"/>
  <c r="P1216" i="1"/>
  <c r="O1216" i="1"/>
  <c r="F1216" i="1"/>
  <c r="W1215" i="1"/>
  <c r="V1215" i="1"/>
  <c r="U1215" i="1"/>
  <c r="T1215" i="1"/>
  <c r="S1215" i="1"/>
  <c r="R1215" i="1"/>
  <c r="Q1215" i="1"/>
  <c r="P1215" i="1"/>
  <c r="O1215" i="1"/>
  <c r="F1215" i="1"/>
  <c r="W1214" i="1"/>
  <c r="V1214" i="1"/>
  <c r="U1214" i="1"/>
  <c r="T1214" i="1"/>
  <c r="S1214" i="1"/>
  <c r="R1214" i="1"/>
  <c r="Q1214" i="1"/>
  <c r="P1214" i="1"/>
  <c r="O1214" i="1"/>
  <c r="F1214" i="1"/>
  <c r="W1213" i="1"/>
  <c r="V1213" i="1"/>
  <c r="U1213" i="1"/>
  <c r="T1213" i="1"/>
  <c r="S1213" i="1"/>
  <c r="R1213" i="1"/>
  <c r="Q1213" i="1"/>
  <c r="P1213" i="1"/>
  <c r="O1213" i="1"/>
  <c r="F1213" i="1"/>
  <c r="W1212" i="1"/>
  <c r="V1212" i="1"/>
  <c r="U1212" i="1"/>
  <c r="T1212" i="1"/>
  <c r="S1212" i="1"/>
  <c r="R1212" i="1"/>
  <c r="Q1212" i="1"/>
  <c r="P1212" i="1"/>
  <c r="O1212" i="1"/>
  <c r="F1212" i="1"/>
  <c r="W1211" i="1"/>
  <c r="V1211" i="1"/>
  <c r="U1211" i="1"/>
  <c r="T1211" i="1"/>
  <c r="S1211" i="1"/>
  <c r="R1211" i="1"/>
  <c r="Q1211" i="1"/>
  <c r="P1211" i="1"/>
  <c r="O1211" i="1"/>
  <c r="F1211" i="1"/>
  <c r="W1210" i="1"/>
  <c r="V1210" i="1"/>
  <c r="U1210" i="1"/>
  <c r="T1210" i="1"/>
  <c r="S1210" i="1"/>
  <c r="R1210" i="1"/>
  <c r="Q1210" i="1"/>
  <c r="P1210" i="1"/>
  <c r="O1210" i="1"/>
  <c r="F1210" i="1"/>
  <c r="W1209" i="1"/>
  <c r="V1209" i="1"/>
  <c r="U1209" i="1"/>
  <c r="T1209" i="1"/>
  <c r="S1209" i="1"/>
  <c r="R1209" i="1"/>
  <c r="Q1209" i="1"/>
  <c r="P1209" i="1"/>
  <c r="O1209" i="1"/>
  <c r="F1209" i="1"/>
  <c r="W1208" i="1"/>
  <c r="V1208" i="1"/>
  <c r="U1208" i="1"/>
  <c r="T1208" i="1"/>
  <c r="S1208" i="1"/>
  <c r="R1208" i="1"/>
  <c r="Q1208" i="1"/>
  <c r="P1208" i="1"/>
  <c r="O1208" i="1"/>
  <c r="F1208" i="1"/>
  <c r="W1207" i="1"/>
  <c r="V1207" i="1"/>
  <c r="U1207" i="1"/>
  <c r="T1207" i="1"/>
  <c r="S1207" i="1"/>
  <c r="R1207" i="1"/>
  <c r="Q1207" i="1"/>
  <c r="P1207" i="1"/>
  <c r="O1207" i="1"/>
  <c r="F1207" i="1"/>
  <c r="W1206" i="1"/>
  <c r="V1206" i="1"/>
  <c r="U1206" i="1"/>
  <c r="T1206" i="1"/>
  <c r="S1206" i="1"/>
  <c r="R1206" i="1"/>
  <c r="Q1206" i="1"/>
  <c r="P1206" i="1"/>
  <c r="O1206" i="1"/>
  <c r="F1206" i="1"/>
  <c r="W1205" i="1"/>
  <c r="V1205" i="1"/>
  <c r="U1205" i="1"/>
  <c r="T1205" i="1"/>
  <c r="S1205" i="1"/>
  <c r="R1205" i="1"/>
  <c r="Q1205" i="1"/>
  <c r="P1205" i="1"/>
  <c r="O1205" i="1"/>
  <c r="F1205" i="1"/>
  <c r="W1204" i="1"/>
  <c r="V1204" i="1"/>
  <c r="U1204" i="1"/>
  <c r="T1204" i="1"/>
  <c r="S1204" i="1"/>
  <c r="R1204" i="1"/>
  <c r="Q1204" i="1"/>
  <c r="P1204" i="1"/>
  <c r="O1204" i="1"/>
  <c r="F1204" i="1"/>
  <c r="W1203" i="1"/>
  <c r="V1203" i="1"/>
  <c r="U1203" i="1"/>
  <c r="T1203" i="1"/>
  <c r="S1203" i="1"/>
  <c r="R1203" i="1"/>
  <c r="Q1203" i="1"/>
  <c r="P1203" i="1"/>
  <c r="O1203" i="1"/>
  <c r="F1203" i="1"/>
  <c r="W1202" i="1"/>
  <c r="V1202" i="1"/>
  <c r="U1202" i="1"/>
  <c r="T1202" i="1"/>
  <c r="S1202" i="1"/>
  <c r="R1202" i="1"/>
  <c r="Q1202" i="1"/>
  <c r="P1202" i="1"/>
  <c r="O1202" i="1"/>
  <c r="F1202" i="1"/>
  <c r="W1201" i="1"/>
  <c r="V1201" i="1"/>
  <c r="U1201" i="1"/>
  <c r="T1201" i="1"/>
  <c r="S1201" i="1"/>
  <c r="R1201" i="1"/>
  <c r="Q1201" i="1"/>
  <c r="P1201" i="1"/>
  <c r="O1201" i="1"/>
  <c r="F1201" i="1"/>
  <c r="W1200" i="1"/>
  <c r="V1200" i="1"/>
  <c r="U1200" i="1"/>
  <c r="T1200" i="1"/>
  <c r="S1200" i="1"/>
  <c r="R1200" i="1"/>
  <c r="Q1200" i="1"/>
  <c r="P1200" i="1"/>
  <c r="O1200" i="1"/>
  <c r="F1200" i="1"/>
  <c r="W1199" i="1"/>
  <c r="V1199" i="1"/>
  <c r="U1199" i="1"/>
  <c r="T1199" i="1"/>
  <c r="S1199" i="1"/>
  <c r="R1199" i="1"/>
  <c r="Q1199" i="1"/>
  <c r="P1199" i="1"/>
  <c r="O1199" i="1"/>
  <c r="F1199" i="1"/>
  <c r="W1198" i="1"/>
  <c r="V1198" i="1"/>
  <c r="U1198" i="1"/>
  <c r="T1198" i="1"/>
  <c r="S1198" i="1"/>
  <c r="R1198" i="1"/>
  <c r="Q1198" i="1"/>
  <c r="P1198" i="1"/>
  <c r="O1198" i="1"/>
  <c r="F1198" i="1"/>
  <c r="W1197" i="1"/>
  <c r="V1197" i="1"/>
  <c r="U1197" i="1"/>
  <c r="T1197" i="1"/>
  <c r="S1197" i="1"/>
  <c r="R1197" i="1"/>
  <c r="Q1197" i="1"/>
  <c r="P1197" i="1"/>
  <c r="O1197" i="1"/>
  <c r="F1197" i="1"/>
  <c r="W1196" i="1"/>
  <c r="V1196" i="1"/>
  <c r="U1196" i="1"/>
  <c r="T1196" i="1"/>
  <c r="S1196" i="1"/>
  <c r="R1196" i="1"/>
  <c r="Q1196" i="1"/>
  <c r="P1196" i="1"/>
  <c r="O1196" i="1"/>
  <c r="F1196" i="1"/>
  <c r="W1195" i="1"/>
  <c r="V1195" i="1"/>
  <c r="U1195" i="1"/>
  <c r="T1195" i="1"/>
  <c r="S1195" i="1"/>
  <c r="R1195" i="1"/>
  <c r="Q1195" i="1"/>
  <c r="P1195" i="1"/>
  <c r="O1195" i="1"/>
  <c r="F1195" i="1"/>
  <c r="W1194" i="1"/>
  <c r="V1194" i="1"/>
  <c r="U1194" i="1"/>
  <c r="T1194" i="1"/>
  <c r="S1194" i="1"/>
  <c r="R1194" i="1"/>
  <c r="Q1194" i="1"/>
  <c r="P1194" i="1"/>
  <c r="O1194" i="1"/>
  <c r="F1194" i="1"/>
  <c r="W1193" i="1"/>
  <c r="V1193" i="1"/>
  <c r="U1193" i="1"/>
  <c r="T1193" i="1"/>
  <c r="S1193" i="1"/>
  <c r="R1193" i="1"/>
  <c r="Q1193" i="1"/>
  <c r="P1193" i="1"/>
  <c r="O1193" i="1"/>
  <c r="F1193" i="1"/>
  <c r="W1192" i="1"/>
  <c r="V1192" i="1"/>
  <c r="U1192" i="1"/>
  <c r="T1192" i="1"/>
  <c r="S1192" i="1"/>
  <c r="R1192" i="1"/>
  <c r="Q1192" i="1"/>
  <c r="P1192" i="1"/>
  <c r="O1192" i="1"/>
  <c r="F1192" i="1"/>
  <c r="W1191" i="1"/>
  <c r="V1191" i="1"/>
  <c r="U1191" i="1"/>
  <c r="T1191" i="1"/>
  <c r="S1191" i="1"/>
  <c r="R1191" i="1"/>
  <c r="Q1191" i="1"/>
  <c r="P1191" i="1"/>
  <c r="O1191" i="1"/>
  <c r="F1191" i="1"/>
  <c r="W1190" i="1"/>
  <c r="V1190" i="1"/>
  <c r="U1190" i="1"/>
  <c r="T1190" i="1"/>
  <c r="S1190" i="1"/>
  <c r="R1190" i="1"/>
  <c r="Q1190" i="1"/>
  <c r="P1190" i="1"/>
  <c r="O1190" i="1"/>
  <c r="F1190" i="1"/>
  <c r="W1189" i="1"/>
  <c r="V1189" i="1"/>
  <c r="U1189" i="1"/>
  <c r="T1189" i="1"/>
  <c r="S1189" i="1"/>
  <c r="R1189" i="1"/>
  <c r="Q1189" i="1"/>
  <c r="P1189" i="1"/>
  <c r="O1189" i="1"/>
  <c r="F1189" i="1"/>
  <c r="W1188" i="1"/>
  <c r="V1188" i="1"/>
  <c r="U1188" i="1"/>
  <c r="T1188" i="1"/>
  <c r="S1188" i="1"/>
  <c r="R1188" i="1"/>
  <c r="Q1188" i="1"/>
  <c r="P1188" i="1"/>
  <c r="O1188" i="1"/>
  <c r="F1188" i="1"/>
  <c r="W1187" i="1"/>
  <c r="V1187" i="1"/>
  <c r="U1187" i="1"/>
  <c r="T1187" i="1"/>
  <c r="S1187" i="1"/>
  <c r="R1187" i="1"/>
  <c r="Q1187" i="1"/>
  <c r="P1187" i="1"/>
  <c r="O1187" i="1"/>
  <c r="F1187" i="1"/>
  <c r="W1186" i="1"/>
  <c r="V1186" i="1"/>
  <c r="U1186" i="1"/>
  <c r="T1186" i="1"/>
  <c r="S1186" i="1"/>
  <c r="R1186" i="1"/>
  <c r="Q1186" i="1"/>
  <c r="P1186" i="1"/>
  <c r="O1186" i="1"/>
  <c r="F1186" i="1"/>
  <c r="W1185" i="1"/>
  <c r="V1185" i="1"/>
  <c r="U1185" i="1"/>
  <c r="T1185" i="1"/>
  <c r="S1185" i="1"/>
  <c r="R1185" i="1"/>
  <c r="Q1185" i="1"/>
  <c r="P1185" i="1"/>
  <c r="O1185" i="1"/>
  <c r="F1185" i="1"/>
  <c r="W1184" i="1"/>
  <c r="V1184" i="1"/>
  <c r="U1184" i="1"/>
  <c r="T1184" i="1"/>
  <c r="S1184" i="1"/>
  <c r="R1184" i="1"/>
  <c r="Q1184" i="1"/>
  <c r="P1184" i="1"/>
  <c r="O1184" i="1"/>
  <c r="F1184" i="1"/>
  <c r="W1183" i="1"/>
  <c r="V1183" i="1"/>
  <c r="U1183" i="1"/>
  <c r="T1183" i="1"/>
  <c r="S1183" i="1"/>
  <c r="R1183" i="1"/>
  <c r="Q1183" i="1"/>
  <c r="P1183" i="1"/>
  <c r="O1183" i="1"/>
  <c r="F1183" i="1"/>
  <c r="W1182" i="1"/>
  <c r="V1182" i="1"/>
  <c r="U1182" i="1"/>
  <c r="T1182" i="1"/>
  <c r="S1182" i="1"/>
  <c r="R1182" i="1"/>
  <c r="Q1182" i="1"/>
  <c r="P1182" i="1"/>
  <c r="O1182" i="1"/>
  <c r="F1182" i="1"/>
  <c r="W1181" i="1"/>
  <c r="V1181" i="1"/>
  <c r="U1181" i="1"/>
  <c r="T1181" i="1"/>
  <c r="S1181" i="1"/>
  <c r="R1181" i="1"/>
  <c r="Q1181" i="1"/>
  <c r="P1181" i="1"/>
  <c r="O1181" i="1"/>
  <c r="F1181" i="1"/>
  <c r="W1180" i="1"/>
  <c r="V1180" i="1"/>
  <c r="U1180" i="1"/>
  <c r="T1180" i="1"/>
  <c r="S1180" i="1"/>
  <c r="R1180" i="1"/>
  <c r="Q1180" i="1"/>
  <c r="P1180" i="1"/>
  <c r="O1180" i="1"/>
  <c r="F1180" i="1"/>
  <c r="W1179" i="1"/>
  <c r="V1179" i="1"/>
  <c r="U1179" i="1"/>
  <c r="T1179" i="1"/>
  <c r="S1179" i="1"/>
  <c r="R1179" i="1"/>
  <c r="Q1179" i="1"/>
  <c r="P1179" i="1"/>
  <c r="O1179" i="1"/>
  <c r="F1179" i="1"/>
  <c r="W1178" i="1"/>
  <c r="V1178" i="1"/>
  <c r="U1178" i="1"/>
  <c r="T1178" i="1"/>
  <c r="S1178" i="1"/>
  <c r="R1178" i="1"/>
  <c r="Q1178" i="1"/>
  <c r="P1178" i="1"/>
  <c r="O1178" i="1"/>
  <c r="F1178" i="1"/>
  <c r="W1177" i="1"/>
  <c r="V1177" i="1"/>
  <c r="U1177" i="1"/>
  <c r="T1177" i="1"/>
  <c r="S1177" i="1"/>
  <c r="R1177" i="1"/>
  <c r="Q1177" i="1"/>
  <c r="P1177" i="1"/>
  <c r="O1177" i="1"/>
  <c r="F1177" i="1"/>
  <c r="W1176" i="1"/>
  <c r="V1176" i="1"/>
  <c r="U1176" i="1"/>
  <c r="T1176" i="1"/>
  <c r="S1176" i="1"/>
  <c r="R1176" i="1"/>
  <c r="Q1176" i="1"/>
  <c r="P1176" i="1"/>
  <c r="O1176" i="1"/>
  <c r="F1176" i="1"/>
  <c r="W1175" i="1"/>
  <c r="V1175" i="1"/>
  <c r="U1175" i="1"/>
  <c r="T1175" i="1"/>
  <c r="S1175" i="1"/>
  <c r="R1175" i="1"/>
  <c r="Q1175" i="1"/>
  <c r="P1175" i="1"/>
  <c r="O1175" i="1"/>
  <c r="F1175" i="1"/>
  <c r="W1174" i="1"/>
  <c r="V1174" i="1"/>
  <c r="U1174" i="1"/>
  <c r="T1174" i="1"/>
  <c r="S1174" i="1"/>
  <c r="R1174" i="1"/>
  <c r="Q1174" i="1"/>
  <c r="P1174" i="1"/>
  <c r="O1174" i="1"/>
  <c r="F1174" i="1"/>
  <c r="W1173" i="1"/>
  <c r="V1173" i="1"/>
  <c r="U1173" i="1"/>
  <c r="T1173" i="1"/>
  <c r="S1173" i="1"/>
  <c r="R1173" i="1"/>
  <c r="Q1173" i="1"/>
  <c r="P1173" i="1"/>
  <c r="O1173" i="1"/>
  <c r="F1173" i="1"/>
  <c r="W1172" i="1"/>
  <c r="V1172" i="1"/>
  <c r="U1172" i="1"/>
  <c r="T1172" i="1"/>
  <c r="S1172" i="1"/>
  <c r="R1172" i="1"/>
  <c r="Q1172" i="1"/>
  <c r="P1172" i="1"/>
  <c r="O1172" i="1"/>
  <c r="F1172" i="1"/>
  <c r="W1171" i="1"/>
  <c r="V1171" i="1"/>
  <c r="U1171" i="1"/>
  <c r="T1171" i="1"/>
  <c r="S1171" i="1"/>
  <c r="R1171" i="1"/>
  <c r="Q1171" i="1"/>
  <c r="P1171" i="1"/>
  <c r="O1171" i="1"/>
  <c r="F1171" i="1"/>
  <c r="W1170" i="1"/>
  <c r="V1170" i="1"/>
  <c r="U1170" i="1"/>
  <c r="T1170" i="1"/>
  <c r="S1170" i="1"/>
  <c r="R1170" i="1"/>
  <c r="Q1170" i="1"/>
  <c r="P1170" i="1"/>
  <c r="O1170" i="1"/>
  <c r="F1170" i="1"/>
  <c r="W1169" i="1"/>
  <c r="V1169" i="1"/>
  <c r="U1169" i="1"/>
  <c r="T1169" i="1"/>
  <c r="S1169" i="1"/>
  <c r="R1169" i="1"/>
  <c r="Q1169" i="1"/>
  <c r="P1169" i="1"/>
  <c r="O1169" i="1"/>
  <c r="F1169" i="1"/>
  <c r="W1168" i="1"/>
  <c r="V1168" i="1"/>
  <c r="U1168" i="1"/>
  <c r="T1168" i="1"/>
  <c r="S1168" i="1"/>
  <c r="R1168" i="1"/>
  <c r="Q1168" i="1"/>
  <c r="P1168" i="1"/>
  <c r="O1168" i="1"/>
  <c r="F1168" i="1"/>
  <c r="W1167" i="1"/>
  <c r="V1167" i="1"/>
  <c r="U1167" i="1"/>
  <c r="T1167" i="1"/>
  <c r="S1167" i="1"/>
  <c r="R1167" i="1"/>
  <c r="Q1167" i="1"/>
  <c r="P1167" i="1"/>
  <c r="O1167" i="1"/>
  <c r="F1167" i="1"/>
  <c r="W1166" i="1"/>
  <c r="V1166" i="1"/>
  <c r="U1166" i="1"/>
  <c r="T1166" i="1"/>
  <c r="S1166" i="1"/>
  <c r="R1166" i="1"/>
  <c r="Q1166" i="1"/>
  <c r="P1166" i="1"/>
  <c r="O1166" i="1"/>
  <c r="F1166" i="1"/>
  <c r="W1165" i="1"/>
  <c r="V1165" i="1"/>
  <c r="U1165" i="1"/>
  <c r="T1165" i="1"/>
  <c r="S1165" i="1"/>
  <c r="R1165" i="1"/>
  <c r="Q1165" i="1"/>
  <c r="P1165" i="1"/>
  <c r="O1165" i="1"/>
  <c r="F1165" i="1"/>
  <c r="W1164" i="1"/>
  <c r="V1164" i="1"/>
  <c r="U1164" i="1"/>
  <c r="T1164" i="1"/>
  <c r="S1164" i="1"/>
  <c r="R1164" i="1"/>
  <c r="Q1164" i="1"/>
  <c r="P1164" i="1"/>
  <c r="O1164" i="1"/>
  <c r="F1164" i="1"/>
  <c r="W1163" i="1"/>
  <c r="V1163" i="1"/>
  <c r="U1163" i="1"/>
  <c r="T1163" i="1"/>
  <c r="S1163" i="1"/>
  <c r="R1163" i="1"/>
  <c r="Q1163" i="1"/>
  <c r="P1163" i="1"/>
  <c r="O1163" i="1"/>
  <c r="F1163" i="1"/>
  <c r="W1162" i="1"/>
  <c r="V1162" i="1"/>
  <c r="U1162" i="1"/>
  <c r="T1162" i="1"/>
  <c r="S1162" i="1"/>
  <c r="R1162" i="1"/>
  <c r="Q1162" i="1"/>
  <c r="P1162" i="1"/>
  <c r="O1162" i="1"/>
  <c r="F1162" i="1"/>
  <c r="W1161" i="1"/>
  <c r="V1161" i="1"/>
  <c r="U1161" i="1"/>
  <c r="T1161" i="1"/>
  <c r="S1161" i="1"/>
  <c r="R1161" i="1"/>
  <c r="Q1161" i="1"/>
  <c r="P1161" i="1"/>
  <c r="O1161" i="1"/>
  <c r="F1161" i="1"/>
  <c r="W1160" i="1"/>
  <c r="V1160" i="1"/>
  <c r="U1160" i="1"/>
  <c r="T1160" i="1"/>
  <c r="S1160" i="1"/>
  <c r="R1160" i="1"/>
  <c r="Q1160" i="1"/>
  <c r="P1160" i="1"/>
  <c r="O1160" i="1"/>
  <c r="F1160" i="1"/>
  <c r="W1159" i="1"/>
  <c r="V1159" i="1"/>
  <c r="U1159" i="1"/>
  <c r="T1159" i="1"/>
  <c r="S1159" i="1"/>
  <c r="R1159" i="1"/>
  <c r="Q1159" i="1"/>
  <c r="P1159" i="1"/>
  <c r="O1159" i="1"/>
  <c r="F1159" i="1"/>
  <c r="W1158" i="1"/>
  <c r="V1158" i="1"/>
  <c r="U1158" i="1"/>
  <c r="T1158" i="1"/>
  <c r="S1158" i="1"/>
  <c r="R1158" i="1"/>
  <c r="Q1158" i="1"/>
  <c r="P1158" i="1"/>
  <c r="O1158" i="1"/>
  <c r="F1158" i="1"/>
  <c r="W1157" i="1"/>
  <c r="V1157" i="1"/>
  <c r="U1157" i="1"/>
  <c r="T1157" i="1"/>
  <c r="S1157" i="1"/>
  <c r="R1157" i="1"/>
  <c r="Q1157" i="1"/>
  <c r="P1157" i="1"/>
  <c r="O1157" i="1"/>
  <c r="F1157" i="1"/>
  <c r="W1156" i="1"/>
  <c r="V1156" i="1"/>
  <c r="U1156" i="1"/>
  <c r="T1156" i="1"/>
  <c r="S1156" i="1"/>
  <c r="R1156" i="1"/>
  <c r="Q1156" i="1"/>
  <c r="P1156" i="1"/>
  <c r="O1156" i="1"/>
  <c r="F1156" i="1"/>
  <c r="W1155" i="1"/>
  <c r="V1155" i="1"/>
  <c r="U1155" i="1"/>
  <c r="T1155" i="1"/>
  <c r="S1155" i="1"/>
  <c r="R1155" i="1"/>
  <c r="Q1155" i="1"/>
  <c r="P1155" i="1"/>
  <c r="O1155" i="1"/>
  <c r="F1155" i="1"/>
  <c r="W1154" i="1"/>
  <c r="V1154" i="1"/>
  <c r="U1154" i="1"/>
  <c r="T1154" i="1"/>
  <c r="S1154" i="1"/>
  <c r="R1154" i="1"/>
  <c r="Q1154" i="1"/>
  <c r="P1154" i="1"/>
  <c r="O1154" i="1"/>
  <c r="F1154" i="1"/>
  <c r="W1153" i="1"/>
  <c r="V1153" i="1"/>
  <c r="U1153" i="1"/>
  <c r="T1153" i="1"/>
  <c r="S1153" i="1"/>
  <c r="R1153" i="1"/>
  <c r="Q1153" i="1"/>
  <c r="P1153" i="1"/>
  <c r="O1153" i="1"/>
  <c r="F1153" i="1"/>
  <c r="W1152" i="1"/>
  <c r="V1152" i="1"/>
  <c r="U1152" i="1"/>
  <c r="T1152" i="1"/>
  <c r="S1152" i="1"/>
  <c r="R1152" i="1"/>
  <c r="Q1152" i="1"/>
  <c r="P1152" i="1"/>
  <c r="O1152" i="1"/>
  <c r="F1152" i="1"/>
  <c r="W1151" i="1"/>
  <c r="V1151" i="1"/>
  <c r="U1151" i="1"/>
  <c r="T1151" i="1"/>
  <c r="S1151" i="1"/>
  <c r="R1151" i="1"/>
  <c r="Q1151" i="1"/>
  <c r="P1151" i="1"/>
  <c r="O1151" i="1"/>
  <c r="F1151" i="1"/>
  <c r="W1150" i="1"/>
  <c r="V1150" i="1"/>
  <c r="U1150" i="1"/>
  <c r="T1150" i="1"/>
  <c r="S1150" i="1"/>
  <c r="R1150" i="1"/>
  <c r="Q1150" i="1"/>
  <c r="P1150" i="1"/>
  <c r="O1150" i="1"/>
  <c r="F1150" i="1"/>
  <c r="W1149" i="1"/>
  <c r="V1149" i="1"/>
  <c r="U1149" i="1"/>
  <c r="T1149" i="1"/>
  <c r="S1149" i="1"/>
  <c r="R1149" i="1"/>
  <c r="Q1149" i="1"/>
  <c r="P1149" i="1"/>
  <c r="O1149" i="1"/>
  <c r="F1149" i="1"/>
  <c r="W1148" i="1"/>
  <c r="V1148" i="1"/>
  <c r="U1148" i="1"/>
  <c r="T1148" i="1"/>
  <c r="S1148" i="1"/>
  <c r="R1148" i="1"/>
  <c r="Q1148" i="1"/>
  <c r="P1148" i="1"/>
  <c r="O1148" i="1"/>
  <c r="F1148" i="1"/>
  <c r="W1147" i="1"/>
  <c r="V1147" i="1"/>
  <c r="U1147" i="1"/>
  <c r="T1147" i="1"/>
  <c r="S1147" i="1"/>
  <c r="R1147" i="1"/>
  <c r="Q1147" i="1"/>
  <c r="P1147" i="1"/>
  <c r="O1147" i="1"/>
  <c r="F1147" i="1"/>
  <c r="W1146" i="1"/>
  <c r="V1146" i="1"/>
  <c r="U1146" i="1"/>
  <c r="T1146" i="1"/>
  <c r="S1146" i="1"/>
  <c r="R1146" i="1"/>
  <c r="Q1146" i="1"/>
  <c r="P1146" i="1"/>
  <c r="O1146" i="1"/>
  <c r="F1146" i="1"/>
  <c r="W1145" i="1"/>
  <c r="V1145" i="1"/>
  <c r="U1145" i="1"/>
  <c r="T1145" i="1"/>
  <c r="S1145" i="1"/>
  <c r="R1145" i="1"/>
  <c r="Q1145" i="1"/>
  <c r="P1145" i="1"/>
  <c r="O1145" i="1"/>
  <c r="F1145" i="1"/>
  <c r="W1144" i="1"/>
  <c r="V1144" i="1"/>
  <c r="U1144" i="1"/>
  <c r="T1144" i="1"/>
  <c r="S1144" i="1"/>
  <c r="R1144" i="1"/>
  <c r="Q1144" i="1"/>
  <c r="P1144" i="1"/>
  <c r="O1144" i="1"/>
  <c r="F1144" i="1"/>
  <c r="W1143" i="1"/>
  <c r="V1143" i="1"/>
  <c r="U1143" i="1"/>
  <c r="T1143" i="1"/>
  <c r="S1143" i="1"/>
  <c r="R1143" i="1"/>
  <c r="Q1143" i="1"/>
  <c r="P1143" i="1"/>
  <c r="O1143" i="1"/>
  <c r="F1143" i="1"/>
  <c r="W1142" i="1"/>
  <c r="V1142" i="1"/>
  <c r="U1142" i="1"/>
  <c r="T1142" i="1"/>
  <c r="S1142" i="1"/>
  <c r="R1142" i="1"/>
  <c r="Q1142" i="1"/>
  <c r="P1142" i="1"/>
  <c r="O1142" i="1"/>
  <c r="F1142" i="1"/>
  <c r="W1141" i="1"/>
  <c r="V1141" i="1"/>
  <c r="U1141" i="1"/>
  <c r="T1141" i="1"/>
  <c r="S1141" i="1"/>
  <c r="R1141" i="1"/>
  <c r="Q1141" i="1"/>
  <c r="P1141" i="1"/>
  <c r="O1141" i="1"/>
  <c r="F1141" i="1"/>
  <c r="W1140" i="1"/>
  <c r="V1140" i="1"/>
  <c r="U1140" i="1"/>
  <c r="T1140" i="1"/>
  <c r="S1140" i="1"/>
  <c r="R1140" i="1"/>
  <c r="Q1140" i="1"/>
  <c r="P1140" i="1"/>
  <c r="O1140" i="1"/>
  <c r="F1140" i="1"/>
  <c r="W1139" i="1"/>
  <c r="V1139" i="1"/>
  <c r="U1139" i="1"/>
  <c r="T1139" i="1"/>
  <c r="S1139" i="1"/>
  <c r="R1139" i="1"/>
  <c r="Q1139" i="1"/>
  <c r="P1139" i="1"/>
  <c r="O1139" i="1"/>
  <c r="F1139" i="1"/>
  <c r="W1138" i="1"/>
  <c r="V1138" i="1"/>
  <c r="U1138" i="1"/>
  <c r="T1138" i="1"/>
  <c r="S1138" i="1"/>
  <c r="R1138" i="1"/>
  <c r="Q1138" i="1"/>
  <c r="P1138" i="1"/>
  <c r="O1138" i="1"/>
  <c r="F1138" i="1"/>
  <c r="W1137" i="1"/>
  <c r="V1137" i="1"/>
  <c r="U1137" i="1"/>
  <c r="T1137" i="1"/>
  <c r="S1137" i="1"/>
  <c r="R1137" i="1"/>
  <c r="Q1137" i="1"/>
  <c r="P1137" i="1"/>
  <c r="O1137" i="1"/>
  <c r="F1137" i="1"/>
  <c r="W1136" i="1"/>
  <c r="V1136" i="1"/>
  <c r="U1136" i="1"/>
  <c r="T1136" i="1"/>
  <c r="S1136" i="1"/>
  <c r="R1136" i="1"/>
  <c r="Q1136" i="1"/>
  <c r="P1136" i="1"/>
  <c r="O1136" i="1"/>
  <c r="F1136" i="1"/>
  <c r="W1135" i="1"/>
  <c r="V1135" i="1"/>
  <c r="U1135" i="1"/>
  <c r="T1135" i="1"/>
  <c r="S1135" i="1"/>
  <c r="R1135" i="1"/>
  <c r="Q1135" i="1"/>
  <c r="P1135" i="1"/>
  <c r="O1135" i="1"/>
  <c r="F1135" i="1"/>
  <c r="W1134" i="1"/>
  <c r="V1134" i="1"/>
  <c r="U1134" i="1"/>
  <c r="T1134" i="1"/>
  <c r="S1134" i="1"/>
  <c r="R1134" i="1"/>
  <c r="Q1134" i="1"/>
  <c r="P1134" i="1"/>
  <c r="O1134" i="1"/>
  <c r="F1134" i="1"/>
  <c r="W1133" i="1"/>
  <c r="V1133" i="1"/>
  <c r="U1133" i="1"/>
  <c r="T1133" i="1"/>
  <c r="S1133" i="1"/>
  <c r="R1133" i="1"/>
  <c r="Q1133" i="1"/>
  <c r="P1133" i="1"/>
  <c r="O1133" i="1"/>
  <c r="F1133" i="1"/>
  <c r="W1132" i="1"/>
  <c r="V1132" i="1"/>
  <c r="U1132" i="1"/>
  <c r="T1132" i="1"/>
  <c r="S1132" i="1"/>
  <c r="R1132" i="1"/>
  <c r="Q1132" i="1"/>
  <c r="P1132" i="1"/>
  <c r="O1132" i="1"/>
  <c r="F1132" i="1"/>
  <c r="W1131" i="1"/>
  <c r="V1131" i="1"/>
  <c r="U1131" i="1"/>
  <c r="T1131" i="1"/>
  <c r="S1131" i="1"/>
  <c r="R1131" i="1"/>
  <c r="Q1131" i="1"/>
  <c r="P1131" i="1"/>
  <c r="O1131" i="1"/>
  <c r="F1131" i="1"/>
  <c r="W1130" i="1"/>
  <c r="V1130" i="1"/>
  <c r="U1130" i="1"/>
  <c r="T1130" i="1"/>
  <c r="S1130" i="1"/>
  <c r="R1130" i="1"/>
  <c r="Q1130" i="1"/>
  <c r="P1130" i="1"/>
  <c r="O1130" i="1"/>
  <c r="F1130" i="1"/>
  <c r="W1129" i="1"/>
  <c r="V1129" i="1"/>
  <c r="U1129" i="1"/>
  <c r="T1129" i="1"/>
  <c r="S1129" i="1"/>
  <c r="R1129" i="1"/>
  <c r="Q1129" i="1"/>
  <c r="P1129" i="1"/>
  <c r="O1129" i="1"/>
  <c r="F1129" i="1"/>
  <c r="W1128" i="1"/>
  <c r="V1128" i="1"/>
  <c r="U1128" i="1"/>
  <c r="T1128" i="1"/>
  <c r="S1128" i="1"/>
  <c r="R1128" i="1"/>
  <c r="Q1128" i="1"/>
  <c r="P1128" i="1"/>
  <c r="O1128" i="1"/>
  <c r="F1128" i="1"/>
  <c r="W1127" i="1"/>
  <c r="V1127" i="1"/>
  <c r="U1127" i="1"/>
  <c r="T1127" i="1"/>
  <c r="S1127" i="1"/>
  <c r="R1127" i="1"/>
  <c r="Q1127" i="1"/>
  <c r="P1127" i="1"/>
  <c r="O1127" i="1"/>
  <c r="F1127" i="1"/>
  <c r="W1126" i="1"/>
  <c r="V1126" i="1"/>
  <c r="U1126" i="1"/>
  <c r="T1126" i="1"/>
  <c r="S1126" i="1"/>
  <c r="R1126" i="1"/>
  <c r="Q1126" i="1"/>
  <c r="P1126" i="1"/>
  <c r="O1126" i="1"/>
  <c r="F1126" i="1"/>
  <c r="W1125" i="1"/>
  <c r="V1125" i="1"/>
  <c r="U1125" i="1"/>
  <c r="T1125" i="1"/>
  <c r="S1125" i="1"/>
  <c r="R1125" i="1"/>
  <c r="Q1125" i="1"/>
  <c r="P1125" i="1"/>
  <c r="O1125" i="1"/>
  <c r="F1125" i="1"/>
  <c r="W1124" i="1"/>
  <c r="V1124" i="1"/>
  <c r="U1124" i="1"/>
  <c r="T1124" i="1"/>
  <c r="S1124" i="1"/>
  <c r="R1124" i="1"/>
  <c r="Q1124" i="1"/>
  <c r="P1124" i="1"/>
  <c r="O1124" i="1"/>
  <c r="F1124" i="1"/>
  <c r="W1123" i="1"/>
  <c r="V1123" i="1"/>
  <c r="U1123" i="1"/>
  <c r="T1123" i="1"/>
  <c r="S1123" i="1"/>
  <c r="R1123" i="1"/>
  <c r="Q1123" i="1"/>
  <c r="P1123" i="1"/>
  <c r="O1123" i="1"/>
  <c r="F1123" i="1"/>
  <c r="W1122" i="1"/>
  <c r="V1122" i="1"/>
  <c r="U1122" i="1"/>
  <c r="T1122" i="1"/>
  <c r="S1122" i="1"/>
  <c r="R1122" i="1"/>
  <c r="Q1122" i="1"/>
  <c r="P1122" i="1"/>
  <c r="O1122" i="1"/>
  <c r="F1122" i="1"/>
  <c r="W1121" i="1"/>
  <c r="V1121" i="1"/>
  <c r="U1121" i="1"/>
  <c r="T1121" i="1"/>
  <c r="S1121" i="1"/>
  <c r="R1121" i="1"/>
  <c r="Q1121" i="1"/>
  <c r="P1121" i="1"/>
  <c r="O1121" i="1"/>
  <c r="F1121" i="1"/>
  <c r="W1120" i="1"/>
  <c r="V1120" i="1"/>
  <c r="U1120" i="1"/>
  <c r="T1120" i="1"/>
  <c r="S1120" i="1"/>
  <c r="R1120" i="1"/>
  <c r="Q1120" i="1"/>
  <c r="P1120" i="1"/>
  <c r="O1120" i="1"/>
  <c r="F1120" i="1"/>
  <c r="W1119" i="1"/>
  <c r="V1119" i="1"/>
  <c r="U1119" i="1"/>
  <c r="T1119" i="1"/>
  <c r="S1119" i="1"/>
  <c r="R1119" i="1"/>
  <c r="Q1119" i="1"/>
  <c r="P1119" i="1"/>
  <c r="O1119" i="1"/>
  <c r="F1119" i="1"/>
  <c r="W1118" i="1"/>
  <c r="V1118" i="1"/>
  <c r="U1118" i="1"/>
  <c r="T1118" i="1"/>
  <c r="S1118" i="1"/>
  <c r="R1118" i="1"/>
  <c r="Q1118" i="1"/>
  <c r="P1118" i="1"/>
  <c r="O1118" i="1"/>
  <c r="F1118" i="1"/>
  <c r="W1117" i="1"/>
  <c r="V1117" i="1"/>
  <c r="U1117" i="1"/>
  <c r="T1117" i="1"/>
  <c r="S1117" i="1"/>
  <c r="R1117" i="1"/>
  <c r="Q1117" i="1"/>
  <c r="P1117" i="1"/>
  <c r="O1117" i="1"/>
  <c r="F1117" i="1"/>
  <c r="W1116" i="1"/>
  <c r="V1116" i="1"/>
  <c r="U1116" i="1"/>
  <c r="T1116" i="1"/>
  <c r="S1116" i="1"/>
  <c r="R1116" i="1"/>
  <c r="Q1116" i="1"/>
  <c r="P1116" i="1"/>
  <c r="O1116" i="1"/>
  <c r="F1116" i="1"/>
  <c r="W1115" i="1"/>
  <c r="V1115" i="1"/>
  <c r="U1115" i="1"/>
  <c r="T1115" i="1"/>
  <c r="S1115" i="1"/>
  <c r="R1115" i="1"/>
  <c r="Q1115" i="1"/>
  <c r="P1115" i="1"/>
  <c r="O1115" i="1"/>
  <c r="F1115" i="1"/>
  <c r="W1114" i="1"/>
  <c r="V1114" i="1"/>
  <c r="U1114" i="1"/>
  <c r="T1114" i="1"/>
  <c r="S1114" i="1"/>
  <c r="R1114" i="1"/>
  <c r="Q1114" i="1"/>
  <c r="P1114" i="1"/>
  <c r="O1114" i="1"/>
  <c r="F1114" i="1"/>
  <c r="W1113" i="1"/>
  <c r="V1113" i="1"/>
  <c r="U1113" i="1"/>
  <c r="T1113" i="1"/>
  <c r="S1113" i="1"/>
  <c r="R1113" i="1"/>
  <c r="Q1113" i="1"/>
  <c r="P1113" i="1"/>
  <c r="O1113" i="1"/>
  <c r="F1113" i="1"/>
  <c r="W1112" i="1"/>
  <c r="V1112" i="1"/>
  <c r="U1112" i="1"/>
  <c r="T1112" i="1"/>
  <c r="S1112" i="1"/>
  <c r="R1112" i="1"/>
  <c r="Q1112" i="1"/>
  <c r="P1112" i="1"/>
  <c r="O1112" i="1"/>
  <c r="F1112" i="1"/>
  <c r="W1111" i="1"/>
  <c r="V1111" i="1"/>
  <c r="U1111" i="1"/>
  <c r="T1111" i="1"/>
  <c r="S1111" i="1"/>
  <c r="R1111" i="1"/>
  <c r="Q1111" i="1"/>
  <c r="P1111" i="1"/>
  <c r="O1111" i="1"/>
  <c r="F1111" i="1"/>
  <c r="W1110" i="1"/>
  <c r="V1110" i="1"/>
  <c r="U1110" i="1"/>
  <c r="T1110" i="1"/>
  <c r="S1110" i="1"/>
  <c r="R1110" i="1"/>
  <c r="Q1110" i="1"/>
  <c r="P1110" i="1"/>
  <c r="O1110" i="1"/>
  <c r="F1110" i="1"/>
  <c r="W1109" i="1"/>
  <c r="V1109" i="1"/>
  <c r="U1109" i="1"/>
  <c r="T1109" i="1"/>
  <c r="S1109" i="1"/>
  <c r="R1109" i="1"/>
  <c r="Q1109" i="1"/>
  <c r="P1109" i="1"/>
  <c r="O1109" i="1"/>
  <c r="F1109" i="1"/>
  <c r="W1108" i="1"/>
  <c r="V1108" i="1"/>
  <c r="U1108" i="1"/>
  <c r="T1108" i="1"/>
  <c r="S1108" i="1"/>
  <c r="R1108" i="1"/>
  <c r="Q1108" i="1"/>
  <c r="P1108" i="1"/>
  <c r="O1108" i="1"/>
  <c r="F1108" i="1"/>
  <c r="W1107" i="1"/>
  <c r="V1107" i="1"/>
  <c r="U1107" i="1"/>
  <c r="T1107" i="1"/>
  <c r="S1107" i="1"/>
  <c r="R1107" i="1"/>
  <c r="Q1107" i="1"/>
  <c r="P1107" i="1"/>
  <c r="O1107" i="1"/>
  <c r="F1107" i="1"/>
  <c r="W1106" i="1"/>
  <c r="V1106" i="1"/>
  <c r="U1106" i="1"/>
  <c r="T1106" i="1"/>
  <c r="S1106" i="1"/>
  <c r="R1106" i="1"/>
  <c r="Q1106" i="1"/>
  <c r="P1106" i="1"/>
  <c r="O1106" i="1"/>
  <c r="F1106" i="1"/>
  <c r="W1105" i="1"/>
  <c r="V1105" i="1"/>
  <c r="U1105" i="1"/>
  <c r="T1105" i="1"/>
  <c r="S1105" i="1"/>
  <c r="R1105" i="1"/>
  <c r="Q1105" i="1"/>
  <c r="P1105" i="1"/>
  <c r="O1105" i="1"/>
  <c r="F1105" i="1"/>
  <c r="W1104" i="1"/>
  <c r="V1104" i="1"/>
  <c r="U1104" i="1"/>
  <c r="T1104" i="1"/>
  <c r="S1104" i="1"/>
  <c r="R1104" i="1"/>
  <c r="Q1104" i="1"/>
  <c r="P1104" i="1"/>
  <c r="O1104" i="1"/>
  <c r="F1104" i="1"/>
  <c r="W1103" i="1"/>
  <c r="V1103" i="1"/>
  <c r="U1103" i="1"/>
  <c r="T1103" i="1"/>
  <c r="S1103" i="1"/>
  <c r="R1103" i="1"/>
  <c r="Q1103" i="1"/>
  <c r="P1103" i="1"/>
  <c r="O1103" i="1"/>
  <c r="F1103" i="1"/>
  <c r="W1102" i="1"/>
  <c r="V1102" i="1"/>
  <c r="U1102" i="1"/>
  <c r="T1102" i="1"/>
  <c r="S1102" i="1"/>
  <c r="R1102" i="1"/>
  <c r="Q1102" i="1"/>
  <c r="P1102" i="1"/>
  <c r="O1102" i="1"/>
  <c r="F1102" i="1"/>
  <c r="W1101" i="1"/>
  <c r="V1101" i="1"/>
  <c r="U1101" i="1"/>
  <c r="T1101" i="1"/>
  <c r="S1101" i="1"/>
  <c r="R1101" i="1"/>
  <c r="Q1101" i="1"/>
  <c r="P1101" i="1"/>
  <c r="O1101" i="1"/>
  <c r="F1101" i="1"/>
  <c r="W1100" i="1"/>
  <c r="V1100" i="1"/>
  <c r="U1100" i="1"/>
  <c r="T1100" i="1"/>
  <c r="S1100" i="1"/>
  <c r="R1100" i="1"/>
  <c r="Q1100" i="1"/>
  <c r="P1100" i="1"/>
  <c r="O1100" i="1"/>
  <c r="F1100" i="1"/>
  <c r="W1099" i="1"/>
  <c r="V1099" i="1"/>
  <c r="U1099" i="1"/>
  <c r="T1099" i="1"/>
  <c r="S1099" i="1"/>
  <c r="R1099" i="1"/>
  <c r="Q1099" i="1"/>
  <c r="P1099" i="1"/>
  <c r="O1099" i="1"/>
  <c r="F1099" i="1"/>
  <c r="W1098" i="1"/>
  <c r="V1098" i="1"/>
  <c r="U1098" i="1"/>
  <c r="T1098" i="1"/>
  <c r="S1098" i="1"/>
  <c r="R1098" i="1"/>
  <c r="Q1098" i="1"/>
  <c r="P1098" i="1"/>
  <c r="O1098" i="1"/>
  <c r="F1098" i="1"/>
  <c r="W1097" i="1"/>
  <c r="V1097" i="1"/>
  <c r="U1097" i="1"/>
  <c r="T1097" i="1"/>
  <c r="S1097" i="1"/>
  <c r="R1097" i="1"/>
  <c r="Q1097" i="1"/>
  <c r="P1097" i="1"/>
  <c r="O1097" i="1"/>
  <c r="F1097" i="1"/>
  <c r="W1096" i="1"/>
  <c r="V1096" i="1"/>
  <c r="U1096" i="1"/>
  <c r="T1096" i="1"/>
  <c r="S1096" i="1"/>
  <c r="R1096" i="1"/>
  <c r="Q1096" i="1"/>
  <c r="P1096" i="1"/>
  <c r="O1096" i="1"/>
  <c r="F1096" i="1"/>
  <c r="W1095" i="1"/>
  <c r="V1095" i="1"/>
  <c r="U1095" i="1"/>
  <c r="T1095" i="1"/>
  <c r="S1095" i="1"/>
  <c r="R1095" i="1"/>
  <c r="Q1095" i="1"/>
  <c r="P1095" i="1"/>
  <c r="O1095" i="1"/>
  <c r="F1095" i="1"/>
  <c r="W1094" i="1"/>
  <c r="V1094" i="1"/>
  <c r="U1094" i="1"/>
  <c r="T1094" i="1"/>
  <c r="S1094" i="1"/>
  <c r="R1094" i="1"/>
  <c r="Q1094" i="1"/>
  <c r="P1094" i="1"/>
  <c r="O1094" i="1"/>
  <c r="F1094" i="1"/>
  <c r="W1093" i="1"/>
  <c r="V1093" i="1"/>
  <c r="U1093" i="1"/>
  <c r="T1093" i="1"/>
  <c r="S1093" i="1"/>
  <c r="R1093" i="1"/>
  <c r="Q1093" i="1"/>
  <c r="P1093" i="1"/>
  <c r="O1093" i="1"/>
  <c r="F1093" i="1"/>
  <c r="W1092" i="1"/>
  <c r="V1092" i="1"/>
  <c r="U1092" i="1"/>
  <c r="T1092" i="1"/>
  <c r="S1092" i="1"/>
  <c r="R1092" i="1"/>
  <c r="Q1092" i="1"/>
  <c r="P1092" i="1"/>
  <c r="O1092" i="1"/>
  <c r="F1092" i="1"/>
  <c r="W1091" i="1"/>
  <c r="V1091" i="1"/>
  <c r="U1091" i="1"/>
  <c r="T1091" i="1"/>
  <c r="S1091" i="1"/>
  <c r="R1091" i="1"/>
  <c r="Q1091" i="1"/>
  <c r="P1091" i="1"/>
  <c r="O1091" i="1"/>
  <c r="F1091" i="1"/>
  <c r="W1090" i="1"/>
  <c r="V1090" i="1"/>
  <c r="U1090" i="1"/>
  <c r="T1090" i="1"/>
  <c r="S1090" i="1"/>
  <c r="R1090" i="1"/>
  <c r="Q1090" i="1"/>
  <c r="P1090" i="1"/>
  <c r="O1090" i="1"/>
  <c r="F1090" i="1"/>
  <c r="W1089" i="1"/>
  <c r="V1089" i="1"/>
  <c r="U1089" i="1"/>
  <c r="T1089" i="1"/>
  <c r="S1089" i="1"/>
  <c r="R1089" i="1"/>
  <c r="Q1089" i="1"/>
  <c r="P1089" i="1"/>
  <c r="O1089" i="1"/>
  <c r="F1089" i="1"/>
  <c r="W1088" i="1"/>
  <c r="V1088" i="1"/>
  <c r="U1088" i="1"/>
  <c r="T1088" i="1"/>
  <c r="S1088" i="1"/>
  <c r="R1088" i="1"/>
  <c r="Q1088" i="1"/>
  <c r="P1088" i="1"/>
  <c r="O1088" i="1"/>
  <c r="F1088" i="1"/>
  <c r="W1087" i="1"/>
  <c r="V1087" i="1"/>
  <c r="U1087" i="1"/>
  <c r="T1087" i="1"/>
  <c r="S1087" i="1"/>
  <c r="R1087" i="1"/>
  <c r="Q1087" i="1"/>
  <c r="P1087" i="1"/>
  <c r="O1087" i="1"/>
  <c r="F1087" i="1"/>
  <c r="W1086" i="1"/>
  <c r="V1086" i="1"/>
  <c r="U1086" i="1"/>
  <c r="T1086" i="1"/>
  <c r="S1086" i="1"/>
  <c r="R1086" i="1"/>
  <c r="Q1086" i="1"/>
  <c r="P1086" i="1"/>
  <c r="O1086" i="1"/>
  <c r="F1086" i="1"/>
  <c r="W1085" i="1"/>
  <c r="V1085" i="1"/>
  <c r="U1085" i="1"/>
  <c r="T1085" i="1"/>
  <c r="S1085" i="1"/>
  <c r="R1085" i="1"/>
  <c r="Q1085" i="1"/>
  <c r="P1085" i="1"/>
  <c r="O1085" i="1"/>
  <c r="F1085" i="1"/>
  <c r="W1084" i="1"/>
  <c r="V1084" i="1"/>
  <c r="U1084" i="1"/>
  <c r="T1084" i="1"/>
  <c r="S1084" i="1"/>
  <c r="R1084" i="1"/>
  <c r="Q1084" i="1"/>
  <c r="P1084" i="1"/>
  <c r="O1084" i="1"/>
  <c r="F1084" i="1"/>
  <c r="W1083" i="1"/>
  <c r="V1083" i="1"/>
  <c r="U1083" i="1"/>
  <c r="T1083" i="1"/>
  <c r="S1083" i="1"/>
  <c r="R1083" i="1"/>
  <c r="Q1083" i="1"/>
  <c r="P1083" i="1"/>
  <c r="O1083" i="1"/>
  <c r="F1083" i="1"/>
  <c r="W1082" i="1"/>
  <c r="V1082" i="1"/>
  <c r="U1082" i="1"/>
  <c r="T1082" i="1"/>
  <c r="S1082" i="1"/>
  <c r="R1082" i="1"/>
  <c r="Q1082" i="1"/>
  <c r="P1082" i="1"/>
  <c r="O1082" i="1"/>
  <c r="F1082" i="1"/>
  <c r="W1081" i="1"/>
  <c r="V1081" i="1"/>
  <c r="U1081" i="1"/>
  <c r="T1081" i="1"/>
  <c r="S1081" i="1"/>
  <c r="R1081" i="1"/>
  <c r="Q1081" i="1"/>
  <c r="P1081" i="1"/>
  <c r="O1081" i="1"/>
  <c r="F1081" i="1"/>
  <c r="W1080" i="1"/>
  <c r="V1080" i="1"/>
  <c r="U1080" i="1"/>
  <c r="T1080" i="1"/>
  <c r="S1080" i="1"/>
  <c r="R1080" i="1"/>
  <c r="Q1080" i="1"/>
  <c r="P1080" i="1"/>
  <c r="O1080" i="1"/>
  <c r="F1080" i="1"/>
  <c r="W1079" i="1"/>
  <c r="V1079" i="1"/>
  <c r="U1079" i="1"/>
  <c r="T1079" i="1"/>
  <c r="S1079" i="1"/>
  <c r="R1079" i="1"/>
  <c r="Q1079" i="1"/>
  <c r="P1079" i="1"/>
  <c r="O1079" i="1"/>
  <c r="F1079" i="1"/>
  <c r="W1078" i="1"/>
  <c r="V1078" i="1"/>
  <c r="U1078" i="1"/>
  <c r="T1078" i="1"/>
  <c r="S1078" i="1"/>
  <c r="R1078" i="1"/>
  <c r="Q1078" i="1"/>
  <c r="P1078" i="1"/>
  <c r="O1078" i="1"/>
  <c r="F1078" i="1"/>
  <c r="W1077" i="1"/>
  <c r="V1077" i="1"/>
  <c r="U1077" i="1"/>
  <c r="T1077" i="1"/>
  <c r="S1077" i="1"/>
  <c r="R1077" i="1"/>
  <c r="Q1077" i="1"/>
  <c r="P1077" i="1"/>
  <c r="O1077" i="1"/>
  <c r="F1077" i="1"/>
  <c r="W1076" i="1"/>
  <c r="V1076" i="1"/>
  <c r="U1076" i="1"/>
  <c r="T1076" i="1"/>
  <c r="S1076" i="1"/>
  <c r="R1076" i="1"/>
  <c r="Q1076" i="1"/>
  <c r="P1076" i="1"/>
  <c r="O1076" i="1"/>
  <c r="F1076" i="1"/>
  <c r="W1075" i="1"/>
  <c r="V1075" i="1"/>
  <c r="U1075" i="1"/>
  <c r="T1075" i="1"/>
  <c r="S1075" i="1"/>
  <c r="R1075" i="1"/>
  <c r="Q1075" i="1"/>
  <c r="P1075" i="1"/>
  <c r="O1075" i="1"/>
  <c r="F1075" i="1"/>
  <c r="W1074" i="1"/>
  <c r="V1074" i="1"/>
  <c r="U1074" i="1"/>
  <c r="T1074" i="1"/>
  <c r="S1074" i="1"/>
  <c r="R1074" i="1"/>
  <c r="Q1074" i="1"/>
  <c r="P1074" i="1"/>
  <c r="O1074" i="1"/>
  <c r="F1074" i="1"/>
  <c r="W1073" i="1"/>
  <c r="V1073" i="1"/>
  <c r="U1073" i="1"/>
  <c r="T1073" i="1"/>
  <c r="S1073" i="1"/>
  <c r="R1073" i="1"/>
  <c r="Q1073" i="1"/>
  <c r="P1073" i="1"/>
  <c r="O1073" i="1"/>
  <c r="F1073" i="1"/>
  <c r="W1072" i="1"/>
  <c r="V1072" i="1"/>
  <c r="U1072" i="1"/>
  <c r="T1072" i="1"/>
  <c r="S1072" i="1"/>
  <c r="R1072" i="1"/>
  <c r="Q1072" i="1"/>
  <c r="P1072" i="1"/>
  <c r="O1072" i="1"/>
  <c r="F1072" i="1"/>
  <c r="W1071" i="1"/>
  <c r="V1071" i="1"/>
  <c r="U1071" i="1"/>
  <c r="T1071" i="1"/>
  <c r="S1071" i="1"/>
  <c r="R1071" i="1"/>
  <c r="Q1071" i="1"/>
  <c r="P1071" i="1"/>
  <c r="O1071" i="1"/>
  <c r="F1071" i="1"/>
  <c r="W1070" i="1"/>
  <c r="V1070" i="1"/>
  <c r="U1070" i="1"/>
  <c r="T1070" i="1"/>
  <c r="S1070" i="1"/>
  <c r="R1070" i="1"/>
  <c r="Q1070" i="1"/>
  <c r="P1070" i="1"/>
  <c r="O1070" i="1"/>
  <c r="F1070" i="1"/>
  <c r="W1069" i="1"/>
  <c r="V1069" i="1"/>
  <c r="U1069" i="1"/>
  <c r="T1069" i="1"/>
  <c r="S1069" i="1"/>
  <c r="R1069" i="1"/>
  <c r="Q1069" i="1"/>
  <c r="P1069" i="1"/>
  <c r="O1069" i="1"/>
  <c r="F1069" i="1"/>
  <c r="W1068" i="1"/>
  <c r="V1068" i="1"/>
  <c r="U1068" i="1"/>
  <c r="T1068" i="1"/>
  <c r="S1068" i="1"/>
  <c r="R1068" i="1"/>
  <c r="Q1068" i="1"/>
  <c r="P1068" i="1"/>
  <c r="O1068" i="1"/>
  <c r="F1068" i="1"/>
  <c r="W1067" i="1"/>
  <c r="V1067" i="1"/>
  <c r="U1067" i="1"/>
  <c r="T1067" i="1"/>
  <c r="S1067" i="1"/>
  <c r="R1067" i="1"/>
  <c r="Q1067" i="1"/>
  <c r="P1067" i="1"/>
  <c r="O1067" i="1"/>
  <c r="F1067" i="1"/>
  <c r="W1066" i="1"/>
  <c r="V1066" i="1"/>
  <c r="U1066" i="1"/>
  <c r="T1066" i="1"/>
  <c r="S1066" i="1"/>
  <c r="R1066" i="1"/>
  <c r="Q1066" i="1"/>
  <c r="P1066" i="1"/>
  <c r="O1066" i="1"/>
  <c r="F1066" i="1"/>
  <c r="W1065" i="1"/>
  <c r="V1065" i="1"/>
  <c r="U1065" i="1"/>
  <c r="T1065" i="1"/>
  <c r="S1065" i="1"/>
  <c r="R1065" i="1"/>
  <c r="Q1065" i="1"/>
  <c r="P1065" i="1"/>
  <c r="O1065" i="1"/>
  <c r="F1065" i="1"/>
  <c r="W1064" i="1"/>
  <c r="V1064" i="1"/>
  <c r="U1064" i="1"/>
  <c r="T1064" i="1"/>
  <c r="S1064" i="1"/>
  <c r="R1064" i="1"/>
  <c r="Q1064" i="1"/>
  <c r="P1064" i="1"/>
  <c r="O1064" i="1"/>
  <c r="F1064" i="1"/>
  <c r="W1063" i="1"/>
  <c r="V1063" i="1"/>
  <c r="U1063" i="1"/>
  <c r="T1063" i="1"/>
  <c r="S1063" i="1"/>
  <c r="R1063" i="1"/>
  <c r="Q1063" i="1"/>
  <c r="P1063" i="1"/>
  <c r="O1063" i="1"/>
  <c r="F1063" i="1"/>
  <c r="W1062" i="1"/>
  <c r="V1062" i="1"/>
  <c r="U1062" i="1"/>
  <c r="T1062" i="1"/>
  <c r="S1062" i="1"/>
  <c r="R1062" i="1"/>
  <c r="Q1062" i="1"/>
  <c r="P1062" i="1"/>
  <c r="O1062" i="1"/>
  <c r="F1062" i="1"/>
  <c r="W1061" i="1"/>
  <c r="V1061" i="1"/>
  <c r="U1061" i="1"/>
  <c r="T1061" i="1"/>
  <c r="S1061" i="1"/>
  <c r="R1061" i="1"/>
  <c r="Q1061" i="1"/>
  <c r="P1061" i="1"/>
  <c r="O1061" i="1"/>
  <c r="F1061" i="1"/>
  <c r="W1060" i="1"/>
  <c r="V1060" i="1"/>
  <c r="U1060" i="1"/>
  <c r="T1060" i="1"/>
  <c r="S1060" i="1"/>
  <c r="R1060" i="1"/>
  <c r="Q1060" i="1"/>
  <c r="P1060" i="1"/>
  <c r="O1060" i="1"/>
  <c r="F1060" i="1"/>
  <c r="W1059" i="1"/>
  <c r="V1059" i="1"/>
  <c r="U1059" i="1"/>
  <c r="T1059" i="1"/>
  <c r="S1059" i="1"/>
  <c r="R1059" i="1"/>
  <c r="Q1059" i="1"/>
  <c r="P1059" i="1"/>
  <c r="O1059" i="1"/>
  <c r="F1059" i="1"/>
  <c r="W1058" i="1"/>
  <c r="V1058" i="1"/>
  <c r="U1058" i="1"/>
  <c r="T1058" i="1"/>
  <c r="S1058" i="1"/>
  <c r="R1058" i="1"/>
  <c r="Q1058" i="1"/>
  <c r="P1058" i="1"/>
  <c r="O1058" i="1"/>
  <c r="F1058" i="1"/>
  <c r="W1057" i="1"/>
  <c r="V1057" i="1"/>
  <c r="U1057" i="1"/>
  <c r="T1057" i="1"/>
  <c r="S1057" i="1"/>
  <c r="R1057" i="1"/>
  <c r="Q1057" i="1"/>
  <c r="P1057" i="1"/>
  <c r="O1057" i="1"/>
  <c r="F1057" i="1"/>
  <c r="W1056" i="1"/>
  <c r="V1056" i="1"/>
  <c r="U1056" i="1"/>
  <c r="T1056" i="1"/>
  <c r="S1056" i="1"/>
  <c r="R1056" i="1"/>
  <c r="Q1056" i="1"/>
  <c r="P1056" i="1"/>
  <c r="O1056" i="1"/>
  <c r="F1056" i="1"/>
  <c r="W1055" i="1"/>
  <c r="V1055" i="1"/>
  <c r="U1055" i="1"/>
  <c r="T1055" i="1"/>
  <c r="S1055" i="1"/>
  <c r="R1055" i="1"/>
  <c r="Q1055" i="1"/>
  <c r="P1055" i="1"/>
  <c r="O1055" i="1"/>
  <c r="F1055" i="1"/>
  <c r="W1054" i="1"/>
  <c r="V1054" i="1"/>
  <c r="U1054" i="1"/>
  <c r="T1054" i="1"/>
  <c r="S1054" i="1"/>
  <c r="R1054" i="1"/>
  <c r="Q1054" i="1"/>
  <c r="P1054" i="1"/>
  <c r="O1054" i="1"/>
  <c r="F1054" i="1"/>
  <c r="W1053" i="1"/>
  <c r="V1053" i="1"/>
  <c r="U1053" i="1"/>
  <c r="T1053" i="1"/>
  <c r="S1053" i="1"/>
  <c r="R1053" i="1"/>
  <c r="Q1053" i="1"/>
  <c r="P1053" i="1"/>
  <c r="O1053" i="1"/>
  <c r="F1053" i="1"/>
  <c r="W1052" i="1"/>
  <c r="V1052" i="1"/>
  <c r="U1052" i="1"/>
  <c r="T1052" i="1"/>
  <c r="S1052" i="1"/>
  <c r="R1052" i="1"/>
  <c r="Q1052" i="1"/>
  <c r="P1052" i="1"/>
  <c r="O1052" i="1"/>
  <c r="F1052" i="1"/>
  <c r="W1051" i="1"/>
  <c r="V1051" i="1"/>
  <c r="U1051" i="1"/>
  <c r="T1051" i="1"/>
  <c r="S1051" i="1"/>
  <c r="R1051" i="1"/>
  <c r="Q1051" i="1"/>
  <c r="P1051" i="1"/>
  <c r="O1051" i="1"/>
  <c r="F1051" i="1"/>
  <c r="W1050" i="1"/>
  <c r="V1050" i="1"/>
  <c r="U1050" i="1"/>
  <c r="T1050" i="1"/>
  <c r="S1050" i="1"/>
  <c r="R1050" i="1"/>
  <c r="Q1050" i="1"/>
  <c r="P1050" i="1"/>
  <c r="O1050" i="1"/>
  <c r="F1050" i="1"/>
  <c r="W1049" i="1"/>
  <c r="V1049" i="1"/>
  <c r="U1049" i="1"/>
  <c r="T1049" i="1"/>
  <c r="S1049" i="1"/>
  <c r="R1049" i="1"/>
  <c r="Q1049" i="1"/>
  <c r="P1049" i="1"/>
  <c r="O1049" i="1"/>
  <c r="F1049" i="1"/>
  <c r="W1048" i="1"/>
  <c r="V1048" i="1"/>
  <c r="U1048" i="1"/>
  <c r="T1048" i="1"/>
  <c r="S1048" i="1"/>
  <c r="R1048" i="1"/>
  <c r="Q1048" i="1"/>
  <c r="P1048" i="1"/>
  <c r="O1048" i="1"/>
  <c r="F1048" i="1"/>
  <c r="W1047" i="1"/>
  <c r="V1047" i="1"/>
  <c r="U1047" i="1"/>
  <c r="T1047" i="1"/>
  <c r="S1047" i="1"/>
  <c r="R1047" i="1"/>
  <c r="Q1047" i="1"/>
  <c r="P1047" i="1"/>
  <c r="O1047" i="1"/>
  <c r="F1047" i="1"/>
  <c r="W1046" i="1"/>
  <c r="V1046" i="1"/>
  <c r="U1046" i="1"/>
  <c r="T1046" i="1"/>
  <c r="S1046" i="1"/>
  <c r="R1046" i="1"/>
  <c r="Q1046" i="1"/>
  <c r="P1046" i="1"/>
  <c r="O1046" i="1"/>
  <c r="F1046" i="1"/>
  <c r="W1045" i="1"/>
  <c r="V1045" i="1"/>
  <c r="U1045" i="1"/>
  <c r="T1045" i="1"/>
  <c r="S1045" i="1"/>
  <c r="R1045" i="1"/>
  <c r="Q1045" i="1"/>
  <c r="P1045" i="1"/>
  <c r="O1045" i="1"/>
  <c r="F1045" i="1"/>
  <c r="W1044" i="1"/>
  <c r="V1044" i="1"/>
  <c r="U1044" i="1"/>
  <c r="T1044" i="1"/>
  <c r="S1044" i="1"/>
  <c r="R1044" i="1"/>
  <c r="Q1044" i="1"/>
  <c r="P1044" i="1"/>
  <c r="O1044" i="1"/>
  <c r="F1044" i="1"/>
  <c r="W1043" i="1"/>
  <c r="V1043" i="1"/>
  <c r="U1043" i="1"/>
  <c r="T1043" i="1"/>
  <c r="S1043" i="1"/>
  <c r="R1043" i="1"/>
  <c r="Q1043" i="1"/>
  <c r="P1043" i="1"/>
  <c r="O1043" i="1"/>
  <c r="F1043" i="1"/>
  <c r="W1042" i="1"/>
  <c r="V1042" i="1"/>
  <c r="U1042" i="1"/>
  <c r="T1042" i="1"/>
  <c r="S1042" i="1"/>
  <c r="R1042" i="1"/>
  <c r="Q1042" i="1"/>
  <c r="P1042" i="1"/>
  <c r="O1042" i="1"/>
  <c r="F1042" i="1"/>
  <c r="W1041" i="1"/>
  <c r="V1041" i="1"/>
  <c r="U1041" i="1"/>
  <c r="T1041" i="1"/>
  <c r="S1041" i="1"/>
  <c r="R1041" i="1"/>
  <c r="Q1041" i="1"/>
  <c r="P1041" i="1"/>
  <c r="O1041" i="1"/>
  <c r="F1041" i="1"/>
  <c r="W1040" i="1"/>
  <c r="V1040" i="1"/>
  <c r="U1040" i="1"/>
  <c r="T1040" i="1"/>
  <c r="S1040" i="1"/>
  <c r="R1040" i="1"/>
  <c r="Q1040" i="1"/>
  <c r="P1040" i="1"/>
  <c r="O1040" i="1"/>
  <c r="F1040" i="1"/>
  <c r="W1039" i="1"/>
  <c r="V1039" i="1"/>
  <c r="U1039" i="1"/>
  <c r="T1039" i="1"/>
  <c r="S1039" i="1"/>
  <c r="R1039" i="1"/>
  <c r="Q1039" i="1"/>
  <c r="P1039" i="1"/>
  <c r="O1039" i="1"/>
  <c r="F1039" i="1"/>
  <c r="W1038" i="1"/>
  <c r="V1038" i="1"/>
  <c r="U1038" i="1"/>
  <c r="T1038" i="1"/>
  <c r="S1038" i="1"/>
  <c r="R1038" i="1"/>
  <c r="Q1038" i="1"/>
  <c r="P1038" i="1"/>
  <c r="O1038" i="1"/>
  <c r="F1038" i="1"/>
  <c r="W1037" i="1"/>
  <c r="V1037" i="1"/>
  <c r="U1037" i="1"/>
  <c r="T1037" i="1"/>
  <c r="S1037" i="1"/>
  <c r="R1037" i="1"/>
  <c r="Q1037" i="1"/>
  <c r="P1037" i="1"/>
  <c r="O1037" i="1"/>
  <c r="F1037" i="1"/>
  <c r="W1036" i="1"/>
  <c r="V1036" i="1"/>
  <c r="U1036" i="1"/>
  <c r="T1036" i="1"/>
  <c r="S1036" i="1"/>
  <c r="R1036" i="1"/>
  <c r="Q1036" i="1"/>
  <c r="P1036" i="1"/>
  <c r="O1036" i="1"/>
  <c r="F1036" i="1"/>
  <c r="W1035" i="1"/>
  <c r="V1035" i="1"/>
  <c r="U1035" i="1"/>
  <c r="T1035" i="1"/>
  <c r="S1035" i="1"/>
  <c r="R1035" i="1"/>
  <c r="Q1035" i="1"/>
  <c r="P1035" i="1"/>
  <c r="O1035" i="1"/>
  <c r="F1035" i="1"/>
  <c r="W1034" i="1"/>
  <c r="V1034" i="1"/>
  <c r="U1034" i="1"/>
  <c r="T1034" i="1"/>
  <c r="S1034" i="1"/>
  <c r="R1034" i="1"/>
  <c r="Q1034" i="1"/>
  <c r="P1034" i="1"/>
  <c r="O1034" i="1"/>
  <c r="F1034" i="1"/>
  <c r="W1033" i="1"/>
  <c r="V1033" i="1"/>
  <c r="U1033" i="1"/>
  <c r="T1033" i="1"/>
  <c r="S1033" i="1"/>
  <c r="R1033" i="1"/>
  <c r="Q1033" i="1"/>
  <c r="P1033" i="1"/>
  <c r="O1033" i="1"/>
  <c r="F1033" i="1"/>
  <c r="W1032" i="1"/>
  <c r="V1032" i="1"/>
  <c r="U1032" i="1"/>
  <c r="T1032" i="1"/>
  <c r="S1032" i="1"/>
  <c r="R1032" i="1"/>
  <c r="Q1032" i="1"/>
  <c r="P1032" i="1"/>
  <c r="O1032" i="1"/>
  <c r="F1032" i="1"/>
  <c r="W1031" i="1"/>
  <c r="V1031" i="1"/>
  <c r="U1031" i="1"/>
  <c r="T1031" i="1"/>
  <c r="S1031" i="1"/>
  <c r="R1031" i="1"/>
  <c r="Q1031" i="1"/>
  <c r="P1031" i="1"/>
  <c r="O1031" i="1"/>
  <c r="F1031" i="1"/>
  <c r="W1030" i="1"/>
  <c r="V1030" i="1"/>
  <c r="U1030" i="1"/>
  <c r="T1030" i="1"/>
  <c r="S1030" i="1"/>
  <c r="R1030" i="1"/>
  <c r="Q1030" i="1"/>
  <c r="P1030" i="1"/>
  <c r="O1030" i="1"/>
  <c r="F1030" i="1"/>
  <c r="W1029" i="1"/>
  <c r="V1029" i="1"/>
  <c r="U1029" i="1"/>
  <c r="T1029" i="1"/>
  <c r="S1029" i="1"/>
  <c r="R1029" i="1"/>
  <c r="Q1029" i="1"/>
  <c r="P1029" i="1"/>
  <c r="O1029" i="1"/>
  <c r="F1029" i="1"/>
  <c r="W1028" i="1"/>
  <c r="V1028" i="1"/>
  <c r="U1028" i="1"/>
  <c r="T1028" i="1"/>
  <c r="S1028" i="1"/>
  <c r="R1028" i="1"/>
  <c r="Q1028" i="1"/>
  <c r="P1028" i="1"/>
  <c r="O1028" i="1"/>
  <c r="F1028" i="1"/>
  <c r="W1027" i="1"/>
  <c r="V1027" i="1"/>
  <c r="U1027" i="1"/>
  <c r="T1027" i="1"/>
  <c r="S1027" i="1"/>
  <c r="R1027" i="1"/>
  <c r="Q1027" i="1"/>
  <c r="P1027" i="1"/>
  <c r="O1027" i="1"/>
  <c r="F1027" i="1"/>
  <c r="W1026" i="1"/>
  <c r="V1026" i="1"/>
  <c r="U1026" i="1"/>
  <c r="T1026" i="1"/>
  <c r="S1026" i="1"/>
  <c r="R1026" i="1"/>
  <c r="Q1026" i="1"/>
  <c r="P1026" i="1"/>
  <c r="O1026" i="1"/>
  <c r="F1026" i="1"/>
  <c r="W1025" i="1"/>
  <c r="V1025" i="1"/>
  <c r="U1025" i="1"/>
  <c r="T1025" i="1"/>
  <c r="S1025" i="1"/>
  <c r="R1025" i="1"/>
  <c r="Q1025" i="1"/>
  <c r="P1025" i="1"/>
  <c r="O1025" i="1"/>
  <c r="F1025" i="1"/>
  <c r="W1024" i="1"/>
  <c r="V1024" i="1"/>
  <c r="U1024" i="1"/>
  <c r="T1024" i="1"/>
  <c r="S1024" i="1"/>
  <c r="R1024" i="1"/>
  <c r="Q1024" i="1"/>
  <c r="P1024" i="1"/>
  <c r="O1024" i="1"/>
  <c r="F1024" i="1"/>
  <c r="W1023" i="1"/>
  <c r="V1023" i="1"/>
  <c r="U1023" i="1"/>
  <c r="T1023" i="1"/>
  <c r="S1023" i="1"/>
  <c r="R1023" i="1"/>
  <c r="Q1023" i="1"/>
  <c r="P1023" i="1"/>
  <c r="O1023" i="1"/>
  <c r="F1023" i="1"/>
  <c r="W1022" i="1"/>
  <c r="V1022" i="1"/>
  <c r="U1022" i="1"/>
  <c r="T1022" i="1"/>
  <c r="S1022" i="1"/>
  <c r="R1022" i="1"/>
  <c r="Q1022" i="1"/>
  <c r="P1022" i="1"/>
  <c r="O1022" i="1"/>
  <c r="F1022" i="1"/>
  <c r="W1021" i="1"/>
  <c r="V1021" i="1"/>
  <c r="U1021" i="1"/>
  <c r="T1021" i="1"/>
  <c r="S1021" i="1"/>
  <c r="R1021" i="1"/>
  <c r="Q1021" i="1"/>
  <c r="P1021" i="1"/>
  <c r="O1021" i="1"/>
  <c r="F1021" i="1"/>
  <c r="W1020" i="1"/>
  <c r="V1020" i="1"/>
  <c r="U1020" i="1"/>
  <c r="T1020" i="1"/>
  <c r="S1020" i="1"/>
  <c r="R1020" i="1"/>
  <c r="Q1020" i="1"/>
  <c r="P1020" i="1"/>
  <c r="O1020" i="1"/>
  <c r="F1020" i="1"/>
  <c r="W1019" i="1"/>
  <c r="V1019" i="1"/>
  <c r="U1019" i="1"/>
  <c r="T1019" i="1"/>
  <c r="S1019" i="1"/>
  <c r="R1019" i="1"/>
  <c r="Q1019" i="1"/>
  <c r="P1019" i="1"/>
  <c r="O1019" i="1"/>
  <c r="F1019" i="1"/>
  <c r="W1018" i="1"/>
  <c r="V1018" i="1"/>
  <c r="U1018" i="1"/>
  <c r="T1018" i="1"/>
  <c r="S1018" i="1"/>
  <c r="R1018" i="1"/>
  <c r="Q1018" i="1"/>
  <c r="P1018" i="1"/>
  <c r="O1018" i="1"/>
  <c r="F1018" i="1"/>
  <c r="W1017" i="1"/>
  <c r="V1017" i="1"/>
  <c r="U1017" i="1"/>
  <c r="T1017" i="1"/>
  <c r="S1017" i="1"/>
  <c r="R1017" i="1"/>
  <c r="Q1017" i="1"/>
  <c r="P1017" i="1"/>
  <c r="O1017" i="1"/>
  <c r="F1017" i="1"/>
  <c r="W1016" i="1"/>
  <c r="V1016" i="1"/>
  <c r="U1016" i="1"/>
  <c r="T1016" i="1"/>
  <c r="S1016" i="1"/>
  <c r="R1016" i="1"/>
  <c r="Q1016" i="1"/>
  <c r="P1016" i="1"/>
  <c r="O1016" i="1"/>
  <c r="F1016" i="1"/>
  <c r="W1015" i="1"/>
  <c r="V1015" i="1"/>
  <c r="U1015" i="1"/>
  <c r="T1015" i="1"/>
  <c r="S1015" i="1"/>
  <c r="R1015" i="1"/>
  <c r="Q1015" i="1"/>
  <c r="P1015" i="1"/>
  <c r="O1015" i="1"/>
  <c r="F1015" i="1"/>
  <c r="W1014" i="1"/>
  <c r="V1014" i="1"/>
  <c r="U1014" i="1"/>
  <c r="T1014" i="1"/>
  <c r="S1014" i="1"/>
  <c r="R1014" i="1"/>
  <c r="Q1014" i="1"/>
  <c r="P1014" i="1"/>
  <c r="O1014" i="1"/>
  <c r="F1014" i="1"/>
  <c r="W1013" i="1"/>
  <c r="V1013" i="1"/>
  <c r="U1013" i="1"/>
  <c r="T1013" i="1"/>
  <c r="S1013" i="1"/>
  <c r="R1013" i="1"/>
  <c r="Q1013" i="1"/>
  <c r="P1013" i="1"/>
  <c r="O1013" i="1"/>
  <c r="F1013" i="1"/>
  <c r="W1012" i="1"/>
  <c r="V1012" i="1"/>
  <c r="U1012" i="1"/>
  <c r="T1012" i="1"/>
  <c r="S1012" i="1"/>
  <c r="R1012" i="1"/>
  <c r="Q1012" i="1"/>
  <c r="P1012" i="1"/>
  <c r="O1012" i="1"/>
  <c r="F1012" i="1"/>
  <c r="W1011" i="1"/>
  <c r="V1011" i="1"/>
  <c r="U1011" i="1"/>
  <c r="T1011" i="1"/>
  <c r="S1011" i="1"/>
  <c r="R1011" i="1"/>
  <c r="Q1011" i="1"/>
  <c r="P1011" i="1"/>
  <c r="O1011" i="1"/>
  <c r="F1011" i="1"/>
  <c r="W1010" i="1"/>
  <c r="V1010" i="1"/>
  <c r="U1010" i="1"/>
  <c r="T1010" i="1"/>
  <c r="S1010" i="1"/>
  <c r="R1010" i="1"/>
  <c r="Q1010" i="1"/>
  <c r="P1010" i="1"/>
  <c r="O1010" i="1"/>
  <c r="F1010" i="1"/>
  <c r="W1009" i="1"/>
  <c r="V1009" i="1"/>
  <c r="U1009" i="1"/>
  <c r="T1009" i="1"/>
  <c r="S1009" i="1"/>
  <c r="R1009" i="1"/>
  <c r="Q1009" i="1"/>
  <c r="P1009" i="1"/>
  <c r="O1009" i="1"/>
  <c r="F1009" i="1"/>
  <c r="W1008" i="1"/>
  <c r="V1008" i="1"/>
  <c r="U1008" i="1"/>
  <c r="T1008" i="1"/>
  <c r="S1008" i="1"/>
  <c r="R1008" i="1"/>
  <c r="Q1008" i="1"/>
  <c r="P1008" i="1"/>
  <c r="O1008" i="1"/>
  <c r="F1008" i="1"/>
  <c r="W1007" i="1"/>
  <c r="V1007" i="1"/>
  <c r="U1007" i="1"/>
  <c r="T1007" i="1"/>
  <c r="S1007" i="1"/>
  <c r="R1007" i="1"/>
  <c r="Q1007" i="1"/>
  <c r="P1007" i="1"/>
  <c r="O1007" i="1"/>
  <c r="F1007" i="1"/>
  <c r="W1006" i="1"/>
  <c r="V1006" i="1"/>
  <c r="U1006" i="1"/>
  <c r="T1006" i="1"/>
  <c r="S1006" i="1"/>
  <c r="R1006" i="1"/>
  <c r="Q1006" i="1"/>
  <c r="P1006" i="1"/>
  <c r="O1006" i="1"/>
  <c r="F1006" i="1"/>
  <c r="W1005" i="1"/>
  <c r="V1005" i="1"/>
  <c r="U1005" i="1"/>
  <c r="T1005" i="1"/>
  <c r="S1005" i="1"/>
  <c r="R1005" i="1"/>
  <c r="Q1005" i="1"/>
  <c r="P1005" i="1"/>
  <c r="O1005" i="1"/>
  <c r="F1005" i="1"/>
  <c r="W1004" i="1"/>
  <c r="V1004" i="1"/>
  <c r="U1004" i="1"/>
  <c r="T1004" i="1"/>
  <c r="S1004" i="1"/>
  <c r="R1004" i="1"/>
  <c r="Q1004" i="1"/>
  <c r="P1004" i="1"/>
  <c r="O1004" i="1"/>
  <c r="F1004" i="1"/>
  <c r="W1003" i="1"/>
  <c r="V1003" i="1"/>
  <c r="U1003" i="1"/>
  <c r="T1003" i="1"/>
  <c r="S1003" i="1"/>
  <c r="R1003" i="1"/>
  <c r="Q1003" i="1"/>
  <c r="P1003" i="1"/>
  <c r="O1003" i="1"/>
  <c r="F1003" i="1"/>
  <c r="W1002" i="1"/>
  <c r="V1002" i="1"/>
  <c r="U1002" i="1"/>
  <c r="T1002" i="1"/>
  <c r="S1002" i="1"/>
  <c r="R1002" i="1"/>
  <c r="Q1002" i="1"/>
  <c r="P1002" i="1"/>
  <c r="O1002" i="1"/>
  <c r="F1002" i="1"/>
  <c r="W1001" i="1"/>
  <c r="V1001" i="1"/>
  <c r="U1001" i="1"/>
  <c r="T1001" i="1"/>
  <c r="S1001" i="1"/>
  <c r="R1001" i="1"/>
  <c r="Q1001" i="1"/>
  <c r="P1001" i="1"/>
  <c r="O1001" i="1"/>
  <c r="F1001" i="1"/>
  <c r="W1000" i="1"/>
  <c r="V1000" i="1"/>
  <c r="U1000" i="1"/>
  <c r="T1000" i="1"/>
  <c r="S1000" i="1"/>
  <c r="R1000" i="1"/>
  <c r="Q1000" i="1"/>
  <c r="P1000" i="1"/>
  <c r="O1000" i="1"/>
  <c r="F1000" i="1"/>
  <c r="W999" i="1"/>
  <c r="V999" i="1"/>
  <c r="U999" i="1"/>
  <c r="T999" i="1"/>
  <c r="S999" i="1"/>
  <c r="R999" i="1"/>
  <c r="Q999" i="1"/>
  <c r="P999" i="1"/>
  <c r="O999" i="1"/>
  <c r="F999" i="1"/>
  <c r="W998" i="1"/>
  <c r="V998" i="1"/>
  <c r="U998" i="1"/>
  <c r="T998" i="1"/>
  <c r="S998" i="1"/>
  <c r="R998" i="1"/>
  <c r="Q998" i="1"/>
  <c r="P998" i="1"/>
  <c r="O998" i="1"/>
  <c r="F998" i="1"/>
  <c r="W997" i="1"/>
  <c r="V997" i="1"/>
  <c r="U997" i="1"/>
  <c r="T997" i="1"/>
  <c r="S997" i="1"/>
  <c r="R997" i="1"/>
  <c r="Q997" i="1"/>
  <c r="P997" i="1"/>
  <c r="O997" i="1"/>
  <c r="F997" i="1"/>
  <c r="W996" i="1"/>
  <c r="V996" i="1"/>
  <c r="U996" i="1"/>
  <c r="T996" i="1"/>
  <c r="S996" i="1"/>
  <c r="R996" i="1"/>
  <c r="Q996" i="1"/>
  <c r="P996" i="1"/>
  <c r="O996" i="1"/>
  <c r="F996" i="1"/>
  <c r="W995" i="1"/>
  <c r="V995" i="1"/>
  <c r="U995" i="1"/>
  <c r="T995" i="1"/>
  <c r="S995" i="1"/>
  <c r="R995" i="1"/>
  <c r="Q995" i="1"/>
  <c r="P995" i="1"/>
  <c r="O995" i="1"/>
  <c r="F995" i="1"/>
  <c r="W994" i="1"/>
  <c r="V994" i="1"/>
  <c r="U994" i="1"/>
  <c r="T994" i="1"/>
  <c r="S994" i="1"/>
  <c r="R994" i="1"/>
  <c r="Q994" i="1"/>
  <c r="P994" i="1"/>
  <c r="O994" i="1"/>
  <c r="F994" i="1"/>
  <c r="W993" i="1"/>
  <c r="V993" i="1"/>
  <c r="U993" i="1"/>
  <c r="T993" i="1"/>
  <c r="S993" i="1"/>
  <c r="R993" i="1"/>
  <c r="Q993" i="1"/>
  <c r="P993" i="1"/>
  <c r="O993" i="1"/>
  <c r="F993" i="1"/>
  <c r="W992" i="1"/>
  <c r="V992" i="1"/>
  <c r="U992" i="1"/>
  <c r="T992" i="1"/>
  <c r="S992" i="1"/>
  <c r="R992" i="1"/>
  <c r="Q992" i="1"/>
  <c r="P992" i="1"/>
  <c r="O992" i="1"/>
  <c r="F992" i="1"/>
  <c r="W991" i="1"/>
  <c r="V991" i="1"/>
  <c r="U991" i="1"/>
  <c r="T991" i="1"/>
  <c r="S991" i="1"/>
  <c r="R991" i="1"/>
  <c r="Q991" i="1"/>
  <c r="P991" i="1"/>
  <c r="O991" i="1"/>
  <c r="F991" i="1"/>
  <c r="W990" i="1"/>
  <c r="V990" i="1"/>
  <c r="U990" i="1"/>
  <c r="T990" i="1"/>
  <c r="S990" i="1"/>
  <c r="R990" i="1"/>
  <c r="Q990" i="1"/>
  <c r="P990" i="1"/>
  <c r="O990" i="1"/>
  <c r="F990" i="1"/>
  <c r="W989" i="1"/>
  <c r="V989" i="1"/>
  <c r="U989" i="1"/>
  <c r="T989" i="1"/>
  <c r="S989" i="1"/>
  <c r="R989" i="1"/>
  <c r="Q989" i="1"/>
  <c r="P989" i="1"/>
  <c r="O989" i="1"/>
  <c r="F989" i="1"/>
  <c r="W988" i="1"/>
  <c r="V988" i="1"/>
  <c r="U988" i="1"/>
  <c r="T988" i="1"/>
  <c r="S988" i="1"/>
  <c r="R988" i="1"/>
  <c r="Q988" i="1"/>
  <c r="P988" i="1"/>
  <c r="O988" i="1"/>
  <c r="F988" i="1"/>
  <c r="W987" i="1"/>
  <c r="V987" i="1"/>
  <c r="U987" i="1"/>
  <c r="T987" i="1"/>
  <c r="S987" i="1"/>
  <c r="R987" i="1"/>
  <c r="Q987" i="1"/>
  <c r="P987" i="1"/>
  <c r="O987" i="1"/>
  <c r="F987" i="1"/>
  <c r="W986" i="1"/>
  <c r="V986" i="1"/>
  <c r="U986" i="1"/>
  <c r="T986" i="1"/>
  <c r="S986" i="1"/>
  <c r="R986" i="1"/>
  <c r="Q986" i="1"/>
  <c r="P986" i="1"/>
  <c r="O986" i="1"/>
  <c r="F986" i="1"/>
  <c r="W985" i="1"/>
  <c r="V985" i="1"/>
  <c r="U985" i="1"/>
  <c r="T985" i="1"/>
  <c r="S985" i="1"/>
  <c r="R985" i="1"/>
  <c r="Q985" i="1"/>
  <c r="P985" i="1"/>
  <c r="O985" i="1"/>
  <c r="F985" i="1"/>
  <c r="W984" i="1"/>
  <c r="V984" i="1"/>
  <c r="U984" i="1"/>
  <c r="T984" i="1"/>
  <c r="S984" i="1"/>
  <c r="R984" i="1"/>
  <c r="Q984" i="1"/>
  <c r="P984" i="1"/>
  <c r="O984" i="1"/>
  <c r="F984" i="1"/>
  <c r="W983" i="1"/>
  <c r="V983" i="1"/>
  <c r="U983" i="1"/>
  <c r="T983" i="1"/>
  <c r="S983" i="1"/>
  <c r="R983" i="1"/>
  <c r="Q983" i="1"/>
  <c r="P983" i="1"/>
  <c r="O983" i="1"/>
  <c r="F983" i="1"/>
  <c r="W982" i="1"/>
  <c r="V982" i="1"/>
  <c r="U982" i="1"/>
  <c r="T982" i="1"/>
  <c r="S982" i="1"/>
  <c r="R982" i="1"/>
  <c r="Q982" i="1"/>
  <c r="P982" i="1"/>
  <c r="O982" i="1"/>
  <c r="F982" i="1"/>
  <c r="W981" i="1"/>
  <c r="V981" i="1"/>
  <c r="U981" i="1"/>
  <c r="T981" i="1"/>
  <c r="S981" i="1"/>
  <c r="R981" i="1"/>
  <c r="Q981" i="1"/>
  <c r="P981" i="1"/>
  <c r="O981" i="1"/>
  <c r="F981" i="1"/>
  <c r="W980" i="1"/>
  <c r="V980" i="1"/>
  <c r="U980" i="1"/>
  <c r="T980" i="1"/>
  <c r="S980" i="1"/>
  <c r="R980" i="1"/>
  <c r="Q980" i="1"/>
  <c r="P980" i="1"/>
  <c r="O980" i="1"/>
  <c r="F980" i="1"/>
  <c r="W979" i="1"/>
  <c r="V979" i="1"/>
  <c r="U979" i="1"/>
  <c r="T979" i="1"/>
  <c r="S979" i="1"/>
  <c r="R979" i="1"/>
  <c r="Q979" i="1"/>
  <c r="P979" i="1"/>
  <c r="O979" i="1"/>
  <c r="F979" i="1"/>
  <c r="W978" i="1"/>
  <c r="V978" i="1"/>
  <c r="U978" i="1"/>
  <c r="T978" i="1"/>
  <c r="S978" i="1"/>
  <c r="R978" i="1"/>
  <c r="Q978" i="1"/>
  <c r="P978" i="1"/>
  <c r="O978" i="1"/>
  <c r="F978" i="1"/>
  <c r="W977" i="1"/>
  <c r="V977" i="1"/>
  <c r="U977" i="1"/>
  <c r="T977" i="1"/>
  <c r="S977" i="1"/>
  <c r="R977" i="1"/>
  <c r="Q977" i="1"/>
  <c r="P977" i="1"/>
  <c r="O977" i="1"/>
  <c r="F977" i="1"/>
  <c r="W976" i="1"/>
  <c r="V976" i="1"/>
  <c r="U976" i="1"/>
  <c r="T976" i="1"/>
  <c r="S976" i="1"/>
  <c r="R976" i="1"/>
  <c r="Q976" i="1"/>
  <c r="P976" i="1"/>
  <c r="O976" i="1"/>
  <c r="F976" i="1"/>
  <c r="W975" i="1"/>
  <c r="V975" i="1"/>
  <c r="U975" i="1"/>
  <c r="T975" i="1"/>
  <c r="S975" i="1"/>
  <c r="R975" i="1"/>
  <c r="Q975" i="1"/>
  <c r="P975" i="1"/>
  <c r="O975" i="1"/>
  <c r="F975" i="1"/>
  <c r="W974" i="1"/>
  <c r="V974" i="1"/>
  <c r="U974" i="1"/>
  <c r="T974" i="1"/>
  <c r="S974" i="1"/>
  <c r="R974" i="1"/>
  <c r="Q974" i="1"/>
  <c r="P974" i="1"/>
  <c r="O974" i="1"/>
  <c r="F974" i="1"/>
  <c r="W973" i="1"/>
  <c r="V973" i="1"/>
  <c r="U973" i="1"/>
  <c r="T973" i="1"/>
  <c r="S973" i="1"/>
  <c r="R973" i="1"/>
  <c r="Q973" i="1"/>
  <c r="P973" i="1"/>
  <c r="O973" i="1"/>
  <c r="F973" i="1"/>
  <c r="W972" i="1"/>
  <c r="V972" i="1"/>
  <c r="U972" i="1"/>
  <c r="T972" i="1"/>
  <c r="S972" i="1"/>
  <c r="R972" i="1"/>
  <c r="Q972" i="1"/>
  <c r="P972" i="1"/>
  <c r="O972" i="1"/>
  <c r="F972" i="1"/>
  <c r="W971" i="1"/>
  <c r="V971" i="1"/>
  <c r="U971" i="1"/>
  <c r="T971" i="1"/>
  <c r="S971" i="1"/>
  <c r="R971" i="1"/>
  <c r="Q971" i="1"/>
  <c r="P971" i="1"/>
  <c r="O971" i="1"/>
  <c r="F971" i="1"/>
  <c r="W970" i="1"/>
  <c r="V970" i="1"/>
  <c r="U970" i="1"/>
  <c r="T970" i="1"/>
  <c r="S970" i="1"/>
  <c r="R970" i="1"/>
  <c r="Q970" i="1"/>
  <c r="P970" i="1"/>
  <c r="O970" i="1"/>
  <c r="F970" i="1"/>
  <c r="W969" i="1"/>
  <c r="V969" i="1"/>
  <c r="U969" i="1"/>
  <c r="T969" i="1"/>
  <c r="S969" i="1"/>
  <c r="R969" i="1"/>
  <c r="Q969" i="1"/>
  <c r="P969" i="1"/>
  <c r="O969" i="1"/>
  <c r="F969" i="1"/>
  <c r="W968" i="1"/>
  <c r="V968" i="1"/>
  <c r="U968" i="1"/>
  <c r="T968" i="1"/>
  <c r="S968" i="1"/>
  <c r="R968" i="1"/>
  <c r="Q968" i="1"/>
  <c r="P968" i="1"/>
  <c r="O968" i="1"/>
  <c r="F968" i="1"/>
  <c r="W967" i="1"/>
  <c r="V967" i="1"/>
  <c r="U967" i="1"/>
  <c r="T967" i="1"/>
  <c r="S967" i="1"/>
  <c r="R967" i="1"/>
  <c r="Q967" i="1"/>
  <c r="P967" i="1"/>
  <c r="O967" i="1"/>
  <c r="F967" i="1"/>
  <c r="W966" i="1"/>
  <c r="V966" i="1"/>
  <c r="U966" i="1"/>
  <c r="T966" i="1"/>
  <c r="S966" i="1"/>
  <c r="R966" i="1"/>
  <c r="Q966" i="1"/>
  <c r="P966" i="1"/>
  <c r="O966" i="1"/>
  <c r="F966" i="1"/>
  <c r="W965" i="1"/>
  <c r="V965" i="1"/>
  <c r="U965" i="1"/>
  <c r="T965" i="1"/>
  <c r="S965" i="1"/>
  <c r="R965" i="1"/>
  <c r="Q965" i="1"/>
  <c r="P965" i="1"/>
  <c r="O965" i="1"/>
  <c r="F965" i="1"/>
  <c r="W964" i="1"/>
  <c r="V964" i="1"/>
  <c r="U964" i="1"/>
  <c r="T964" i="1"/>
  <c r="S964" i="1"/>
  <c r="R964" i="1"/>
  <c r="Q964" i="1"/>
  <c r="P964" i="1"/>
  <c r="O964" i="1"/>
  <c r="F964" i="1"/>
  <c r="W963" i="1"/>
  <c r="V963" i="1"/>
  <c r="U963" i="1"/>
  <c r="T963" i="1"/>
  <c r="S963" i="1"/>
  <c r="R963" i="1"/>
  <c r="Q963" i="1"/>
  <c r="P963" i="1"/>
  <c r="O963" i="1"/>
  <c r="F963" i="1"/>
  <c r="W962" i="1"/>
  <c r="V962" i="1"/>
  <c r="U962" i="1"/>
  <c r="T962" i="1"/>
  <c r="S962" i="1"/>
  <c r="R962" i="1"/>
  <c r="Q962" i="1"/>
  <c r="P962" i="1"/>
  <c r="O962" i="1"/>
  <c r="F962" i="1"/>
  <c r="W961" i="1"/>
  <c r="V961" i="1"/>
  <c r="U961" i="1"/>
  <c r="T961" i="1"/>
  <c r="S961" i="1"/>
  <c r="R961" i="1"/>
  <c r="Q961" i="1"/>
  <c r="P961" i="1"/>
  <c r="O961" i="1"/>
  <c r="F961" i="1"/>
  <c r="W960" i="1"/>
  <c r="V960" i="1"/>
  <c r="U960" i="1"/>
  <c r="T960" i="1"/>
  <c r="S960" i="1"/>
  <c r="R960" i="1"/>
  <c r="Q960" i="1"/>
  <c r="P960" i="1"/>
  <c r="O960" i="1"/>
  <c r="F960" i="1"/>
  <c r="W959" i="1"/>
  <c r="V959" i="1"/>
  <c r="U959" i="1"/>
  <c r="T959" i="1"/>
  <c r="S959" i="1"/>
  <c r="R959" i="1"/>
  <c r="Q959" i="1"/>
  <c r="P959" i="1"/>
  <c r="O959" i="1"/>
  <c r="F959" i="1"/>
  <c r="W958" i="1"/>
  <c r="V958" i="1"/>
  <c r="U958" i="1"/>
  <c r="T958" i="1"/>
  <c r="S958" i="1"/>
  <c r="R958" i="1"/>
  <c r="Q958" i="1"/>
  <c r="P958" i="1"/>
  <c r="O958" i="1"/>
  <c r="F958" i="1"/>
  <c r="W957" i="1"/>
  <c r="V957" i="1"/>
  <c r="U957" i="1"/>
  <c r="T957" i="1"/>
  <c r="S957" i="1"/>
  <c r="R957" i="1"/>
  <c r="Q957" i="1"/>
  <c r="P957" i="1"/>
  <c r="O957" i="1"/>
  <c r="F957" i="1"/>
  <c r="W956" i="1"/>
  <c r="V956" i="1"/>
  <c r="U956" i="1"/>
  <c r="T956" i="1"/>
  <c r="S956" i="1"/>
  <c r="R956" i="1"/>
  <c r="Q956" i="1"/>
  <c r="P956" i="1"/>
  <c r="O956" i="1"/>
  <c r="F956" i="1"/>
  <c r="W955" i="1"/>
  <c r="V955" i="1"/>
  <c r="U955" i="1"/>
  <c r="T955" i="1"/>
  <c r="S955" i="1"/>
  <c r="R955" i="1"/>
  <c r="Q955" i="1"/>
  <c r="P955" i="1"/>
  <c r="O955" i="1"/>
  <c r="F955" i="1"/>
  <c r="W954" i="1"/>
  <c r="V954" i="1"/>
  <c r="U954" i="1"/>
  <c r="T954" i="1"/>
  <c r="S954" i="1"/>
  <c r="R954" i="1"/>
  <c r="Q954" i="1"/>
  <c r="P954" i="1"/>
  <c r="O954" i="1"/>
  <c r="F954" i="1"/>
  <c r="W953" i="1"/>
  <c r="V953" i="1"/>
  <c r="U953" i="1"/>
  <c r="T953" i="1"/>
  <c r="S953" i="1"/>
  <c r="R953" i="1"/>
  <c r="Q953" i="1"/>
  <c r="P953" i="1"/>
  <c r="O953" i="1"/>
  <c r="F953" i="1"/>
  <c r="W952" i="1"/>
  <c r="V952" i="1"/>
  <c r="U952" i="1"/>
  <c r="T952" i="1"/>
  <c r="S952" i="1"/>
  <c r="R952" i="1"/>
  <c r="Q952" i="1"/>
  <c r="P952" i="1"/>
  <c r="O952" i="1"/>
  <c r="F952" i="1"/>
  <c r="W951" i="1"/>
  <c r="V951" i="1"/>
  <c r="U951" i="1"/>
  <c r="T951" i="1"/>
  <c r="S951" i="1"/>
  <c r="R951" i="1"/>
  <c r="Q951" i="1"/>
  <c r="P951" i="1"/>
  <c r="O951" i="1"/>
  <c r="F951" i="1"/>
  <c r="W950" i="1"/>
  <c r="V950" i="1"/>
  <c r="U950" i="1"/>
  <c r="T950" i="1"/>
  <c r="S950" i="1"/>
  <c r="R950" i="1"/>
  <c r="Q950" i="1"/>
  <c r="P950" i="1"/>
  <c r="O950" i="1"/>
  <c r="F950" i="1"/>
  <c r="W949" i="1"/>
  <c r="V949" i="1"/>
  <c r="U949" i="1"/>
  <c r="T949" i="1"/>
  <c r="S949" i="1"/>
  <c r="R949" i="1"/>
  <c r="Q949" i="1"/>
  <c r="P949" i="1"/>
  <c r="O949" i="1"/>
  <c r="F949" i="1"/>
  <c r="W948" i="1"/>
  <c r="V948" i="1"/>
  <c r="U948" i="1"/>
  <c r="T948" i="1"/>
  <c r="S948" i="1"/>
  <c r="R948" i="1"/>
  <c r="Q948" i="1"/>
  <c r="P948" i="1"/>
  <c r="O948" i="1"/>
  <c r="F948" i="1"/>
  <c r="W947" i="1"/>
  <c r="V947" i="1"/>
  <c r="U947" i="1"/>
  <c r="T947" i="1"/>
  <c r="S947" i="1"/>
  <c r="R947" i="1"/>
  <c r="Q947" i="1"/>
  <c r="P947" i="1"/>
  <c r="O947" i="1"/>
  <c r="F947" i="1"/>
  <c r="W946" i="1"/>
  <c r="V946" i="1"/>
  <c r="U946" i="1"/>
  <c r="T946" i="1"/>
  <c r="S946" i="1"/>
  <c r="R946" i="1"/>
  <c r="Q946" i="1"/>
  <c r="P946" i="1"/>
  <c r="O946" i="1"/>
  <c r="F946" i="1"/>
  <c r="W945" i="1"/>
  <c r="V945" i="1"/>
  <c r="U945" i="1"/>
  <c r="T945" i="1"/>
  <c r="S945" i="1"/>
  <c r="R945" i="1"/>
  <c r="Q945" i="1"/>
  <c r="P945" i="1"/>
  <c r="O945" i="1"/>
  <c r="F945" i="1"/>
  <c r="W944" i="1"/>
  <c r="V944" i="1"/>
  <c r="U944" i="1"/>
  <c r="T944" i="1"/>
  <c r="S944" i="1"/>
  <c r="R944" i="1"/>
  <c r="Q944" i="1"/>
  <c r="P944" i="1"/>
  <c r="O944" i="1"/>
  <c r="F944" i="1"/>
  <c r="W943" i="1"/>
  <c r="V943" i="1"/>
  <c r="U943" i="1"/>
  <c r="T943" i="1"/>
  <c r="S943" i="1"/>
  <c r="R943" i="1"/>
  <c r="Q943" i="1"/>
  <c r="P943" i="1"/>
  <c r="O943" i="1"/>
  <c r="F943" i="1"/>
  <c r="W942" i="1"/>
  <c r="V942" i="1"/>
  <c r="U942" i="1"/>
  <c r="T942" i="1"/>
  <c r="S942" i="1"/>
  <c r="R942" i="1"/>
  <c r="Q942" i="1"/>
  <c r="P942" i="1"/>
  <c r="O942" i="1"/>
  <c r="F942" i="1"/>
  <c r="W941" i="1"/>
  <c r="V941" i="1"/>
  <c r="U941" i="1"/>
  <c r="T941" i="1"/>
  <c r="S941" i="1"/>
  <c r="R941" i="1"/>
  <c r="Q941" i="1"/>
  <c r="P941" i="1"/>
  <c r="O941" i="1"/>
  <c r="F941" i="1"/>
  <c r="W940" i="1"/>
  <c r="V940" i="1"/>
  <c r="U940" i="1"/>
  <c r="T940" i="1"/>
  <c r="S940" i="1"/>
  <c r="R940" i="1"/>
  <c r="Q940" i="1"/>
  <c r="P940" i="1"/>
  <c r="O940" i="1"/>
  <c r="F940" i="1"/>
  <c r="W939" i="1"/>
  <c r="V939" i="1"/>
  <c r="U939" i="1"/>
  <c r="T939" i="1"/>
  <c r="S939" i="1"/>
  <c r="R939" i="1"/>
  <c r="Q939" i="1"/>
  <c r="P939" i="1"/>
  <c r="O939" i="1"/>
  <c r="F939" i="1"/>
  <c r="W938" i="1"/>
  <c r="V938" i="1"/>
  <c r="U938" i="1"/>
  <c r="T938" i="1"/>
  <c r="S938" i="1"/>
  <c r="R938" i="1"/>
  <c r="Q938" i="1"/>
  <c r="P938" i="1"/>
  <c r="O938" i="1"/>
  <c r="F938" i="1"/>
  <c r="W937" i="1"/>
  <c r="V937" i="1"/>
  <c r="U937" i="1"/>
  <c r="T937" i="1"/>
  <c r="S937" i="1"/>
  <c r="R937" i="1"/>
  <c r="Q937" i="1"/>
  <c r="P937" i="1"/>
  <c r="O937" i="1"/>
  <c r="F937" i="1"/>
  <c r="W936" i="1"/>
  <c r="V936" i="1"/>
  <c r="U936" i="1"/>
  <c r="T936" i="1"/>
  <c r="S936" i="1"/>
  <c r="R936" i="1"/>
  <c r="Q936" i="1"/>
  <c r="P936" i="1"/>
  <c r="O936" i="1"/>
  <c r="F936" i="1"/>
  <c r="W935" i="1"/>
  <c r="V935" i="1"/>
  <c r="U935" i="1"/>
  <c r="T935" i="1"/>
  <c r="S935" i="1"/>
  <c r="R935" i="1"/>
  <c r="Q935" i="1"/>
  <c r="P935" i="1"/>
  <c r="O935" i="1"/>
  <c r="F935" i="1"/>
  <c r="W934" i="1"/>
  <c r="V934" i="1"/>
  <c r="U934" i="1"/>
  <c r="T934" i="1"/>
  <c r="S934" i="1"/>
  <c r="R934" i="1"/>
  <c r="Q934" i="1"/>
  <c r="P934" i="1"/>
  <c r="O934" i="1"/>
  <c r="F934" i="1"/>
  <c r="W933" i="1"/>
  <c r="V933" i="1"/>
  <c r="U933" i="1"/>
  <c r="T933" i="1"/>
  <c r="S933" i="1"/>
  <c r="R933" i="1"/>
  <c r="Q933" i="1"/>
  <c r="P933" i="1"/>
  <c r="O933" i="1"/>
  <c r="F933" i="1"/>
  <c r="W932" i="1"/>
  <c r="V932" i="1"/>
  <c r="U932" i="1"/>
  <c r="T932" i="1"/>
  <c r="S932" i="1"/>
  <c r="R932" i="1"/>
  <c r="Q932" i="1"/>
  <c r="P932" i="1"/>
  <c r="O932" i="1"/>
  <c r="F932" i="1"/>
  <c r="W931" i="1"/>
  <c r="V931" i="1"/>
  <c r="U931" i="1"/>
  <c r="T931" i="1"/>
  <c r="S931" i="1"/>
  <c r="R931" i="1"/>
  <c r="Q931" i="1"/>
  <c r="P931" i="1"/>
  <c r="O931" i="1"/>
  <c r="F931" i="1"/>
  <c r="W930" i="1"/>
  <c r="V930" i="1"/>
  <c r="U930" i="1"/>
  <c r="T930" i="1"/>
  <c r="S930" i="1"/>
  <c r="R930" i="1"/>
  <c r="Q930" i="1"/>
  <c r="P930" i="1"/>
  <c r="O930" i="1"/>
  <c r="F930" i="1"/>
  <c r="W929" i="1"/>
  <c r="V929" i="1"/>
  <c r="U929" i="1"/>
  <c r="T929" i="1"/>
  <c r="S929" i="1"/>
  <c r="R929" i="1"/>
  <c r="Q929" i="1"/>
  <c r="P929" i="1"/>
  <c r="O929" i="1"/>
  <c r="F929" i="1"/>
  <c r="W928" i="1"/>
  <c r="V928" i="1"/>
  <c r="U928" i="1"/>
  <c r="T928" i="1"/>
  <c r="S928" i="1"/>
  <c r="R928" i="1"/>
  <c r="Q928" i="1"/>
  <c r="P928" i="1"/>
  <c r="O928" i="1"/>
  <c r="F928" i="1"/>
  <c r="W927" i="1"/>
  <c r="V927" i="1"/>
  <c r="U927" i="1"/>
  <c r="T927" i="1"/>
  <c r="S927" i="1"/>
  <c r="R927" i="1"/>
  <c r="Q927" i="1"/>
  <c r="P927" i="1"/>
  <c r="O927" i="1"/>
  <c r="F927" i="1"/>
  <c r="W926" i="1"/>
  <c r="V926" i="1"/>
  <c r="U926" i="1"/>
  <c r="T926" i="1"/>
  <c r="S926" i="1"/>
  <c r="R926" i="1"/>
  <c r="Q926" i="1"/>
  <c r="P926" i="1"/>
  <c r="O926" i="1"/>
  <c r="F926" i="1"/>
  <c r="W925" i="1"/>
  <c r="V925" i="1"/>
  <c r="U925" i="1"/>
  <c r="T925" i="1"/>
  <c r="S925" i="1"/>
  <c r="R925" i="1"/>
  <c r="Q925" i="1"/>
  <c r="P925" i="1"/>
  <c r="O925" i="1"/>
  <c r="F925" i="1"/>
  <c r="W924" i="1"/>
  <c r="V924" i="1"/>
  <c r="U924" i="1"/>
  <c r="T924" i="1"/>
  <c r="S924" i="1"/>
  <c r="R924" i="1"/>
  <c r="Q924" i="1"/>
  <c r="P924" i="1"/>
  <c r="O924" i="1"/>
  <c r="F924" i="1"/>
  <c r="W923" i="1"/>
  <c r="V923" i="1"/>
  <c r="U923" i="1"/>
  <c r="T923" i="1"/>
  <c r="S923" i="1"/>
  <c r="R923" i="1"/>
  <c r="Q923" i="1"/>
  <c r="P923" i="1"/>
  <c r="O923" i="1"/>
  <c r="F923" i="1"/>
  <c r="W922" i="1"/>
  <c r="V922" i="1"/>
  <c r="U922" i="1"/>
  <c r="T922" i="1"/>
  <c r="S922" i="1"/>
  <c r="R922" i="1"/>
  <c r="Q922" i="1"/>
  <c r="P922" i="1"/>
  <c r="O922" i="1"/>
  <c r="F922" i="1"/>
  <c r="W921" i="1"/>
  <c r="V921" i="1"/>
  <c r="U921" i="1"/>
  <c r="T921" i="1"/>
  <c r="S921" i="1"/>
  <c r="R921" i="1"/>
  <c r="Q921" i="1"/>
  <c r="P921" i="1"/>
  <c r="O921" i="1"/>
  <c r="F921" i="1"/>
  <c r="W920" i="1"/>
  <c r="V920" i="1"/>
  <c r="U920" i="1"/>
  <c r="T920" i="1"/>
  <c r="S920" i="1"/>
  <c r="R920" i="1"/>
  <c r="Q920" i="1"/>
  <c r="P920" i="1"/>
  <c r="O920" i="1"/>
  <c r="F920" i="1"/>
  <c r="W919" i="1"/>
  <c r="V919" i="1"/>
  <c r="U919" i="1"/>
  <c r="T919" i="1"/>
  <c r="S919" i="1"/>
  <c r="R919" i="1"/>
  <c r="Q919" i="1"/>
  <c r="P919" i="1"/>
  <c r="O919" i="1"/>
  <c r="F919" i="1"/>
  <c r="W918" i="1"/>
  <c r="V918" i="1"/>
  <c r="U918" i="1"/>
  <c r="T918" i="1"/>
  <c r="S918" i="1"/>
  <c r="R918" i="1"/>
  <c r="Q918" i="1"/>
  <c r="P918" i="1"/>
  <c r="O918" i="1"/>
  <c r="F918" i="1"/>
  <c r="W917" i="1"/>
  <c r="V917" i="1"/>
  <c r="U917" i="1"/>
  <c r="T917" i="1"/>
  <c r="S917" i="1"/>
  <c r="R917" i="1"/>
  <c r="Q917" i="1"/>
  <c r="P917" i="1"/>
  <c r="O917" i="1"/>
  <c r="F917" i="1"/>
  <c r="W916" i="1"/>
  <c r="V916" i="1"/>
  <c r="U916" i="1"/>
  <c r="T916" i="1"/>
  <c r="S916" i="1"/>
  <c r="R916" i="1"/>
  <c r="Q916" i="1"/>
  <c r="P916" i="1"/>
  <c r="O916" i="1"/>
  <c r="F916" i="1"/>
  <c r="W915" i="1"/>
  <c r="V915" i="1"/>
  <c r="U915" i="1"/>
  <c r="T915" i="1"/>
  <c r="S915" i="1"/>
  <c r="R915" i="1"/>
  <c r="Q915" i="1"/>
  <c r="P915" i="1"/>
  <c r="O915" i="1"/>
  <c r="F915" i="1"/>
  <c r="W914" i="1"/>
  <c r="V914" i="1"/>
  <c r="U914" i="1"/>
  <c r="T914" i="1"/>
  <c r="S914" i="1"/>
  <c r="R914" i="1"/>
  <c r="Q914" i="1"/>
  <c r="P914" i="1"/>
  <c r="O914" i="1"/>
  <c r="F914" i="1"/>
  <c r="W913" i="1"/>
  <c r="V913" i="1"/>
  <c r="U913" i="1"/>
  <c r="T913" i="1"/>
  <c r="S913" i="1"/>
  <c r="R913" i="1"/>
  <c r="Q913" i="1"/>
  <c r="P913" i="1"/>
  <c r="O913" i="1"/>
  <c r="F913" i="1"/>
  <c r="W912" i="1"/>
  <c r="V912" i="1"/>
  <c r="U912" i="1"/>
  <c r="T912" i="1"/>
  <c r="S912" i="1"/>
  <c r="R912" i="1"/>
  <c r="Q912" i="1"/>
  <c r="P912" i="1"/>
  <c r="O912" i="1"/>
  <c r="F912" i="1"/>
  <c r="W911" i="1"/>
  <c r="V911" i="1"/>
  <c r="U911" i="1"/>
  <c r="T911" i="1"/>
  <c r="S911" i="1"/>
  <c r="R911" i="1"/>
  <c r="Q911" i="1"/>
  <c r="P911" i="1"/>
  <c r="O911" i="1"/>
  <c r="F911" i="1"/>
  <c r="W910" i="1"/>
  <c r="V910" i="1"/>
  <c r="U910" i="1"/>
  <c r="T910" i="1"/>
  <c r="S910" i="1"/>
  <c r="R910" i="1"/>
  <c r="Q910" i="1"/>
  <c r="P910" i="1"/>
  <c r="O910" i="1"/>
  <c r="F910" i="1"/>
  <c r="W909" i="1"/>
  <c r="V909" i="1"/>
  <c r="U909" i="1"/>
  <c r="T909" i="1"/>
  <c r="S909" i="1"/>
  <c r="R909" i="1"/>
  <c r="Q909" i="1"/>
  <c r="P909" i="1"/>
  <c r="O909" i="1"/>
  <c r="F909" i="1"/>
  <c r="W908" i="1"/>
  <c r="V908" i="1"/>
  <c r="U908" i="1"/>
  <c r="T908" i="1"/>
  <c r="S908" i="1"/>
  <c r="R908" i="1"/>
  <c r="Q908" i="1"/>
  <c r="P908" i="1"/>
  <c r="O908" i="1"/>
  <c r="F908" i="1"/>
  <c r="W907" i="1"/>
  <c r="V907" i="1"/>
  <c r="U907" i="1"/>
  <c r="T907" i="1"/>
  <c r="S907" i="1"/>
  <c r="R907" i="1"/>
  <c r="Q907" i="1"/>
  <c r="P907" i="1"/>
  <c r="O907" i="1"/>
  <c r="F907" i="1"/>
  <c r="W906" i="1"/>
  <c r="V906" i="1"/>
  <c r="U906" i="1"/>
  <c r="T906" i="1"/>
  <c r="S906" i="1"/>
  <c r="R906" i="1"/>
  <c r="Q906" i="1"/>
  <c r="P906" i="1"/>
  <c r="O906" i="1"/>
  <c r="F906" i="1"/>
  <c r="W905" i="1"/>
  <c r="V905" i="1"/>
  <c r="U905" i="1"/>
  <c r="T905" i="1"/>
  <c r="S905" i="1"/>
  <c r="R905" i="1"/>
  <c r="Q905" i="1"/>
  <c r="P905" i="1"/>
  <c r="O905" i="1"/>
  <c r="F905" i="1"/>
  <c r="W904" i="1"/>
  <c r="V904" i="1"/>
  <c r="U904" i="1"/>
  <c r="T904" i="1"/>
  <c r="S904" i="1"/>
  <c r="R904" i="1"/>
  <c r="Q904" i="1"/>
  <c r="P904" i="1"/>
  <c r="O904" i="1"/>
  <c r="F904" i="1"/>
  <c r="W903" i="1"/>
  <c r="V903" i="1"/>
  <c r="U903" i="1"/>
  <c r="T903" i="1"/>
  <c r="S903" i="1"/>
  <c r="R903" i="1"/>
  <c r="Q903" i="1"/>
  <c r="P903" i="1"/>
  <c r="O903" i="1"/>
  <c r="F903" i="1"/>
  <c r="W902" i="1"/>
  <c r="V902" i="1"/>
  <c r="U902" i="1"/>
  <c r="T902" i="1"/>
  <c r="S902" i="1"/>
  <c r="R902" i="1"/>
  <c r="Q902" i="1"/>
  <c r="P902" i="1"/>
  <c r="O902" i="1"/>
  <c r="F902" i="1"/>
  <c r="W901" i="1"/>
  <c r="V901" i="1"/>
  <c r="U901" i="1"/>
  <c r="T901" i="1"/>
  <c r="S901" i="1"/>
  <c r="R901" i="1"/>
  <c r="Q901" i="1"/>
  <c r="P901" i="1"/>
  <c r="O901" i="1"/>
  <c r="F901" i="1"/>
  <c r="W900" i="1"/>
  <c r="V900" i="1"/>
  <c r="U900" i="1"/>
  <c r="T900" i="1"/>
  <c r="S900" i="1"/>
  <c r="R900" i="1"/>
  <c r="Q900" i="1"/>
  <c r="P900" i="1"/>
  <c r="O900" i="1"/>
  <c r="F900" i="1"/>
  <c r="W899" i="1"/>
  <c r="V899" i="1"/>
  <c r="U899" i="1"/>
  <c r="T899" i="1"/>
  <c r="S899" i="1"/>
  <c r="R899" i="1"/>
  <c r="Q899" i="1"/>
  <c r="P899" i="1"/>
  <c r="O899" i="1"/>
  <c r="F899" i="1"/>
  <c r="W898" i="1"/>
  <c r="V898" i="1"/>
  <c r="U898" i="1"/>
  <c r="T898" i="1"/>
  <c r="S898" i="1"/>
  <c r="R898" i="1"/>
  <c r="Q898" i="1"/>
  <c r="P898" i="1"/>
  <c r="O898" i="1"/>
  <c r="F898" i="1"/>
  <c r="W897" i="1"/>
  <c r="V897" i="1"/>
  <c r="U897" i="1"/>
  <c r="T897" i="1"/>
  <c r="S897" i="1"/>
  <c r="R897" i="1"/>
  <c r="Q897" i="1"/>
  <c r="P897" i="1"/>
  <c r="O897" i="1"/>
  <c r="F897" i="1"/>
  <c r="W896" i="1"/>
  <c r="V896" i="1"/>
  <c r="U896" i="1"/>
  <c r="T896" i="1"/>
  <c r="S896" i="1"/>
  <c r="R896" i="1"/>
  <c r="Q896" i="1"/>
  <c r="P896" i="1"/>
  <c r="O896" i="1"/>
  <c r="F896" i="1"/>
  <c r="W895" i="1"/>
  <c r="V895" i="1"/>
  <c r="U895" i="1"/>
  <c r="T895" i="1"/>
  <c r="S895" i="1"/>
  <c r="R895" i="1"/>
  <c r="Q895" i="1"/>
  <c r="P895" i="1"/>
  <c r="O895" i="1"/>
  <c r="F895" i="1"/>
  <c r="W894" i="1"/>
  <c r="V894" i="1"/>
  <c r="U894" i="1"/>
  <c r="T894" i="1"/>
  <c r="S894" i="1"/>
  <c r="R894" i="1"/>
  <c r="Q894" i="1"/>
  <c r="P894" i="1"/>
  <c r="O894" i="1"/>
  <c r="F894" i="1"/>
  <c r="W893" i="1"/>
  <c r="V893" i="1"/>
  <c r="U893" i="1"/>
  <c r="T893" i="1"/>
  <c r="S893" i="1"/>
  <c r="R893" i="1"/>
  <c r="Q893" i="1"/>
  <c r="P893" i="1"/>
  <c r="O893" i="1"/>
  <c r="F893" i="1"/>
  <c r="W892" i="1"/>
  <c r="V892" i="1"/>
  <c r="U892" i="1"/>
  <c r="T892" i="1"/>
  <c r="S892" i="1"/>
  <c r="R892" i="1"/>
  <c r="Q892" i="1"/>
  <c r="P892" i="1"/>
  <c r="O892" i="1"/>
  <c r="F892" i="1"/>
  <c r="W891" i="1"/>
  <c r="V891" i="1"/>
  <c r="U891" i="1"/>
  <c r="T891" i="1"/>
  <c r="S891" i="1"/>
  <c r="R891" i="1"/>
  <c r="Q891" i="1"/>
  <c r="P891" i="1"/>
  <c r="O891" i="1"/>
  <c r="F891" i="1"/>
  <c r="W890" i="1"/>
  <c r="V890" i="1"/>
  <c r="U890" i="1"/>
  <c r="T890" i="1"/>
  <c r="S890" i="1"/>
  <c r="R890" i="1"/>
  <c r="Q890" i="1"/>
  <c r="P890" i="1"/>
  <c r="O890" i="1"/>
  <c r="F890" i="1"/>
  <c r="W889" i="1"/>
  <c r="V889" i="1"/>
  <c r="U889" i="1"/>
  <c r="T889" i="1"/>
  <c r="S889" i="1"/>
  <c r="R889" i="1"/>
  <c r="Q889" i="1"/>
  <c r="P889" i="1"/>
  <c r="O889" i="1"/>
  <c r="F889" i="1"/>
  <c r="W888" i="1"/>
  <c r="V888" i="1"/>
  <c r="U888" i="1"/>
  <c r="T888" i="1"/>
  <c r="S888" i="1"/>
  <c r="R888" i="1"/>
  <c r="Q888" i="1"/>
  <c r="P888" i="1"/>
  <c r="O888" i="1"/>
  <c r="F888" i="1"/>
  <c r="W887" i="1"/>
  <c r="V887" i="1"/>
  <c r="U887" i="1"/>
  <c r="T887" i="1"/>
  <c r="S887" i="1"/>
  <c r="R887" i="1"/>
  <c r="Q887" i="1"/>
  <c r="P887" i="1"/>
  <c r="O887" i="1"/>
  <c r="F887" i="1"/>
  <c r="W886" i="1"/>
  <c r="V886" i="1"/>
  <c r="U886" i="1"/>
  <c r="T886" i="1"/>
  <c r="S886" i="1"/>
  <c r="R886" i="1"/>
  <c r="Q886" i="1"/>
  <c r="P886" i="1"/>
  <c r="O886" i="1"/>
  <c r="F886" i="1"/>
  <c r="W885" i="1"/>
  <c r="V885" i="1"/>
  <c r="U885" i="1"/>
  <c r="T885" i="1"/>
  <c r="S885" i="1"/>
  <c r="R885" i="1"/>
  <c r="Q885" i="1"/>
  <c r="P885" i="1"/>
  <c r="O885" i="1"/>
  <c r="F885" i="1"/>
  <c r="W884" i="1"/>
  <c r="V884" i="1"/>
  <c r="U884" i="1"/>
  <c r="T884" i="1"/>
  <c r="S884" i="1"/>
  <c r="R884" i="1"/>
  <c r="Q884" i="1"/>
  <c r="P884" i="1"/>
  <c r="O884" i="1"/>
  <c r="F884" i="1"/>
  <c r="W883" i="1"/>
  <c r="V883" i="1"/>
  <c r="U883" i="1"/>
  <c r="T883" i="1"/>
  <c r="S883" i="1"/>
  <c r="R883" i="1"/>
  <c r="Q883" i="1"/>
  <c r="P883" i="1"/>
  <c r="O883" i="1"/>
  <c r="F883" i="1"/>
  <c r="W882" i="1"/>
  <c r="V882" i="1"/>
  <c r="U882" i="1"/>
  <c r="T882" i="1"/>
  <c r="S882" i="1"/>
  <c r="R882" i="1"/>
  <c r="Q882" i="1"/>
  <c r="P882" i="1"/>
  <c r="O882" i="1"/>
  <c r="F882" i="1"/>
  <c r="W881" i="1"/>
  <c r="V881" i="1"/>
  <c r="U881" i="1"/>
  <c r="T881" i="1"/>
  <c r="S881" i="1"/>
  <c r="R881" i="1"/>
  <c r="Q881" i="1"/>
  <c r="P881" i="1"/>
  <c r="O881" i="1"/>
  <c r="F881" i="1"/>
  <c r="W880" i="1"/>
  <c r="V880" i="1"/>
  <c r="U880" i="1"/>
  <c r="T880" i="1"/>
  <c r="S880" i="1"/>
  <c r="R880" i="1"/>
  <c r="Q880" i="1"/>
  <c r="P880" i="1"/>
  <c r="O880" i="1"/>
  <c r="F880" i="1"/>
  <c r="W879" i="1"/>
  <c r="V879" i="1"/>
  <c r="U879" i="1"/>
  <c r="T879" i="1"/>
  <c r="S879" i="1"/>
  <c r="R879" i="1"/>
  <c r="Q879" i="1"/>
  <c r="P879" i="1"/>
  <c r="O879" i="1"/>
  <c r="F879" i="1"/>
  <c r="W878" i="1"/>
  <c r="V878" i="1"/>
  <c r="U878" i="1"/>
  <c r="T878" i="1"/>
  <c r="S878" i="1"/>
  <c r="R878" i="1"/>
  <c r="Q878" i="1"/>
  <c r="P878" i="1"/>
  <c r="O878" i="1"/>
  <c r="F878" i="1"/>
  <c r="W877" i="1"/>
  <c r="V877" i="1"/>
  <c r="U877" i="1"/>
  <c r="T877" i="1"/>
  <c r="S877" i="1"/>
  <c r="R877" i="1"/>
  <c r="Q877" i="1"/>
  <c r="P877" i="1"/>
  <c r="O877" i="1"/>
  <c r="F877" i="1"/>
  <c r="W876" i="1"/>
  <c r="V876" i="1"/>
  <c r="U876" i="1"/>
  <c r="T876" i="1"/>
  <c r="S876" i="1"/>
  <c r="R876" i="1"/>
  <c r="Q876" i="1"/>
  <c r="P876" i="1"/>
  <c r="O876" i="1"/>
  <c r="F876" i="1"/>
  <c r="W875" i="1"/>
  <c r="V875" i="1"/>
  <c r="U875" i="1"/>
  <c r="T875" i="1"/>
  <c r="S875" i="1"/>
  <c r="R875" i="1"/>
  <c r="Q875" i="1"/>
  <c r="P875" i="1"/>
  <c r="O875" i="1"/>
  <c r="F875" i="1"/>
  <c r="W874" i="1"/>
  <c r="V874" i="1"/>
  <c r="U874" i="1"/>
  <c r="T874" i="1"/>
  <c r="S874" i="1"/>
  <c r="R874" i="1"/>
  <c r="Q874" i="1"/>
  <c r="P874" i="1"/>
  <c r="O874" i="1"/>
  <c r="F874" i="1"/>
  <c r="W873" i="1"/>
  <c r="V873" i="1"/>
  <c r="U873" i="1"/>
  <c r="T873" i="1"/>
  <c r="S873" i="1"/>
  <c r="R873" i="1"/>
  <c r="Q873" i="1"/>
  <c r="P873" i="1"/>
  <c r="O873" i="1"/>
  <c r="F873" i="1"/>
  <c r="W872" i="1"/>
  <c r="V872" i="1"/>
  <c r="U872" i="1"/>
  <c r="T872" i="1"/>
  <c r="S872" i="1"/>
  <c r="R872" i="1"/>
  <c r="Q872" i="1"/>
  <c r="P872" i="1"/>
  <c r="O872" i="1"/>
  <c r="F872" i="1"/>
  <c r="W871" i="1"/>
  <c r="V871" i="1"/>
  <c r="U871" i="1"/>
  <c r="T871" i="1"/>
  <c r="S871" i="1"/>
  <c r="R871" i="1"/>
  <c r="Q871" i="1"/>
  <c r="P871" i="1"/>
  <c r="O871" i="1"/>
  <c r="F871" i="1"/>
  <c r="W870" i="1"/>
  <c r="V870" i="1"/>
  <c r="U870" i="1"/>
  <c r="T870" i="1"/>
  <c r="S870" i="1"/>
  <c r="R870" i="1"/>
  <c r="Q870" i="1"/>
  <c r="P870" i="1"/>
  <c r="O870" i="1"/>
  <c r="F870" i="1"/>
  <c r="W869" i="1"/>
  <c r="V869" i="1"/>
  <c r="U869" i="1"/>
  <c r="T869" i="1"/>
  <c r="S869" i="1"/>
  <c r="R869" i="1"/>
  <c r="Q869" i="1"/>
  <c r="P869" i="1"/>
  <c r="O869" i="1"/>
  <c r="F869" i="1"/>
  <c r="W868" i="1"/>
  <c r="V868" i="1"/>
  <c r="U868" i="1"/>
  <c r="T868" i="1"/>
  <c r="S868" i="1"/>
  <c r="R868" i="1"/>
  <c r="Q868" i="1"/>
  <c r="P868" i="1"/>
  <c r="O868" i="1"/>
  <c r="F868" i="1"/>
  <c r="W867" i="1"/>
  <c r="V867" i="1"/>
  <c r="U867" i="1"/>
  <c r="T867" i="1"/>
  <c r="S867" i="1"/>
  <c r="R867" i="1"/>
  <c r="Q867" i="1"/>
  <c r="P867" i="1"/>
  <c r="O867" i="1"/>
  <c r="F867" i="1"/>
  <c r="W866" i="1"/>
  <c r="V866" i="1"/>
  <c r="U866" i="1"/>
  <c r="T866" i="1"/>
  <c r="S866" i="1"/>
  <c r="R866" i="1"/>
  <c r="Q866" i="1"/>
  <c r="P866" i="1"/>
  <c r="O866" i="1"/>
  <c r="F866" i="1"/>
  <c r="W865" i="1"/>
  <c r="V865" i="1"/>
  <c r="U865" i="1"/>
  <c r="T865" i="1"/>
  <c r="S865" i="1"/>
  <c r="R865" i="1"/>
  <c r="Q865" i="1"/>
  <c r="P865" i="1"/>
  <c r="O865" i="1"/>
  <c r="F865" i="1"/>
  <c r="W864" i="1"/>
  <c r="V864" i="1"/>
  <c r="U864" i="1"/>
  <c r="T864" i="1"/>
  <c r="S864" i="1"/>
  <c r="R864" i="1"/>
  <c r="Q864" i="1"/>
  <c r="P864" i="1"/>
  <c r="O864" i="1"/>
  <c r="F864" i="1"/>
  <c r="W863" i="1"/>
  <c r="V863" i="1"/>
  <c r="U863" i="1"/>
  <c r="T863" i="1"/>
  <c r="S863" i="1"/>
  <c r="R863" i="1"/>
  <c r="Q863" i="1"/>
  <c r="P863" i="1"/>
  <c r="O863" i="1"/>
  <c r="F863" i="1"/>
  <c r="W862" i="1"/>
  <c r="V862" i="1"/>
  <c r="U862" i="1"/>
  <c r="T862" i="1"/>
  <c r="S862" i="1"/>
  <c r="R862" i="1"/>
  <c r="Q862" i="1"/>
  <c r="P862" i="1"/>
  <c r="O862" i="1"/>
  <c r="F862" i="1"/>
  <c r="W861" i="1"/>
  <c r="V861" i="1"/>
  <c r="U861" i="1"/>
  <c r="T861" i="1"/>
  <c r="S861" i="1"/>
  <c r="R861" i="1"/>
  <c r="Q861" i="1"/>
  <c r="P861" i="1"/>
  <c r="O861" i="1"/>
  <c r="F861" i="1"/>
  <c r="W860" i="1"/>
  <c r="V860" i="1"/>
  <c r="U860" i="1"/>
  <c r="T860" i="1"/>
  <c r="S860" i="1"/>
  <c r="R860" i="1"/>
  <c r="Q860" i="1"/>
  <c r="P860" i="1"/>
  <c r="O860" i="1"/>
  <c r="F860" i="1"/>
  <c r="W859" i="1"/>
  <c r="V859" i="1"/>
  <c r="U859" i="1"/>
  <c r="T859" i="1"/>
  <c r="S859" i="1"/>
  <c r="R859" i="1"/>
  <c r="Q859" i="1"/>
  <c r="P859" i="1"/>
  <c r="O859" i="1"/>
  <c r="F859" i="1"/>
  <c r="W858" i="1"/>
  <c r="V858" i="1"/>
  <c r="U858" i="1"/>
  <c r="T858" i="1"/>
  <c r="S858" i="1"/>
  <c r="R858" i="1"/>
  <c r="Q858" i="1"/>
  <c r="P858" i="1"/>
  <c r="O858" i="1"/>
  <c r="F858" i="1"/>
  <c r="W857" i="1"/>
  <c r="V857" i="1"/>
  <c r="U857" i="1"/>
  <c r="T857" i="1"/>
  <c r="S857" i="1"/>
  <c r="R857" i="1"/>
  <c r="Q857" i="1"/>
  <c r="P857" i="1"/>
  <c r="O857" i="1"/>
  <c r="F857" i="1"/>
  <c r="W856" i="1"/>
  <c r="V856" i="1"/>
  <c r="U856" i="1"/>
  <c r="T856" i="1"/>
  <c r="S856" i="1"/>
  <c r="R856" i="1"/>
  <c r="Q856" i="1"/>
  <c r="P856" i="1"/>
  <c r="O856" i="1"/>
  <c r="F856" i="1"/>
  <c r="W855" i="1"/>
  <c r="V855" i="1"/>
  <c r="U855" i="1"/>
  <c r="T855" i="1"/>
  <c r="S855" i="1"/>
  <c r="R855" i="1"/>
  <c r="Q855" i="1"/>
  <c r="P855" i="1"/>
  <c r="O855" i="1"/>
  <c r="F855" i="1"/>
  <c r="W854" i="1"/>
  <c r="V854" i="1"/>
  <c r="U854" i="1"/>
  <c r="T854" i="1"/>
  <c r="S854" i="1"/>
  <c r="R854" i="1"/>
  <c r="Q854" i="1"/>
  <c r="P854" i="1"/>
  <c r="O854" i="1"/>
  <c r="F854" i="1"/>
  <c r="W853" i="1"/>
  <c r="V853" i="1"/>
  <c r="U853" i="1"/>
  <c r="T853" i="1"/>
  <c r="S853" i="1"/>
  <c r="R853" i="1"/>
  <c r="Q853" i="1"/>
  <c r="P853" i="1"/>
  <c r="O853" i="1"/>
  <c r="F853" i="1"/>
  <c r="W852" i="1"/>
  <c r="V852" i="1"/>
  <c r="U852" i="1"/>
  <c r="T852" i="1"/>
  <c r="S852" i="1"/>
  <c r="R852" i="1"/>
  <c r="Q852" i="1"/>
  <c r="P852" i="1"/>
  <c r="O852" i="1"/>
  <c r="F852" i="1"/>
  <c r="W851" i="1"/>
  <c r="V851" i="1"/>
  <c r="U851" i="1"/>
  <c r="T851" i="1"/>
  <c r="S851" i="1"/>
  <c r="R851" i="1"/>
  <c r="Q851" i="1"/>
  <c r="P851" i="1"/>
  <c r="O851" i="1"/>
  <c r="F851" i="1"/>
  <c r="W850" i="1"/>
  <c r="V850" i="1"/>
  <c r="U850" i="1"/>
  <c r="T850" i="1"/>
  <c r="S850" i="1"/>
  <c r="R850" i="1"/>
  <c r="Q850" i="1"/>
  <c r="P850" i="1"/>
  <c r="O850" i="1"/>
  <c r="F850" i="1"/>
  <c r="W849" i="1"/>
  <c r="V849" i="1"/>
  <c r="U849" i="1"/>
  <c r="T849" i="1"/>
  <c r="S849" i="1"/>
  <c r="R849" i="1"/>
  <c r="Q849" i="1"/>
  <c r="P849" i="1"/>
  <c r="O849" i="1"/>
  <c r="F849" i="1"/>
  <c r="W848" i="1"/>
  <c r="V848" i="1"/>
  <c r="U848" i="1"/>
  <c r="T848" i="1"/>
  <c r="S848" i="1"/>
  <c r="R848" i="1"/>
  <c r="Q848" i="1"/>
  <c r="P848" i="1"/>
  <c r="O848" i="1"/>
  <c r="F848" i="1"/>
  <c r="W847" i="1"/>
  <c r="V847" i="1"/>
  <c r="U847" i="1"/>
  <c r="T847" i="1"/>
  <c r="S847" i="1"/>
  <c r="R847" i="1"/>
  <c r="Q847" i="1"/>
  <c r="P847" i="1"/>
  <c r="O847" i="1"/>
  <c r="F847" i="1"/>
  <c r="W846" i="1"/>
  <c r="V846" i="1"/>
  <c r="U846" i="1"/>
  <c r="T846" i="1"/>
  <c r="S846" i="1"/>
  <c r="R846" i="1"/>
  <c r="Q846" i="1"/>
  <c r="P846" i="1"/>
  <c r="O846" i="1"/>
  <c r="F846" i="1"/>
  <c r="W845" i="1"/>
  <c r="V845" i="1"/>
  <c r="U845" i="1"/>
  <c r="T845" i="1"/>
  <c r="S845" i="1"/>
  <c r="R845" i="1"/>
  <c r="Q845" i="1"/>
  <c r="P845" i="1"/>
  <c r="O845" i="1"/>
  <c r="F845" i="1"/>
  <c r="W844" i="1"/>
  <c r="V844" i="1"/>
  <c r="U844" i="1"/>
  <c r="T844" i="1"/>
  <c r="S844" i="1"/>
  <c r="R844" i="1"/>
  <c r="Q844" i="1"/>
  <c r="P844" i="1"/>
  <c r="O844" i="1"/>
  <c r="F844" i="1"/>
  <c r="W843" i="1"/>
  <c r="V843" i="1"/>
  <c r="U843" i="1"/>
  <c r="T843" i="1"/>
  <c r="S843" i="1"/>
  <c r="R843" i="1"/>
  <c r="Q843" i="1"/>
  <c r="P843" i="1"/>
  <c r="O843" i="1"/>
  <c r="F843" i="1"/>
  <c r="W842" i="1"/>
  <c r="V842" i="1"/>
  <c r="U842" i="1"/>
  <c r="T842" i="1"/>
  <c r="S842" i="1"/>
  <c r="R842" i="1"/>
  <c r="Q842" i="1"/>
  <c r="P842" i="1"/>
  <c r="O842" i="1"/>
  <c r="F842" i="1"/>
  <c r="W841" i="1"/>
  <c r="V841" i="1"/>
  <c r="U841" i="1"/>
  <c r="T841" i="1"/>
  <c r="S841" i="1"/>
  <c r="R841" i="1"/>
  <c r="Q841" i="1"/>
  <c r="P841" i="1"/>
  <c r="O841" i="1"/>
  <c r="F841" i="1"/>
  <c r="W840" i="1"/>
  <c r="V840" i="1"/>
  <c r="U840" i="1"/>
  <c r="T840" i="1"/>
  <c r="S840" i="1"/>
  <c r="R840" i="1"/>
  <c r="Q840" i="1"/>
  <c r="P840" i="1"/>
  <c r="O840" i="1"/>
  <c r="F840" i="1"/>
  <c r="W839" i="1"/>
  <c r="V839" i="1"/>
  <c r="U839" i="1"/>
  <c r="T839" i="1"/>
  <c r="S839" i="1"/>
  <c r="R839" i="1"/>
  <c r="Q839" i="1"/>
  <c r="P839" i="1"/>
  <c r="O839" i="1"/>
  <c r="F839" i="1"/>
  <c r="W838" i="1"/>
  <c r="V838" i="1"/>
  <c r="U838" i="1"/>
  <c r="T838" i="1"/>
  <c r="S838" i="1"/>
  <c r="R838" i="1"/>
  <c r="Q838" i="1"/>
  <c r="P838" i="1"/>
  <c r="O838" i="1"/>
  <c r="F838" i="1"/>
  <c r="W837" i="1"/>
  <c r="V837" i="1"/>
  <c r="U837" i="1"/>
  <c r="T837" i="1"/>
  <c r="S837" i="1"/>
  <c r="R837" i="1"/>
  <c r="Q837" i="1"/>
  <c r="P837" i="1"/>
  <c r="O837" i="1"/>
  <c r="F837" i="1"/>
  <c r="W836" i="1"/>
  <c r="V836" i="1"/>
  <c r="U836" i="1"/>
  <c r="T836" i="1"/>
  <c r="S836" i="1"/>
  <c r="R836" i="1"/>
  <c r="Q836" i="1"/>
  <c r="P836" i="1"/>
  <c r="O836" i="1"/>
  <c r="F836" i="1"/>
  <c r="W835" i="1"/>
  <c r="V835" i="1"/>
  <c r="U835" i="1"/>
  <c r="T835" i="1"/>
  <c r="S835" i="1"/>
  <c r="R835" i="1"/>
  <c r="Q835" i="1"/>
  <c r="P835" i="1"/>
  <c r="O835" i="1"/>
  <c r="F835" i="1"/>
  <c r="W834" i="1"/>
  <c r="V834" i="1"/>
  <c r="U834" i="1"/>
  <c r="T834" i="1"/>
  <c r="S834" i="1"/>
  <c r="R834" i="1"/>
  <c r="Q834" i="1"/>
  <c r="P834" i="1"/>
  <c r="O834" i="1"/>
  <c r="F834" i="1"/>
  <c r="W833" i="1"/>
  <c r="V833" i="1"/>
  <c r="U833" i="1"/>
  <c r="T833" i="1"/>
  <c r="S833" i="1"/>
  <c r="R833" i="1"/>
  <c r="Q833" i="1"/>
  <c r="P833" i="1"/>
  <c r="O833" i="1"/>
  <c r="F833" i="1"/>
  <c r="W832" i="1"/>
  <c r="V832" i="1"/>
  <c r="U832" i="1"/>
  <c r="T832" i="1"/>
  <c r="S832" i="1"/>
  <c r="R832" i="1"/>
  <c r="Q832" i="1"/>
  <c r="P832" i="1"/>
  <c r="O832" i="1"/>
  <c r="F832" i="1"/>
  <c r="W831" i="1"/>
  <c r="V831" i="1"/>
  <c r="U831" i="1"/>
  <c r="T831" i="1"/>
  <c r="S831" i="1"/>
  <c r="R831" i="1"/>
  <c r="Q831" i="1"/>
  <c r="P831" i="1"/>
  <c r="O831" i="1"/>
  <c r="F831" i="1"/>
  <c r="W830" i="1"/>
  <c r="V830" i="1"/>
  <c r="U830" i="1"/>
  <c r="T830" i="1"/>
  <c r="S830" i="1"/>
  <c r="R830" i="1"/>
  <c r="Q830" i="1"/>
  <c r="P830" i="1"/>
  <c r="O830" i="1"/>
  <c r="F830" i="1"/>
  <c r="W829" i="1"/>
  <c r="V829" i="1"/>
  <c r="U829" i="1"/>
  <c r="T829" i="1"/>
  <c r="S829" i="1"/>
  <c r="R829" i="1"/>
  <c r="Q829" i="1"/>
  <c r="P829" i="1"/>
  <c r="O829" i="1"/>
  <c r="F829" i="1"/>
  <c r="W828" i="1"/>
  <c r="V828" i="1"/>
  <c r="U828" i="1"/>
  <c r="T828" i="1"/>
  <c r="S828" i="1"/>
  <c r="R828" i="1"/>
  <c r="Q828" i="1"/>
  <c r="P828" i="1"/>
  <c r="O828" i="1"/>
  <c r="F828" i="1"/>
  <c r="W827" i="1"/>
  <c r="V827" i="1"/>
  <c r="U827" i="1"/>
  <c r="T827" i="1"/>
  <c r="S827" i="1"/>
  <c r="R827" i="1"/>
  <c r="Q827" i="1"/>
  <c r="P827" i="1"/>
  <c r="O827" i="1"/>
  <c r="F827" i="1"/>
  <c r="W826" i="1"/>
  <c r="V826" i="1"/>
  <c r="U826" i="1"/>
  <c r="T826" i="1"/>
  <c r="S826" i="1"/>
  <c r="R826" i="1"/>
  <c r="Q826" i="1"/>
  <c r="P826" i="1"/>
  <c r="O826" i="1"/>
  <c r="F826" i="1"/>
  <c r="W825" i="1"/>
  <c r="V825" i="1"/>
  <c r="U825" i="1"/>
  <c r="T825" i="1"/>
  <c r="S825" i="1"/>
  <c r="R825" i="1"/>
  <c r="Q825" i="1"/>
  <c r="P825" i="1"/>
  <c r="O825" i="1"/>
  <c r="F825" i="1"/>
  <c r="W824" i="1"/>
  <c r="V824" i="1"/>
  <c r="U824" i="1"/>
  <c r="T824" i="1"/>
  <c r="S824" i="1"/>
  <c r="R824" i="1"/>
  <c r="Q824" i="1"/>
  <c r="P824" i="1"/>
  <c r="O824" i="1"/>
  <c r="F824" i="1"/>
  <c r="W823" i="1"/>
  <c r="V823" i="1"/>
  <c r="U823" i="1"/>
  <c r="T823" i="1"/>
  <c r="S823" i="1"/>
  <c r="R823" i="1"/>
  <c r="Q823" i="1"/>
  <c r="P823" i="1"/>
  <c r="O823" i="1"/>
  <c r="F823" i="1"/>
  <c r="W822" i="1"/>
  <c r="V822" i="1"/>
  <c r="U822" i="1"/>
  <c r="T822" i="1"/>
  <c r="S822" i="1"/>
  <c r="R822" i="1"/>
  <c r="Q822" i="1"/>
  <c r="P822" i="1"/>
  <c r="O822" i="1"/>
  <c r="F822" i="1"/>
  <c r="W821" i="1"/>
  <c r="V821" i="1"/>
  <c r="U821" i="1"/>
  <c r="T821" i="1"/>
  <c r="S821" i="1"/>
  <c r="R821" i="1"/>
  <c r="Q821" i="1"/>
  <c r="P821" i="1"/>
  <c r="O821" i="1"/>
  <c r="F821" i="1"/>
  <c r="W820" i="1"/>
  <c r="V820" i="1"/>
  <c r="U820" i="1"/>
  <c r="T820" i="1"/>
  <c r="S820" i="1"/>
  <c r="R820" i="1"/>
  <c r="Q820" i="1"/>
  <c r="P820" i="1"/>
  <c r="O820" i="1"/>
  <c r="F820" i="1"/>
  <c r="W819" i="1"/>
  <c r="V819" i="1"/>
  <c r="U819" i="1"/>
  <c r="T819" i="1"/>
  <c r="S819" i="1"/>
  <c r="R819" i="1"/>
  <c r="Q819" i="1"/>
  <c r="P819" i="1"/>
  <c r="O819" i="1"/>
  <c r="F819" i="1"/>
  <c r="W818" i="1"/>
  <c r="V818" i="1"/>
  <c r="U818" i="1"/>
  <c r="T818" i="1"/>
  <c r="S818" i="1"/>
  <c r="R818" i="1"/>
  <c r="Q818" i="1"/>
  <c r="P818" i="1"/>
  <c r="O818" i="1"/>
  <c r="F818" i="1"/>
  <c r="W817" i="1"/>
  <c r="V817" i="1"/>
  <c r="U817" i="1"/>
  <c r="T817" i="1"/>
  <c r="S817" i="1"/>
  <c r="R817" i="1"/>
  <c r="Q817" i="1"/>
  <c r="P817" i="1"/>
  <c r="O817" i="1"/>
  <c r="F817" i="1"/>
  <c r="W816" i="1"/>
  <c r="V816" i="1"/>
  <c r="U816" i="1"/>
  <c r="T816" i="1"/>
  <c r="S816" i="1"/>
  <c r="R816" i="1"/>
  <c r="Q816" i="1"/>
  <c r="P816" i="1"/>
  <c r="O816" i="1"/>
  <c r="F816" i="1"/>
  <c r="W815" i="1"/>
  <c r="V815" i="1"/>
  <c r="U815" i="1"/>
  <c r="T815" i="1"/>
  <c r="S815" i="1"/>
  <c r="R815" i="1"/>
  <c r="Q815" i="1"/>
  <c r="P815" i="1"/>
  <c r="O815" i="1"/>
  <c r="F815" i="1"/>
  <c r="W814" i="1"/>
  <c r="V814" i="1"/>
  <c r="U814" i="1"/>
  <c r="T814" i="1"/>
  <c r="S814" i="1"/>
  <c r="R814" i="1"/>
  <c r="Q814" i="1"/>
  <c r="P814" i="1"/>
  <c r="O814" i="1"/>
  <c r="F814" i="1"/>
  <c r="W813" i="1"/>
  <c r="V813" i="1"/>
  <c r="U813" i="1"/>
  <c r="T813" i="1"/>
  <c r="S813" i="1"/>
  <c r="R813" i="1"/>
  <c r="Q813" i="1"/>
  <c r="P813" i="1"/>
  <c r="O813" i="1"/>
  <c r="F813" i="1"/>
  <c r="W812" i="1"/>
  <c r="V812" i="1"/>
  <c r="U812" i="1"/>
  <c r="T812" i="1"/>
  <c r="S812" i="1"/>
  <c r="R812" i="1"/>
  <c r="Q812" i="1"/>
  <c r="P812" i="1"/>
  <c r="O812" i="1"/>
  <c r="F812" i="1"/>
  <c r="W811" i="1"/>
  <c r="V811" i="1"/>
  <c r="U811" i="1"/>
  <c r="T811" i="1"/>
  <c r="S811" i="1"/>
  <c r="R811" i="1"/>
  <c r="Q811" i="1"/>
  <c r="P811" i="1"/>
  <c r="O811" i="1"/>
  <c r="F811" i="1"/>
  <c r="W810" i="1"/>
  <c r="V810" i="1"/>
  <c r="U810" i="1"/>
  <c r="T810" i="1"/>
  <c r="S810" i="1"/>
  <c r="R810" i="1"/>
  <c r="Q810" i="1"/>
  <c r="P810" i="1"/>
  <c r="O810" i="1"/>
  <c r="F810" i="1"/>
  <c r="W809" i="1"/>
  <c r="V809" i="1"/>
  <c r="U809" i="1"/>
  <c r="T809" i="1"/>
  <c r="S809" i="1"/>
  <c r="R809" i="1"/>
  <c r="Q809" i="1"/>
  <c r="P809" i="1"/>
  <c r="O809" i="1"/>
  <c r="F809" i="1"/>
  <c r="W808" i="1"/>
  <c r="V808" i="1"/>
  <c r="U808" i="1"/>
  <c r="T808" i="1"/>
  <c r="S808" i="1"/>
  <c r="R808" i="1"/>
  <c r="Q808" i="1"/>
  <c r="P808" i="1"/>
  <c r="O808" i="1"/>
  <c r="F808" i="1"/>
  <c r="W807" i="1"/>
  <c r="V807" i="1"/>
  <c r="U807" i="1"/>
  <c r="T807" i="1"/>
  <c r="S807" i="1"/>
  <c r="R807" i="1"/>
  <c r="Q807" i="1"/>
  <c r="P807" i="1"/>
  <c r="O807" i="1"/>
  <c r="F807" i="1"/>
  <c r="W806" i="1"/>
  <c r="V806" i="1"/>
  <c r="U806" i="1"/>
  <c r="T806" i="1"/>
  <c r="S806" i="1"/>
  <c r="R806" i="1"/>
  <c r="Q806" i="1"/>
  <c r="P806" i="1"/>
  <c r="O806" i="1"/>
  <c r="F806" i="1"/>
  <c r="W805" i="1"/>
  <c r="V805" i="1"/>
  <c r="U805" i="1"/>
  <c r="T805" i="1"/>
  <c r="S805" i="1"/>
  <c r="R805" i="1"/>
  <c r="Q805" i="1"/>
  <c r="P805" i="1"/>
  <c r="O805" i="1"/>
  <c r="F805" i="1"/>
  <c r="W804" i="1"/>
  <c r="V804" i="1"/>
  <c r="U804" i="1"/>
  <c r="T804" i="1"/>
  <c r="S804" i="1"/>
  <c r="R804" i="1"/>
  <c r="Q804" i="1"/>
  <c r="P804" i="1"/>
  <c r="O804" i="1"/>
  <c r="F804" i="1"/>
  <c r="W803" i="1"/>
  <c r="V803" i="1"/>
  <c r="U803" i="1"/>
  <c r="T803" i="1"/>
  <c r="S803" i="1"/>
  <c r="R803" i="1"/>
  <c r="Q803" i="1"/>
  <c r="P803" i="1"/>
  <c r="O803" i="1"/>
  <c r="F803" i="1"/>
  <c r="W802" i="1"/>
  <c r="V802" i="1"/>
  <c r="U802" i="1"/>
  <c r="T802" i="1"/>
  <c r="S802" i="1"/>
  <c r="R802" i="1"/>
  <c r="Q802" i="1"/>
  <c r="P802" i="1"/>
  <c r="O802" i="1"/>
  <c r="F802" i="1"/>
  <c r="W801" i="1"/>
  <c r="V801" i="1"/>
  <c r="U801" i="1"/>
  <c r="T801" i="1"/>
  <c r="S801" i="1"/>
  <c r="R801" i="1"/>
  <c r="Q801" i="1"/>
  <c r="P801" i="1"/>
  <c r="O801" i="1"/>
  <c r="F801" i="1"/>
  <c r="W800" i="1"/>
  <c r="V800" i="1"/>
  <c r="U800" i="1"/>
  <c r="T800" i="1"/>
  <c r="S800" i="1"/>
  <c r="R800" i="1"/>
  <c r="Q800" i="1"/>
  <c r="P800" i="1"/>
  <c r="O800" i="1"/>
  <c r="F800" i="1"/>
  <c r="W799" i="1"/>
  <c r="V799" i="1"/>
  <c r="U799" i="1"/>
  <c r="T799" i="1"/>
  <c r="S799" i="1"/>
  <c r="R799" i="1"/>
  <c r="Q799" i="1"/>
  <c r="P799" i="1"/>
  <c r="O799" i="1"/>
  <c r="F799" i="1"/>
  <c r="W798" i="1"/>
  <c r="V798" i="1"/>
  <c r="U798" i="1"/>
  <c r="T798" i="1"/>
  <c r="S798" i="1"/>
  <c r="R798" i="1"/>
  <c r="Q798" i="1"/>
  <c r="P798" i="1"/>
  <c r="O798" i="1"/>
  <c r="F798" i="1"/>
  <c r="W797" i="1"/>
  <c r="V797" i="1"/>
  <c r="U797" i="1"/>
  <c r="T797" i="1"/>
  <c r="S797" i="1"/>
  <c r="R797" i="1"/>
  <c r="Q797" i="1"/>
  <c r="P797" i="1"/>
  <c r="O797" i="1"/>
  <c r="F797" i="1"/>
  <c r="W796" i="1"/>
  <c r="V796" i="1"/>
  <c r="U796" i="1"/>
  <c r="T796" i="1"/>
  <c r="S796" i="1"/>
  <c r="R796" i="1"/>
  <c r="Q796" i="1"/>
  <c r="P796" i="1"/>
  <c r="O796" i="1"/>
  <c r="F796" i="1"/>
  <c r="W795" i="1"/>
  <c r="V795" i="1"/>
  <c r="U795" i="1"/>
  <c r="T795" i="1"/>
  <c r="S795" i="1"/>
  <c r="R795" i="1"/>
  <c r="Q795" i="1"/>
  <c r="P795" i="1"/>
  <c r="O795" i="1"/>
  <c r="F795" i="1"/>
  <c r="W794" i="1"/>
  <c r="V794" i="1"/>
  <c r="U794" i="1"/>
  <c r="T794" i="1"/>
  <c r="S794" i="1"/>
  <c r="R794" i="1"/>
  <c r="Q794" i="1"/>
  <c r="P794" i="1"/>
  <c r="O794" i="1"/>
  <c r="F794" i="1"/>
  <c r="W793" i="1"/>
  <c r="V793" i="1"/>
  <c r="U793" i="1"/>
  <c r="T793" i="1"/>
  <c r="S793" i="1"/>
  <c r="R793" i="1"/>
  <c r="Q793" i="1"/>
  <c r="P793" i="1"/>
  <c r="O793" i="1"/>
  <c r="F793" i="1"/>
  <c r="W792" i="1"/>
  <c r="V792" i="1"/>
  <c r="U792" i="1"/>
  <c r="T792" i="1"/>
  <c r="S792" i="1"/>
  <c r="R792" i="1"/>
  <c r="Q792" i="1"/>
  <c r="P792" i="1"/>
  <c r="O792" i="1"/>
  <c r="F792" i="1"/>
  <c r="W791" i="1"/>
  <c r="V791" i="1"/>
  <c r="U791" i="1"/>
  <c r="T791" i="1"/>
  <c r="S791" i="1"/>
  <c r="R791" i="1"/>
  <c r="Q791" i="1"/>
  <c r="P791" i="1"/>
  <c r="O791" i="1"/>
  <c r="F791" i="1"/>
  <c r="W790" i="1"/>
  <c r="V790" i="1"/>
  <c r="U790" i="1"/>
  <c r="T790" i="1"/>
  <c r="S790" i="1"/>
  <c r="R790" i="1"/>
  <c r="Q790" i="1"/>
  <c r="P790" i="1"/>
  <c r="O790" i="1"/>
  <c r="F790" i="1"/>
  <c r="W789" i="1"/>
  <c r="V789" i="1"/>
  <c r="U789" i="1"/>
  <c r="T789" i="1"/>
  <c r="S789" i="1"/>
  <c r="R789" i="1"/>
  <c r="Q789" i="1"/>
  <c r="P789" i="1"/>
  <c r="O789" i="1"/>
  <c r="F789" i="1"/>
  <c r="W788" i="1"/>
  <c r="V788" i="1"/>
  <c r="U788" i="1"/>
  <c r="T788" i="1"/>
  <c r="S788" i="1"/>
  <c r="R788" i="1"/>
  <c r="Q788" i="1"/>
  <c r="P788" i="1"/>
  <c r="O788" i="1"/>
  <c r="F788" i="1"/>
  <c r="W787" i="1"/>
  <c r="V787" i="1"/>
  <c r="U787" i="1"/>
  <c r="T787" i="1"/>
  <c r="S787" i="1"/>
  <c r="R787" i="1"/>
  <c r="Q787" i="1"/>
  <c r="P787" i="1"/>
  <c r="O787" i="1"/>
  <c r="F787" i="1"/>
  <c r="W786" i="1"/>
  <c r="V786" i="1"/>
  <c r="U786" i="1"/>
  <c r="T786" i="1"/>
  <c r="S786" i="1"/>
  <c r="R786" i="1"/>
  <c r="Q786" i="1"/>
  <c r="P786" i="1"/>
  <c r="O786" i="1"/>
  <c r="F786" i="1"/>
  <c r="W785" i="1"/>
  <c r="V785" i="1"/>
  <c r="U785" i="1"/>
  <c r="T785" i="1"/>
  <c r="S785" i="1"/>
  <c r="R785" i="1"/>
  <c r="Q785" i="1"/>
  <c r="P785" i="1"/>
  <c r="O785" i="1"/>
  <c r="F785" i="1"/>
  <c r="W784" i="1"/>
  <c r="V784" i="1"/>
  <c r="U784" i="1"/>
  <c r="T784" i="1"/>
  <c r="S784" i="1"/>
  <c r="R784" i="1"/>
  <c r="Q784" i="1"/>
  <c r="P784" i="1"/>
  <c r="O784" i="1"/>
  <c r="F784" i="1"/>
  <c r="W783" i="1"/>
  <c r="V783" i="1"/>
  <c r="U783" i="1"/>
  <c r="T783" i="1"/>
  <c r="S783" i="1"/>
  <c r="R783" i="1"/>
  <c r="Q783" i="1"/>
  <c r="P783" i="1"/>
  <c r="O783" i="1"/>
  <c r="F783" i="1"/>
  <c r="W782" i="1"/>
  <c r="V782" i="1"/>
  <c r="U782" i="1"/>
  <c r="T782" i="1"/>
  <c r="S782" i="1"/>
  <c r="R782" i="1"/>
  <c r="Q782" i="1"/>
  <c r="P782" i="1"/>
  <c r="O782" i="1"/>
  <c r="F782" i="1"/>
  <c r="W781" i="1"/>
  <c r="V781" i="1"/>
  <c r="U781" i="1"/>
  <c r="T781" i="1"/>
  <c r="S781" i="1"/>
  <c r="R781" i="1"/>
  <c r="Q781" i="1"/>
  <c r="P781" i="1"/>
  <c r="O781" i="1"/>
  <c r="F781" i="1"/>
  <c r="W780" i="1"/>
  <c r="V780" i="1"/>
  <c r="U780" i="1"/>
  <c r="T780" i="1"/>
  <c r="S780" i="1"/>
  <c r="R780" i="1"/>
  <c r="Q780" i="1"/>
  <c r="P780" i="1"/>
  <c r="O780" i="1"/>
  <c r="F780" i="1"/>
  <c r="W779" i="1"/>
  <c r="V779" i="1"/>
  <c r="U779" i="1"/>
  <c r="T779" i="1"/>
  <c r="S779" i="1"/>
  <c r="R779" i="1"/>
  <c r="Q779" i="1"/>
  <c r="P779" i="1"/>
  <c r="O779" i="1"/>
  <c r="F779" i="1"/>
  <c r="W778" i="1"/>
  <c r="V778" i="1"/>
  <c r="U778" i="1"/>
  <c r="T778" i="1"/>
  <c r="S778" i="1"/>
  <c r="R778" i="1"/>
  <c r="Q778" i="1"/>
  <c r="P778" i="1"/>
  <c r="O778" i="1"/>
  <c r="F778" i="1"/>
  <c r="W777" i="1"/>
  <c r="V777" i="1"/>
  <c r="U777" i="1"/>
  <c r="T777" i="1"/>
  <c r="S777" i="1"/>
  <c r="R777" i="1"/>
  <c r="Q777" i="1"/>
  <c r="P777" i="1"/>
  <c r="O777" i="1"/>
  <c r="F777" i="1"/>
  <c r="W776" i="1"/>
  <c r="V776" i="1"/>
  <c r="U776" i="1"/>
  <c r="T776" i="1"/>
  <c r="S776" i="1"/>
  <c r="R776" i="1"/>
  <c r="Q776" i="1"/>
  <c r="P776" i="1"/>
  <c r="O776" i="1"/>
  <c r="F776" i="1"/>
  <c r="W775" i="1"/>
  <c r="V775" i="1"/>
  <c r="U775" i="1"/>
  <c r="T775" i="1"/>
  <c r="S775" i="1"/>
  <c r="R775" i="1"/>
  <c r="Q775" i="1"/>
  <c r="P775" i="1"/>
  <c r="O775" i="1"/>
  <c r="F775" i="1"/>
  <c r="W774" i="1"/>
  <c r="V774" i="1"/>
  <c r="U774" i="1"/>
  <c r="T774" i="1"/>
  <c r="S774" i="1"/>
  <c r="R774" i="1"/>
  <c r="Q774" i="1"/>
  <c r="P774" i="1"/>
  <c r="O774" i="1"/>
  <c r="F774" i="1"/>
  <c r="W773" i="1"/>
  <c r="V773" i="1"/>
  <c r="U773" i="1"/>
  <c r="T773" i="1"/>
  <c r="S773" i="1"/>
  <c r="R773" i="1"/>
  <c r="Q773" i="1"/>
  <c r="P773" i="1"/>
  <c r="O773" i="1"/>
  <c r="F773" i="1"/>
  <c r="W772" i="1"/>
  <c r="V772" i="1"/>
  <c r="U772" i="1"/>
  <c r="T772" i="1"/>
  <c r="S772" i="1"/>
  <c r="R772" i="1"/>
  <c r="Q772" i="1"/>
  <c r="P772" i="1"/>
  <c r="O772" i="1"/>
  <c r="F772" i="1"/>
  <c r="W771" i="1"/>
  <c r="V771" i="1"/>
  <c r="U771" i="1"/>
  <c r="T771" i="1"/>
  <c r="S771" i="1"/>
  <c r="R771" i="1"/>
  <c r="Q771" i="1"/>
  <c r="P771" i="1"/>
  <c r="O771" i="1"/>
  <c r="F771" i="1"/>
  <c r="W770" i="1"/>
  <c r="V770" i="1"/>
  <c r="U770" i="1"/>
  <c r="T770" i="1"/>
  <c r="S770" i="1"/>
  <c r="R770" i="1"/>
  <c r="Q770" i="1"/>
  <c r="P770" i="1"/>
  <c r="O770" i="1"/>
  <c r="F770" i="1"/>
  <c r="W769" i="1"/>
  <c r="V769" i="1"/>
  <c r="U769" i="1"/>
  <c r="T769" i="1"/>
  <c r="S769" i="1"/>
  <c r="R769" i="1"/>
  <c r="Q769" i="1"/>
  <c r="P769" i="1"/>
  <c r="O769" i="1"/>
  <c r="F769" i="1"/>
  <c r="W768" i="1"/>
  <c r="V768" i="1"/>
  <c r="U768" i="1"/>
  <c r="T768" i="1"/>
  <c r="S768" i="1"/>
  <c r="R768" i="1"/>
  <c r="Q768" i="1"/>
  <c r="P768" i="1"/>
  <c r="O768" i="1"/>
  <c r="F768" i="1"/>
  <c r="W767" i="1"/>
  <c r="V767" i="1"/>
  <c r="U767" i="1"/>
  <c r="T767" i="1"/>
  <c r="S767" i="1"/>
  <c r="R767" i="1"/>
  <c r="Q767" i="1"/>
  <c r="P767" i="1"/>
  <c r="O767" i="1"/>
  <c r="F767" i="1"/>
  <c r="W766" i="1"/>
  <c r="V766" i="1"/>
  <c r="U766" i="1"/>
  <c r="T766" i="1"/>
  <c r="S766" i="1"/>
  <c r="R766" i="1"/>
  <c r="Q766" i="1"/>
  <c r="P766" i="1"/>
  <c r="O766" i="1"/>
  <c r="F766" i="1"/>
  <c r="W765" i="1"/>
  <c r="V765" i="1"/>
  <c r="U765" i="1"/>
  <c r="T765" i="1"/>
  <c r="S765" i="1"/>
  <c r="R765" i="1"/>
  <c r="Q765" i="1"/>
  <c r="P765" i="1"/>
  <c r="O765" i="1"/>
  <c r="F765" i="1"/>
  <c r="W764" i="1"/>
  <c r="V764" i="1"/>
  <c r="U764" i="1"/>
  <c r="T764" i="1"/>
  <c r="S764" i="1"/>
  <c r="R764" i="1"/>
  <c r="Q764" i="1"/>
  <c r="P764" i="1"/>
  <c r="O764" i="1"/>
  <c r="F764" i="1"/>
  <c r="W763" i="1"/>
  <c r="V763" i="1"/>
  <c r="U763" i="1"/>
  <c r="T763" i="1"/>
  <c r="S763" i="1"/>
  <c r="R763" i="1"/>
  <c r="Q763" i="1"/>
  <c r="P763" i="1"/>
  <c r="O763" i="1"/>
  <c r="F763" i="1"/>
  <c r="W762" i="1"/>
  <c r="V762" i="1"/>
  <c r="U762" i="1"/>
  <c r="T762" i="1"/>
  <c r="S762" i="1"/>
  <c r="R762" i="1"/>
  <c r="Q762" i="1"/>
  <c r="P762" i="1"/>
  <c r="O762" i="1"/>
  <c r="F762" i="1"/>
  <c r="W761" i="1"/>
  <c r="V761" i="1"/>
  <c r="U761" i="1"/>
  <c r="T761" i="1"/>
  <c r="S761" i="1"/>
  <c r="R761" i="1"/>
  <c r="Q761" i="1"/>
  <c r="P761" i="1"/>
  <c r="O761" i="1"/>
  <c r="F761" i="1"/>
  <c r="W760" i="1"/>
  <c r="V760" i="1"/>
  <c r="U760" i="1"/>
  <c r="T760" i="1"/>
  <c r="S760" i="1"/>
  <c r="R760" i="1"/>
  <c r="Q760" i="1"/>
  <c r="P760" i="1"/>
  <c r="O760" i="1"/>
  <c r="F760" i="1"/>
  <c r="W759" i="1"/>
  <c r="V759" i="1"/>
  <c r="U759" i="1"/>
  <c r="T759" i="1"/>
  <c r="S759" i="1"/>
  <c r="R759" i="1"/>
  <c r="Q759" i="1"/>
  <c r="P759" i="1"/>
  <c r="O759" i="1"/>
  <c r="F759" i="1"/>
  <c r="W758" i="1"/>
  <c r="V758" i="1"/>
  <c r="U758" i="1"/>
  <c r="T758" i="1"/>
  <c r="S758" i="1"/>
  <c r="R758" i="1"/>
  <c r="Q758" i="1"/>
  <c r="P758" i="1"/>
  <c r="O758" i="1"/>
  <c r="F758" i="1"/>
  <c r="W757" i="1"/>
  <c r="V757" i="1"/>
  <c r="U757" i="1"/>
  <c r="T757" i="1"/>
  <c r="S757" i="1"/>
  <c r="R757" i="1"/>
  <c r="Q757" i="1"/>
  <c r="P757" i="1"/>
  <c r="O757" i="1"/>
  <c r="F757" i="1"/>
  <c r="W756" i="1"/>
  <c r="V756" i="1"/>
  <c r="U756" i="1"/>
  <c r="T756" i="1"/>
  <c r="S756" i="1"/>
  <c r="R756" i="1"/>
  <c r="Q756" i="1"/>
  <c r="P756" i="1"/>
  <c r="O756" i="1"/>
  <c r="F756" i="1"/>
  <c r="W755" i="1"/>
  <c r="V755" i="1"/>
  <c r="U755" i="1"/>
  <c r="T755" i="1"/>
  <c r="S755" i="1"/>
  <c r="R755" i="1"/>
  <c r="Q755" i="1"/>
  <c r="P755" i="1"/>
  <c r="O755" i="1"/>
  <c r="F755" i="1"/>
  <c r="W754" i="1"/>
  <c r="V754" i="1"/>
  <c r="U754" i="1"/>
  <c r="T754" i="1"/>
  <c r="S754" i="1"/>
  <c r="R754" i="1"/>
  <c r="Q754" i="1"/>
  <c r="P754" i="1"/>
  <c r="O754" i="1"/>
  <c r="F754" i="1"/>
  <c r="W753" i="1"/>
  <c r="V753" i="1"/>
  <c r="U753" i="1"/>
  <c r="T753" i="1"/>
  <c r="S753" i="1"/>
  <c r="R753" i="1"/>
  <c r="Q753" i="1"/>
  <c r="P753" i="1"/>
  <c r="O753" i="1"/>
  <c r="F753" i="1"/>
  <c r="W752" i="1"/>
  <c r="V752" i="1"/>
  <c r="U752" i="1"/>
  <c r="T752" i="1"/>
  <c r="S752" i="1"/>
  <c r="R752" i="1"/>
  <c r="Q752" i="1"/>
  <c r="P752" i="1"/>
  <c r="O752" i="1"/>
  <c r="F752" i="1"/>
  <c r="W751" i="1"/>
  <c r="V751" i="1"/>
  <c r="U751" i="1"/>
  <c r="T751" i="1"/>
  <c r="S751" i="1"/>
  <c r="R751" i="1"/>
  <c r="Q751" i="1"/>
  <c r="P751" i="1"/>
  <c r="O751" i="1"/>
  <c r="F751" i="1"/>
  <c r="W750" i="1"/>
  <c r="V750" i="1"/>
  <c r="U750" i="1"/>
  <c r="T750" i="1"/>
  <c r="S750" i="1"/>
  <c r="R750" i="1"/>
  <c r="Q750" i="1"/>
  <c r="P750" i="1"/>
  <c r="O750" i="1"/>
  <c r="F750" i="1"/>
  <c r="W749" i="1"/>
  <c r="V749" i="1"/>
  <c r="U749" i="1"/>
  <c r="T749" i="1"/>
  <c r="S749" i="1"/>
  <c r="R749" i="1"/>
  <c r="Q749" i="1"/>
  <c r="P749" i="1"/>
  <c r="O749" i="1"/>
  <c r="F749" i="1"/>
  <c r="W748" i="1"/>
  <c r="V748" i="1"/>
  <c r="U748" i="1"/>
  <c r="T748" i="1"/>
  <c r="S748" i="1"/>
  <c r="R748" i="1"/>
  <c r="Q748" i="1"/>
  <c r="P748" i="1"/>
  <c r="O748" i="1"/>
  <c r="F748" i="1"/>
  <c r="W747" i="1"/>
  <c r="V747" i="1"/>
  <c r="U747" i="1"/>
  <c r="T747" i="1"/>
  <c r="S747" i="1"/>
  <c r="R747" i="1"/>
  <c r="Q747" i="1"/>
  <c r="P747" i="1"/>
  <c r="O747" i="1"/>
  <c r="F747" i="1"/>
  <c r="W746" i="1"/>
  <c r="V746" i="1"/>
  <c r="U746" i="1"/>
  <c r="T746" i="1"/>
  <c r="S746" i="1"/>
  <c r="R746" i="1"/>
  <c r="Q746" i="1"/>
  <c r="P746" i="1"/>
  <c r="O746" i="1"/>
  <c r="F746" i="1"/>
  <c r="W745" i="1"/>
  <c r="V745" i="1"/>
  <c r="U745" i="1"/>
  <c r="T745" i="1"/>
  <c r="S745" i="1"/>
  <c r="R745" i="1"/>
  <c r="Q745" i="1"/>
  <c r="P745" i="1"/>
  <c r="O745" i="1"/>
  <c r="F745" i="1"/>
  <c r="W744" i="1"/>
  <c r="V744" i="1"/>
  <c r="U744" i="1"/>
  <c r="T744" i="1"/>
  <c r="S744" i="1"/>
  <c r="R744" i="1"/>
  <c r="Q744" i="1"/>
  <c r="P744" i="1"/>
  <c r="O744" i="1"/>
  <c r="F744" i="1"/>
  <c r="W743" i="1"/>
  <c r="V743" i="1"/>
  <c r="U743" i="1"/>
  <c r="T743" i="1"/>
  <c r="S743" i="1"/>
  <c r="R743" i="1"/>
  <c r="Q743" i="1"/>
  <c r="P743" i="1"/>
  <c r="O743" i="1"/>
  <c r="F743" i="1"/>
  <c r="W742" i="1"/>
  <c r="V742" i="1"/>
  <c r="U742" i="1"/>
  <c r="T742" i="1"/>
  <c r="S742" i="1"/>
  <c r="R742" i="1"/>
  <c r="Q742" i="1"/>
  <c r="P742" i="1"/>
  <c r="O742" i="1"/>
  <c r="F742" i="1"/>
  <c r="W741" i="1"/>
  <c r="V741" i="1"/>
  <c r="U741" i="1"/>
  <c r="T741" i="1"/>
  <c r="S741" i="1"/>
  <c r="R741" i="1"/>
  <c r="Q741" i="1"/>
  <c r="P741" i="1"/>
  <c r="O741" i="1"/>
  <c r="F741" i="1"/>
  <c r="W740" i="1"/>
  <c r="V740" i="1"/>
  <c r="U740" i="1"/>
  <c r="T740" i="1"/>
  <c r="S740" i="1"/>
  <c r="R740" i="1"/>
  <c r="Q740" i="1"/>
  <c r="P740" i="1"/>
  <c r="O740" i="1"/>
  <c r="F740" i="1"/>
  <c r="W739" i="1"/>
  <c r="V739" i="1"/>
  <c r="U739" i="1"/>
  <c r="T739" i="1"/>
  <c r="S739" i="1"/>
  <c r="R739" i="1"/>
  <c r="Q739" i="1"/>
  <c r="P739" i="1"/>
  <c r="O739" i="1"/>
  <c r="F739" i="1"/>
  <c r="W738" i="1"/>
  <c r="V738" i="1"/>
  <c r="U738" i="1"/>
  <c r="T738" i="1"/>
  <c r="S738" i="1"/>
  <c r="R738" i="1"/>
  <c r="Q738" i="1"/>
  <c r="P738" i="1"/>
  <c r="O738" i="1"/>
  <c r="F738" i="1"/>
  <c r="W737" i="1"/>
  <c r="V737" i="1"/>
  <c r="U737" i="1"/>
  <c r="T737" i="1"/>
  <c r="S737" i="1"/>
  <c r="R737" i="1"/>
  <c r="Q737" i="1"/>
  <c r="P737" i="1"/>
  <c r="O737" i="1"/>
  <c r="F737" i="1"/>
  <c r="W736" i="1"/>
  <c r="V736" i="1"/>
  <c r="U736" i="1"/>
  <c r="T736" i="1"/>
  <c r="S736" i="1"/>
  <c r="R736" i="1"/>
  <c r="Q736" i="1"/>
  <c r="P736" i="1"/>
  <c r="O736" i="1"/>
  <c r="F736" i="1"/>
  <c r="W735" i="1"/>
  <c r="V735" i="1"/>
  <c r="U735" i="1"/>
  <c r="T735" i="1"/>
  <c r="S735" i="1"/>
  <c r="R735" i="1"/>
  <c r="Q735" i="1"/>
  <c r="P735" i="1"/>
  <c r="O735" i="1"/>
  <c r="F735" i="1"/>
  <c r="W734" i="1"/>
  <c r="V734" i="1"/>
  <c r="U734" i="1"/>
  <c r="T734" i="1"/>
  <c r="S734" i="1"/>
  <c r="R734" i="1"/>
  <c r="Q734" i="1"/>
  <c r="P734" i="1"/>
  <c r="O734" i="1"/>
  <c r="F734" i="1"/>
  <c r="W733" i="1"/>
  <c r="V733" i="1"/>
  <c r="U733" i="1"/>
  <c r="T733" i="1"/>
  <c r="S733" i="1"/>
  <c r="R733" i="1"/>
  <c r="Q733" i="1"/>
  <c r="P733" i="1"/>
  <c r="O733" i="1"/>
  <c r="F733" i="1"/>
  <c r="W732" i="1"/>
  <c r="V732" i="1"/>
  <c r="U732" i="1"/>
  <c r="T732" i="1"/>
  <c r="S732" i="1"/>
  <c r="R732" i="1"/>
  <c r="Q732" i="1"/>
  <c r="P732" i="1"/>
  <c r="O732" i="1"/>
  <c r="F732" i="1"/>
  <c r="W731" i="1"/>
  <c r="V731" i="1"/>
  <c r="U731" i="1"/>
  <c r="T731" i="1"/>
  <c r="S731" i="1"/>
  <c r="R731" i="1"/>
  <c r="Q731" i="1"/>
  <c r="P731" i="1"/>
  <c r="O731" i="1"/>
  <c r="F731" i="1"/>
  <c r="W730" i="1"/>
  <c r="V730" i="1"/>
  <c r="U730" i="1"/>
  <c r="T730" i="1"/>
  <c r="S730" i="1"/>
  <c r="R730" i="1"/>
  <c r="Q730" i="1"/>
  <c r="P730" i="1"/>
  <c r="O730" i="1"/>
  <c r="F730" i="1"/>
  <c r="W729" i="1"/>
  <c r="V729" i="1"/>
  <c r="U729" i="1"/>
  <c r="T729" i="1"/>
  <c r="S729" i="1"/>
  <c r="R729" i="1"/>
  <c r="Q729" i="1"/>
  <c r="P729" i="1"/>
  <c r="O729" i="1"/>
  <c r="F729" i="1"/>
  <c r="W728" i="1"/>
  <c r="V728" i="1"/>
  <c r="U728" i="1"/>
  <c r="T728" i="1"/>
  <c r="S728" i="1"/>
  <c r="R728" i="1"/>
  <c r="Q728" i="1"/>
  <c r="P728" i="1"/>
  <c r="O728" i="1"/>
  <c r="F728" i="1"/>
  <c r="W727" i="1"/>
  <c r="V727" i="1"/>
  <c r="U727" i="1"/>
  <c r="T727" i="1"/>
  <c r="S727" i="1"/>
  <c r="R727" i="1"/>
  <c r="Q727" i="1"/>
  <c r="P727" i="1"/>
  <c r="O727" i="1"/>
  <c r="F727" i="1"/>
  <c r="W726" i="1"/>
  <c r="V726" i="1"/>
  <c r="U726" i="1"/>
  <c r="T726" i="1"/>
  <c r="S726" i="1"/>
  <c r="R726" i="1"/>
  <c r="Q726" i="1"/>
  <c r="P726" i="1"/>
  <c r="O726" i="1"/>
  <c r="F726" i="1"/>
  <c r="W725" i="1"/>
  <c r="V725" i="1"/>
  <c r="U725" i="1"/>
  <c r="T725" i="1"/>
  <c r="S725" i="1"/>
  <c r="R725" i="1"/>
  <c r="Q725" i="1"/>
  <c r="P725" i="1"/>
  <c r="O725" i="1"/>
  <c r="F725" i="1"/>
  <c r="W724" i="1"/>
  <c r="V724" i="1"/>
  <c r="U724" i="1"/>
  <c r="T724" i="1"/>
  <c r="S724" i="1"/>
  <c r="R724" i="1"/>
  <c r="Q724" i="1"/>
  <c r="P724" i="1"/>
  <c r="O724" i="1"/>
  <c r="F724" i="1"/>
  <c r="W723" i="1"/>
  <c r="V723" i="1"/>
  <c r="U723" i="1"/>
  <c r="T723" i="1"/>
  <c r="S723" i="1"/>
  <c r="R723" i="1"/>
  <c r="Q723" i="1"/>
  <c r="P723" i="1"/>
  <c r="O723" i="1"/>
  <c r="F723" i="1"/>
  <c r="W722" i="1"/>
  <c r="V722" i="1"/>
  <c r="U722" i="1"/>
  <c r="T722" i="1"/>
  <c r="S722" i="1"/>
  <c r="R722" i="1"/>
  <c r="Q722" i="1"/>
  <c r="P722" i="1"/>
  <c r="O722" i="1"/>
  <c r="F722" i="1"/>
  <c r="W721" i="1"/>
  <c r="V721" i="1"/>
  <c r="U721" i="1"/>
  <c r="T721" i="1"/>
  <c r="S721" i="1"/>
  <c r="R721" i="1"/>
  <c r="Q721" i="1"/>
  <c r="P721" i="1"/>
  <c r="O721" i="1"/>
  <c r="F721" i="1"/>
  <c r="W720" i="1"/>
  <c r="V720" i="1"/>
  <c r="U720" i="1"/>
  <c r="T720" i="1"/>
  <c r="S720" i="1"/>
  <c r="R720" i="1"/>
  <c r="Q720" i="1"/>
  <c r="P720" i="1"/>
  <c r="O720" i="1"/>
  <c r="F720" i="1"/>
  <c r="W719" i="1"/>
  <c r="V719" i="1"/>
  <c r="U719" i="1"/>
  <c r="T719" i="1"/>
  <c r="S719" i="1"/>
  <c r="R719" i="1"/>
  <c r="Q719" i="1"/>
  <c r="P719" i="1"/>
  <c r="O719" i="1"/>
  <c r="F719" i="1"/>
  <c r="W718" i="1"/>
  <c r="V718" i="1"/>
  <c r="U718" i="1"/>
  <c r="T718" i="1"/>
  <c r="S718" i="1"/>
  <c r="R718" i="1"/>
  <c r="Q718" i="1"/>
  <c r="P718" i="1"/>
  <c r="O718" i="1"/>
  <c r="F718" i="1"/>
  <c r="W717" i="1"/>
  <c r="V717" i="1"/>
  <c r="U717" i="1"/>
  <c r="T717" i="1"/>
  <c r="S717" i="1"/>
  <c r="R717" i="1"/>
  <c r="Q717" i="1"/>
  <c r="P717" i="1"/>
  <c r="O717" i="1"/>
  <c r="F717" i="1"/>
  <c r="W716" i="1"/>
  <c r="V716" i="1"/>
  <c r="U716" i="1"/>
  <c r="T716" i="1"/>
  <c r="S716" i="1"/>
  <c r="R716" i="1"/>
  <c r="Q716" i="1"/>
  <c r="P716" i="1"/>
  <c r="O716" i="1"/>
  <c r="F716" i="1"/>
  <c r="W715" i="1"/>
  <c r="V715" i="1"/>
  <c r="U715" i="1"/>
  <c r="T715" i="1"/>
  <c r="S715" i="1"/>
  <c r="R715" i="1"/>
  <c r="Q715" i="1"/>
  <c r="P715" i="1"/>
  <c r="O715" i="1"/>
  <c r="F715" i="1"/>
  <c r="W714" i="1"/>
  <c r="V714" i="1"/>
  <c r="U714" i="1"/>
  <c r="T714" i="1"/>
  <c r="S714" i="1"/>
  <c r="R714" i="1"/>
  <c r="Q714" i="1"/>
  <c r="P714" i="1"/>
  <c r="O714" i="1"/>
  <c r="F714" i="1"/>
  <c r="W713" i="1"/>
  <c r="V713" i="1"/>
  <c r="U713" i="1"/>
  <c r="T713" i="1"/>
  <c r="S713" i="1"/>
  <c r="R713" i="1"/>
  <c r="Q713" i="1"/>
  <c r="P713" i="1"/>
  <c r="O713" i="1"/>
  <c r="F713" i="1"/>
  <c r="W712" i="1"/>
  <c r="V712" i="1"/>
  <c r="U712" i="1"/>
  <c r="T712" i="1"/>
  <c r="S712" i="1"/>
  <c r="R712" i="1"/>
  <c r="Q712" i="1"/>
  <c r="P712" i="1"/>
  <c r="O712" i="1"/>
  <c r="F712" i="1"/>
  <c r="W711" i="1"/>
  <c r="V711" i="1"/>
  <c r="U711" i="1"/>
  <c r="T711" i="1"/>
  <c r="S711" i="1"/>
  <c r="R711" i="1"/>
  <c r="Q711" i="1"/>
  <c r="P711" i="1"/>
  <c r="O711" i="1"/>
  <c r="F711" i="1"/>
  <c r="W710" i="1"/>
  <c r="V710" i="1"/>
  <c r="U710" i="1"/>
  <c r="T710" i="1"/>
  <c r="S710" i="1"/>
  <c r="R710" i="1"/>
  <c r="Q710" i="1"/>
  <c r="P710" i="1"/>
  <c r="O710" i="1"/>
  <c r="F710" i="1"/>
  <c r="W709" i="1"/>
  <c r="V709" i="1"/>
  <c r="U709" i="1"/>
  <c r="T709" i="1"/>
  <c r="S709" i="1"/>
  <c r="R709" i="1"/>
  <c r="Q709" i="1"/>
  <c r="P709" i="1"/>
  <c r="O709" i="1"/>
  <c r="F709" i="1"/>
  <c r="W708" i="1"/>
  <c r="V708" i="1"/>
  <c r="U708" i="1"/>
  <c r="T708" i="1"/>
  <c r="S708" i="1"/>
  <c r="R708" i="1"/>
  <c r="Q708" i="1"/>
  <c r="P708" i="1"/>
  <c r="O708" i="1"/>
  <c r="F708" i="1"/>
  <c r="W707" i="1"/>
  <c r="V707" i="1"/>
  <c r="U707" i="1"/>
  <c r="T707" i="1"/>
  <c r="S707" i="1"/>
  <c r="R707" i="1"/>
  <c r="Q707" i="1"/>
  <c r="P707" i="1"/>
  <c r="O707" i="1"/>
  <c r="F707" i="1"/>
  <c r="W706" i="1"/>
  <c r="V706" i="1"/>
  <c r="U706" i="1"/>
  <c r="T706" i="1"/>
  <c r="S706" i="1"/>
  <c r="R706" i="1"/>
  <c r="Q706" i="1"/>
  <c r="P706" i="1"/>
  <c r="O706" i="1"/>
  <c r="F706" i="1"/>
  <c r="W705" i="1"/>
  <c r="V705" i="1"/>
  <c r="U705" i="1"/>
  <c r="T705" i="1"/>
  <c r="S705" i="1"/>
  <c r="R705" i="1"/>
  <c r="Q705" i="1"/>
  <c r="P705" i="1"/>
  <c r="O705" i="1"/>
  <c r="F705" i="1"/>
  <c r="W704" i="1"/>
  <c r="V704" i="1"/>
  <c r="U704" i="1"/>
  <c r="T704" i="1"/>
  <c r="S704" i="1"/>
  <c r="R704" i="1"/>
  <c r="Q704" i="1"/>
  <c r="P704" i="1"/>
  <c r="O704" i="1"/>
  <c r="F704" i="1"/>
  <c r="W703" i="1"/>
  <c r="V703" i="1"/>
  <c r="U703" i="1"/>
  <c r="T703" i="1"/>
  <c r="S703" i="1"/>
  <c r="R703" i="1"/>
  <c r="Q703" i="1"/>
  <c r="P703" i="1"/>
  <c r="O703" i="1"/>
  <c r="F703" i="1"/>
  <c r="W702" i="1"/>
  <c r="V702" i="1"/>
  <c r="U702" i="1"/>
  <c r="T702" i="1"/>
  <c r="S702" i="1"/>
  <c r="R702" i="1"/>
  <c r="Q702" i="1"/>
  <c r="P702" i="1"/>
  <c r="O702" i="1"/>
  <c r="F702" i="1"/>
  <c r="W701" i="1"/>
  <c r="V701" i="1"/>
  <c r="U701" i="1"/>
  <c r="T701" i="1"/>
  <c r="S701" i="1"/>
  <c r="R701" i="1"/>
  <c r="Q701" i="1"/>
  <c r="P701" i="1"/>
  <c r="O701" i="1"/>
  <c r="F701" i="1"/>
  <c r="W700" i="1"/>
  <c r="V700" i="1"/>
  <c r="U700" i="1"/>
  <c r="T700" i="1"/>
  <c r="S700" i="1"/>
  <c r="R700" i="1"/>
  <c r="Q700" i="1"/>
  <c r="P700" i="1"/>
  <c r="O700" i="1"/>
  <c r="F700" i="1"/>
  <c r="W699" i="1"/>
  <c r="V699" i="1"/>
  <c r="U699" i="1"/>
  <c r="T699" i="1"/>
  <c r="S699" i="1"/>
  <c r="R699" i="1"/>
  <c r="Q699" i="1"/>
  <c r="P699" i="1"/>
  <c r="O699" i="1"/>
  <c r="F699" i="1"/>
  <c r="W698" i="1"/>
  <c r="V698" i="1"/>
  <c r="U698" i="1"/>
  <c r="T698" i="1"/>
  <c r="S698" i="1"/>
  <c r="R698" i="1"/>
  <c r="Q698" i="1"/>
  <c r="P698" i="1"/>
  <c r="O698" i="1"/>
  <c r="F698" i="1"/>
  <c r="W697" i="1"/>
  <c r="V697" i="1"/>
  <c r="U697" i="1"/>
  <c r="T697" i="1"/>
  <c r="S697" i="1"/>
  <c r="R697" i="1"/>
  <c r="Q697" i="1"/>
  <c r="P697" i="1"/>
  <c r="O697" i="1"/>
  <c r="F697" i="1"/>
  <c r="W696" i="1"/>
  <c r="V696" i="1"/>
  <c r="U696" i="1"/>
  <c r="T696" i="1"/>
  <c r="S696" i="1"/>
  <c r="R696" i="1"/>
  <c r="Q696" i="1"/>
  <c r="P696" i="1"/>
  <c r="O696" i="1"/>
  <c r="F696" i="1"/>
  <c r="W695" i="1"/>
  <c r="V695" i="1"/>
  <c r="U695" i="1"/>
  <c r="T695" i="1"/>
  <c r="S695" i="1"/>
  <c r="R695" i="1"/>
  <c r="Q695" i="1"/>
  <c r="P695" i="1"/>
  <c r="O695" i="1"/>
  <c r="F695" i="1"/>
  <c r="W694" i="1"/>
  <c r="V694" i="1"/>
  <c r="U694" i="1"/>
  <c r="T694" i="1"/>
  <c r="S694" i="1"/>
  <c r="R694" i="1"/>
  <c r="Q694" i="1"/>
  <c r="P694" i="1"/>
  <c r="O694" i="1"/>
  <c r="F694" i="1"/>
  <c r="W693" i="1"/>
  <c r="V693" i="1"/>
  <c r="U693" i="1"/>
  <c r="T693" i="1"/>
  <c r="S693" i="1"/>
  <c r="R693" i="1"/>
  <c r="Q693" i="1"/>
  <c r="P693" i="1"/>
  <c r="O693" i="1"/>
  <c r="F693" i="1"/>
  <c r="W692" i="1"/>
  <c r="V692" i="1"/>
  <c r="U692" i="1"/>
  <c r="T692" i="1"/>
  <c r="S692" i="1"/>
  <c r="R692" i="1"/>
  <c r="Q692" i="1"/>
  <c r="P692" i="1"/>
  <c r="O692" i="1"/>
  <c r="F692" i="1"/>
  <c r="W691" i="1"/>
  <c r="V691" i="1"/>
  <c r="U691" i="1"/>
  <c r="T691" i="1"/>
  <c r="S691" i="1"/>
  <c r="R691" i="1"/>
  <c r="Q691" i="1"/>
  <c r="P691" i="1"/>
  <c r="O691" i="1"/>
  <c r="F691" i="1"/>
  <c r="W690" i="1"/>
  <c r="V690" i="1"/>
  <c r="U690" i="1"/>
  <c r="T690" i="1"/>
  <c r="S690" i="1"/>
  <c r="R690" i="1"/>
  <c r="Q690" i="1"/>
  <c r="P690" i="1"/>
  <c r="O690" i="1"/>
  <c r="F690" i="1"/>
  <c r="W689" i="1"/>
  <c r="V689" i="1"/>
  <c r="U689" i="1"/>
  <c r="T689" i="1"/>
  <c r="S689" i="1"/>
  <c r="R689" i="1"/>
  <c r="Q689" i="1"/>
  <c r="P689" i="1"/>
  <c r="O689" i="1"/>
  <c r="F689" i="1"/>
  <c r="W688" i="1"/>
  <c r="V688" i="1"/>
  <c r="U688" i="1"/>
  <c r="T688" i="1"/>
  <c r="S688" i="1"/>
  <c r="R688" i="1"/>
  <c r="Q688" i="1"/>
  <c r="P688" i="1"/>
  <c r="O688" i="1"/>
  <c r="F688" i="1"/>
  <c r="W687" i="1"/>
  <c r="V687" i="1"/>
  <c r="U687" i="1"/>
  <c r="T687" i="1"/>
  <c r="S687" i="1"/>
  <c r="R687" i="1"/>
  <c r="Q687" i="1"/>
  <c r="P687" i="1"/>
  <c r="O687" i="1"/>
  <c r="F687" i="1"/>
  <c r="W686" i="1"/>
  <c r="V686" i="1"/>
  <c r="U686" i="1"/>
  <c r="T686" i="1"/>
  <c r="S686" i="1"/>
  <c r="R686" i="1"/>
  <c r="Q686" i="1"/>
  <c r="P686" i="1"/>
  <c r="O686" i="1"/>
  <c r="F686" i="1"/>
  <c r="W685" i="1"/>
  <c r="V685" i="1"/>
  <c r="U685" i="1"/>
  <c r="T685" i="1"/>
  <c r="S685" i="1"/>
  <c r="R685" i="1"/>
  <c r="Q685" i="1"/>
  <c r="P685" i="1"/>
  <c r="O685" i="1"/>
  <c r="F685" i="1"/>
  <c r="W684" i="1"/>
  <c r="V684" i="1"/>
  <c r="U684" i="1"/>
  <c r="T684" i="1"/>
  <c r="S684" i="1"/>
  <c r="R684" i="1"/>
  <c r="Q684" i="1"/>
  <c r="P684" i="1"/>
  <c r="O684" i="1"/>
  <c r="F684" i="1"/>
  <c r="W683" i="1"/>
  <c r="V683" i="1"/>
  <c r="U683" i="1"/>
  <c r="T683" i="1"/>
  <c r="S683" i="1"/>
  <c r="R683" i="1"/>
  <c r="Q683" i="1"/>
  <c r="P683" i="1"/>
  <c r="O683" i="1"/>
  <c r="F683" i="1"/>
  <c r="W682" i="1"/>
  <c r="V682" i="1"/>
  <c r="U682" i="1"/>
  <c r="T682" i="1"/>
  <c r="S682" i="1"/>
  <c r="R682" i="1"/>
  <c r="Q682" i="1"/>
  <c r="P682" i="1"/>
  <c r="O682" i="1"/>
  <c r="F682" i="1"/>
  <c r="W681" i="1"/>
  <c r="V681" i="1"/>
  <c r="U681" i="1"/>
  <c r="T681" i="1"/>
  <c r="S681" i="1"/>
  <c r="R681" i="1"/>
  <c r="Q681" i="1"/>
  <c r="P681" i="1"/>
  <c r="O681" i="1"/>
  <c r="F681" i="1"/>
  <c r="W680" i="1"/>
  <c r="V680" i="1"/>
  <c r="U680" i="1"/>
  <c r="T680" i="1"/>
  <c r="S680" i="1"/>
  <c r="R680" i="1"/>
  <c r="Q680" i="1"/>
  <c r="P680" i="1"/>
  <c r="O680" i="1"/>
  <c r="F680" i="1"/>
  <c r="W679" i="1"/>
  <c r="V679" i="1"/>
  <c r="U679" i="1"/>
  <c r="T679" i="1"/>
  <c r="S679" i="1"/>
  <c r="R679" i="1"/>
  <c r="Q679" i="1"/>
  <c r="P679" i="1"/>
  <c r="O679" i="1"/>
  <c r="F679" i="1"/>
  <c r="W678" i="1"/>
  <c r="V678" i="1"/>
  <c r="U678" i="1"/>
  <c r="T678" i="1"/>
  <c r="S678" i="1"/>
  <c r="R678" i="1"/>
  <c r="Q678" i="1"/>
  <c r="P678" i="1"/>
  <c r="O678" i="1"/>
  <c r="F678" i="1"/>
  <c r="W677" i="1"/>
  <c r="V677" i="1"/>
  <c r="U677" i="1"/>
  <c r="T677" i="1"/>
  <c r="S677" i="1"/>
  <c r="R677" i="1"/>
  <c r="Q677" i="1"/>
  <c r="P677" i="1"/>
  <c r="O677" i="1"/>
  <c r="F677" i="1"/>
  <c r="W676" i="1"/>
  <c r="V676" i="1"/>
  <c r="U676" i="1"/>
  <c r="T676" i="1"/>
  <c r="S676" i="1"/>
  <c r="R676" i="1"/>
  <c r="Q676" i="1"/>
  <c r="P676" i="1"/>
  <c r="O676" i="1"/>
  <c r="F676" i="1"/>
  <c r="W675" i="1"/>
  <c r="V675" i="1"/>
  <c r="U675" i="1"/>
  <c r="T675" i="1"/>
  <c r="S675" i="1"/>
  <c r="R675" i="1"/>
  <c r="Q675" i="1"/>
  <c r="P675" i="1"/>
  <c r="O675" i="1"/>
  <c r="F675" i="1"/>
  <c r="W674" i="1"/>
  <c r="V674" i="1"/>
  <c r="U674" i="1"/>
  <c r="T674" i="1"/>
  <c r="S674" i="1"/>
  <c r="R674" i="1"/>
  <c r="Q674" i="1"/>
  <c r="P674" i="1"/>
  <c r="O674" i="1"/>
  <c r="F674" i="1"/>
  <c r="W673" i="1"/>
  <c r="V673" i="1"/>
  <c r="U673" i="1"/>
  <c r="T673" i="1"/>
  <c r="S673" i="1"/>
  <c r="R673" i="1"/>
  <c r="Q673" i="1"/>
  <c r="P673" i="1"/>
  <c r="O673" i="1"/>
  <c r="F673" i="1"/>
  <c r="W672" i="1"/>
  <c r="V672" i="1"/>
  <c r="U672" i="1"/>
  <c r="T672" i="1"/>
  <c r="S672" i="1"/>
  <c r="R672" i="1"/>
  <c r="Q672" i="1"/>
  <c r="P672" i="1"/>
  <c r="O672" i="1"/>
  <c r="F672" i="1"/>
  <c r="W671" i="1"/>
  <c r="V671" i="1"/>
  <c r="U671" i="1"/>
  <c r="T671" i="1"/>
  <c r="S671" i="1"/>
  <c r="R671" i="1"/>
  <c r="Q671" i="1"/>
  <c r="P671" i="1"/>
  <c r="O671" i="1"/>
  <c r="F671" i="1"/>
  <c r="W670" i="1"/>
  <c r="V670" i="1"/>
  <c r="U670" i="1"/>
  <c r="T670" i="1"/>
  <c r="S670" i="1"/>
  <c r="R670" i="1"/>
  <c r="Q670" i="1"/>
  <c r="P670" i="1"/>
  <c r="O670" i="1"/>
  <c r="F670" i="1"/>
  <c r="W669" i="1"/>
  <c r="V669" i="1"/>
  <c r="U669" i="1"/>
  <c r="T669" i="1"/>
  <c r="S669" i="1"/>
  <c r="R669" i="1"/>
  <c r="Q669" i="1"/>
  <c r="P669" i="1"/>
  <c r="O669" i="1"/>
  <c r="F669" i="1"/>
  <c r="W668" i="1"/>
  <c r="V668" i="1"/>
  <c r="U668" i="1"/>
  <c r="T668" i="1"/>
  <c r="S668" i="1"/>
  <c r="R668" i="1"/>
  <c r="Q668" i="1"/>
  <c r="P668" i="1"/>
  <c r="O668" i="1"/>
  <c r="F668" i="1"/>
  <c r="W667" i="1"/>
  <c r="V667" i="1"/>
  <c r="U667" i="1"/>
  <c r="T667" i="1"/>
  <c r="S667" i="1"/>
  <c r="R667" i="1"/>
  <c r="Q667" i="1"/>
  <c r="P667" i="1"/>
  <c r="O667" i="1"/>
  <c r="F667" i="1"/>
  <c r="W666" i="1"/>
  <c r="V666" i="1"/>
  <c r="U666" i="1"/>
  <c r="T666" i="1"/>
  <c r="S666" i="1"/>
  <c r="R666" i="1"/>
  <c r="Q666" i="1"/>
  <c r="P666" i="1"/>
  <c r="O666" i="1"/>
  <c r="F666" i="1"/>
  <c r="W665" i="1"/>
  <c r="V665" i="1"/>
  <c r="U665" i="1"/>
  <c r="T665" i="1"/>
  <c r="S665" i="1"/>
  <c r="R665" i="1"/>
  <c r="Q665" i="1"/>
  <c r="P665" i="1"/>
  <c r="O665" i="1"/>
  <c r="F665" i="1"/>
  <c r="W664" i="1"/>
  <c r="V664" i="1"/>
  <c r="U664" i="1"/>
  <c r="T664" i="1"/>
  <c r="S664" i="1"/>
  <c r="R664" i="1"/>
  <c r="Q664" i="1"/>
  <c r="P664" i="1"/>
  <c r="O664" i="1"/>
  <c r="F664" i="1"/>
  <c r="W663" i="1"/>
  <c r="V663" i="1"/>
  <c r="U663" i="1"/>
  <c r="T663" i="1"/>
  <c r="S663" i="1"/>
  <c r="R663" i="1"/>
  <c r="Q663" i="1"/>
  <c r="P663" i="1"/>
  <c r="O663" i="1"/>
  <c r="F663" i="1"/>
  <c r="W662" i="1"/>
  <c r="V662" i="1"/>
  <c r="U662" i="1"/>
  <c r="T662" i="1"/>
  <c r="S662" i="1"/>
  <c r="R662" i="1"/>
  <c r="Q662" i="1"/>
  <c r="P662" i="1"/>
  <c r="O662" i="1"/>
  <c r="F662" i="1"/>
  <c r="W661" i="1"/>
  <c r="V661" i="1"/>
  <c r="U661" i="1"/>
  <c r="T661" i="1"/>
  <c r="S661" i="1"/>
  <c r="R661" i="1"/>
  <c r="Q661" i="1"/>
  <c r="P661" i="1"/>
  <c r="O661" i="1"/>
  <c r="F661" i="1"/>
  <c r="W660" i="1"/>
  <c r="V660" i="1"/>
  <c r="U660" i="1"/>
  <c r="T660" i="1"/>
  <c r="S660" i="1"/>
  <c r="R660" i="1"/>
  <c r="Q660" i="1"/>
  <c r="P660" i="1"/>
  <c r="O660" i="1"/>
  <c r="F660" i="1"/>
  <c r="W659" i="1"/>
  <c r="V659" i="1"/>
  <c r="U659" i="1"/>
  <c r="T659" i="1"/>
  <c r="S659" i="1"/>
  <c r="R659" i="1"/>
  <c r="Q659" i="1"/>
  <c r="P659" i="1"/>
  <c r="O659" i="1"/>
  <c r="F659" i="1"/>
  <c r="W658" i="1"/>
  <c r="V658" i="1"/>
  <c r="U658" i="1"/>
  <c r="T658" i="1"/>
  <c r="S658" i="1"/>
  <c r="R658" i="1"/>
  <c r="Q658" i="1"/>
  <c r="P658" i="1"/>
  <c r="O658" i="1"/>
  <c r="F658" i="1"/>
  <c r="W657" i="1"/>
  <c r="V657" i="1"/>
  <c r="U657" i="1"/>
  <c r="T657" i="1"/>
  <c r="S657" i="1"/>
  <c r="R657" i="1"/>
  <c r="Q657" i="1"/>
  <c r="P657" i="1"/>
  <c r="O657" i="1"/>
  <c r="F657" i="1"/>
  <c r="W656" i="1"/>
  <c r="V656" i="1"/>
  <c r="U656" i="1"/>
  <c r="T656" i="1"/>
  <c r="S656" i="1"/>
  <c r="R656" i="1"/>
  <c r="Q656" i="1"/>
  <c r="P656" i="1"/>
  <c r="O656" i="1"/>
  <c r="F656" i="1"/>
  <c r="W655" i="1"/>
  <c r="V655" i="1"/>
  <c r="U655" i="1"/>
  <c r="T655" i="1"/>
  <c r="S655" i="1"/>
  <c r="R655" i="1"/>
  <c r="Q655" i="1"/>
  <c r="P655" i="1"/>
  <c r="O655" i="1"/>
  <c r="F655" i="1"/>
  <c r="W654" i="1"/>
  <c r="V654" i="1"/>
  <c r="U654" i="1"/>
  <c r="T654" i="1"/>
  <c r="S654" i="1"/>
  <c r="R654" i="1"/>
  <c r="Q654" i="1"/>
  <c r="P654" i="1"/>
  <c r="O654" i="1"/>
  <c r="F654" i="1"/>
  <c r="W653" i="1"/>
  <c r="V653" i="1"/>
  <c r="U653" i="1"/>
  <c r="T653" i="1"/>
  <c r="S653" i="1"/>
  <c r="R653" i="1"/>
  <c r="Q653" i="1"/>
  <c r="P653" i="1"/>
  <c r="O653" i="1"/>
  <c r="F653" i="1"/>
  <c r="W652" i="1"/>
  <c r="V652" i="1"/>
  <c r="U652" i="1"/>
  <c r="T652" i="1"/>
  <c r="S652" i="1"/>
  <c r="R652" i="1"/>
  <c r="Q652" i="1"/>
  <c r="P652" i="1"/>
  <c r="O652" i="1"/>
  <c r="F652" i="1"/>
  <c r="W651" i="1"/>
  <c r="V651" i="1"/>
  <c r="U651" i="1"/>
  <c r="T651" i="1"/>
  <c r="S651" i="1"/>
  <c r="R651" i="1"/>
  <c r="Q651" i="1"/>
  <c r="P651" i="1"/>
  <c r="O651" i="1"/>
  <c r="F651" i="1"/>
  <c r="W650" i="1"/>
  <c r="V650" i="1"/>
  <c r="U650" i="1"/>
  <c r="T650" i="1"/>
  <c r="S650" i="1"/>
  <c r="R650" i="1"/>
  <c r="Q650" i="1"/>
  <c r="P650" i="1"/>
  <c r="O650" i="1"/>
  <c r="F650" i="1"/>
  <c r="W649" i="1"/>
  <c r="V649" i="1"/>
  <c r="U649" i="1"/>
  <c r="T649" i="1"/>
  <c r="S649" i="1"/>
  <c r="R649" i="1"/>
  <c r="Q649" i="1"/>
  <c r="P649" i="1"/>
  <c r="O649" i="1"/>
  <c r="F649" i="1"/>
  <c r="W648" i="1"/>
  <c r="V648" i="1"/>
  <c r="U648" i="1"/>
  <c r="T648" i="1"/>
  <c r="S648" i="1"/>
  <c r="R648" i="1"/>
  <c r="Q648" i="1"/>
  <c r="P648" i="1"/>
  <c r="O648" i="1"/>
  <c r="F648" i="1"/>
  <c r="W647" i="1"/>
  <c r="V647" i="1"/>
  <c r="U647" i="1"/>
  <c r="T647" i="1"/>
  <c r="S647" i="1"/>
  <c r="R647" i="1"/>
  <c r="Q647" i="1"/>
  <c r="P647" i="1"/>
  <c r="O647" i="1"/>
  <c r="F647" i="1"/>
  <c r="W646" i="1"/>
  <c r="V646" i="1"/>
  <c r="U646" i="1"/>
  <c r="T646" i="1"/>
  <c r="S646" i="1"/>
  <c r="R646" i="1"/>
  <c r="Q646" i="1"/>
  <c r="P646" i="1"/>
  <c r="O646" i="1"/>
  <c r="F646" i="1"/>
  <c r="W645" i="1"/>
  <c r="V645" i="1"/>
  <c r="U645" i="1"/>
  <c r="T645" i="1"/>
  <c r="S645" i="1"/>
  <c r="R645" i="1"/>
  <c r="Q645" i="1"/>
  <c r="P645" i="1"/>
  <c r="O645" i="1"/>
  <c r="F645" i="1"/>
  <c r="W644" i="1"/>
  <c r="V644" i="1"/>
  <c r="U644" i="1"/>
  <c r="T644" i="1"/>
  <c r="S644" i="1"/>
  <c r="R644" i="1"/>
  <c r="Q644" i="1"/>
  <c r="P644" i="1"/>
  <c r="O644" i="1"/>
  <c r="F644" i="1"/>
  <c r="W643" i="1"/>
  <c r="V643" i="1"/>
  <c r="U643" i="1"/>
  <c r="T643" i="1"/>
  <c r="S643" i="1"/>
  <c r="R643" i="1"/>
  <c r="Q643" i="1"/>
  <c r="P643" i="1"/>
  <c r="O643" i="1"/>
  <c r="F643" i="1"/>
  <c r="W642" i="1"/>
  <c r="V642" i="1"/>
  <c r="U642" i="1"/>
  <c r="T642" i="1"/>
  <c r="S642" i="1"/>
  <c r="R642" i="1"/>
  <c r="Q642" i="1"/>
  <c r="P642" i="1"/>
  <c r="O642" i="1"/>
  <c r="F642" i="1"/>
  <c r="W641" i="1"/>
  <c r="V641" i="1"/>
  <c r="U641" i="1"/>
  <c r="T641" i="1"/>
  <c r="S641" i="1"/>
  <c r="R641" i="1"/>
  <c r="Q641" i="1"/>
  <c r="P641" i="1"/>
  <c r="O641" i="1"/>
  <c r="F641" i="1"/>
  <c r="W640" i="1"/>
  <c r="V640" i="1"/>
  <c r="U640" i="1"/>
  <c r="T640" i="1"/>
  <c r="S640" i="1"/>
  <c r="R640" i="1"/>
  <c r="Q640" i="1"/>
  <c r="P640" i="1"/>
  <c r="O640" i="1"/>
  <c r="F640" i="1"/>
  <c r="W639" i="1"/>
  <c r="V639" i="1"/>
  <c r="U639" i="1"/>
  <c r="T639" i="1"/>
  <c r="S639" i="1"/>
  <c r="R639" i="1"/>
  <c r="Q639" i="1"/>
  <c r="P639" i="1"/>
  <c r="O639" i="1"/>
  <c r="F639" i="1"/>
  <c r="W638" i="1"/>
  <c r="V638" i="1"/>
  <c r="U638" i="1"/>
  <c r="T638" i="1"/>
  <c r="S638" i="1"/>
  <c r="R638" i="1"/>
  <c r="Q638" i="1"/>
  <c r="P638" i="1"/>
  <c r="O638" i="1"/>
  <c r="F638" i="1"/>
  <c r="W637" i="1"/>
  <c r="V637" i="1"/>
  <c r="U637" i="1"/>
  <c r="T637" i="1"/>
  <c r="S637" i="1"/>
  <c r="R637" i="1"/>
  <c r="Q637" i="1"/>
  <c r="P637" i="1"/>
  <c r="O637" i="1"/>
  <c r="F637" i="1"/>
  <c r="W636" i="1"/>
  <c r="V636" i="1"/>
  <c r="U636" i="1"/>
  <c r="T636" i="1"/>
  <c r="S636" i="1"/>
  <c r="R636" i="1"/>
  <c r="Q636" i="1"/>
  <c r="P636" i="1"/>
  <c r="O636" i="1"/>
  <c r="F636" i="1"/>
  <c r="W635" i="1"/>
  <c r="V635" i="1"/>
  <c r="U635" i="1"/>
  <c r="T635" i="1"/>
  <c r="S635" i="1"/>
  <c r="R635" i="1"/>
  <c r="Q635" i="1"/>
  <c r="P635" i="1"/>
  <c r="O635" i="1"/>
  <c r="F635" i="1"/>
  <c r="W634" i="1"/>
  <c r="V634" i="1"/>
  <c r="U634" i="1"/>
  <c r="T634" i="1"/>
  <c r="S634" i="1"/>
  <c r="R634" i="1"/>
  <c r="Q634" i="1"/>
  <c r="P634" i="1"/>
  <c r="O634" i="1"/>
  <c r="F634" i="1"/>
  <c r="W633" i="1"/>
  <c r="V633" i="1"/>
  <c r="U633" i="1"/>
  <c r="T633" i="1"/>
  <c r="S633" i="1"/>
  <c r="R633" i="1"/>
  <c r="Q633" i="1"/>
  <c r="P633" i="1"/>
  <c r="O633" i="1"/>
  <c r="F633" i="1"/>
  <c r="W632" i="1"/>
  <c r="V632" i="1"/>
  <c r="U632" i="1"/>
  <c r="T632" i="1"/>
  <c r="S632" i="1"/>
  <c r="R632" i="1"/>
  <c r="Q632" i="1"/>
  <c r="P632" i="1"/>
  <c r="O632" i="1"/>
  <c r="F632" i="1"/>
  <c r="W631" i="1"/>
  <c r="V631" i="1"/>
  <c r="U631" i="1"/>
  <c r="T631" i="1"/>
  <c r="S631" i="1"/>
  <c r="R631" i="1"/>
  <c r="Q631" i="1"/>
  <c r="P631" i="1"/>
  <c r="O631" i="1"/>
  <c r="F631" i="1"/>
  <c r="W630" i="1"/>
  <c r="V630" i="1"/>
  <c r="U630" i="1"/>
  <c r="T630" i="1"/>
  <c r="S630" i="1"/>
  <c r="R630" i="1"/>
  <c r="Q630" i="1"/>
  <c r="P630" i="1"/>
  <c r="O630" i="1"/>
  <c r="F630" i="1"/>
  <c r="W629" i="1"/>
  <c r="V629" i="1"/>
  <c r="U629" i="1"/>
  <c r="T629" i="1"/>
  <c r="S629" i="1"/>
  <c r="R629" i="1"/>
  <c r="Q629" i="1"/>
  <c r="P629" i="1"/>
  <c r="O629" i="1"/>
  <c r="F629" i="1"/>
  <c r="W628" i="1"/>
  <c r="V628" i="1"/>
  <c r="U628" i="1"/>
  <c r="T628" i="1"/>
  <c r="S628" i="1"/>
  <c r="R628" i="1"/>
  <c r="Q628" i="1"/>
  <c r="P628" i="1"/>
  <c r="O628" i="1"/>
  <c r="F628" i="1"/>
  <c r="W627" i="1"/>
  <c r="V627" i="1"/>
  <c r="U627" i="1"/>
  <c r="T627" i="1"/>
  <c r="S627" i="1"/>
  <c r="R627" i="1"/>
  <c r="Q627" i="1"/>
  <c r="P627" i="1"/>
  <c r="O627" i="1"/>
  <c r="F627" i="1"/>
  <c r="W626" i="1"/>
  <c r="V626" i="1"/>
  <c r="U626" i="1"/>
  <c r="T626" i="1"/>
  <c r="S626" i="1"/>
  <c r="R626" i="1"/>
  <c r="Q626" i="1"/>
  <c r="P626" i="1"/>
  <c r="O626" i="1"/>
  <c r="F626" i="1"/>
  <c r="W625" i="1"/>
  <c r="V625" i="1"/>
  <c r="U625" i="1"/>
  <c r="T625" i="1"/>
  <c r="S625" i="1"/>
  <c r="R625" i="1"/>
  <c r="Q625" i="1"/>
  <c r="P625" i="1"/>
  <c r="O625" i="1"/>
  <c r="F625" i="1"/>
  <c r="W624" i="1"/>
  <c r="V624" i="1"/>
  <c r="U624" i="1"/>
  <c r="T624" i="1"/>
  <c r="S624" i="1"/>
  <c r="R624" i="1"/>
  <c r="Q624" i="1"/>
  <c r="P624" i="1"/>
  <c r="O624" i="1"/>
  <c r="F624" i="1"/>
  <c r="W623" i="1"/>
  <c r="V623" i="1"/>
  <c r="U623" i="1"/>
  <c r="T623" i="1"/>
  <c r="S623" i="1"/>
  <c r="R623" i="1"/>
  <c r="Q623" i="1"/>
  <c r="P623" i="1"/>
  <c r="O623" i="1"/>
  <c r="F623" i="1"/>
  <c r="W622" i="1"/>
  <c r="V622" i="1"/>
  <c r="U622" i="1"/>
  <c r="T622" i="1"/>
  <c r="S622" i="1"/>
  <c r="R622" i="1"/>
  <c r="Q622" i="1"/>
  <c r="P622" i="1"/>
  <c r="O622" i="1"/>
  <c r="F622" i="1"/>
  <c r="W621" i="1"/>
  <c r="V621" i="1"/>
  <c r="U621" i="1"/>
  <c r="T621" i="1"/>
  <c r="S621" i="1"/>
  <c r="R621" i="1"/>
  <c r="Q621" i="1"/>
  <c r="P621" i="1"/>
  <c r="O621" i="1"/>
  <c r="F621" i="1"/>
  <c r="W620" i="1"/>
  <c r="V620" i="1"/>
  <c r="U620" i="1"/>
  <c r="T620" i="1"/>
  <c r="S620" i="1"/>
  <c r="R620" i="1"/>
  <c r="Q620" i="1"/>
  <c r="P620" i="1"/>
  <c r="O620" i="1"/>
  <c r="F620" i="1"/>
  <c r="W619" i="1"/>
  <c r="V619" i="1"/>
  <c r="U619" i="1"/>
  <c r="T619" i="1"/>
  <c r="S619" i="1"/>
  <c r="R619" i="1"/>
  <c r="Q619" i="1"/>
  <c r="P619" i="1"/>
  <c r="O619" i="1"/>
  <c r="F619" i="1"/>
  <c r="W618" i="1"/>
  <c r="V618" i="1"/>
  <c r="U618" i="1"/>
  <c r="T618" i="1"/>
  <c r="S618" i="1"/>
  <c r="R618" i="1"/>
  <c r="Q618" i="1"/>
  <c r="P618" i="1"/>
  <c r="O618" i="1"/>
  <c r="F618" i="1"/>
  <c r="W617" i="1"/>
  <c r="V617" i="1"/>
  <c r="U617" i="1"/>
  <c r="T617" i="1"/>
  <c r="S617" i="1"/>
  <c r="R617" i="1"/>
  <c r="Q617" i="1"/>
  <c r="P617" i="1"/>
  <c r="O617" i="1"/>
  <c r="F617" i="1"/>
  <c r="W616" i="1"/>
  <c r="V616" i="1"/>
  <c r="U616" i="1"/>
  <c r="T616" i="1"/>
  <c r="S616" i="1"/>
  <c r="R616" i="1"/>
  <c r="Q616" i="1"/>
  <c r="P616" i="1"/>
  <c r="O616" i="1"/>
  <c r="F616" i="1"/>
  <c r="W615" i="1"/>
  <c r="V615" i="1"/>
  <c r="U615" i="1"/>
  <c r="T615" i="1"/>
  <c r="S615" i="1"/>
  <c r="R615" i="1"/>
  <c r="Q615" i="1"/>
  <c r="P615" i="1"/>
  <c r="O615" i="1"/>
  <c r="F615" i="1"/>
  <c r="W614" i="1"/>
  <c r="V614" i="1"/>
  <c r="U614" i="1"/>
  <c r="T614" i="1"/>
  <c r="S614" i="1"/>
  <c r="R614" i="1"/>
  <c r="Q614" i="1"/>
  <c r="P614" i="1"/>
  <c r="O614" i="1"/>
  <c r="F614" i="1"/>
  <c r="W613" i="1"/>
  <c r="V613" i="1"/>
  <c r="U613" i="1"/>
  <c r="T613" i="1"/>
  <c r="S613" i="1"/>
  <c r="R613" i="1"/>
  <c r="Q613" i="1"/>
  <c r="P613" i="1"/>
  <c r="O613" i="1"/>
  <c r="F613" i="1"/>
  <c r="W612" i="1"/>
  <c r="V612" i="1"/>
  <c r="U612" i="1"/>
  <c r="T612" i="1"/>
  <c r="S612" i="1"/>
  <c r="R612" i="1"/>
  <c r="Q612" i="1"/>
  <c r="P612" i="1"/>
  <c r="O612" i="1"/>
  <c r="F612" i="1"/>
  <c r="W611" i="1"/>
  <c r="V611" i="1"/>
  <c r="U611" i="1"/>
  <c r="T611" i="1"/>
  <c r="S611" i="1"/>
  <c r="R611" i="1"/>
  <c r="Q611" i="1"/>
  <c r="P611" i="1"/>
  <c r="O611" i="1"/>
  <c r="F611" i="1"/>
  <c r="W610" i="1"/>
  <c r="V610" i="1"/>
  <c r="U610" i="1"/>
  <c r="T610" i="1"/>
  <c r="S610" i="1"/>
  <c r="R610" i="1"/>
  <c r="Q610" i="1"/>
  <c r="P610" i="1"/>
  <c r="O610" i="1"/>
  <c r="F610" i="1"/>
  <c r="W609" i="1"/>
  <c r="V609" i="1"/>
  <c r="U609" i="1"/>
  <c r="T609" i="1"/>
  <c r="S609" i="1"/>
  <c r="R609" i="1"/>
  <c r="Q609" i="1"/>
  <c r="P609" i="1"/>
  <c r="O609" i="1"/>
  <c r="F609" i="1"/>
  <c r="W608" i="1"/>
  <c r="V608" i="1"/>
  <c r="U608" i="1"/>
  <c r="T608" i="1"/>
  <c r="S608" i="1"/>
  <c r="R608" i="1"/>
  <c r="Q608" i="1"/>
  <c r="P608" i="1"/>
  <c r="O608" i="1"/>
  <c r="F608" i="1"/>
  <c r="W607" i="1"/>
  <c r="V607" i="1"/>
  <c r="U607" i="1"/>
  <c r="T607" i="1"/>
  <c r="S607" i="1"/>
  <c r="R607" i="1"/>
  <c r="Q607" i="1"/>
  <c r="P607" i="1"/>
  <c r="O607" i="1"/>
  <c r="F607" i="1"/>
  <c r="W606" i="1"/>
  <c r="V606" i="1"/>
  <c r="U606" i="1"/>
  <c r="T606" i="1"/>
  <c r="S606" i="1"/>
  <c r="R606" i="1"/>
  <c r="Q606" i="1"/>
  <c r="P606" i="1"/>
  <c r="O606" i="1"/>
  <c r="F606" i="1"/>
  <c r="W605" i="1"/>
  <c r="V605" i="1"/>
  <c r="U605" i="1"/>
  <c r="T605" i="1"/>
  <c r="S605" i="1"/>
  <c r="R605" i="1"/>
  <c r="Q605" i="1"/>
  <c r="P605" i="1"/>
  <c r="O605" i="1"/>
  <c r="F605" i="1"/>
  <c r="W604" i="1"/>
  <c r="V604" i="1"/>
  <c r="U604" i="1"/>
  <c r="T604" i="1"/>
  <c r="S604" i="1"/>
  <c r="R604" i="1"/>
  <c r="Q604" i="1"/>
  <c r="P604" i="1"/>
  <c r="O604" i="1"/>
  <c r="F604" i="1"/>
  <c r="W603" i="1"/>
  <c r="V603" i="1"/>
  <c r="U603" i="1"/>
  <c r="T603" i="1"/>
  <c r="S603" i="1"/>
  <c r="R603" i="1"/>
  <c r="Q603" i="1"/>
  <c r="P603" i="1"/>
  <c r="O603" i="1"/>
  <c r="F603" i="1"/>
  <c r="W602" i="1"/>
  <c r="V602" i="1"/>
  <c r="U602" i="1"/>
  <c r="T602" i="1"/>
  <c r="S602" i="1"/>
  <c r="R602" i="1"/>
  <c r="Q602" i="1"/>
  <c r="P602" i="1"/>
  <c r="O602" i="1"/>
  <c r="F602" i="1"/>
  <c r="W601" i="1"/>
  <c r="V601" i="1"/>
  <c r="U601" i="1"/>
  <c r="T601" i="1"/>
  <c r="S601" i="1"/>
  <c r="R601" i="1"/>
  <c r="Q601" i="1"/>
  <c r="P601" i="1"/>
  <c r="O601" i="1"/>
  <c r="F601" i="1"/>
  <c r="W600" i="1"/>
  <c r="V600" i="1"/>
  <c r="U600" i="1"/>
  <c r="T600" i="1"/>
  <c r="S600" i="1"/>
  <c r="R600" i="1"/>
  <c r="Q600" i="1"/>
  <c r="P600" i="1"/>
  <c r="O600" i="1"/>
  <c r="F600" i="1"/>
  <c r="W599" i="1"/>
  <c r="V599" i="1"/>
  <c r="U599" i="1"/>
  <c r="T599" i="1"/>
  <c r="S599" i="1"/>
  <c r="R599" i="1"/>
  <c r="Q599" i="1"/>
  <c r="P599" i="1"/>
  <c r="O599" i="1"/>
  <c r="F599" i="1"/>
  <c r="W598" i="1"/>
  <c r="V598" i="1"/>
  <c r="U598" i="1"/>
  <c r="T598" i="1"/>
  <c r="S598" i="1"/>
  <c r="R598" i="1"/>
  <c r="Q598" i="1"/>
  <c r="P598" i="1"/>
  <c r="O598" i="1"/>
  <c r="F598" i="1"/>
  <c r="W597" i="1"/>
  <c r="V597" i="1"/>
  <c r="U597" i="1"/>
  <c r="T597" i="1"/>
  <c r="S597" i="1"/>
  <c r="R597" i="1"/>
  <c r="Q597" i="1"/>
  <c r="P597" i="1"/>
  <c r="O597" i="1"/>
  <c r="F597" i="1"/>
  <c r="W596" i="1"/>
  <c r="V596" i="1"/>
  <c r="U596" i="1"/>
  <c r="T596" i="1"/>
  <c r="S596" i="1"/>
  <c r="R596" i="1"/>
  <c r="Q596" i="1"/>
  <c r="P596" i="1"/>
  <c r="O596" i="1"/>
  <c r="F596" i="1"/>
  <c r="W595" i="1"/>
  <c r="V595" i="1"/>
  <c r="U595" i="1"/>
  <c r="T595" i="1"/>
  <c r="S595" i="1"/>
  <c r="R595" i="1"/>
  <c r="Q595" i="1"/>
  <c r="P595" i="1"/>
  <c r="O595" i="1"/>
  <c r="F595" i="1"/>
  <c r="W594" i="1"/>
  <c r="V594" i="1"/>
  <c r="U594" i="1"/>
  <c r="T594" i="1"/>
  <c r="S594" i="1"/>
  <c r="R594" i="1"/>
  <c r="Q594" i="1"/>
  <c r="P594" i="1"/>
  <c r="O594" i="1"/>
  <c r="F594" i="1"/>
  <c r="W593" i="1"/>
  <c r="V593" i="1"/>
  <c r="U593" i="1"/>
  <c r="T593" i="1"/>
  <c r="S593" i="1"/>
  <c r="R593" i="1"/>
  <c r="Q593" i="1"/>
  <c r="P593" i="1"/>
  <c r="O593" i="1"/>
  <c r="F593" i="1"/>
  <c r="W592" i="1"/>
  <c r="V592" i="1"/>
  <c r="U592" i="1"/>
  <c r="T592" i="1"/>
  <c r="S592" i="1"/>
  <c r="R592" i="1"/>
  <c r="Q592" i="1"/>
  <c r="P592" i="1"/>
  <c r="O592" i="1"/>
  <c r="F592" i="1"/>
  <c r="W591" i="1"/>
  <c r="V591" i="1"/>
  <c r="U591" i="1"/>
  <c r="T591" i="1"/>
  <c r="S591" i="1"/>
  <c r="R591" i="1"/>
  <c r="Q591" i="1"/>
  <c r="P591" i="1"/>
  <c r="O591" i="1"/>
  <c r="F591" i="1"/>
  <c r="W590" i="1"/>
  <c r="V590" i="1"/>
  <c r="U590" i="1"/>
  <c r="T590" i="1"/>
  <c r="S590" i="1"/>
  <c r="R590" i="1"/>
  <c r="Q590" i="1"/>
  <c r="P590" i="1"/>
  <c r="O590" i="1"/>
  <c r="F590" i="1"/>
  <c r="W589" i="1"/>
  <c r="V589" i="1"/>
  <c r="U589" i="1"/>
  <c r="T589" i="1"/>
  <c r="S589" i="1"/>
  <c r="R589" i="1"/>
  <c r="Q589" i="1"/>
  <c r="P589" i="1"/>
  <c r="O589" i="1"/>
  <c r="F589" i="1"/>
  <c r="W588" i="1"/>
  <c r="V588" i="1"/>
  <c r="U588" i="1"/>
  <c r="T588" i="1"/>
  <c r="S588" i="1"/>
  <c r="R588" i="1"/>
  <c r="Q588" i="1"/>
  <c r="P588" i="1"/>
  <c r="O588" i="1"/>
  <c r="F588" i="1"/>
  <c r="W587" i="1"/>
  <c r="V587" i="1"/>
  <c r="U587" i="1"/>
  <c r="T587" i="1"/>
  <c r="S587" i="1"/>
  <c r="R587" i="1"/>
  <c r="Q587" i="1"/>
  <c r="P587" i="1"/>
  <c r="O587" i="1"/>
  <c r="F587" i="1"/>
  <c r="W586" i="1"/>
  <c r="V586" i="1"/>
  <c r="U586" i="1"/>
  <c r="T586" i="1"/>
  <c r="S586" i="1"/>
  <c r="R586" i="1"/>
  <c r="Q586" i="1"/>
  <c r="P586" i="1"/>
  <c r="O586" i="1"/>
  <c r="F586" i="1"/>
  <c r="W585" i="1"/>
  <c r="V585" i="1"/>
  <c r="U585" i="1"/>
  <c r="T585" i="1"/>
  <c r="S585" i="1"/>
  <c r="R585" i="1"/>
  <c r="Q585" i="1"/>
  <c r="P585" i="1"/>
  <c r="O585" i="1"/>
  <c r="F585" i="1"/>
  <c r="W584" i="1"/>
  <c r="V584" i="1"/>
  <c r="U584" i="1"/>
  <c r="T584" i="1"/>
  <c r="S584" i="1"/>
  <c r="R584" i="1"/>
  <c r="Q584" i="1"/>
  <c r="P584" i="1"/>
  <c r="O584" i="1"/>
  <c r="F584" i="1"/>
  <c r="W583" i="1"/>
  <c r="V583" i="1"/>
  <c r="U583" i="1"/>
  <c r="T583" i="1"/>
  <c r="S583" i="1"/>
  <c r="R583" i="1"/>
  <c r="Q583" i="1"/>
  <c r="P583" i="1"/>
  <c r="O583" i="1"/>
  <c r="F583" i="1"/>
  <c r="W582" i="1"/>
  <c r="V582" i="1"/>
  <c r="U582" i="1"/>
  <c r="T582" i="1"/>
  <c r="S582" i="1"/>
  <c r="R582" i="1"/>
  <c r="Q582" i="1"/>
  <c r="P582" i="1"/>
  <c r="O582" i="1"/>
  <c r="F582" i="1"/>
  <c r="W581" i="1"/>
  <c r="V581" i="1"/>
  <c r="U581" i="1"/>
  <c r="T581" i="1"/>
  <c r="S581" i="1"/>
  <c r="R581" i="1"/>
  <c r="Q581" i="1"/>
  <c r="P581" i="1"/>
  <c r="O581" i="1"/>
  <c r="F581" i="1"/>
  <c r="W580" i="1"/>
  <c r="V580" i="1"/>
  <c r="U580" i="1"/>
  <c r="T580" i="1"/>
  <c r="S580" i="1"/>
  <c r="R580" i="1"/>
  <c r="Q580" i="1"/>
  <c r="P580" i="1"/>
  <c r="O580" i="1"/>
  <c r="F580" i="1"/>
  <c r="W579" i="1"/>
  <c r="V579" i="1"/>
  <c r="U579" i="1"/>
  <c r="T579" i="1"/>
  <c r="S579" i="1"/>
  <c r="R579" i="1"/>
  <c r="Q579" i="1"/>
  <c r="P579" i="1"/>
  <c r="O579" i="1"/>
  <c r="F579" i="1"/>
  <c r="W578" i="1"/>
  <c r="V578" i="1"/>
  <c r="U578" i="1"/>
  <c r="T578" i="1"/>
  <c r="S578" i="1"/>
  <c r="R578" i="1"/>
  <c r="Q578" i="1"/>
  <c r="P578" i="1"/>
  <c r="O578" i="1"/>
  <c r="F578" i="1"/>
  <c r="W577" i="1"/>
  <c r="V577" i="1"/>
  <c r="U577" i="1"/>
  <c r="T577" i="1"/>
  <c r="S577" i="1"/>
  <c r="R577" i="1"/>
  <c r="Q577" i="1"/>
  <c r="P577" i="1"/>
  <c r="O577" i="1"/>
  <c r="F577" i="1"/>
  <c r="W576" i="1"/>
  <c r="V576" i="1"/>
  <c r="U576" i="1"/>
  <c r="T576" i="1"/>
  <c r="S576" i="1"/>
  <c r="R576" i="1"/>
  <c r="Q576" i="1"/>
  <c r="P576" i="1"/>
  <c r="O576" i="1"/>
  <c r="F576" i="1"/>
  <c r="W575" i="1"/>
  <c r="V575" i="1"/>
  <c r="U575" i="1"/>
  <c r="T575" i="1"/>
  <c r="S575" i="1"/>
  <c r="R575" i="1"/>
  <c r="Q575" i="1"/>
  <c r="P575" i="1"/>
  <c r="O575" i="1"/>
  <c r="F575" i="1"/>
  <c r="W574" i="1"/>
  <c r="V574" i="1"/>
  <c r="U574" i="1"/>
  <c r="T574" i="1"/>
  <c r="S574" i="1"/>
  <c r="R574" i="1"/>
  <c r="Q574" i="1"/>
  <c r="P574" i="1"/>
  <c r="O574" i="1"/>
  <c r="F574" i="1"/>
  <c r="W573" i="1"/>
  <c r="V573" i="1"/>
  <c r="U573" i="1"/>
  <c r="T573" i="1"/>
  <c r="S573" i="1"/>
  <c r="R573" i="1"/>
  <c r="Q573" i="1"/>
  <c r="P573" i="1"/>
  <c r="O573" i="1"/>
  <c r="F573" i="1"/>
  <c r="W572" i="1"/>
  <c r="V572" i="1"/>
  <c r="U572" i="1"/>
  <c r="T572" i="1"/>
  <c r="S572" i="1"/>
  <c r="R572" i="1"/>
  <c r="Q572" i="1"/>
  <c r="P572" i="1"/>
  <c r="O572" i="1"/>
  <c r="F572" i="1"/>
  <c r="W571" i="1"/>
  <c r="V571" i="1"/>
  <c r="U571" i="1"/>
  <c r="T571" i="1"/>
  <c r="S571" i="1"/>
  <c r="R571" i="1"/>
  <c r="Q571" i="1"/>
  <c r="P571" i="1"/>
  <c r="O571" i="1"/>
  <c r="F571" i="1"/>
  <c r="W570" i="1"/>
  <c r="V570" i="1"/>
  <c r="U570" i="1"/>
  <c r="T570" i="1"/>
  <c r="S570" i="1"/>
  <c r="R570" i="1"/>
  <c r="Q570" i="1"/>
  <c r="P570" i="1"/>
  <c r="O570" i="1"/>
  <c r="F570" i="1"/>
  <c r="W569" i="1"/>
  <c r="V569" i="1"/>
  <c r="U569" i="1"/>
  <c r="T569" i="1"/>
  <c r="S569" i="1"/>
  <c r="R569" i="1"/>
  <c r="Q569" i="1"/>
  <c r="P569" i="1"/>
  <c r="O569" i="1"/>
  <c r="F569" i="1"/>
  <c r="W568" i="1"/>
  <c r="V568" i="1"/>
  <c r="U568" i="1"/>
  <c r="T568" i="1"/>
  <c r="S568" i="1"/>
  <c r="R568" i="1"/>
  <c r="Q568" i="1"/>
  <c r="P568" i="1"/>
  <c r="O568" i="1"/>
  <c r="F568" i="1"/>
  <c r="W567" i="1"/>
  <c r="V567" i="1"/>
  <c r="U567" i="1"/>
  <c r="T567" i="1"/>
  <c r="S567" i="1"/>
  <c r="R567" i="1"/>
  <c r="Q567" i="1"/>
  <c r="P567" i="1"/>
  <c r="O567" i="1"/>
  <c r="F567" i="1"/>
  <c r="W566" i="1"/>
  <c r="V566" i="1"/>
  <c r="U566" i="1"/>
  <c r="T566" i="1"/>
  <c r="S566" i="1"/>
  <c r="R566" i="1"/>
  <c r="Q566" i="1"/>
  <c r="P566" i="1"/>
  <c r="O566" i="1"/>
  <c r="F566" i="1"/>
  <c r="W565" i="1"/>
  <c r="V565" i="1"/>
  <c r="U565" i="1"/>
  <c r="T565" i="1"/>
  <c r="S565" i="1"/>
  <c r="R565" i="1"/>
  <c r="Q565" i="1"/>
  <c r="P565" i="1"/>
  <c r="O565" i="1"/>
  <c r="F565" i="1"/>
  <c r="W564" i="1"/>
  <c r="V564" i="1"/>
  <c r="U564" i="1"/>
  <c r="T564" i="1"/>
  <c r="S564" i="1"/>
  <c r="R564" i="1"/>
  <c r="Q564" i="1"/>
  <c r="P564" i="1"/>
  <c r="O564" i="1"/>
  <c r="F564" i="1"/>
  <c r="W563" i="1"/>
  <c r="V563" i="1"/>
  <c r="U563" i="1"/>
  <c r="T563" i="1"/>
  <c r="S563" i="1"/>
  <c r="R563" i="1"/>
  <c r="Q563" i="1"/>
  <c r="P563" i="1"/>
  <c r="O563" i="1"/>
  <c r="F563" i="1"/>
  <c r="W562" i="1"/>
  <c r="V562" i="1"/>
  <c r="U562" i="1"/>
  <c r="T562" i="1"/>
  <c r="S562" i="1"/>
  <c r="R562" i="1"/>
  <c r="Q562" i="1"/>
  <c r="P562" i="1"/>
  <c r="O562" i="1"/>
  <c r="F562" i="1"/>
  <c r="W561" i="1"/>
  <c r="V561" i="1"/>
  <c r="U561" i="1"/>
  <c r="T561" i="1"/>
  <c r="S561" i="1"/>
  <c r="R561" i="1"/>
  <c r="Q561" i="1"/>
  <c r="P561" i="1"/>
  <c r="O561" i="1"/>
  <c r="F561" i="1"/>
  <c r="W560" i="1"/>
  <c r="V560" i="1"/>
  <c r="U560" i="1"/>
  <c r="T560" i="1"/>
  <c r="S560" i="1"/>
  <c r="R560" i="1"/>
  <c r="Q560" i="1"/>
  <c r="P560" i="1"/>
  <c r="O560" i="1"/>
  <c r="F560" i="1"/>
  <c r="W559" i="1"/>
  <c r="V559" i="1"/>
  <c r="U559" i="1"/>
  <c r="T559" i="1"/>
  <c r="S559" i="1"/>
  <c r="R559" i="1"/>
  <c r="Q559" i="1"/>
  <c r="P559" i="1"/>
  <c r="O559" i="1"/>
  <c r="F559" i="1"/>
  <c r="W558" i="1"/>
  <c r="V558" i="1"/>
  <c r="U558" i="1"/>
  <c r="T558" i="1"/>
  <c r="S558" i="1"/>
  <c r="R558" i="1"/>
  <c r="Q558" i="1"/>
  <c r="P558" i="1"/>
  <c r="O558" i="1"/>
  <c r="F558" i="1"/>
  <c r="W557" i="1"/>
  <c r="V557" i="1"/>
  <c r="U557" i="1"/>
  <c r="T557" i="1"/>
  <c r="S557" i="1"/>
  <c r="R557" i="1"/>
  <c r="Q557" i="1"/>
  <c r="P557" i="1"/>
  <c r="O557" i="1"/>
  <c r="F557" i="1"/>
  <c r="W556" i="1"/>
  <c r="V556" i="1"/>
  <c r="U556" i="1"/>
  <c r="T556" i="1"/>
  <c r="S556" i="1"/>
  <c r="R556" i="1"/>
  <c r="Q556" i="1"/>
  <c r="P556" i="1"/>
  <c r="O556" i="1"/>
  <c r="F556" i="1"/>
  <c r="W555" i="1"/>
  <c r="V555" i="1"/>
  <c r="U555" i="1"/>
  <c r="T555" i="1"/>
  <c r="S555" i="1"/>
  <c r="R555" i="1"/>
  <c r="Q555" i="1"/>
  <c r="P555" i="1"/>
  <c r="O555" i="1"/>
  <c r="F555" i="1"/>
  <c r="W554" i="1"/>
  <c r="V554" i="1"/>
  <c r="U554" i="1"/>
  <c r="T554" i="1"/>
  <c r="S554" i="1"/>
  <c r="R554" i="1"/>
  <c r="Q554" i="1"/>
  <c r="P554" i="1"/>
  <c r="O554" i="1"/>
  <c r="F554" i="1"/>
  <c r="W553" i="1"/>
  <c r="V553" i="1"/>
  <c r="U553" i="1"/>
  <c r="T553" i="1"/>
  <c r="S553" i="1"/>
  <c r="R553" i="1"/>
  <c r="Q553" i="1"/>
  <c r="P553" i="1"/>
  <c r="O553" i="1"/>
  <c r="F553" i="1"/>
  <c r="W552" i="1"/>
  <c r="V552" i="1"/>
  <c r="U552" i="1"/>
  <c r="T552" i="1"/>
  <c r="S552" i="1"/>
  <c r="R552" i="1"/>
  <c r="Q552" i="1"/>
  <c r="P552" i="1"/>
  <c r="O552" i="1"/>
  <c r="F552" i="1"/>
  <c r="W551" i="1"/>
  <c r="V551" i="1"/>
  <c r="U551" i="1"/>
  <c r="T551" i="1"/>
  <c r="S551" i="1"/>
  <c r="R551" i="1"/>
  <c r="Q551" i="1"/>
  <c r="P551" i="1"/>
  <c r="O551" i="1"/>
  <c r="F551" i="1"/>
  <c r="W550" i="1"/>
  <c r="V550" i="1"/>
  <c r="U550" i="1"/>
  <c r="T550" i="1"/>
  <c r="S550" i="1"/>
  <c r="R550" i="1"/>
  <c r="Q550" i="1"/>
  <c r="P550" i="1"/>
  <c r="O550" i="1"/>
  <c r="F550" i="1"/>
  <c r="W549" i="1"/>
  <c r="V549" i="1"/>
  <c r="U549" i="1"/>
  <c r="T549" i="1"/>
  <c r="S549" i="1"/>
  <c r="R549" i="1"/>
  <c r="Q549" i="1"/>
  <c r="P549" i="1"/>
  <c r="O549" i="1"/>
  <c r="F549" i="1"/>
  <c r="W548" i="1"/>
  <c r="V548" i="1"/>
  <c r="U548" i="1"/>
  <c r="T548" i="1"/>
  <c r="S548" i="1"/>
  <c r="R548" i="1"/>
  <c r="Q548" i="1"/>
  <c r="P548" i="1"/>
  <c r="O548" i="1"/>
  <c r="F548" i="1"/>
  <c r="W547" i="1"/>
  <c r="V547" i="1"/>
  <c r="U547" i="1"/>
  <c r="T547" i="1"/>
  <c r="S547" i="1"/>
  <c r="R547" i="1"/>
  <c r="Q547" i="1"/>
  <c r="P547" i="1"/>
  <c r="O547" i="1"/>
  <c r="F547" i="1"/>
  <c r="W546" i="1"/>
  <c r="V546" i="1"/>
  <c r="U546" i="1"/>
  <c r="T546" i="1"/>
  <c r="S546" i="1"/>
  <c r="R546" i="1"/>
  <c r="Q546" i="1"/>
  <c r="P546" i="1"/>
  <c r="O546" i="1"/>
  <c r="F546" i="1"/>
  <c r="W545" i="1"/>
  <c r="V545" i="1"/>
  <c r="U545" i="1"/>
  <c r="T545" i="1"/>
  <c r="S545" i="1"/>
  <c r="R545" i="1"/>
  <c r="Q545" i="1"/>
  <c r="P545" i="1"/>
  <c r="O545" i="1"/>
  <c r="F545" i="1"/>
  <c r="W544" i="1"/>
  <c r="V544" i="1"/>
  <c r="U544" i="1"/>
  <c r="T544" i="1"/>
  <c r="S544" i="1"/>
  <c r="R544" i="1"/>
  <c r="Q544" i="1"/>
  <c r="P544" i="1"/>
  <c r="O544" i="1"/>
  <c r="F544" i="1"/>
  <c r="W543" i="1"/>
  <c r="V543" i="1"/>
  <c r="U543" i="1"/>
  <c r="T543" i="1"/>
  <c r="S543" i="1"/>
  <c r="R543" i="1"/>
  <c r="Q543" i="1"/>
  <c r="P543" i="1"/>
  <c r="O543" i="1"/>
  <c r="F543" i="1"/>
  <c r="W542" i="1"/>
  <c r="V542" i="1"/>
  <c r="U542" i="1"/>
  <c r="T542" i="1"/>
  <c r="S542" i="1"/>
  <c r="R542" i="1"/>
  <c r="Q542" i="1"/>
  <c r="P542" i="1"/>
  <c r="O542" i="1"/>
  <c r="F542" i="1"/>
  <c r="W541" i="1"/>
  <c r="V541" i="1"/>
  <c r="U541" i="1"/>
  <c r="T541" i="1"/>
  <c r="S541" i="1"/>
  <c r="R541" i="1"/>
  <c r="Q541" i="1"/>
  <c r="P541" i="1"/>
  <c r="O541" i="1"/>
  <c r="F541" i="1"/>
  <c r="W540" i="1"/>
  <c r="V540" i="1"/>
  <c r="U540" i="1"/>
  <c r="T540" i="1"/>
  <c r="S540" i="1"/>
  <c r="R540" i="1"/>
  <c r="Q540" i="1"/>
  <c r="P540" i="1"/>
  <c r="O540" i="1"/>
  <c r="F540" i="1"/>
  <c r="W539" i="1"/>
  <c r="V539" i="1"/>
  <c r="U539" i="1"/>
  <c r="T539" i="1"/>
  <c r="S539" i="1"/>
  <c r="R539" i="1"/>
  <c r="Q539" i="1"/>
  <c r="P539" i="1"/>
  <c r="O539" i="1"/>
  <c r="F539" i="1"/>
  <c r="W538" i="1"/>
  <c r="V538" i="1"/>
  <c r="U538" i="1"/>
  <c r="T538" i="1"/>
  <c r="S538" i="1"/>
  <c r="R538" i="1"/>
  <c r="Q538" i="1"/>
  <c r="P538" i="1"/>
  <c r="O538" i="1"/>
  <c r="F538" i="1"/>
  <c r="W537" i="1"/>
  <c r="V537" i="1"/>
  <c r="U537" i="1"/>
  <c r="T537" i="1"/>
  <c r="S537" i="1"/>
  <c r="R537" i="1"/>
  <c r="Q537" i="1"/>
  <c r="P537" i="1"/>
  <c r="O537" i="1"/>
  <c r="F537" i="1"/>
  <c r="W536" i="1"/>
  <c r="V536" i="1"/>
  <c r="U536" i="1"/>
  <c r="T536" i="1"/>
  <c r="S536" i="1"/>
  <c r="R536" i="1"/>
  <c r="Q536" i="1"/>
  <c r="P536" i="1"/>
  <c r="O536" i="1"/>
  <c r="F536" i="1"/>
  <c r="W535" i="1"/>
  <c r="V535" i="1"/>
  <c r="U535" i="1"/>
  <c r="T535" i="1"/>
  <c r="S535" i="1"/>
  <c r="R535" i="1"/>
  <c r="Q535" i="1"/>
  <c r="P535" i="1"/>
  <c r="O535" i="1"/>
  <c r="F535" i="1"/>
  <c r="W534" i="1"/>
  <c r="V534" i="1"/>
  <c r="U534" i="1"/>
  <c r="T534" i="1"/>
  <c r="S534" i="1"/>
  <c r="R534" i="1"/>
  <c r="Q534" i="1"/>
  <c r="P534" i="1"/>
  <c r="O534" i="1"/>
  <c r="F534" i="1"/>
  <c r="W533" i="1"/>
  <c r="V533" i="1"/>
  <c r="U533" i="1"/>
  <c r="T533" i="1"/>
  <c r="S533" i="1"/>
  <c r="R533" i="1"/>
  <c r="Q533" i="1"/>
  <c r="P533" i="1"/>
  <c r="O533" i="1"/>
  <c r="F533" i="1"/>
  <c r="W532" i="1"/>
  <c r="V532" i="1"/>
  <c r="U532" i="1"/>
  <c r="T532" i="1"/>
  <c r="S532" i="1"/>
  <c r="R532" i="1"/>
  <c r="Q532" i="1"/>
  <c r="P532" i="1"/>
  <c r="O532" i="1"/>
  <c r="F532" i="1"/>
  <c r="W531" i="1"/>
  <c r="V531" i="1"/>
  <c r="U531" i="1"/>
  <c r="T531" i="1"/>
  <c r="S531" i="1"/>
  <c r="R531" i="1"/>
  <c r="Q531" i="1"/>
  <c r="P531" i="1"/>
  <c r="O531" i="1"/>
  <c r="F531" i="1"/>
  <c r="W530" i="1"/>
  <c r="V530" i="1"/>
  <c r="U530" i="1"/>
  <c r="T530" i="1"/>
  <c r="S530" i="1"/>
  <c r="R530" i="1"/>
  <c r="Q530" i="1"/>
  <c r="P530" i="1"/>
  <c r="O530" i="1"/>
  <c r="F530" i="1"/>
  <c r="W529" i="1"/>
  <c r="V529" i="1"/>
  <c r="U529" i="1"/>
  <c r="T529" i="1"/>
  <c r="S529" i="1"/>
  <c r="R529" i="1"/>
  <c r="Q529" i="1"/>
  <c r="P529" i="1"/>
  <c r="O529" i="1"/>
  <c r="F529" i="1"/>
  <c r="W528" i="1"/>
  <c r="V528" i="1"/>
  <c r="U528" i="1"/>
  <c r="T528" i="1"/>
  <c r="S528" i="1"/>
  <c r="R528" i="1"/>
  <c r="Q528" i="1"/>
  <c r="P528" i="1"/>
  <c r="O528" i="1"/>
  <c r="F528" i="1"/>
  <c r="W527" i="1"/>
  <c r="V527" i="1"/>
  <c r="U527" i="1"/>
  <c r="T527" i="1"/>
  <c r="S527" i="1"/>
  <c r="R527" i="1"/>
  <c r="Q527" i="1"/>
  <c r="P527" i="1"/>
  <c r="O527" i="1"/>
  <c r="F527" i="1"/>
  <c r="W526" i="1"/>
  <c r="V526" i="1"/>
  <c r="U526" i="1"/>
  <c r="T526" i="1"/>
  <c r="S526" i="1"/>
  <c r="R526" i="1"/>
  <c r="Q526" i="1"/>
  <c r="P526" i="1"/>
  <c r="O526" i="1"/>
  <c r="F526" i="1"/>
  <c r="W525" i="1"/>
  <c r="V525" i="1"/>
  <c r="U525" i="1"/>
  <c r="T525" i="1"/>
  <c r="S525" i="1"/>
  <c r="R525" i="1"/>
  <c r="Q525" i="1"/>
  <c r="P525" i="1"/>
  <c r="O525" i="1"/>
  <c r="F525" i="1"/>
  <c r="W524" i="1"/>
  <c r="V524" i="1"/>
  <c r="U524" i="1"/>
  <c r="T524" i="1"/>
  <c r="S524" i="1"/>
  <c r="R524" i="1"/>
  <c r="Q524" i="1"/>
  <c r="P524" i="1"/>
  <c r="O524" i="1"/>
  <c r="F524" i="1"/>
  <c r="W523" i="1"/>
  <c r="V523" i="1"/>
  <c r="U523" i="1"/>
  <c r="T523" i="1"/>
  <c r="S523" i="1"/>
  <c r="R523" i="1"/>
  <c r="Q523" i="1"/>
  <c r="P523" i="1"/>
  <c r="O523" i="1"/>
  <c r="F523" i="1"/>
  <c r="W522" i="1"/>
  <c r="V522" i="1"/>
  <c r="U522" i="1"/>
  <c r="T522" i="1"/>
  <c r="S522" i="1"/>
  <c r="R522" i="1"/>
  <c r="Q522" i="1"/>
  <c r="P522" i="1"/>
  <c r="O522" i="1"/>
  <c r="F522" i="1"/>
  <c r="W521" i="1"/>
  <c r="V521" i="1"/>
  <c r="U521" i="1"/>
  <c r="T521" i="1"/>
  <c r="S521" i="1"/>
  <c r="R521" i="1"/>
  <c r="Q521" i="1"/>
  <c r="P521" i="1"/>
  <c r="O521" i="1"/>
  <c r="F521" i="1"/>
  <c r="W520" i="1"/>
  <c r="V520" i="1"/>
  <c r="U520" i="1"/>
  <c r="T520" i="1"/>
  <c r="S520" i="1"/>
  <c r="R520" i="1"/>
  <c r="Q520" i="1"/>
  <c r="P520" i="1"/>
  <c r="O520" i="1"/>
  <c r="F520" i="1"/>
  <c r="W519" i="1"/>
  <c r="V519" i="1"/>
  <c r="U519" i="1"/>
  <c r="T519" i="1"/>
  <c r="S519" i="1"/>
  <c r="R519" i="1"/>
  <c r="Q519" i="1"/>
  <c r="P519" i="1"/>
  <c r="O519" i="1"/>
  <c r="F519" i="1"/>
  <c r="W518" i="1"/>
  <c r="V518" i="1"/>
  <c r="U518" i="1"/>
  <c r="T518" i="1"/>
  <c r="S518" i="1"/>
  <c r="R518" i="1"/>
  <c r="Q518" i="1"/>
  <c r="P518" i="1"/>
  <c r="O518" i="1"/>
  <c r="F518" i="1"/>
  <c r="W517" i="1"/>
  <c r="V517" i="1"/>
  <c r="U517" i="1"/>
  <c r="T517" i="1"/>
  <c r="S517" i="1"/>
  <c r="R517" i="1"/>
  <c r="Q517" i="1"/>
  <c r="P517" i="1"/>
  <c r="O517" i="1"/>
  <c r="F517" i="1"/>
  <c r="W516" i="1"/>
  <c r="V516" i="1"/>
  <c r="U516" i="1"/>
  <c r="T516" i="1"/>
  <c r="S516" i="1"/>
  <c r="R516" i="1"/>
  <c r="Q516" i="1"/>
  <c r="P516" i="1"/>
  <c r="O516" i="1"/>
  <c r="F516" i="1"/>
  <c r="W515" i="1"/>
  <c r="V515" i="1"/>
  <c r="U515" i="1"/>
  <c r="T515" i="1"/>
  <c r="S515" i="1"/>
  <c r="R515" i="1"/>
  <c r="Q515" i="1"/>
  <c r="P515" i="1"/>
  <c r="O515" i="1"/>
  <c r="F515" i="1"/>
  <c r="W514" i="1"/>
  <c r="V514" i="1"/>
  <c r="U514" i="1"/>
  <c r="T514" i="1"/>
  <c r="S514" i="1"/>
  <c r="R514" i="1"/>
  <c r="Q514" i="1"/>
  <c r="P514" i="1"/>
  <c r="O514" i="1"/>
  <c r="F514" i="1"/>
  <c r="W513" i="1"/>
  <c r="V513" i="1"/>
  <c r="U513" i="1"/>
  <c r="T513" i="1"/>
  <c r="S513" i="1"/>
  <c r="R513" i="1"/>
  <c r="Q513" i="1"/>
  <c r="P513" i="1"/>
  <c r="O513" i="1"/>
  <c r="F513" i="1"/>
  <c r="W512" i="1"/>
  <c r="V512" i="1"/>
  <c r="U512" i="1"/>
  <c r="T512" i="1"/>
  <c r="S512" i="1"/>
  <c r="R512" i="1"/>
  <c r="Q512" i="1"/>
  <c r="P512" i="1"/>
  <c r="O512" i="1"/>
  <c r="F512" i="1"/>
  <c r="W511" i="1"/>
  <c r="V511" i="1"/>
  <c r="U511" i="1"/>
  <c r="T511" i="1"/>
  <c r="S511" i="1"/>
  <c r="R511" i="1"/>
  <c r="Q511" i="1"/>
  <c r="P511" i="1"/>
  <c r="O511" i="1"/>
  <c r="F511" i="1"/>
  <c r="W510" i="1"/>
  <c r="V510" i="1"/>
  <c r="U510" i="1"/>
  <c r="T510" i="1"/>
  <c r="S510" i="1"/>
  <c r="R510" i="1"/>
  <c r="Q510" i="1"/>
  <c r="P510" i="1"/>
  <c r="O510" i="1"/>
  <c r="F510" i="1"/>
  <c r="W509" i="1"/>
  <c r="V509" i="1"/>
  <c r="U509" i="1"/>
  <c r="T509" i="1"/>
  <c r="S509" i="1"/>
  <c r="R509" i="1"/>
  <c r="Q509" i="1"/>
  <c r="P509" i="1"/>
  <c r="O509" i="1"/>
  <c r="F509" i="1"/>
  <c r="W508" i="1"/>
  <c r="V508" i="1"/>
  <c r="U508" i="1"/>
  <c r="T508" i="1"/>
  <c r="S508" i="1"/>
  <c r="R508" i="1"/>
  <c r="Q508" i="1"/>
  <c r="P508" i="1"/>
  <c r="O508" i="1"/>
  <c r="F508" i="1"/>
  <c r="W507" i="1"/>
  <c r="V507" i="1"/>
  <c r="U507" i="1"/>
  <c r="T507" i="1"/>
  <c r="S507" i="1"/>
  <c r="R507" i="1"/>
  <c r="Q507" i="1"/>
  <c r="P507" i="1"/>
  <c r="O507" i="1"/>
  <c r="F507" i="1"/>
  <c r="W506" i="1"/>
  <c r="V506" i="1"/>
  <c r="U506" i="1"/>
  <c r="T506" i="1"/>
  <c r="S506" i="1"/>
  <c r="R506" i="1"/>
  <c r="Q506" i="1"/>
  <c r="P506" i="1"/>
  <c r="O506" i="1"/>
  <c r="F506" i="1"/>
  <c r="W505" i="1"/>
  <c r="V505" i="1"/>
  <c r="U505" i="1"/>
  <c r="T505" i="1"/>
  <c r="S505" i="1"/>
  <c r="R505" i="1"/>
  <c r="Q505" i="1"/>
  <c r="P505" i="1"/>
  <c r="O505" i="1"/>
  <c r="F505" i="1"/>
  <c r="W504" i="1"/>
  <c r="V504" i="1"/>
  <c r="U504" i="1"/>
  <c r="T504" i="1"/>
  <c r="S504" i="1"/>
  <c r="R504" i="1"/>
  <c r="Q504" i="1"/>
  <c r="P504" i="1"/>
  <c r="O504" i="1"/>
  <c r="F504" i="1"/>
  <c r="W503" i="1"/>
  <c r="V503" i="1"/>
  <c r="U503" i="1"/>
  <c r="T503" i="1"/>
  <c r="S503" i="1"/>
  <c r="R503" i="1"/>
  <c r="Q503" i="1"/>
  <c r="P503" i="1"/>
  <c r="O503" i="1"/>
  <c r="F503" i="1"/>
  <c r="W502" i="1"/>
  <c r="V502" i="1"/>
  <c r="U502" i="1"/>
  <c r="T502" i="1"/>
  <c r="S502" i="1"/>
  <c r="R502" i="1"/>
  <c r="Q502" i="1"/>
  <c r="P502" i="1"/>
  <c r="O502" i="1"/>
  <c r="F502" i="1"/>
  <c r="W501" i="1"/>
  <c r="V501" i="1"/>
  <c r="U501" i="1"/>
  <c r="T501" i="1"/>
  <c r="S501" i="1"/>
  <c r="R501" i="1"/>
  <c r="Q501" i="1"/>
  <c r="P501" i="1"/>
  <c r="O501" i="1"/>
  <c r="F501" i="1"/>
  <c r="W500" i="1"/>
  <c r="V500" i="1"/>
  <c r="U500" i="1"/>
  <c r="T500" i="1"/>
  <c r="S500" i="1"/>
  <c r="R500" i="1"/>
  <c r="Q500" i="1"/>
  <c r="P500" i="1"/>
  <c r="O500" i="1"/>
  <c r="F500" i="1"/>
  <c r="W499" i="1"/>
  <c r="V499" i="1"/>
  <c r="U499" i="1"/>
  <c r="T499" i="1"/>
  <c r="S499" i="1"/>
  <c r="R499" i="1"/>
  <c r="Q499" i="1"/>
  <c r="P499" i="1"/>
  <c r="O499" i="1"/>
  <c r="F499" i="1"/>
  <c r="W498" i="1"/>
  <c r="V498" i="1"/>
  <c r="U498" i="1"/>
  <c r="T498" i="1"/>
  <c r="S498" i="1"/>
  <c r="R498" i="1"/>
  <c r="Q498" i="1"/>
  <c r="P498" i="1"/>
  <c r="O498" i="1"/>
  <c r="F498" i="1"/>
  <c r="W497" i="1"/>
  <c r="V497" i="1"/>
  <c r="U497" i="1"/>
  <c r="T497" i="1"/>
  <c r="S497" i="1"/>
  <c r="R497" i="1"/>
  <c r="Q497" i="1"/>
  <c r="P497" i="1"/>
  <c r="O497" i="1"/>
  <c r="F497" i="1"/>
  <c r="W496" i="1"/>
  <c r="V496" i="1"/>
  <c r="U496" i="1"/>
  <c r="T496" i="1"/>
  <c r="S496" i="1"/>
  <c r="R496" i="1"/>
  <c r="Q496" i="1"/>
  <c r="P496" i="1"/>
  <c r="O496" i="1"/>
  <c r="F496" i="1"/>
  <c r="W495" i="1"/>
  <c r="V495" i="1"/>
  <c r="U495" i="1"/>
  <c r="T495" i="1"/>
  <c r="S495" i="1"/>
  <c r="R495" i="1"/>
  <c r="Q495" i="1"/>
  <c r="P495" i="1"/>
  <c r="O495" i="1"/>
  <c r="F495" i="1"/>
  <c r="W494" i="1"/>
  <c r="V494" i="1"/>
  <c r="U494" i="1"/>
  <c r="T494" i="1"/>
  <c r="S494" i="1"/>
  <c r="R494" i="1"/>
  <c r="Q494" i="1"/>
  <c r="P494" i="1"/>
  <c r="O494" i="1"/>
  <c r="F494" i="1"/>
  <c r="W493" i="1"/>
  <c r="V493" i="1"/>
  <c r="U493" i="1"/>
  <c r="T493" i="1"/>
  <c r="S493" i="1"/>
  <c r="R493" i="1"/>
  <c r="Q493" i="1"/>
  <c r="P493" i="1"/>
  <c r="O493" i="1"/>
  <c r="F493" i="1"/>
  <c r="W492" i="1"/>
  <c r="V492" i="1"/>
  <c r="U492" i="1"/>
  <c r="T492" i="1"/>
  <c r="S492" i="1"/>
  <c r="R492" i="1"/>
  <c r="Q492" i="1"/>
  <c r="P492" i="1"/>
  <c r="O492" i="1"/>
  <c r="F492" i="1"/>
  <c r="W491" i="1"/>
  <c r="V491" i="1"/>
  <c r="U491" i="1"/>
  <c r="T491" i="1"/>
  <c r="S491" i="1"/>
  <c r="R491" i="1"/>
  <c r="Q491" i="1"/>
  <c r="P491" i="1"/>
  <c r="O491" i="1"/>
  <c r="F491" i="1"/>
  <c r="W490" i="1"/>
  <c r="V490" i="1"/>
  <c r="U490" i="1"/>
  <c r="T490" i="1"/>
  <c r="S490" i="1"/>
  <c r="R490" i="1"/>
  <c r="Q490" i="1"/>
  <c r="P490" i="1"/>
  <c r="O490" i="1"/>
  <c r="F490" i="1"/>
  <c r="W489" i="1"/>
  <c r="V489" i="1"/>
  <c r="U489" i="1"/>
  <c r="T489" i="1"/>
  <c r="S489" i="1"/>
  <c r="R489" i="1"/>
  <c r="Q489" i="1"/>
  <c r="P489" i="1"/>
  <c r="O489" i="1"/>
  <c r="F489" i="1"/>
  <c r="W488" i="1"/>
  <c r="V488" i="1"/>
  <c r="U488" i="1"/>
  <c r="T488" i="1"/>
  <c r="S488" i="1"/>
  <c r="R488" i="1"/>
  <c r="Q488" i="1"/>
  <c r="P488" i="1"/>
  <c r="O488" i="1"/>
  <c r="F488" i="1"/>
  <c r="W487" i="1"/>
  <c r="V487" i="1"/>
  <c r="U487" i="1"/>
  <c r="T487" i="1"/>
  <c r="S487" i="1"/>
  <c r="R487" i="1"/>
  <c r="Q487" i="1"/>
  <c r="P487" i="1"/>
  <c r="O487" i="1"/>
  <c r="F487" i="1"/>
  <c r="W486" i="1"/>
  <c r="V486" i="1"/>
  <c r="U486" i="1"/>
  <c r="T486" i="1"/>
  <c r="S486" i="1"/>
  <c r="R486" i="1"/>
  <c r="Q486" i="1"/>
  <c r="P486" i="1"/>
  <c r="O486" i="1"/>
  <c r="F486" i="1"/>
  <c r="W485" i="1"/>
  <c r="V485" i="1"/>
  <c r="U485" i="1"/>
  <c r="T485" i="1"/>
  <c r="S485" i="1"/>
  <c r="R485" i="1"/>
  <c r="Q485" i="1"/>
  <c r="P485" i="1"/>
  <c r="O485" i="1"/>
  <c r="F485" i="1"/>
  <c r="W484" i="1"/>
  <c r="V484" i="1"/>
  <c r="U484" i="1"/>
  <c r="T484" i="1"/>
  <c r="S484" i="1"/>
  <c r="R484" i="1"/>
  <c r="Q484" i="1"/>
  <c r="P484" i="1"/>
  <c r="O484" i="1"/>
  <c r="F484" i="1"/>
  <c r="W483" i="1"/>
  <c r="V483" i="1"/>
  <c r="U483" i="1"/>
  <c r="T483" i="1"/>
  <c r="S483" i="1"/>
  <c r="R483" i="1"/>
  <c r="Q483" i="1"/>
  <c r="P483" i="1"/>
  <c r="O483" i="1"/>
  <c r="F483" i="1"/>
  <c r="W482" i="1"/>
  <c r="V482" i="1"/>
  <c r="U482" i="1"/>
  <c r="T482" i="1"/>
  <c r="S482" i="1"/>
  <c r="R482" i="1"/>
  <c r="Q482" i="1"/>
  <c r="P482" i="1"/>
  <c r="O482" i="1"/>
  <c r="F482" i="1"/>
  <c r="W481" i="1"/>
  <c r="V481" i="1"/>
  <c r="U481" i="1"/>
  <c r="T481" i="1"/>
  <c r="S481" i="1"/>
  <c r="R481" i="1"/>
  <c r="Q481" i="1"/>
  <c r="P481" i="1"/>
  <c r="O481" i="1"/>
  <c r="F481" i="1"/>
  <c r="W480" i="1"/>
  <c r="V480" i="1"/>
  <c r="U480" i="1"/>
  <c r="T480" i="1"/>
  <c r="S480" i="1"/>
  <c r="R480" i="1"/>
  <c r="Q480" i="1"/>
  <c r="P480" i="1"/>
  <c r="O480" i="1"/>
  <c r="F480" i="1"/>
  <c r="W479" i="1"/>
  <c r="V479" i="1"/>
  <c r="U479" i="1"/>
  <c r="T479" i="1"/>
  <c r="S479" i="1"/>
  <c r="R479" i="1"/>
  <c r="Q479" i="1"/>
  <c r="P479" i="1"/>
  <c r="O479" i="1"/>
  <c r="F479" i="1"/>
  <c r="W478" i="1"/>
  <c r="V478" i="1"/>
  <c r="U478" i="1"/>
  <c r="T478" i="1"/>
  <c r="S478" i="1"/>
  <c r="R478" i="1"/>
  <c r="Q478" i="1"/>
  <c r="P478" i="1"/>
  <c r="O478" i="1"/>
  <c r="F478" i="1"/>
  <c r="W477" i="1"/>
  <c r="V477" i="1"/>
  <c r="U477" i="1"/>
  <c r="T477" i="1"/>
  <c r="S477" i="1"/>
  <c r="R477" i="1"/>
  <c r="Q477" i="1"/>
  <c r="P477" i="1"/>
  <c r="O477" i="1"/>
  <c r="F477" i="1"/>
  <c r="W476" i="1"/>
  <c r="V476" i="1"/>
  <c r="U476" i="1"/>
  <c r="T476" i="1"/>
  <c r="S476" i="1"/>
  <c r="R476" i="1"/>
  <c r="Q476" i="1"/>
  <c r="P476" i="1"/>
  <c r="O476" i="1"/>
  <c r="F476" i="1"/>
  <c r="W475" i="1"/>
  <c r="V475" i="1"/>
  <c r="U475" i="1"/>
  <c r="T475" i="1"/>
  <c r="S475" i="1"/>
  <c r="R475" i="1"/>
  <c r="Q475" i="1"/>
  <c r="P475" i="1"/>
  <c r="O475" i="1"/>
  <c r="F475" i="1"/>
  <c r="W474" i="1"/>
  <c r="V474" i="1"/>
  <c r="U474" i="1"/>
  <c r="T474" i="1"/>
  <c r="S474" i="1"/>
  <c r="R474" i="1"/>
  <c r="Q474" i="1"/>
  <c r="P474" i="1"/>
  <c r="O474" i="1"/>
  <c r="F474" i="1"/>
  <c r="W473" i="1"/>
  <c r="V473" i="1"/>
  <c r="U473" i="1"/>
  <c r="T473" i="1"/>
  <c r="S473" i="1"/>
  <c r="R473" i="1"/>
  <c r="Q473" i="1"/>
  <c r="P473" i="1"/>
  <c r="O473" i="1"/>
  <c r="F473" i="1"/>
  <c r="W472" i="1"/>
  <c r="V472" i="1"/>
  <c r="U472" i="1"/>
  <c r="T472" i="1"/>
  <c r="S472" i="1"/>
  <c r="R472" i="1"/>
  <c r="Q472" i="1"/>
  <c r="P472" i="1"/>
  <c r="O472" i="1"/>
  <c r="F472" i="1"/>
  <c r="W471" i="1"/>
  <c r="V471" i="1"/>
  <c r="U471" i="1"/>
  <c r="T471" i="1"/>
  <c r="S471" i="1"/>
  <c r="R471" i="1"/>
  <c r="Q471" i="1"/>
  <c r="P471" i="1"/>
  <c r="O471" i="1"/>
  <c r="F471" i="1"/>
  <c r="W470" i="1"/>
  <c r="V470" i="1"/>
  <c r="U470" i="1"/>
  <c r="T470" i="1"/>
  <c r="S470" i="1"/>
  <c r="R470" i="1"/>
  <c r="Q470" i="1"/>
  <c r="P470" i="1"/>
  <c r="O470" i="1"/>
  <c r="F470" i="1"/>
  <c r="W469" i="1"/>
  <c r="V469" i="1"/>
  <c r="U469" i="1"/>
  <c r="T469" i="1"/>
  <c r="S469" i="1"/>
  <c r="R469" i="1"/>
  <c r="Q469" i="1"/>
  <c r="P469" i="1"/>
  <c r="O469" i="1"/>
  <c r="F469" i="1"/>
  <c r="W468" i="1"/>
  <c r="V468" i="1"/>
  <c r="U468" i="1"/>
  <c r="T468" i="1"/>
  <c r="S468" i="1"/>
  <c r="R468" i="1"/>
  <c r="Q468" i="1"/>
  <c r="P468" i="1"/>
  <c r="O468" i="1"/>
  <c r="F468" i="1"/>
  <c r="W467" i="1"/>
  <c r="V467" i="1"/>
  <c r="U467" i="1"/>
  <c r="T467" i="1"/>
  <c r="S467" i="1"/>
  <c r="R467" i="1"/>
  <c r="Q467" i="1"/>
  <c r="P467" i="1"/>
  <c r="O467" i="1"/>
  <c r="F467" i="1"/>
  <c r="W466" i="1"/>
  <c r="V466" i="1"/>
  <c r="U466" i="1"/>
  <c r="T466" i="1"/>
  <c r="S466" i="1"/>
  <c r="R466" i="1"/>
  <c r="Q466" i="1"/>
  <c r="P466" i="1"/>
  <c r="O466" i="1"/>
  <c r="F466" i="1"/>
  <c r="W465" i="1"/>
  <c r="V465" i="1"/>
  <c r="U465" i="1"/>
  <c r="T465" i="1"/>
  <c r="S465" i="1"/>
  <c r="R465" i="1"/>
  <c r="Q465" i="1"/>
  <c r="P465" i="1"/>
  <c r="O465" i="1"/>
  <c r="F465" i="1"/>
  <c r="W464" i="1"/>
  <c r="V464" i="1"/>
  <c r="U464" i="1"/>
  <c r="T464" i="1"/>
  <c r="S464" i="1"/>
  <c r="R464" i="1"/>
  <c r="Q464" i="1"/>
  <c r="P464" i="1"/>
  <c r="O464" i="1"/>
  <c r="F464" i="1"/>
  <c r="W463" i="1"/>
  <c r="V463" i="1"/>
  <c r="U463" i="1"/>
  <c r="T463" i="1"/>
  <c r="S463" i="1"/>
  <c r="R463" i="1"/>
  <c r="Q463" i="1"/>
  <c r="P463" i="1"/>
  <c r="O463" i="1"/>
  <c r="F463" i="1"/>
  <c r="W462" i="1"/>
  <c r="V462" i="1"/>
  <c r="U462" i="1"/>
  <c r="T462" i="1"/>
  <c r="S462" i="1"/>
  <c r="R462" i="1"/>
  <c r="Q462" i="1"/>
  <c r="P462" i="1"/>
  <c r="O462" i="1"/>
  <c r="F462" i="1"/>
  <c r="W461" i="1"/>
  <c r="V461" i="1"/>
  <c r="U461" i="1"/>
  <c r="T461" i="1"/>
  <c r="S461" i="1"/>
  <c r="R461" i="1"/>
  <c r="Q461" i="1"/>
  <c r="P461" i="1"/>
  <c r="O461" i="1"/>
  <c r="F461" i="1"/>
  <c r="W460" i="1"/>
  <c r="V460" i="1"/>
  <c r="U460" i="1"/>
  <c r="T460" i="1"/>
  <c r="S460" i="1"/>
  <c r="R460" i="1"/>
  <c r="Q460" i="1"/>
  <c r="P460" i="1"/>
  <c r="O460" i="1"/>
  <c r="F460" i="1"/>
  <c r="W459" i="1"/>
  <c r="V459" i="1"/>
  <c r="U459" i="1"/>
  <c r="T459" i="1"/>
  <c r="S459" i="1"/>
  <c r="R459" i="1"/>
  <c r="Q459" i="1"/>
  <c r="P459" i="1"/>
  <c r="O459" i="1"/>
  <c r="F459" i="1"/>
  <c r="W458" i="1"/>
  <c r="V458" i="1"/>
  <c r="U458" i="1"/>
  <c r="T458" i="1"/>
  <c r="S458" i="1"/>
  <c r="R458" i="1"/>
  <c r="Q458" i="1"/>
  <c r="P458" i="1"/>
  <c r="O458" i="1"/>
  <c r="F458" i="1"/>
  <c r="W457" i="1"/>
  <c r="V457" i="1"/>
  <c r="U457" i="1"/>
  <c r="T457" i="1"/>
  <c r="S457" i="1"/>
  <c r="R457" i="1"/>
  <c r="Q457" i="1"/>
  <c r="P457" i="1"/>
  <c r="O457" i="1"/>
  <c r="F457" i="1"/>
  <c r="W456" i="1"/>
  <c r="V456" i="1"/>
  <c r="U456" i="1"/>
  <c r="T456" i="1"/>
  <c r="S456" i="1"/>
  <c r="R456" i="1"/>
  <c r="Q456" i="1"/>
  <c r="P456" i="1"/>
  <c r="O456" i="1"/>
  <c r="F456" i="1"/>
  <c r="W455" i="1"/>
  <c r="V455" i="1"/>
  <c r="U455" i="1"/>
  <c r="T455" i="1"/>
  <c r="S455" i="1"/>
  <c r="R455" i="1"/>
  <c r="Q455" i="1"/>
  <c r="P455" i="1"/>
  <c r="O455" i="1"/>
  <c r="F455" i="1"/>
  <c r="W454" i="1"/>
  <c r="V454" i="1"/>
  <c r="U454" i="1"/>
  <c r="T454" i="1"/>
  <c r="S454" i="1"/>
  <c r="R454" i="1"/>
  <c r="Q454" i="1"/>
  <c r="P454" i="1"/>
  <c r="O454" i="1"/>
  <c r="F454" i="1"/>
  <c r="W453" i="1"/>
  <c r="V453" i="1"/>
  <c r="U453" i="1"/>
  <c r="T453" i="1"/>
  <c r="S453" i="1"/>
  <c r="R453" i="1"/>
  <c r="Q453" i="1"/>
  <c r="P453" i="1"/>
  <c r="O453" i="1"/>
  <c r="F453" i="1"/>
  <c r="W452" i="1"/>
  <c r="V452" i="1"/>
  <c r="U452" i="1"/>
  <c r="T452" i="1"/>
  <c r="S452" i="1"/>
  <c r="R452" i="1"/>
  <c r="Q452" i="1"/>
  <c r="P452" i="1"/>
  <c r="O452" i="1"/>
  <c r="F452" i="1"/>
  <c r="W451" i="1"/>
  <c r="V451" i="1"/>
  <c r="U451" i="1"/>
  <c r="T451" i="1"/>
  <c r="S451" i="1"/>
  <c r="R451" i="1"/>
  <c r="Q451" i="1"/>
  <c r="P451" i="1"/>
  <c r="O451" i="1"/>
  <c r="F451" i="1"/>
  <c r="W450" i="1"/>
  <c r="V450" i="1"/>
  <c r="U450" i="1"/>
  <c r="T450" i="1"/>
  <c r="S450" i="1"/>
  <c r="R450" i="1"/>
  <c r="Q450" i="1"/>
  <c r="P450" i="1"/>
  <c r="O450" i="1"/>
  <c r="F450" i="1"/>
  <c r="W449" i="1"/>
  <c r="V449" i="1"/>
  <c r="U449" i="1"/>
  <c r="T449" i="1"/>
  <c r="S449" i="1"/>
  <c r="R449" i="1"/>
  <c r="Q449" i="1"/>
  <c r="P449" i="1"/>
  <c r="O449" i="1"/>
  <c r="F449" i="1"/>
  <c r="W448" i="1"/>
  <c r="V448" i="1"/>
  <c r="U448" i="1"/>
  <c r="T448" i="1"/>
  <c r="S448" i="1"/>
  <c r="R448" i="1"/>
  <c r="Q448" i="1"/>
  <c r="P448" i="1"/>
  <c r="O448" i="1"/>
  <c r="F448" i="1"/>
  <c r="W447" i="1"/>
  <c r="V447" i="1"/>
  <c r="U447" i="1"/>
  <c r="T447" i="1"/>
  <c r="S447" i="1"/>
  <c r="R447" i="1"/>
  <c r="Q447" i="1"/>
  <c r="P447" i="1"/>
  <c r="O447" i="1"/>
  <c r="F447" i="1"/>
  <c r="W446" i="1"/>
  <c r="V446" i="1"/>
  <c r="U446" i="1"/>
  <c r="T446" i="1"/>
  <c r="S446" i="1"/>
  <c r="R446" i="1"/>
  <c r="Q446" i="1"/>
  <c r="P446" i="1"/>
  <c r="O446" i="1"/>
  <c r="F446" i="1"/>
  <c r="W445" i="1"/>
  <c r="V445" i="1"/>
  <c r="U445" i="1"/>
  <c r="T445" i="1"/>
  <c r="S445" i="1"/>
  <c r="R445" i="1"/>
  <c r="Q445" i="1"/>
  <c r="P445" i="1"/>
  <c r="O445" i="1"/>
  <c r="F445" i="1"/>
  <c r="W444" i="1"/>
  <c r="V444" i="1"/>
  <c r="U444" i="1"/>
  <c r="T444" i="1"/>
  <c r="S444" i="1"/>
  <c r="R444" i="1"/>
  <c r="Q444" i="1"/>
  <c r="P444" i="1"/>
  <c r="O444" i="1"/>
  <c r="F444" i="1"/>
  <c r="W443" i="1"/>
  <c r="V443" i="1"/>
  <c r="U443" i="1"/>
  <c r="T443" i="1"/>
  <c r="S443" i="1"/>
  <c r="R443" i="1"/>
  <c r="Q443" i="1"/>
  <c r="P443" i="1"/>
  <c r="O443" i="1"/>
  <c r="F443" i="1"/>
  <c r="W442" i="1"/>
  <c r="V442" i="1"/>
  <c r="U442" i="1"/>
  <c r="T442" i="1"/>
  <c r="S442" i="1"/>
  <c r="R442" i="1"/>
  <c r="Q442" i="1"/>
  <c r="P442" i="1"/>
  <c r="O442" i="1"/>
  <c r="F442" i="1"/>
  <c r="W441" i="1"/>
  <c r="V441" i="1"/>
  <c r="U441" i="1"/>
  <c r="T441" i="1"/>
  <c r="S441" i="1"/>
  <c r="R441" i="1"/>
  <c r="Q441" i="1"/>
  <c r="P441" i="1"/>
  <c r="O441" i="1"/>
  <c r="F441" i="1"/>
  <c r="W440" i="1"/>
  <c r="V440" i="1"/>
  <c r="U440" i="1"/>
  <c r="T440" i="1"/>
  <c r="S440" i="1"/>
  <c r="R440" i="1"/>
  <c r="Q440" i="1"/>
  <c r="P440" i="1"/>
  <c r="O440" i="1"/>
  <c r="F440" i="1"/>
  <c r="W439" i="1"/>
  <c r="V439" i="1"/>
  <c r="U439" i="1"/>
  <c r="T439" i="1"/>
  <c r="S439" i="1"/>
  <c r="R439" i="1"/>
  <c r="Q439" i="1"/>
  <c r="P439" i="1"/>
  <c r="O439" i="1"/>
  <c r="F439" i="1"/>
  <c r="W438" i="1"/>
  <c r="V438" i="1"/>
  <c r="U438" i="1"/>
  <c r="T438" i="1"/>
  <c r="S438" i="1"/>
  <c r="R438" i="1"/>
  <c r="Q438" i="1"/>
  <c r="P438" i="1"/>
  <c r="O438" i="1"/>
  <c r="F438" i="1"/>
  <c r="W437" i="1"/>
  <c r="V437" i="1"/>
  <c r="U437" i="1"/>
  <c r="T437" i="1"/>
  <c r="S437" i="1"/>
  <c r="R437" i="1"/>
  <c r="Q437" i="1"/>
  <c r="P437" i="1"/>
  <c r="O437" i="1"/>
  <c r="F437" i="1"/>
  <c r="W436" i="1"/>
  <c r="V436" i="1"/>
  <c r="U436" i="1"/>
  <c r="T436" i="1"/>
  <c r="S436" i="1"/>
  <c r="R436" i="1"/>
  <c r="Q436" i="1"/>
  <c r="P436" i="1"/>
  <c r="O436" i="1"/>
  <c r="F436" i="1"/>
  <c r="W435" i="1"/>
  <c r="V435" i="1"/>
  <c r="U435" i="1"/>
  <c r="T435" i="1"/>
  <c r="S435" i="1"/>
  <c r="R435" i="1"/>
  <c r="Q435" i="1"/>
  <c r="P435" i="1"/>
  <c r="O435" i="1"/>
  <c r="F435" i="1"/>
  <c r="W434" i="1"/>
  <c r="V434" i="1"/>
  <c r="U434" i="1"/>
  <c r="T434" i="1"/>
  <c r="S434" i="1"/>
  <c r="R434" i="1"/>
  <c r="Q434" i="1"/>
  <c r="P434" i="1"/>
  <c r="O434" i="1"/>
  <c r="F434" i="1"/>
  <c r="W433" i="1"/>
  <c r="V433" i="1"/>
  <c r="U433" i="1"/>
  <c r="T433" i="1"/>
  <c r="S433" i="1"/>
  <c r="R433" i="1"/>
  <c r="Q433" i="1"/>
  <c r="P433" i="1"/>
  <c r="O433" i="1"/>
  <c r="F433" i="1"/>
  <c r="W432" i="1"/>
  <c r="V432" i="1"/>
  <c r="U432" i="1"/>
  <c r="T432" i="1"/>
  <c r="S432" i="1"/>
  <c r="R432" i="1"/>
  <c r="Q432" i="1"/>
  <c r="P432" i="1"/>
  <c r="O432" i="1"/>
  <c r="F432" i="1"/>
  <c r="W431" i="1"/>
  <c r="V431" i="1"/>
  <c r="U431" i="1"/>
  <c r="T431" i="1"/>
  <c r="S431" i="1"/>
  <c r="R431" i="1"/>
  <c r="Q431" i="1"/>
  <c r="P431" i="1"/>
  <c r="O431" i="1"/>
  <c r="F431" i="1"/>
  <c r="W430" i="1"/>
  <c r="V430" i="1"/>
  <c r="U430" i="1"/>
  <c r="T430" i="1"/>
  <c r="S430" i="1"/>
  <c r="R430" i="1"/>
  <c r="Q430" i="1"/>
  <c r="P430" i="1"/>
  <c r="O430" i="1"/>
  <c r="F430" i="1"/>
  <c r="W429" i="1"/>
  <c r="V429" i="1"/>
  <c r="U429" i="1"/>
  <c r="T429" i="1"/>
  <c r="S429" i="1"/>
  <c r="R429" i="1"/>
  <c r="Q429" i="1"/>
  <c r="P429" i="1"/>
  <c r="O429" i="1"/>
  <c r="F429" i="1"/>
  <c r="W428" i="1"/>
  <c r="V428" i="1"/>
  <c r="U428" i="1"/>
  <c r="T428" i="1"/>
  <c r="S428" i="1"/>
  <c r="R428" i="1"/>
  <c r="Q428" i="1"/>
  <c r="P428" i="1"/>
  <c r="O428" i="1"/>
  <c r="F428" i="1"/>
  <c r="W427" i="1"/>
  <c r="V427" i="1"/>
  <c r="U427" i="1"/>
  <c r="T427" i="1"/>
  <c r="S427" i="1"/>
  <c r="R427" i="1"/>
  <c r="Q427" i="1"/>
  <c r="P427" i="1"/>
  <c r="O427" i="1"/>
  <c r="F427" i="1"/>
  <c r="W426" i="1"/>
  <c r="V426" i="1"/>
  <c r="U426" i="1"/>
  <c r="T426" i="1"/>
  <c r="S426" i="1"/>
  <c r="R426" i="1"/>
  <c r="Q426" i="1"/>
  <c r="P426" i="1"/>
  <c r="O426" i="1"/>
  <c r="F426" i="1"/>
  <c r="W425" i="1"/>
  <c r="V425" i="1"/>
  <c r="U425" i="1"/>
  <c r="T425" i="1"/>
  <c r="S425" i="1"/>
  <c r="R425" i="1"/>
  <c r="Q425" i="1"/>
  <c r="P425" i="1"/>
  <c r="O425" i="1"/>
  <c r="F425" i="1"/>
  <c r="W424" i="1"/>
  <c r="V424" i="1"/>
  <c r="U424" i="1"/>
  <c r="T424" i="1"/>
  <c r="S424" i="1"/>
  <c r="R424" i="1"/>
  <c r="Q424" i="1"/>
  <c r="P424" i="1"/>
  <c r="O424" i="1"/>
  <c r="F424" i="1"/>
  <c r="W423" i="1"/>
  <c r="V423" i="1"/>
  <c r="U423" i="1"/>
  <c r="T423" i="1"/>
  <c r="S423" i="1"/>
  <c r="R423" i="1"/>
  <c r="Q423" i="1"/>
  <c r="P423" i="1"/>
  <c r="O423" i="1"/>
  <c r="F423" i="1"/>
  <c r="W422" i="1"/>
  <c r="V422" i="1"/>
  <c r="U422" i="1"/>
  <c r="T422" i="1"/>
  <c r="S422" i="1"/>
  <c r="R422" i="1"/>
  <c r="Q422" i="1"/>
  <c r="P422" i="1"/>
  <c r="O422" i="1"/>
  <c r="F422" i="1"/>
  <c r="W421" i="1"/>
  <c r="V421" i="1"/>
  <c r="U421" i="1"/>
  <c r="T421" i="1"/>
  <c r="S421" i="1"/>
  <c r="R421" i="1"/>
  <c r="Q421" i="1"/>
  <c r="P421" i="1"/>
  <c r="O421" i="1"/>
  <c r="F421" i="1"/>
  <c r="W420" i="1"/>
  <c r="V420" i="1"/>
  <c r="U420" i="1"/>
  <c r="T420" i="1"/>
  <c r="S420" i="1"/>
  <c r="R420" i="1"/>
  <c r="Q420" i="1"/>
  <c r="P420" i="1"/>
  <c r="O420" i="1"/>
  <c r="F420" i="1"/>
  <c r="W419" i="1"/>
  <c r="V419" i="1"/>
  <c r="U419" i="1"/>
  <c r="T419" i="1"/>
  <c r="S419" i="1"/>
  <c r="R419" i="1"/>
  <c r="Q419" i="1"/>
  <c r="P419" i="1"/>
  <c r="O419" i="1"/>
  <c r="F419" i="1"/>
  <c r="W418" i="1"/>
  <c r="V418" i="1"/>
  <c r="U418" i="1"/>
  <c r="T418" i="1"/>
  <c r="S418" i="1"/>
  <c r="R418" i="1"/>
  <c r="Q418" i="1"/>
  <c r="P418" i="1"/>
  <c r="O418" i="1"/>
  <c r="F418" i="1"/>
  <c r="W417" i="1"/>
  <c r="V417" i="1"/>
  <c r="U417" i="1"/>
  <c r="T417" i="1"/>
  <c r="S417" i="1"/>
  <c r="R417" i="1"/>
  <c r="Q417" i="1"/>
  <c r="P417" i="1"/>
  <c r="O417" i="1"/>
  <c r="F417" i="1"/>
  <c r="W416" i="1"/>
  <c r="V416" i="1"/>
  <c r="U416" i="1"/>
  <c r="T416" i="1"/>
  <c r="S416" i="1"/>
  <c r="R416" i="1"/>
  <c r="Q416" i="1"/>
  <c r="P416" i="1"/>
  <c r="O416" i="1"/>
  <c r="F416" i="1"/>
  <c r="W415" i="1"/>
  <c r="V415" i="1"/>
  <c r="U415" i="1"/>
  <c r="T415" i="1"/>
  <c r="S415" i="1"/>
  <c r="R415" i="1"/>
  <c r="Q415" i="1"/>
  <c r="P415" i="1"/>
  <c r="O415" i="1"/>
  <c r="F415" i="1"/>
  <c r="W414" i="1"/>
  <c r="V414" i="1"/>
  <c r="U414" i="1"/>
  <c r="T414" i="1"/>
  <c r="S414" i="1"/>
  <c r="R414" i="1"/>
  <c r="Q414" i="1"/>
  <c r="P414" i="1"/>
  <c r="O414" i="1"/>
  <c r="F414" i="1"/>
  <c r="W413" i="1"/>
  <c r="V413" i="1"/>
  <c r="U413" i="1"/>
  <c r="T413" i="1"/>
  <c r="S413" i="1"/>
  <c r="R413" i="1"/>
  <c r="Q413" i="1"/>
  <c r="P413" i="1"/>
  <c r="O413" i="1"/>
  <c r="F413" i="1"/>
  <c r="W412" i="1"/>
  <c r="V412" i="1"/>
  <c r="U412" i="1"/>
  <c r="T412" i="1"/>
  <c r="S412" i="1"/>
  <c r="R412" i="1"/>
  <c r="Q412" i="1"/>
  <c r="P412" i="1"/>
  <c r="O412" i="1"/>
  <c r="F412" i="1"/>
  <c r="W411" i="1"/>
  <c r="V411" i="1"/>
  <c r="U411" i="1"/>
  <c r="T411" i="1"/>
  <c r="S411" i="1"/>
  <c r="R411" i="1"/>
  <c r="Q411" i="1"/>
  <c r="P411" i="1"/>
  <c r="O411" i="1"/>
  <c r="F411" i="1"/>
  <c r="W410" i="1"/>
  <c r="V410" i="1"/>
  <c r="U410" i="1"/>
  <c r="T410" i="1"/>
  <c r="S410" i="1"/>
  <c r="R410" i="1"/>
  <c r="Q410" i="1"/>
  <c r="P410" i="1"/>
  <c r="O410" i="1"/>
  <c r="F410" i="1"/>
  <c r="W409" i="1"/>
  <c r="V409" i="1"/>
  <c r="U409" i="1"/>
  <c r="T409" i="1"/>
  <c r="S409" i="1"/>
  <c r="R409" i="1"/>
  <c r="Q409" i="1"/>
  <c r="P409" i="1"/>
  <c r="O409" i="1"/>
  <c r="F409" i="1"/>
  <c r="W408" i="1"/>
  <c r="V408" i="1"/>
  <c r="U408" i="1"/>
  <c r="T408" i="1"/>
  <c r="S408" i="1"/>
  <c r="R408" i="1"/>
  <c r="Q408" i="1"/>
  <c r="P408" i="1"/>
  <c r="O408" i="1"/>
  <c r="F408" i="1"/>
  <c r="W407" i="1"/>
  <c r="V407" i="1"/>
  <c r="U407" i="1"/>
  <c r="T407" i="1"/>
  <c r="S407" i="1"/>
  <c r="R407" i="1"/>
  <c r="Q407" i="1"/>
  <c r="P407" i="1"/>
  <c r="O407" i="1"/>
  <c r="F407" i="1"/>
  <c r="W406" i="1"/>
  <c r="V406" i="1"/>
  <c r="U406" i="1"/>
  <c r="T406" i="1"/>
  <c r="S406" i="1"/>
  <c r="R406" i="1"/>
  <c r="Q406" i="1"/>
  <c r="P406" i="1"/>
  <c r="O406" i="1"/>
  <c r="F406" i="1"/>
  <c r="W405" i="1"/>
  <c r="V405" i="1"/>
  <c r="U405" i="1"/>
  <c r="T405" i="1"/>
  <c r="S405" i="1"/>
  <c r="R405" i="1"/>
  <c r="Q405" i="1"/>
  <c r="P405" i="1"/>
  <c r="O405" i="1"/>
  <c r="F405" i="1"/>
  <c r="W404" i="1"/>
  <c r="V404" i="1"/>
  <c r="U404" i="1"/>
  <c r="T404" i="1"/>
  <c r="S404" i="1"/>
  <c r="R404" i="1"/>
  <c r="Q404" i="1"/>
  <c r="P404" i="1"/>
  <c r="O404" i="1"/>
  <c r="F404" i="1"/>
  <c r="W403" i="1"/>
  <c r="V403" i="1"/>
  <c r="U403" i="1"/>
  <c r="T403" i="1"/>
  <c r="S403" i="1"/>
  <c r="R403" i="1"/>
  <c r="Q403" i="1"/>
  <c r="P403" i="1"/>
  <c r="O403" i="1"/>
  <c r="F403" i="1"/>
  <c r="W402" i="1"/>
  <c r="V402" i="1"/>
  <c r="U402" i="1"/>
  <c r="T402" i="1"/>
  <c r="S402" i="1"/>
  <c r="R402" i="1"/>
  <c r="Q402" i="1"/>
  <c r="P402" i="1"/>
  <c r="O402" i="1"/>
  <c r="F402" i="1"/>
  <c r="W401" i="1"/>
  <c r="V401" i="1"/>
  <c r="U401" i="1"/>
  <c r="T401" i="1"/>
  <c r="S401" i="1"/>
  <c r="R401" i="1"/>
  <c r="Q401" i="1"/>
  <c r="P401" i="1"/>
  <c r="O401" i="1"/>
  <c r="F401" i="1"/>
  <c r="W400" i="1"/>
  <c r="V400" i="1"/>
  <c r="U400" i="1"/>
  <c r="T400" i="1"/>
  <c r="S400" i="1"/>
  <c r="R400" i="1"/>
  <c r="Q400" i="1"/>
  <c r="P400" i="1"/>
  <c r="O400" i="1"/>
  <c r="F400" i="1"/>
  <c r="W399" i="1"/>
  <c r="V399" i="1"/>
  <c r="U399" i="1"/>
  <c r="T399" i="1"/>
  <c r="S399" i="1"/>
  <c r="R399" i="1"/>
  <c r="Q399" i="1"/>
  <c r="P399" i="1"/>
  <c r="O399" i="1"/>
  <c r="F399" i="1"/>
  <c r="W398" i="1"/>
  <c r="V398" i="1"/>
  <c r="U398" i="1"/>
  <c r="T398" i="1"/>
  <c r="S398" i="1"/>
  <c r="R398" i="1"/>
  <c r="Q398" i="1"/>
  <c r="P398" i="1"/>
  <c r="O398" i="1"/>
  <c r="F398" i="1"/>
  <c r="W397" i="1"/>
  <c r="V397" i="1"/>
  <c r="U397" i="1"/>
  <c r="T397" i="1"/>
  <c r="S397" i="1"/>
  <c r="R397" i="1"/>
  <c r="Q397" i="1"/>
  <c r="P397" i="1"/>
  <c r="O397" i="1"/>
  <c r="F397" i="1"/>
  <c r="W396" i="1"/>
  <c r="V396" i="1"/>
  <c r="U396" i="1"/>
  <c r="T396" i="1"/>
  <c r="S396" i="1"/>
  <c r="R396" i="1"/>
  <c r="Q396" i="1"/>
  <c r="P396" i="1"/>
  <c r="O396" i="1"/>
  <c r="F396" i="1"/>
  <c r="W395" i="1"/>
  <c r="V395" i="1"/>
  <c r="U395" i="1"/>
  <c r="T395" i="1"/>
  <c r="S395" i="1"/>
  <c r="R395" i="1"/>
  <c r="Q395" i="1"/>
  <c r="P395" i="1"/>
  <c r="O395" i="1"/>
  <c r="F395" i="1"/>
  <c r="W394" i="1"/>
  <c r="V394" i="1"/>
  <c r="U394" i="1"/>
  <c r="T394" i="1"/>
  <c r="S394" i="1"/>
  <c r="R394" i="1"/>
  <c r="Q394" i="1"/>
  <c r="P394" i="1"/>
  <c r="O394" i="1"/>
  <c r="F394" i="1"/>
  <c r="W393" i="1"/>
  <c r="V393" i="1"/>
  <c r="U393" i="1"/>
  <c r="T393" i="1"/>
  <c r="S393" i="1"/>
  <c r="R393" i="1"/>
  <c r="Q393" i="1"/>
  <c r="P393" i="1"/>
  <c r="O393" i="1"/>
  <c r="F393" i="1"/>
  <c r="W392" i="1"/>
  <c r="V392" i="1"/>
  <c r="U392" i="1"/>
  <c r="T392" i="1"/>
  <c r="S392" i="1"/>
  <c r="R392" i="1"/>
  <c r="Q392" i="1"/>
  <c r="P392" i="1"/>
  <c r="O392" i="1"/>
  <c r="F392" i="1"/>
  <c r="W391" i="1"/>
  <c r="V391" i="1"/>
  <c r="U391" i="1"/>
  <c r="T391" i="1"/>
  <c r="S391" i="1"/>
  <c r="R391" i="1"/>
  <c r="Q391" i="1"/>
  <c r="P391" i="1"/>
  <c r="O391" i="1"/>
  <c r="F391" i="1"/>
  <c r="W390" i="1"/>
  <c r="V390" i="1"/>
  <c r="U390" i="1"/>
  <c r="T390" i="1"/>
  <c r="S390" i="1"/>
  <c r="R390" i="1"/>
  <c r="Q390" i="1"/>
  <c r="P390" i="1"/>
  <c r="O390" i="1"/>
  <c r="F390" i="1"/>
  <c r="W389" i="1"/>
  <c r="V389" i="1"/>
  <c r="U389" i="1"/>
  <c r="T389" i="1"/>
  <c r="S389" i="1"/>
  <c r="R389" i="1"/>
  <c r="Q389" i="1"/>
  <c r="P389" i="1"/>
  <c r="O389" i="1"/>
  <c r="F389" i="1"/>
  <c r="W388" i="1"/>
  <c r="V388" i="1"/>
  <c r="U388" i="1"/>
  <c r="T388" i="1"/>
  <c r="S388" i="1"/>
  <c r="R388" i="1"/>
  <c r="Q388" i="1"/>
  <c r="P388" i="1"/>
  <c r="O388" i="1"/>
  <c r="F388" i="1"/>
  <c r="W387" i="1"/>
  <c r="V387" i="1"/>
  <c r="U387" i="1"/>
  <c r="T387" i="1"/>
  <c r="S387" i="1"/>
  <c r="R387" i="1"/>
  <c r="Q387" i="1"/>
  <c r="P387" i="1"/>
  <c r="O387" i="1"/>
  <c r="F387" i="1"/>
  <c r="W386" i="1"/>
  <c r="V386" i="1"/>
  <c r="U386" i="1"/>
  <c r="T386" i="1"/>
  <c r="S386" i="1"/>
  <c r="R386" i="1"/>
  <c r="Q386" i="1"/>
  <c r="P386" i="1"/>
  <c r="O386" i="1"/>
  <c r="F386" i="1"/>
  <c r="W385" i="1"/>
  <c r="V385" i="1"/>
  <c r="U385" i="1"/>
  <c r="T385" i="1"/>
  <c r="S385" i="1"/>
  <c r="R385" i="1"/>
  <c r="Q385" i="1"/>
  <c r="P385" i="1"/>
  <c r="O385" i="1"/>
  <c r="F385" i="1"/>
  <c r="W384" i="1"/>
  <c r="V384" i="1"/>
  <c r="U384" i="1"/>
  <c r="T384" i="1"/>
  <c r="S384" i="1"/>
  <c r="R384" i="1"/>
  <c r="Q384" i="1"/>
  <c r="P384" i="1"/>
  <c r="O384" i="1"/>
  <c r="F384" i="1"/>
  <c r="W383" i="1"/>
  <c r="V383" i="1"/>
  <c r="U383" i="1"/>
  <c r="T383" i="1"/>
  <c r="S383" i="1"/>
  <c r="R383" i="1"/>
  <c r="Q383" i="1"/>
  <c r="P383" i="1"/>
  <c r="O383" i="1"/>
  <c r="F383" i="1"/>
  <c r="W382" i="1"/>
  <c r="V382" i="1"/>
  <c r="U382" i="1"/>
  <c r="T382" i="1"/>
  <c r="S382" i="1"/>
  <c r="R382" i="1"/>
  <c r="Q382" i="1"/>
  <c r="P382" i="1"/>
  <c r="O382" i="1"/>
  <c r="F382" i="1"/>
  <c r="W381" i="1"/>
  <c r="V381" i="1"/>
  <c r="U381" i="1"/>
  <c r="T381" i="1"/>
  <c r="S381" i="1"/>
  <c r="R381" i="1"/>
  <c r="Q381" i="1"/>
  <c r="P381" i="1"/>
  <c r="O381" i="1"/>
  <c r="F381" i="1"/>
  <c r="W380" i="1"/>
  <c r="V380" i="1"/>
  <c r="U380" i="1"/>
  <c r="T380" i="1"/>
  <c r="S380" i="1"/>
  <c r="R380" i="1"/>
  <c r="Q380" i="1"/>
  <c r="P380" i="1"/>
  <c r="O380" i="1"/>
  <c r="F380" i="1"/>
  <c r="W379" i="1"/>
  <c r="V379" i="1"/>
  <c r="U379" i="1"/>
  <c r="T379" i="1"/>
  <c r="S379" i="1"/>
  <c r="R379" i="1"/>
  <c r="Q379" i="1"/>
  <c r="P379" i="1"/>
  <c r="O379" i="1"/>
  <c r="F379" i="1"/>
  <c r="W378" i="1"/>
  <c r="V378" i="1"/>
  <c r="U378" i="1"/>
  <c r="T378" i="1"/>
  <c r="S378" i="1"/>
  <c r="R378" i="1"/>
  <c r="Q378" i="1"/>
  <c r="P378" i="1"/>
  <c r="O378" i="1"/>
  <c r="F378" i="1"/>
  <c r="W377" i="1"/>
  <c r="V377" i="1"/>
  <c r="U377" i="1"/>
  <c r="T377" i="1"/>
  <c r="S377" i="1"/>
  <c r="R377" i="1"/>
  <c r="Q377" i="1"/>
  <c r="P377" i="1"/>
  <c r="O377" i="1"/>
  <c r="F377" i="1"/>
  <c r="W376" i="1"/>
  <c r="V376" i="1"/>
  <c r="U376" i="1"/>
  <c r="T376" i="1"/>
  <c r="S376" i="1"/>
  <c r="R376" i="1"/>
  <c r="Q376" i="1"/>
  <c r="P376" i="1"/>
  <c r="O376" i="1"/>
  <c r="F376" i="1"/>
  <c r="W375" i="1"/>
  <c r="V375" i="1"/>
  <c r="U375" i="1"/>
  <c r="T375" i="1"/>
  <c r="S375" i="1"/>
  <c r="R375" i="1"/>
  <c r="Q375" i="1"/>
  <c r="P375" i="1"/>
  <c r="O375" i="1"/>
  <c r="F375" i="1"/>
  <c r="W374" i="1"/>
  <c r="V374" i="1"/>
  <c r="U374" i="1"/>
  <c r="T374" i="1"/>
  <c r="S374" i="1"/>
  <c r="R374" i="1"/>
  <c r="Q374" i="1"/>
  <c r="P374" i="1"/>
  <c r="O374" i="1"/>
  <c r="F374" i="1"/>
  <c r="W373" i="1"/>
  <c r="V373" i="1"/>
  <c r="U373" i="1"/>
  <c r="T373" i="1"/>
  <c r="S373" i="1"/>
  <c r="R373" i="1"/>
  <c r="Q373" i="1"/>
  <c r="P373" i="1"/>
  <c r="O373" i="1"/>
  <c r="F373" i="1"/>
  <c r="W372" i="1"/>
  <c r="V372" i="1"/>
  <c r="U372" i="1"/>
  <c r="T372" i="1"/>
  <c r="S372" i="1"/>
  <c r="R372" i="1"/>
  <c r="Q372" i="1"/>
  <c r="P372" i="1"/>
  <c r="O372" i="1"/>
  <c r="F372" i="1"/>
  <c r="W371" i="1"/>
  <c r="V371" i="1"/>
  <c r="U371" i="1"/>
  <c r="T371" i="1"/>
  <c r="S371" i="1"/>
  <c r="R371" i="1"/>
  <c r="Q371" i="1"/>
  <c r="P371" i="1"/>
  <c r="O371" i="1"/>
  <c r="F371" i="1"/>
  <c r="W370" i="1"/>
  <c r="V370" i="1"/>
  <c r="U370" i="1"/>
  <c r="T370" i="1"/>
  <c r="S370" i="1"/>
  <c r="R370" i="1"/>
  <c r="Q370" i="1"/>
  <c r="P370" i="1"/>
  <c r="O370" i="1"/>
  <c r="F370" i="1"/>
  <c r="W369" i="1"/>
  <c r="V369" i="1"/>
  <c r="U369" i="1"/>
  <c r="T369" i="1"/>
  <c r="S369" i="1"/>
  <c r="R369" i="1"/>
  <c r="Q369" i="1"/>
  <c r="P369" i="1"/>
  <c r="O369" i="1"/>
  <c r="F369" i="1"/>
  <c r="W368" i="1"/>
  <c r="V368" i="1"/>
  <c r="U368" i="1"/>
  <c r="T368" i="1"/>
  <c r="S368" i="1"/>
  <c r="R368" i="1"/>
  <c r="Q368" i="1"/>
  <c r="P368" i="1"/>
  <c r="O368" i="1"/>
  <c r="F368" i="1"/>
  <c r="W367" i="1"/>
  <c r="V367" i="1"/>
  <c r="U367" i="1"/>
  <c r="T367" i="1"/>
  <c r="S367" i="1"/>
  <c r="R367" i="1"/>
  <c r="Q367" i="1"/>
  <c r="P367" i="1"/>
  <c r="O367" i="1"/>
  <c r="F367" i="1"/>
  <c r="W366" i="1"/>
  <c r="V366" i="1"/>
  <c r="U366" i="1"/>
  <c r="T366" i="1"/>
  <c r="S366" i="1"/>
  <c r="R366" i="1"/>
  <c r="Q366" i="1"/>
  <c r="P366" i="1"/>
  <c r="O366" i="1"/>
  <c r="F366" i="1"/>
  <c r="W365" i="1"/>
  <c r="V365" i="1"/>
  <c r="U365" i="1"/>
  <c r="T365" i="1"/>
  <c r="S365" i="1"/>
  <c r="R365" i="1"/>
  <c r="Q365" i="1"/>
  <c r="P365" i="1"/>
  <c r="O365" i="1"/>
  <c r="F365" i="1"/>
  <c r="W364" i="1"/>
  <c r="V364" i="1"/>
  <c r="U364" i="1"/>
  <c r="T364" i="1"/>
  <c r="S364" i="1"/>
  <c r="R364" i="1"/>
  <c r="Q364" i="1"/>
  <c r="P364" i="1"/>
  <c r="O364" i="1"/>
  <c r="F364" i="1"/>
  <c r="W363" i="1"/>
  <c r="V363" i="1"/>
  <c r="U363" i="1"/>
  <c r="T363" i="1"/>
  <c r="S363" i="1"/>
  <c r="R363" i="1"/>
  <c r="Q363" i="1"/>
  <c r="P363" i="1"/>
  <c r="O363" i="1"/>
  <c r="F363" i="1"/>
  <c r="W362" i="1"/>
  <c r="V362" i="1"/>
  <c r="U362" i="1"/>
  <c r="T362" i="1"/>
  <c r="S362" i="1"/>
  <c r="R362" i="1"/>
  <c r="Q362" i="1"/>
  <c r="P362" i="1"/>
  <c r="O362" i="1"/>
  <c r="F362" i="1"/>
  <c r="W361" i="1"/>
  <c r="V361" i="1"/>
  <c r="U361" i="1"/>
  <c r="T361" i="1"/>
  <c r="S361" i="1"/>
  <c r="R361" i="1"/>
  <c r="Q361" i="1"/>
  <c r="P361" i="1"/>
  <c r="O361" i="1"/>
  <c r="F361" i="1"/>
  <c r="W360" i="1"/>
  <c r="V360" i="1"/>
  <c r="U360" i="1"/>
  <c r="T360" i="1"/>
  <c r="S360" i="1"/>
  <c r="R360" i="1"/>
  <c r="Q360" i="1"/>
  <c r="P360" i="1"/>
  <c r="O360" i="1"/>
  <c r="F360" i="1"/>
  <c r="W359" i="1"/>
  <c r="V359" i="1"/>
  <c r="U359" i="1"/>
  <c r="T359" i="1"/>
  <c r="S359" i="1"/>
  <c r="R359" i="1"/>
  <c r="Q359" i="1"/>
  <c r="P359" i="1"/>
  <c r="O359" i="1"/>
  <c r="F359" i="1"/>
  <c r="W358" i="1"/>
  <c r="V358" i="1"/>
  <c r="U358" i="1"/>
  <c r="T358" i="1"/>
  <c r="S358" i="1"/>
  <c r="R358" i="1"/>
  <c r="Q358" i="1"/>
  <c r="P358" i="1"/>
  <c r="O358" i="1"/>
  <c r="F358" i="1"/>
  <c r="W357" i="1"/>
  <c r="V357" i="1"/>
  <c r="U357" i="1"/>
  <c r="T357" i="1"/>
  <c r="S357" i="1"/>
  <c r="R357" i="1"/>
  <c r="Q357" i="1"/>
  <c r="P357" i="1"/>
  <c r="O357" i="1"/>
  <c r="F357" i="1"/>
  <c r="W356" i="1"/>
  <c r="V356" i="1"/>
  <c r="U356" i="1"/>
  <c r="T356" i="1"/>
  <c r="S356" i="1"/>
  <c r="R356" i="1"/>
  <c r="Q356" i="1"/>
  <c r="P356" i="1"/>
  <c r="O356" i="1"/>
  <c r="F356" i="1"/>
  <c r="W355" i="1"/>
  <c r="V355" i="1"/>
  <c r="U355" i="1"/>
  <c r="T355" i="1"/>
  <c r="S355" i="1"/>
  <c r="R355" i="1"/>
  <c r="Q355" i="1"/>
  <c r="P355" i="1"/>
  <c r="O355" i="1"/>
  <c r="F355" i="1"/>
  <c r="W354" i="1"/>
  <c r="V354" i="1"/>
  <c r="U354" i="1"/>
  <c r="T354" i="1"/>
  <c r="S354" i="1"/>
  <c r="R354" i="1"/>
  <c r="Q354" i="1"/>
  <c r="P354" i="1"/>
  <c r="O354" i="1"/>
  <c r="F354" i="1"/>
  <c r="W353" i="1"/>
  <c r="V353" i="1"/>
  <c r="U353" i="1"/>
  <c r="T353" i="1"/>
  <c r="S353" i="1"/>
  <c r="R353" i="1"/>
  <c r="Q353" i="1"/>
  <c r="P353" i="1"/>
  <c r="O353" i="1"/>
  <c r="F353" i="1"/>
  <c r="W352" i="1"/>
  <c r="V352" i="1"/>
  <c r="U352" i="1"/>
  <c r="T352" i="1"/>
  <c r="S352" i="1"/>
  <c r="R352" i="1"/>
  <c r="Q352" i="1"/>
  <c r="P352" i="1"/>
  <c r="O352" i="1"/>
  <c r="F352" i="1"/>
  <c r="W351" i="1"/>
  <c r="V351" i="1"/>
  <c r="U351" i="1"/>
  <c r="T351" i="1"/>
  <c r="S351" i="1"/>
  <c r="R351" i="1"/>
  <c r="Q351" i="1"/>
  <c r="P351" i="1"/>
  <c r="O351" i="1"/>
  <c r="F351" i="1"/>
  <c r="W350" i="1"/>
  <c r="V350" i="1"/>
  <c r="U350" i="1"/>
  <c r="T350" i="1"/>
  <c r="S350" i="1"/>
  <c r="R350" i="1"/>
  <c r="Q350" i="1"/>
  <c r="P350" i="1"/>
  <c r="O350" i="1"/>
  <c r="F350" i="1"/>
  <c r="W349" i="1"/>
  <c r="V349" i="1"/>
  <c r="U349" i="1"/>
  <c r="T349" i="1"/>
  <c r="S349" i="1"/>
  <c r="R349" i="1"/>
  <c r="Q349" i="1"/>
  <c r="P349" i="1"/>
  <c r="O349" i="1"/>
  <c r="F349" i="1"/>
  <c r="W348" i="1"/>
  <c r="V348" i="1"/>
  <c r="U348" i="1"/>
  <c r="T348" i="1"/>
  <c r="S348" i="1"/>
  <c r="R348" i="1"/>
  <c r="Q348" i="1"/>
  <c r="P348" i="1"/>
  <c r="O348" i="1"/>
  <c r="F348" i="1"/>
  <c r="W347" i="1"/>
  <c r="V347" i="1"/>
  <c r="U347" i="1"/>
  <c r="T347" i="1"/>
  <c r="S347" i="1"/>
  <c r="R347" i="1"/>
  <c r="Q347" i="1"/>
  <c r="P347" i="1"/>
  <c r="O347" i="1"/>
  <c r="F347" i="1"/>
  <c r="W346" i="1"/>
  <c r="V346" i="1"/>
  <c r="U346" i="1"/>
  <c r="T346" i="1"/>
  <c r="S346" i="1"/>
  <c r="R346" i="1"/>
  <c r="Q346" i="1"/>
  <c r="P346" i="1"/>
  <c r="O346" i="1"/>
  <c r="F346" i="1"/>
  <c r="W345" i="1"/>
  <c r="V345" i="1"/>
  <c r="U345" i="1"/>
  <c r="T345" i="1"/>
  <c r="S345" i="1"/>
  <c r="R345" i="1"/>
  <c r="Q345" i="1"/>
  <c r="P345" i="1"/>
  <c r="O345" i="1"/>
  <c r="F345" i="1"/>
  <c r="W344" i="1"/>
  <c r="V344" i="1"/>
  <c r="U344" i="1"/>
  <c r="T344" i="1"/>
  <c r="S344" i="1"/>
  <c r="R344" i="1"/>
  <c r="Q344" i="1"/>
  <c r="P344" i="1"/>
  <c r="O344" i="1"/>
  <c r="F344" i="1"/>
  <c r="W343" i="1"/>
  <c r="V343" i="1"/>
  <c r="U343" i="1"/>
  <c r="T343" i="1"/>
  <c r="S343" i="1"/>
  <c r="R343" i="1"/>
  <c r="Q343" i="1"/>
  <c r="P343" i="1"/>
  <c r="O343" i="1"/>
  <c r="F343" i="1"/>
  <c r="W342" i="1"/>
  <c r="V342" i="1"/>
  <c r="U342" i="1"/>
  <c r="T342" i="1"/>
  <c r="S342" i="1"/>
  <c r="R342" i="1"/>
  <c r="Q342" i="1"/>
  <c r="P342" i="1"/>
  <c r="O342" i="1"/>
  <c r="F342" i="1"/>
  <c r="W341" i="1"/>
  <c r="V341" i="1"/>
  <c r="U341" i="1"/>
  <c r="T341" i="1"/>
  <c r="S341" i="1"/>
  <c r="R341" i="1"/>
  <c r="Q341" i="1"/>
  <c r="P341" i="1"/>
  <c r="O341" i="1"/>
  <c r="F341" i="1"/>
  <c r="W340" i="1"/>
  <c r="V340" i="1"/>
  <c r="U340" i="1"/>
  <c r="T340" i="1"/>
  <c r="S340" i="1"/>
  <c r="R340" i="1"/>
  <c r="Q340" i="1"/>
  <c r="P340" i="1"/>
  <c r="O340" i="1"/>
  <c r="F340" i="1"/>
  <c r="W339" i="1"/>
  <c r="V339" i="1"/>
  <c r="U339" i="1"/>
  <c r="T339" i="1"/>
  <c r="S339" i="1"/>
  <c r="R339" i="1"/>
  <c r="Q339" i="1"/>
  <c r="P339" i="1"/>
  <c r="O339" i="1"/>
  <c r="F339" i="1"/>
  <c r="W338" i="1"/>
  <c r="V338" i="1"/>
  <c r="U338" i="1"/>
  <c r="T338" i="1"/>
  <c r="S338" i="1"/>
  <c r="R338" i="1"/>
  <c r="Q338" i="1"/>
  <c r="P338" i="1"/>
  <c r="O338" i="1"/>
  <c r="F338" i="1"/>
  <c r="W337" i="1"/>
  <c r="V337" i="1"/>
  <c r="U337" i="1"/>
  <c r="T337" i="1"/>
  <c r="S337" i="1"/>
  <c r="R337" i="1"/>
  <c r="Q337" i="1"/>
  <c r="P337" i="1"/>
  <c r="O337" i="1"/>
  <c r="F337" i="1"/>
  <c r="W336" i="1"/>
  <c r="V336" i="1"/>
  <c r="U336" i="1"/>
  <c r="T336" i="1"/>
  <c r="S336" i="1"/>
  <c r="R336" i="1"/>
  <c r="Q336" i="1"/>
  <c r="P336" i="1"/>
  <c r="O336" i="1"/>
  <c r="F336" i="1"/>
  <c r="W335" i="1"/>
  <c r="V335" i="1"/>
  <c r="U335" i="1"/>
  <c r="T335" i="1"/>
  <c r="S335" i="1"/>
  <c r="R335" i="1"/>
  <c r="Q335" i="1"/>
  <c r="P335" i="1"/>
  <c r="O335" i="1"/>
  <c r="F335" i="1"/>
  <c r="W334" i="1"/>
  <c r="V334" i="1"/>
  <c r="U334" i="1"/>
  <c r="T334" i="1"/>
  <c r="S334" i="1"/>
  <c r="R334" i="1"/>
  <c r="Q334" i="1"/>
  <c r="P334" i="1"/>
  <c r="O334" i="1"/>
  <c r="F334" i="1"/>
  <c r="W333" i="1"/>
  <c r="V333" i="1"/>
  <c r="U333" i="1"/>
  <c r="T333" i="1"/>
  <c r="S333" i="1"/>
  <c r="R333" i="1"/>
  <c r="Q333" i="1"/>
  <c r="P333" i="1"/>
  <c r="O333" i="1"/>
  <c r="F333" i="1"/>
  <c r="W332" i="1"/>
  <c r="V332" i="1"/>
  <c r="U332" i="1"/>
  <c r="T332" i="1"/>
  <c r="S332" i="1"/>
  <c r="R332" i="1"/>
  <c r="Q332" i="1"/>
  <c r="P332" i="1"/>
  <c r="O332" i="1"/>
  <c r="F332" i="1"/>
  <c r="W331" i="1"/>
  <c r="V331" i="1"/>
  <c r="U331" i="1"/>
  <c r="T331" i="1"/>
  <c r="S331" i="1"/>
  <c r="R331" i="1"/>
  <c r="Q331" i="1"/>
  <c r="P331" i="1"/>
  <c r="O331" i="1"/>
  <c r="F331" i="1"/>
  <c r="W330" i="1"/>
  <c r="V330" i="1"/>
  <c r="U330" i="1"/>
  <c r="T330" i="1"/>
  <c r="S330" i="1"/>
  <c r="R330" i="1"/>
  <c r="Q330" i="1"/>
  <c r="P330" i="1"/>
  <c r="O330" i="1"/>
  <c r="F330" i="1"/>
  <c r="W329" i="1"/>
  <c r="V329" i="1"/>
  <c r="U329" i="1"/>
  <c r="T329" i="1"/>
  <c r="S329" i="1"/>
  <c r="R329" i="1"/>
  <c r="Q329" i="1"/>
  <c r="P329" i="1"/>
  <c r="O329" i="1"/>
  <c r="F329" i="1"/>
  <c r="W328" i="1"/>
  <c r="V328" i="1"/>
  <c r="U328" i="1"/>
  <c r="T328" i="1"/>
  <c r="S328" i="1"/>
  <c r="R328" i="1"/>
  <c r="Q328" i="1"/>
  <c r="P328" i="1"/>
  <c r="O328" i="1"/>
  <c r="F328" i="1"/>
  <c r="W327" i="1"/>
  <c r="V327" i="1"/>
  <c r="U327" i="1"/>
  <c r="T327" i="1"/>
  <c r="S327" i="1"/>
  <c r="R327" i="1"/>
  <c r="Q327" i="1"/>
  <c r="P327" i="1"/>
  <c r="O327" i="1"/>
  <c r="F327" i="1"/>
  <c r="W326" i="1"/>
  <c r="V326" i="1"/>
  <c r="U326" i="1"/>
  <c r="T326" i="1"/>
  <c r="S326" i="1"/>
  <c r="R326" i="1"/>
  <c r="Q326" i="1"/>
  <c r="P326" i="1"/>
  <c r="O326" i="1"/>
  <c r="F326" i="1"/>
  <c r="W325" i="1"/>
  <c r="V325" i="1"/>
  <c r="U325" i="1"/>
  <c r="T325" i="1"/>
  <c r="S325" i="1"/>
  <c r="R325" i="1"/>
  <c r="Q325" i="1"/>
  <c r="P325" i="1"/>
  <c r="O325" i="1"/>
  <c r="F325" i="1"/>
  <c r="W324" i="1"/>
  <c r="V324" i="1"/>
  <c r="U324" i="1"/>
  <c r="T324" i="1"/>
  <c r="S324" i="1"/>
  <c r="R324" i="1"/>
  <c r="Q324" i="1"/>
  <c r="P324" i="1"/>
  <c r="O324" i="1"/>
  <c r="F324" i="1"/>
  <c r="W323" i="1"/>
  <c r="V323" i="1"/>
  <c r="U323" i="1"/>
  <c r="T323" i="1"/>
  <c r="S323" i="1"/>
  <c r="R323" i="1"/>
  <c r="Q323" i="1"/>
  <c r="P323" i="1"/>
  <c r="O323" i="1"/>
  <c r="F323" i="1"/>
  <c r="W322" i="1"/>
  <c r="V322" i="1"/>
  <c r="U322" i="1"/>
  <c r="T322" i="1"/>
  <c r="S322" i="1"/>
  <c r="R322" i="1"/>
  <c r="Q322" i="1"/>
  <c r="P322" i="1"/>
  <c r="O322" i="1"/>
  <c r="F322" i="1"/>
  <c r="W321" i="1"/>
  <c r="V321" i="1"/>
  <c r="U321" i="1"/>
  <c r="T321" i="1"/>
  <c r="S321" i="1"/>
  <c r="R321" i="1"/>
  <c r="Q321" i="1"/>
  <c r="P321" i="1"/>
  <c r="O321" i="1"/>
  <c r="F321" i="1"/>
  <c r="W320" i="1"/>
  <c r="V320" i="1"/>
  <c r="U320" i="1"/>
  <c r="T320" i="1"/>
  <c r="S320" i="1"/>
  <c r="R320" i="1"/>
  <c r="Q320" i="1"/>
  <c r="P320" i="1"/>
  <c r="O320" i="1"/>
  <c r="F320" i="1"/>
  <c r="W319" i="1"/>
  <c r="V319" i="1"/>
  <c r="U319" i="1"/>
  <c r="T319" i="1"/>
  <c r="S319" i="1"/>
  <c r="R319" i="1"/>
  <c r="Q319" i="1"/>
  <c r="P319" i="1"/>
  <c r="O319" i="1"/>
  <c r="F319" i="1"/>
  <c r="W318" i="1"/>
  <c r="V318" i="1"/>
  <c r="U318" i="1"/>
  <c r="T318" i="1"/>
  <c r="S318" i="1"/>
  <c r="R318" i="1"/>
  <c r="Q318" i="1"/>
  <c r="P318" i="1"/>
  <c r="O318" i="1"/>
  <c r="F318" i="1"/>
  <c r="W317" i="1"/>
  <c r="V317" i="1"/>
  <c r="U317" i="1"/>
  <c r="T317" i="1"/>
  <c r="S317" i="1"/>
  <c r="R317" i="1"/>
  <c r="Q317" i="1"/>
  <c r="P317" i="1"/>
  <c r="O317" i="1"/>
  <c r="F317" i="1"/>
  <c r="W316" i="1"/>
  <c r="V316" i="1"/>
  <c r="U316" i="1"/>
  <c r="T316" i="1"/>
  <c r="S316" i="1"/>
  <c r="R316" i="1"/>
  <c r="Q316" i="1"/>
  <c r="P316" i="1"/>
  <c r="O316" i="1"/>
  <c r="F316" i="1"/>
  <c r="W315" i="1"/>
  <c r="V315" i="1"/>
  <c r="U315" i="1"/>
  <c r="T315" i="1"/>
  <c r="S315" i="1"/>
  <c r="R315" i="1"/>
  <c r="Q315" i="1"/>
  <c r="P315" i="1"/>
  <c r="O315" i="1"/>
  <c r="F315" i="1"/>
  <c r="W314" i="1"/>
  <c r="V314" i="1"/>
  <c r="U314" i="1"/>
  <c r="T314" i="1"/>
  <c r="S314" i="1"/>
  <c r="R314" i="1"/>
  <c r="Q314" i="1"/>
  <c r="P314" i="1"/>
  <c r="O314" i="1"/>
  <c r="F314" i="1"/>
  <c r="W313" i="1"/>
  <c r="V313" i="1"/>
  <c r="U313" i="1"/>
  <c r="T313" i="1"/>
  <c r="S313" i="1"/>
  <c r="R313" i="1"/>
  <c r="Q313" i="1"/>
  <c r="P313" i="1"/>
  <c r="O313" i="1"/>
  <c r="F313" i="1"/>
  <c r="W312" i="1"/>
  <c r="V312" i="1"/>
  <c r="U312" i="1"/>
  <c r="T312" i="1"/>
  <c r="S312" i="1"/>
  <c r="R312" i="1"/>
  <c r="Q312" i="1"/>
  <c r="P312" i="1"/>
  <c r="O312" i="1"/>
  <c r="F312" i="1"/>
  <c r="W311" i="1"/>
  <c r="V311" i="1"/>
  <c r="U311" i="1"/>
  <c r="T311" i="1"/>
  <c r="S311" i="1"/>
  <c r="R311" i="1"/>
  <c r="Q311" i="1"/>
  <c r="P311" i="1"/>
  <c r="O311" i="1"/>
  <c r="F311" i="1"/>
  <c r="W310" i="1"/>
  <c r="V310" i="1"/>
  <c r="U310" i="1"/>
  <c r="T310" i="1"/>
  <c r="S310" i="1"/>
  <c r="R310" i="1"/>
  <c r="Q310" i="1"/>
  <c r="P310" i="1"/>
  <c r="O310" i="1"/>
  <c r="F310" i="1"/>
  <c r="W309" i="1"/>
  <c r="V309" i="1"/>
  <c r="U309" i="1"/>
  <c r="T309" i="1"/>
  <c r="S309" i="1"/>
  <c r="R309" i="1"/>
  <c r="Q309" i="1"/>
  <c r="P309" i="1"/>
  <c r="O309" i="1"/>
  <c r="F309" i="1"/>
  <c r="W308" i="1"/>
  <c r="V308" i="1"/>
  <c r="U308" i="1"/>
  <c r="T308" i="1"/>
  <c r="S308" i="1"/>
  <c r="R308" i="1"/>
  <c r="Q308" i="1"/>
  <c r="P308" i="1"/>
  <c r="O308" i="1"/>
  <c r="F308" i="1"/>
  <c r="W307" i="1"/>
  <c r="V307" i="1"/>
  <c r="U307" i="1"/>
  <c r="T307" i="1"/>
  <c r="S307" i="1"/>
  <c r="R307" i="1"/>
  <c r="Q307" i="1"/>
  <c r="P307" i="1"/>
  <c r="O307" i="1"/>
  <c r="F307" i="1"/>
  <c r="W306" i="1"/>
  <c r="V306" i="1"/>
  <c r="U306" i="1"/>
  <c r="T306" i="1"/>
  <c r="S306" i="1"/>
  <c r="R306" i="1"/>
  <c r="Q306" i="1"/>
  <c r="P306" i="1"/>
  <c r="O306" i="1"/>
  <c r="F306" i="1"/>
  <c r="W305" i="1"/>
  <c r="V305" i="1"/>
  <c r="U305" i="1"/>
  <c r="T305" i="1"/>
  <c r="S305" i="1"/>
  <c r="R305" i="1"/>
  <c r="Q305" i="1"/>
  <c r="P305" i="1"/>
  <c r="O305" i="1"/>
  <c r="F305" i="1"/>
  <c r="W304" i="1"/>
  <c r="V304" i="1"/>
  <c r="U304" i="1"/>
  <c r="T304" i="1"/>
  <c r="S304" i="1"/>
  <c r="R304" i="1"/>
  <c r="Q304" i="1"/>
  <c r="P304" i="1"/>
  <c r="O304" i="1"/>
  <c r="F304" i="1"/>
  <c r="W303" i="1"/>
  <c r="V303" i="1"/>
  <c r="U303" i="1"/>
  <c r="T303" i="1"/>
  <c r="S303" i="1"/>
  <c r="R303" i="1"/>
  <c r="Q303" i="1"/>
  <c r="P303" i="1"/>
  <c r="O303" i="1"/>
  <c r="F303" i="1"/>
  <c r="W302" i="1"/>
  <c r="V302" i="1"/>
  <c r="U302" i="1"/>
  <c r="T302" i="1"/>
  <c r="S302" i="1"/>
  <c r="R302" i="1"/>
  <c r="Q302" i="1"/>
  <c r="P302" i="1"/>
  <c r="O302" i="1"/>
  <c r="F302" i="1"/>
  <c r="W301" i="1"/>
  <c r="V301" i="1"/>
  <c r="U301" i="1"/>
  <c r="T301" i="1"/>
  <c r="S301" i="1"/>
  <c r="R301" i="1"/>
  <c r="Q301" i="1"/>
  <c r="P301" i="1"/>
  <c r="O301" i="1"/>
  <c r="F301" i="1"/>
  <c r="W300" i="1"/>
  <c r="V300" i="1"/>
  <c r="U300" i="1"/>
  <c r="T300" i="1"/>
  <c r="S300" i="1"/>
  <c r="R300" i="1"/>
  <c r="Q300" i="1"/>
  <c r="P300" i="1"/>
  <c r="O300" i="1"/>
  <c r="F300" i="1"/>
  <c r="W299" i="1"/>
  <c r="V299" i="1"/>
  <c r="U299" i="1"/>
  <c r="T299" i="1"/>
  <c r="S299" i="1"/>
  <c r="R299" i="1"/>
  <c r="Q299" i="1"/>
  <c r="P299" i="1"/>
  <c r="O299" i="1"/>
  <c r="F299" i="1"/>
  <c r="W298" i="1"/>
  <c r="V298" i="1"/>
  <c r="U298" i="1"/>
  <c r="T298" i="1"/>
  <c r="S298" i="1"/>
  <c r="R298" i="1"/>
  <c r="Q298" i="1"/>
  <c r="P298" i="1"/>
  <c r="O298" i="1"/>
  <c r="F298" i="1"/>
  <c r="W297" i="1"/>
  <c r="V297" i="1"/>
  <c r="U297" i="1"/>
  <c r="T297" i="1"/>
  <c r="S297" i="1"/>
  <c r="R297" i="1"/>
  <c r="Q297" i="1"/>
  <c r="P297" i="1"/>
  <c r="O297" i="1"/>
  <c r="F297" i="1"/>
  <c r="W296" i="1"/>
  <c r="V296" i="1"/>
  <c r="U296" i="1"/>
  <c r="T296" i="1"/>
  <c r="S296" i="1"/>
  <c r="R296" i="1"/>
  <c r="Q296" i="1"/>
  <c r="P296" i="1"/>
  <c r="O296" i="1"/>
  <c r="F296" i="1"/>
  <c r="W295" i="1"/>
  <c r="V295" i="1"/>
  <c r="U295" i="1"/>
  <c r="T295" i="1"/>
  <c r="S295" i="1"/>
  <c r="R295" i="1"/>
  <c r="Q295" i="1"/>
  <c r="P295" i="1"/>
  <c r="O295" i="1"/>
  <c r="F295" i="1"/>
  <c r="W294" i="1"/>
  <c r="V294" i="1"/>
  <c r="U294" i="1"/>
  <c r="T294" i="1"/>
  <c r="S294" i="1"/>
  <c r="R294" i="1"/>
  <c r="Q294" i="1"/>
  <c r="P294" i="1"/>
  <c r="O294" i="1"/>
  <c r="F294" i="1"/>
  <c r="W293" i="1"/>
  <c r="V293" i="1"/>
  <c r="U293" i="1"/>
  <c r="T293" i="1"/>
  <c r="S293" i="1"/>
  <c r="R293" i="1"/>
  <c r="Q293" i="1"/>
  <c r="P293" i="1"/>
  <c r="O293" i="1"/>
  <c r="F293" i="1"/>
  <c r="W292" i="1"/>
  <c r="V292" i="1"/>
  <c r="U292" i="1"/>
  <c r="T292" i="1"/>
  <c r="S292" i="1"/>
  <c r="R292" i="1"/>
  <c r="Q292" i="1"/>
  <c r="P292" i="1"/>
  <c r="O292" i="1"/>
  <c r="F292" i="1"/>
  <c r="W291" i="1"/>
  <c r="V291" i="1"/>
  <c r="U291" i="1"/>
  <c r="T291" i="1"/>
  <c r="S291" i="1"/>
  <c r="R291" i="1"/>
  <c r="Q291" i="1"/>
  <c r="P291" i="1"/>
  <c r="O291" i="1"/>
  <c r="F291" i="1"/>
  <c r="W290" i="1"/>
  <c r="V290" i="1"/>
  <c r="U290" i="1"/>
  <c r="T290" i="1"/>
  <c r="S290" i="1"/>
  <c r="R290" i="1"/>
  <c r="Q290" i="1"/>
  <c r="P290" i="1"/>
  <c r="O290" i="1"/>
  <c r="F290" i="1"/>
  <c r="W289" i="1"/>
  <c r="V289" i="1"/>
  <c r="U289" i="1"/>
  <c r="T289" i="1"/>
  <c r="S289" i="1"/>
  <c r="R289" i="1"/>
  <c r="Q289" i="1"/>
  <c r="P289" i="1"/>
  <c r="O289" i="1"/>
  <c r="F289" i="1"/>
  <c r="W288" i="1"/>
  <c r="V288" i="1"/>
  <c r="U288" i="1"/>
  <c r="T288" i="1"/>
  <c r="S288" i="1"/>
  <c r="R288" i="1"/>
  <c r="Q288" i="1"/>
  <c r="P288" i="1"/>
  <c r="O288" i="1"/>
  <c r="F288" i="1"/>
  <c r="W287" i="1"/>
  <c r="V287" i="1"/>
  <c r="U287" i="1"/>
  <c r="T287" i="1"/>
  <c r="S287" i="1"/>
  <c r="R287" i="1"/>
  <c r="Q287" i="1"/>
  <c r="P287" i="1"/>
  <c r="O287" i="1"/>
  <c r="F287" i="1"/>
  <c r="W286" i="1"/>
  <c r="V286" i="1"/>
  <c r="U286" i="1"/>
  <c r="T286" i="1"/>
  <c r="S286" i="1"/>
  <c r="R286" i="1"/>
  <c r="Q286" i="1"/>
  <c r="P286" i="1"/>
  <c r="O286" i="1"/>
  <c r="F286" i="1"/>
  <c r="W285" i="1"/>
  <c r="V285" i="1"/>
  <c r="U285" i="1"/>
  <c r="T285" i="1"/>
  <c r="S285" i="1"/>
  <c r="R285" i="1"/>
  <c r="Q285" i="1"/>
  <c r="P285" i="1"/>
  <c r="O285" i="1"/>
  <c r="F285" i="1"/>
  <c r="W284" i="1"/>
  <c r="V284" i="1"/>
  <c r="U284" i="1"/>
  <c r="T284" i="1"/>
  <c r="S284" i="1"/>
  <c r="R284" i="1"/>
  <c r="Q284" i="1"/>
  <c r="P284" i="1"/>
  <c r="O284" i="1"/>
  <c r="F284" i="1"/>
  <c r="W283" i="1"/>
  <c r="V283" i="1"/>
  <c r="U283" i="1"/>
  <c r="T283" i="1"/>
  <c r="S283" i="1"/>
  <c r="R283" i="1"/>
  <c r="Q283" i="1"/>
  <c r="P283" i="1"/>
  <c r="O283" i="1"/>
  <c r="F283" i="1"/>
  <c r="W282" i="1"/>
  <c r="V282" i="1"/>
  <c r="U282" i="1"/>
  <c r="T282" i="1"/>
  <c r="S282" i="1"/>
  <c r="R282" i="1"/>
  <c r="Q282" i="1"/>
  <c r="P282" i="1"/>
  <c r="O282" i="1"/>
  <c r="F282" i="1"/>
  <c r="W281" i="1"/>
  <c r="V281" i="1"/>
  <c r="U281" i="1"/>
  <c r="T281" i="1"/>
  <c r="S281" i="1"/>
  <c r="R281" i="1"/>
  <c r="Q281" i="1"/>
  <c r="P281" i="1"/>
  <c r="O281" i="1"/>
  <c r="F281" i="1"/>
  <c r="W280" i="1"/>
  <c r="V280" i="1"/>
  <c r="U280" i="1"/>
  <c r="T280" i="1"/>
  <c r="S280" i="1"/>
  <c r="R280" i="1"/>
  <c r="Q280" i="1"/>
  <c r="P280" i="1"/>
  <c r="O280" i="1"/>
  <c r="F280" i="1"/>
  <c r="W279" i="1"/>
  <c r="V279" i="1"/>
  <c r="U279" i="1"/>
  <c r="T279" i="1"/>
  <c r="S279" i="1"/>
  <c r="R279" i="1"/>
  <c r="Q279" i="1"/>
  <c r="P279" i="1"/>
  <c r="O279" i="1"/>
  <c r="F279" i="1"/>
  <c r="W278" i="1"/>
  <c r="V278" i="1"/>
  <c r="U278" i="1"/>
  <c r="T278" i="1"/>
  <c r="S278" i="1"/>
  <c r="R278" i="1"/>
  <c r="Q278" i="1"/>
  <c r="P278" i="1"/>
  <c r="O278" i="1"/>
  <c r="F278" i="1"/>
  <c r="W277" i="1"/>
  <c r="V277" i="1"/>
  <c r="U277" i="1"/>
  <c r="T277" i="1"/>
  <c r="S277" i="1"/>
  <c r="R277" i="1"/>
  <c r="Q277" i="1"/>
  <c r="P277" i="1"/>
  <c r="O277" i="1"/>
  <c r="F277" i="1"/>
  <c r="W276" i="1"/>
  <c r="V276" i="1"/>
  <c r="U276" i="1"/>
  <c r="T276" i="1"/>
  <c r="S276" i="1"/>
  <c r="R276" i="1"/>
  <c r="Q276" i="1"/>
  <c r="P276" i="1"/>
  <c r="O276" i="1"/>
  <c r="F276" i="1"/>
  <c r="W275" i="1"/>
  <c r="V275" i="1"/>
  <c r="U275" i="1"/>
  <c r="T275" i="1"/>
  <c r="S275" i="1"/>
  <c r="R275" i="1"/>
  <c r="Q275" i="1"/>
  <c r="P275" i="1"/>
  <c r="O275" i="1"/>
  <c r="F275" i="1"/>
  <c r="W274" i="1"/>
  <c r="V274" i="1"/>
  <c r="U274" i="1"/>
  <c r="T274" i="1"/>
  <c r="S274" i="1"/>
  <c r="R274" i="1"/>
  <c r="Q274" i="1"/>
  <c r="P274" i="1"/>
  <c r="O274" i="1"/>
  <c r="F274" i="1"/>
  <c r="W273" i="1"/>
  <c r="V273" i="1"/>
  <c r="U273" i="1"/>
  <c r="T273" i="1"/>
  <c r="S273" i="1"/>
  <c r="R273" i="1"/>
  <c r="Q273" i="1"/>
  <c r="P273" i="1"/>
  <c r="O273" i="1"/>
  <c r="F273" i="1"/>
  <c r="W272" i="1"/>
  <c r="V272" i="1"/>
  <c r="U272" i="1"/>
  <c r="T272" i="1"/>
  <c r="S272" i="1"/>
  <c r="R272" i="1"/>
  <c r="Q272" i="1"/>
  <c r="P272" i="1"/>
  <c r="O272" i="1"/>
  <c r="F272" i="1"/>
  <c r="W271" i="1"/>
  <c r="V271" i="1"/>
  <c r="U271" i="1"/>
  <c r="T271" i="1"/>
  <c r="S271" i="1"/>
  <c r="R271" i="1"/>
  <c r="Q271" i="1"/>
  <c r="P271" i="1"/>
  <c r="O271" i="1"/>
  <c r="F271" i="1"/>
  <c r="W270" i="1"/>
  <c r="V270" i="1"/>
  <c r="U270" i="1"/>
  <c r="T270" i="1"/>
  <c r="S270" i="1"/>
  <c r="R270" i="1"/>
  <c r="Q270" i="1"/>
  <c r="P270" i="1"/>
  <c r="O270" i="1"/>
  <c r="F270" i="1"/>
  <c r="W269" i="1"/>
  <c r="V269" i="1"/>
  <c r="U269" i="1"/>
  <c r="T269" i="1"/>
  <c r="S269" i="1"/>
  <c r="R269" i="1"/>
  <c r="Q269" i="1"/>
  <c r="P269" i="1"/>
  <c r="O269" i="1"/>
  <c r="F269" i="1"/>
  <c r="W268" i="1"/>
  <c r="V268" i="1"/>
  <c r="U268" i="1"/>
  <c r="T268" i="1"/>
  <c r="S268" i="1"/>
  <c r="R268" i="1"/>
  <c r="Q268" i="1"/>
  <c r="P268" i="1"/>
  <c r="O268" i="1"/>
  <c r="F268" i="1"/>
  <c r="W267" i="1"/>
  <c r="V267" i="1"/>
  <c r="U267" i="1"/>
  <c r="T267" i="1"/>
  <c r="S267" i="1"/>
  <c r="R267" i="1"/>
  <c r="Q267" i="1"/>
  <c r="P267" i="1"/>
  <c r="O267" i="1"/>
  <c r="F267" i="1"/>
  <c r="W266" i="1"/>
  <c r="V266" i="1"/>
  <c r="U266" i="1"/>
  <c r="T266" i="1"/>
  <c r="S266" i="1"/>
  <c r="R266" i="1"/>
  <c r="Q266" i="1"/>
  <c r="P266" i="1"/>
  <c r="O266" i="1"/>
  <c r="F266" i="1"/>
  <c r="W265" i="1"/>
  <c r="V265" i="1"/>
  <c r="U265" i="1"/>
  <c r="T265" i="1"/>
  <c r="S265" i="1"/>
  <c r="R265" i="1"/>
  <c r="Q265" i="1"/>
  <c r="P265" i="1"/>
  <c r="O265" i="1"/>
  <c r="F265" i="1"/>
  <c r="W264" i="1"/>
  <c r="V264" i="1"/>
  <c r="U264" i="1"/>
  <c r="T264" i="1"/>
  <c r="S264" i="1"/>
  <c r="R264" i="1"/>
  <c r="Q264" i="1"/>
  <c r="P264" i="1"/>
  <c r="O264" i="1"/>
  <c r="F264" i="1"/>
  <c r="W263" i="1"/>
  <c r="V263" i="1"/>
  <c r="U263" i="1"/>
  <c r="T263" i="1"/>
  <c r="S263" i="1"/>
  <c r="R263" i="1"/>
  <c r="Q263" i="1"/>
  <c r="P263" i="1"/>
  <c r="O263" i="1"/>
  <c r="F263" i="1"/>
  <c r="W262" i="1"/>
  <c r="V262" i="1"/>
  <c r="U262" i="1"/>
  <c r="T262" i="1"/>
  <c r="S262" i="1"/>
  <c r="R262" i="1"/>
  <c r="Q262" i="1"/>
  <c r="P262" i="1"/>
  <c r="O262" i="1"/>
  <c r="F262" i="1"/>
  <c r="W261" i="1"/>
  <c r="V261" i="1"/>
  <c r="U261" i="1"/>
  <c r="T261" i="1"/>
  <c r="S261" i="1"/>
  <c r="R261" i="1"/>
  <c r="Q261" i="1"/>
  <c r="P261" i="1"/>
  <c r="O261" i="1"/>
  <c r="F261" i="1"/>
  <c r="W260" i="1"/>
  <c r="V260" i="1"/>
  <c r="U260" i="1"/>
  <c r="T260" i="1"/>
  <c r="S260" i="1"/>
  <c r="R260" i="1"/>
  <c r="Q260" i="1"/>
  <c r="P260" i="1"/>
  <c r="O260" i="1"/>
  <c r="F260" i="1"/>
  <c r="W259" i="1"/>
  <c r="V259" i="1"/>
  <c r="U259" i="1"/>
  <c r="T259" i="1"/>
  <c r="S259" i="1"/>
  <c r="R259" i="1"/>
  <c r="Q259" i="1"/>
  <c r="P259" i="1"/>
  <c r="O259" i="1"/>
  <c r="F259" i="1"/>
  <c r="W258" i="1"/>
  <c r="V258" i="1"/>
  <c r="U258" i="1"/>
  <c r="T258" i="1"/>
  <c r="S258" i="1"/>
  <c r="R258" i="1"/>
  <c r="Q258" i="1"/>
  <c r="P258" i="1"/>
  <c r="O258" i="1"/>
  <c r="F258" i="1"/>
  <c r="W257" i="1"/>
  <c r="V257" i="1"/>
  <c r="U257" i="1"/>
  <c r="T257" i="1"/>
  <c r="S257" i="1"/>
  <c r="R257" i="1"/>
  <c r="Q257" i="1"/>
  <c r="P257" i="1"/>
  <c r="O257" i="1"/>
  <c r="F257" i="1"/>
  <c r="W256" i="1"/>
  <c r="V256" i="1"/>
  <c r="U256" i="1"/>
  <c r="T256" i="1"/>
  <c r="S256" i="1"/>
  <c r="R256" i="1"/>
  <c r="Q256" i="1"/>
  <c r="P256" i="1"/>
  <c r="O256" i="1"/>
  <c r="F256" i="1"/>
  <c r="W255" i="1"/>
  <c r="V255" i="1"/>
  <c r="U255" i="1"/>
  <c r="T255" i="1"/>
  <c r="S255" i="1"/>
  <c r="R255" i="1"/>
  <c r="Q255" i="1"/>
  <c r="P255" i="1"/>
  <c r="O255" i="1"/>
  <c r="F255" i="1"/>
  <c r="W254" i="1"/>
  <c r="V254" i="1"/>
  <c r="U254" i="1"/>
  <c r="T254" i="1"/>
  <c r="S254" i="1"/>
  <c r="R254" i="1"/>
  <c r="Q254" i="1"/>
  <c r="P254" i="1"/>
  <c r="O254" i="1"/>
  <c r="F254" i="1"/>
  <c r="W253" i="1"/>
  <c r="V253" i="1"/>
  <c r="U253" i="1"/>
  <c r="T253" i="1"/>
  <c r="S253" i="1"/>
  <c r="R253" i="1"/>
  <c r="Q253" i="1"/>
  <c r="P253" i="1"/>
  <c r="O253" i="1"/>
  <c r="F253" i="1"/>
  <c r="W252" i="1"/>
  <c r="V252" i="1"/>
  <c r="U252" i="1"/>
  <c r="T252" i="1"/>
  <c r="S252" i="1"/>
  <c r="R252" i="1"/>
  <c r="Q252" i="1"/>
  <c r="P252" i="1"/>
  <c r="O252" i="1"/>
  <c r="F252" i="1"/>
  <c r="W251" i="1"/>
  <c r="V251" i="1"/>
  <c r="U251" i="1"/>
  <c r="T251" i="1"/>
  <c r="S251" i="1"/>
  <c r="R251" i="1"/>
  <c r="Q251" i="1"/>
  <c r="P251" i="1"/>
  <c r="O251" i="1"/>
  <c r="F251" i="1"/>
  <c r="W250" i="1"/>
  <c r="V250" i="1"/>
  <c r="U250" i="1"/>
  <c r="T250" i="1"/>
  <c r="S250" i="1"/>
  <c r="R250" i="1"/>
  <c r="Q250" i="1"/>
  <c r="P250" i="1"/>
  <c r="O250" i="1"/>
  <c r="F250" i="1"/>
  <c r="W249" i="1"/>
  <c r="V249" i="1"/>
  <c r="U249" i="1"/>
  <c r="T249" i="1"/>
  <c r="S249" i="1"/>
  <c r="R249" i="1"/>
  <c r="Q249" i="1"/>
  <c r="P249" i="1"/>
  <c r="O249" i="1"/>
  <c r="F249" i="1"/>
  <c r="W248" i="1"/>
  <c r="V248" i="1"/>
  <c r="U248" i="1"/>
  <c r="T248" i="1"/>
  <c r="S248" i="1"/>
  <c r="R248" i="1"/>
  <c r="Q248" i="1"/>
  <c r="P248" i="1"/>
  <c r="O248" i="1"/>
  <c r="F248" i="1"/>
  <c r="W247" i="1"/>
  <c r="V247" i="1"/>
  <c r="U247" i="1"/>
  <c r="T247" i="1"/>
  <c r="S247" i="1"/>
  <c r="R247" i="1"/>
  <c r="Q247" i="1"/>
  <c r="P247" i="1"/>
  <c r="O247" i="1"/>
  <c r="F247" i="1"/>
  <c r="W246" i="1"/>
  <c r="V246" i="1"/>
  <c r="U246" i="1"/>
  <c r="T246" i="1"/>
  <c r="S246" i="1"/>
  <c r="R246" i="1"/>
  <c r="Q246" i="1"/>
  <c r="P246" i="1"/>
  <c r="O246" i="1"/>
  <c r="F246" i="1"/>
  <c r="W245" i="1"/>
  <c r="V245" i="1"/>
  <c r="U245" i="1"/>
  <c r="T245" i="1"/>
  <c r="S245" i="1"/>
  <c r="R245" i="1"/>
  <c r="Q245" i="1"/>
  <c r="P245" i="1"/>
  <c r="O245" i="1"/>
  <c r="F245" i="1"/>
  <c r="W244" i="1"/>
  <c r="V244" i="1"/>
  <c r="U244" i="1"/>
  <c r="T244" i="1"/>
  <c r="S244" i="1"/>
  <c r="R244" i="1"/>
  <c r="Q244" i="1"/>
  <c r="P244" i="1"/>
  <c r="O244" i="1"/>
  <c r="F244" i="1"/>
  <c r="W243" i="1"/>
  <c r="V243" i="1"/>
  <c r="U243" i="1"/>
  <c r="T243" i="1"/>
  <c r="S243" i="1"/>
  <c r="R243" i="1"/>
  <c r="Q243" i="1"/>
  <c r="P243" i="1"/>
  <c r="O243" i="1"/>
  <c r="F243" i="1"/>
  <c r="W242" i="1"/>
  <c r="V242" i="1"/>
  <c r="U242" i="1"/>
  <c r="T242" i="1"/>
  <c r="S242" i="1"/>
  <c r="R242" i="1"/>
  <c r="Q242" i="1"/>
  <c r="P242" i="1"/>
  <c r="O242" i="1"/>
  <c r="F242" i="1"/>
  <c r="W241" i="1"/>
  <c r="V241" i="1"/>
  <c r="U241" i="1"/>
  <c r="T241" i="1"/>
  <c r="S241" i="1"/>
  <c r="R241" i="1"/>
  <c r="Q241" i="1"/>
  <c r="P241" i="1"/>
  <c r="O241" i="1"/>
  <c r="F241" i="1"/>
  <c r="W240" i="1"/>
  <c r="V240" i="1"/>
  <c r="U240" i="1"/>
  <c r="T240" i="1"/>
  <c r="S240" i="1"/>
  <c r="R240" i="1"/>
  <c r="Q240" i="1"/>
  <c r="P240" i="1"/>
  <c r="O240" i="1"/>
  <c r="F240" i="1"/>
  <c r="W239" i="1"/>
  <c r="V239" i="1"/>
  <c r="U239" i="1"/>
  <c r="T239" i="1"/>
  <c r="S239" i="1"/>
  <c r="R239" i="1"/>
  <c r="Q239" i="1"/>
  <c r="P239" i="1"/>
  <c r="O239" i="1"/>
  <c r="F239" i="1"/>
  <c r="W238" i="1"/>
  <c r="V238" i="1"/>
  <c r="U238" i="1"/>
  <c r="T238" i="1"/>
  <c r="S238" i="1"/>
  <c r="R238" i="1"/>
  <c r="Q238" i="1"/>
  <c r="P238" i="1"/>
  <c r="O238" i="1"/>
  <c r="F238" i="1"/>
  <c r="W237" i="1"/>
  <c r="V237" i="1"/>
  <c r="U237" i="1"/>
  <c r="T237" i="1"/>
  <c r="S237" i="1"/>
  <c r="R237" i="1"/>
  <c r="Q237" i="1"/>
  <c r="P237" i="1"/>
  <c r="O237" i="1"/>
  <c r="F237" i="1"/>
  <c r="W236" i="1"/>
  <c r="V236" i="1"/>
  <c r="U236" i="1"/>
  <c r="T236" i="1"/>
  <c r="S236" i="1"/>
  <c r="R236" i="1"/>
  <c r="Q236" i="1"/>
  <c r="P236" i="1"/>
  <c r="O236" i="1"/>
  <c r="F236" i="1"/>
  <c r="W235" i="1"/>
  <c r="V235" i="1"/>
  <c r="U235" i="1"/>
  <c r="T235" i="1"/>
  <c r="S235" i="1"/>
  <c r="R235" i="1"/>
  <c r="Q235" i="1"/>
  <c r="P235" i="1"/>
  <c r="O235" i="1"/>
  <c r="F235" i="1"/>
  <c r="W234" i="1"/>
  <c r="V234" i="1"/>
  <c r="U234" i="1"/>
  <c r="T234" i="1"/>
  <c r="S234" i="1"/>
  <c r="R234" i="1"/>
  <c r="Q234" i="1"/>
  <c r="P234" i="1"/>
  <c r="O234" i="1"/>
  <c r="F234" i="1"/>
  <c r="W233" i="1"/>
  <c r="V233" i="1"/>
  <c r="U233" i="1"/>
  <c r="T233" i="1"/>
  <c r="S233" i="1"/>
  <c r="R233" i="1"/>
  <c r="Q233" i="1"/>
  <c r="P233" i="1"/>
  <c r="O233" i="1"/>
  <c r="F233" i="1"/>
  <c r="W232" i="1"/>
  <c r="V232" i="1"/>
  <c r="U232" i="1"/>
  <c r="T232" i="1"/>
  <c r="S232" i="1"/>
  <c r="R232" i="1"/>
  <c r="Q232" i="1"/>
  <c r="P232" i="1"/>
  <c r="O232" i="1"/>
  <c r="F232" i="1"/>
  <c r="W231" i="1"/>
  <c r="V231" i="1"/>
  <c r="U231" i="1"/>
  <c r="T231" i="1"/>
  <c r="S231" i="1"/>
  <c r="R231" i="1"/>
  <c r="Q231" i="1"/>
  <c r="P231" i="1"/>
  <c r="O231" i="1"/>
  <c r="F231" i="1"/>
  <c r="W230" i="1"/>
  <c r="V230" i="1"/>
  <c r="U230" i="1"/>
  <c r="T230" i="1"/>
  <c r="S230" i="1"/>
  <c r="R230" i="1"/>
  <c r="Q230" i="1"/>
  <c r="P230" i="1"/>
  <c r="O230" i="1"/>
  <c r="F230" i="1"/>
  <c r="W229" i="1"/>
  <c r="V229" i="1"/>
  <c r="U229" i="1"/>
  <c r="T229" i="1"/>
  <c r="S229" i="1"/>
  <c r="R229" i="1"/>
  <c r="Q229" i="1"/>
  <c r="P229" i="1"/>
  <c r="O229" i="1"/>
  <c r="F229" i="1"/>
  <c r="W228" i="1"/>
  <c r="V228" i="1"/>
  <c r="U228" i="1"/>
  <c r="T228" i="1"/>
  <c r="S228" i="1"/>
  <c r="R228" i="1"/>
  <c r="Q228" i="1"/>
  <c r="P228" i="1"/>
  <c r="O228" i="1"/>
  <c r="F228" i="1"/>
  <c r="W227" i="1"/>
  <c r="V227" i="1"/>
  <c r="U227" i="1"/>
  <c r="T227" i="1"/>
  <c r="S227" i="1"/>
  <c r="R227" i="1"/>
  <c r="Q227" i="1"/>
  <c r="P227" i="1"/>
  <c r="O227" i="1"/>
  <c r="F227" i="1"/>
  <c r="W226" i="1"/>
  <c r="V226" i="1"/>
  <c r="U226" i="1"/>
  <c r="T226" i="1"/>
  <c r="S226" i="1"/>
  <c r="R226" i="1"/>
  <c r="Q226" i="1"/>
  <c r="P226" i="1"/>
  <c r="O226" i="1"/>
  <c r="F226" i="1"/>
  <c r="W225" i="1"/>
  <c r="V225" i="1"/>
  <c r="U225" i="1"/>
  <c r="T225" i="1"/>
  <c r="S225" i="1"/>
  <c r="R225" i="1"/>
  <c r="Q225" i="1"/>
  <c r="P225" i="1"/>
  <c r="O225" i="1"/>
  <c r="F225" i="1"/>
  <c r="W224" i="1"/>
  <c r="V224" i="1"/>
  <c r="U224" i="1"/>
  <c r="T224" i="1"/>
  <c r="S224" i="1"/>
  <c r="R224" i="1"/>
  <c r="Q224" i="1"/>
  <c r="P224" i="1"/>
  <c r="O224" i="1"/>
  <c r="F224" i="1"/>
  <c r="W223" i="1"/>
  <c r="V223" i="1"/>
  <c r="U223" i="1"/>
  <c r="T223" i="1"/>
  <c r="S223" i="1"/>
  <c r="R223" i="1"/>
  <c r="Q223" i="1"/>
  <c r="P223" i="1"/>
  <c r="O223" i="1"/>
  <c r="F223" i="1"/>
  <c r="W222" i="1"/>
  <c r="V222" i="1"/>
  <c r="U222" i="1"/>
  <c r="T222" i="1"/>
  <c r="S222" i="1"/>
  <c r="R222" i="1"/>
  <c r="Q222" i="1"/>
  <c r="P222" i="1"/>
  <c r="O222" i="1"/>
  <c r="F222" i="1"/>
  <c r="W221" i="1"/>
  <c r="V221" i="1"/>
  <c r="U221" i="1"/>
  <c r="T221" i="1"/>
  <c r="S221" i="1"/>
  <c r="R221" i="1"/>
  <c r="Q221" i="1"/>
  <c r="P221" i="1"/>
  <c r="O221" i="1"/>
  <c r="F221" i="1"/>
  <c r="W220" i="1"/>
  <c r="V220" i="1"/>
  <c r="U220" i="1"/>
  <c r="T220" i="1"/>
  <c r="S220" i="1"/>
  <c r="R220" i="1"/>
  <c r="Q220" i="1"/>
  <c r="P220" i="1"/>
  <c r="O220" i="1"/>
  <c r="F220" i="1"/>
  <c r="W219" i="1"/>
  <c r="V219" i="1"/>
  <c r="U219" i="1"/>
  <c r="T219" i="1"/>
  <c r="S219" i="1"/>
  <c r="R219" i="1"/>
  <c r="Q219" i="1"/>
  <c r="P219" i="1"/>
  <c r="O219" i="1"/>
  <c r="F219" i="1"/>
  <c r="W218" i="1"/>
  <c r="V218" i="1"/>
  <c r="U218" i="1"/>
  <c r="T218" i="1"/>
  <c r="S218" i="1"/>
  <c r="R218" i="1"/>
  <c r="Q218" i="1"/>
  <c r="P218" i="1"/>
  <c r="O218" i="1"/>
  <c r="F218" i="1"/>
  <c r="W217" i="1"/>
  <c r="V217" i="1"/>
  <c r="U217" i="1"/>
  <c r="T217" i="1"/>
  <c r="S217" i="1"/>
  <c r="R217" i="1"/>
  <c r="Q217" i="1"/>
  <c r="P217" i="1"/>
  <c r="O217" i="1"/>
  <c r="F217" i="1"/>
  <c r="W216" i="1"/>
  <c r="V216" i="1"/>
  <c r="U216" i="1"/>
  <c r="T216" i="1"/>
  <c r="S216" i="1"/>
  <c r="R216" i="1"/>
  <c r="Q216" i="1"/>
  <c r="P216" i="1"/>
  <c r="O216" i="1"/>
  <c r="F216" i="1"/>
  <c r="W215" i="1"/>
  <c r="V215" i="1"/>
  <c r="U215" i="1"/>
  <c r="T215" i="1"/>
  <c r="S215" i="1"/>
  <c r="R215" i="1"/>
  <c r="Q215" i="1"/>
  <c r="P215" i="1"/>
  <c r="O215" i="1"/>
  <c r="F215" i="1"/>
  <c r="W214" i="1"/>
  <c r="V214" i="1"/>
  <c r="U214" i="1"/>
  <c r="T214" i="1"/>
  <c r="S214" i="1"/>
  <c r="R214" i="1"/>
  <c r="Q214" i="1"/>
  <c r="P214" i="1"/>
  <c r="O214" i="1"/>
  <c r="F214" i="1"/>
  <c r="W213" i="1"/>
  <c r="V213" i="1"/>
  <c r="U213" i="1"/>
  <c r="T213" i="1"/>
  <c r="S213" i="1"/>
  <c r="R213" i="1"/>
  <c r="Q213" i="1"/>
  <c r="P213" i="1"/>
  <c r="O213" i="1"/>
  <c r="F213" i="1"/>
  <c r="W212" i="1"/>
  <c r="V212" i="1"/>
  <c r="U212" i="1"/>
  <c r="T212" i="1"/>
  <c r="S212" i="1"/>
  <c r="R212" i="1"/>
  <c r="Q212" i="1"/>
  <c r="P212" i="1"/>
  <c r="O212" i="1"/>
  <c r="F212" i="1"/>
  <c r="W211" i="1"/>
  <c r="V211" i="1"/>
  <c r="U211" i="1"/>
  <c r="T211" i="1"/>
  <c r="S211" i="1"/>
  <c r="R211" i="1"/>
  <c r="Q211" i="1"/>
  <c r="P211" i="1"/>
  <c r="O211" i="1"/>
  <c r="F211" i="1"/>
  <c r="W210" i="1"/>
  <c r="V210" i="1"/>
  <c r="U210" i="1"/>
  <c r="T210" i="1"/>
  <c r="S210" i="1"/>
  <c r="R210" i="1"/>
  <c r="Q210" i="1"/>
  <c r="P210" i="1"/>
  <c r="O210" i="1"/>
  <c r="F210" i="1"/>
  <c r="W209" i="1"/>
  <c r="V209" i="1"/>
  <c r="U209" i="1"/>
  <c r="T209" i="1"/>
  <c r="S209" i="1"/>
  <c r="R209" i="1"/>
  <c r="Q209" i="1"/>
  <c r="P209" i="1"/>
  <c r="O209" i="1"/>
  <c r="F209" i="1"/>
  <c r="W208" i="1"/>
  <c r="V208" i="1"/>
  <c r="U208" i="1"/>
  <c r="T208" i="1"/>
  <c r="S208" i="1"/>
  <c r="R208" i="1"/>
  <c r="Q208" i="1"/>
  <c r="P208" i="1"/>
  <c r="O208" i="1"/>
  <c r="F208" i="1"/>
  <c r="W207" i="1"/>
  <c r="V207" i="1"/>
  <c r="U207" i="1"/>
  <c r="T207" i="1"/>
  <c r="S207" i="1"/>
  <c r="R207" i="1"/>
  <c r="Q207" i="1"/>
  <c r="P207" i="1"/>
  <c r="O207" i="1"/>
  <c r="F207" i="1"/>
  <c r="W206" i="1"/>
  <c r="V206" i="1"/>
  <c r="U206" i="1"/>
  <c r="T206" i="1"/>
  <c r="S206" i="1"/>
  <c r="R206" i="1"/>
  <c r="Q206" i="1"/>
  <c r="P206" i="1"/>
  <c r="O206" i="1"/>
  <c r="F206" i="1"/>
  <c r="W205" i="1"/>
  <c r="V205" i="1"/>
  <c r="U205" i="1"/>
  <c r="T205" i="1"/>
  <c r="S205" i="1"/>
  <c r="R205" i="1"/>
  <c r="Q205" i="1"/>
  <c r="P205" i="1"/>
  <c r="O205" i="1"/>
  <c r="F205" i="1"/>
  <c r="W204" i="1"/>
  <c r="V204" i="1"/>
  <c r="U204" i="1"/>
  <c r="T204" i="1"/>
  <c r="S204" i="1"/>
  <c r="R204" i="1"/>
  <c r="Q204" i="1"/>
  <c r="P204" i="1"/>
  <c r="O204" i="1"/>
  <c r="F204" i="1"/>
  <c r="W203" i="1"/>
  <c r="V203" i="1"/>
  <c r="U203" i="1"/>
  <c r="T203" i="1"/>
  <c r="S203" i="1"/>
  <c r="R203" i="1"/>
  <c r="Q203" i="1"/>
  <c r="P203" i="1"/>
  <c r="O203" i="1"/>
  <c r="F203" i="1"/>
  <c r="W202" i="1"/>
  <c r="V202" i="1"/>
  <c r="U202" i="1"/>
  <c r="T202" i="1"/>
  <c r="S202" i="1"/>
  <c r="R202" i="1"/>
  <c r="Q202" i="1"/>
  <c r="P202" i="1"/>
  <c r="O202" i="1"/>
  <c r="F202" i="1"/>
  <c r="W201" i="1"/>
  <c r="V201" i="1"/>
  <c r="U201" i="1"/>
  <c r="T201" i="1"/>
  <c r="S201" i="1"/>
  <c r="R201" i="1"/>
  <c r="Q201" i="1"/>
  <c r="P201" i="1"/>
  <c r="O201" i="1"/>
  <c r="F201" i="1"/>
  <c r="W200" i="1"/>
  <c r="V200" i="1"/>
  <c r="U200" i="1"/>
  <c r="T200" i="1"/>
  <c r="S200" i="1"/>
  <c r="R200" i="1"/>
  <c r="Q200" i="1"/>
  <c r="P200" i="1"/>
  <c r="O200" i="1"/>
  <c r="F200" i="1"/>
  <c r="W199" i="1"/>
  <c r="V199" i="1"/>
  <c r="U199" i="1"/>
  <c r="T199" i="1"/>
  <c r="S199" i="1"/>
  <c r="R199" i="1"/>
  <c r="Q199" i="1"/>
  <c r="P199" i="1"/>
  <c r="O199" i="1"/>
  <c r="F199" i="1"/>
  <c r="W198" i="1"/>
  <c r="V198" i="1"/>
  <c r="U198" i="1"/>
  <c r="T198" i="1"/>
  <c r="S198" i="1"/>
  <c r="R198" i="1"/>
  <c r="Q198" i="1"/>
  <c r="P198" i="1"/>
  <c r="O198" i="1"/>
  <c r="F198" i="1"/>
  <c r="W197" i="1"/>
  <c r="V197" i="1"/>
  <c r="U197" i="1"/>
  <c r="T197" i="1"/>
  <c r="S197" i="1"/>
  <c r="R197" i="1"/>
  <c r="Q197" i="1"/>
  <c r="P197" i="1"/>
  <c r="O197" i="1"/>
  <c r="F197" i="1"/>
  <c r="W196" i="1"/>
  <c r="V196" i="1"/>
  <c r="U196" i="1"/>
  <c r="T196" i="1"/>
  <c r="S196" i="1"/>
  <c r="R196" i="1"/>
  <c r="Q196" i="1"/>
  <c r="P196" i="1"/>
  <c r="O196" i="1"/>
  <c r="F196" i="1"/>
  <c r="W195" i="1"/>
  <c r="V195" i="1"/>
  <c r="U195" i="1"/>
  <c r="T195" i="1"/>
  <c r="S195" i="1"/>
  <c r="R195" i="1"/>
  <c r="Q195" i="1"/>
  <c r="P195" i="1"/>
  <c r="O195" i="1"/>
  <c r="F195" i="1"/>
  <c r="W194" i="1"/>
  <c r="V194" i="1"/>
  <c r="U194" i="1"/>
  <c r="T194" i="1"/>
  <c r="S194" i="1"/>
  <c r="R194" i="1"/>
  <c r="Q194" i="1"/>
  <c r="P194" i="1"/>
  <c r="O194" i="1"/>
  <c r="F194" i="1"/>
  <c r="W193" i="1"/>
  <c r="V193" i="1"/>
  <c r="U193" i="1"/>
  <c r="T193" i="1"/>
  <c r="S193" i="1"/>
  <c r="R193" i="1"/>
  <c r="Q193" i="1"/>
  <c r="P193" i="1"/>
  <c r="O193" i="1"/>
  <c r="F193" i="1"/>
  <c r="W192" i="1"/>
  <c r="V192" i="1"/>
  <c r="U192" i="1"/>
  <c r="T192" i="1"/>
  <c r="S192" i="1"/>
  <c r="R192" i="1"/>
  <c r="Q192" i="1"/>
  <c r="P192" i="1"/>
  <c r="O192" i="1"/>
  <c r="F192" i="1"/>
  <c r="W191" i="1"/>
  <c r="V191" i="1"/>
  <c r="U191" i="1"/>
  <c r="T191" i="1"/>
  <c r="S191" i="1"/>
  <c r="R191" i="1"/>
  <c r="Q191" i="1"/>
  <c r="P191" i="1"/>
  <c r="O191" i="1"/>
  <c r="F191" i="1"/>
  <c r="W190" i="1"/>
  <c r="V190" i="1"/>
  <c r="U190" i="1"/>
  <c r="T190" i="1"/>
  <c r="S190" i="1"/>
  <c r="R190" i="1"/>
  <c r="Q190" i="1"/>
  <c r="P190" i="1"/>
  <c r="O190" i="1"/>
  <c r="F190" i="1"/>
  <c r="W189" i="1"/>
  <c r="V189" i="1"/>
  <c r="U189" i="1"/>
  <c r="T189" i="1"/>
  <c r="S189" i="1"/>
  <c r="R189" i="1"/>
  <c r="Q189" i="1"/>
  <c r="P189" i="1"/>
  <c r="O189" i="1"/>
  <c r="F189" i="1"/>
  <c r="W188" i="1"/>
  <c r="V188" i="1"/>
  <c r="U188" i="1"/>
  <c r="T188" i="1"/>
  <c r="S188" i="1"/>
  <c r="R188" i="1"/>
  <c r="Q188" i="1"/>
  <c r="P188" i="1"/>
  <c r="O188" i="1"/>
  <c r="F188" i="1"/>
  <c r="W187" i="1"/>
  <c r="V187" i="1"/>
  <c r="U187" i="1"/>
  <c r="T187" i="1"/>
  <c r="S187" i="1"/>
  <c r="R187" i="1"/>
  <c r="Q187" i="1"/>
  <c r="P187" i="1"/>
  <c r="O187" i="1"/>
  <c r="F187" i="1"/>
  <c r="W186" i="1"/>
  <c r="V186" i="1"/>
  <c r="U186" i="1"/>
  <c r="T186" i="1"/>
  <c r="S186" i="1"/>
  <c r="R186" i="1"/>
  <c r="Q186" i="1"/>
  <c r="P186" i="1"/>
  <c r="O186" i="1"/>
  <c r="F186" i="1"/>
  <c r="W185" i="1"/>
  <c r="V185" i="1"/>
  <c r="U185" i="1"/>
  <c r="T185" i="1"/>
  <c r="S185" i="1"/>
  <c r="R185" i="1"/>
  <c r="Q185" i="1"/>
  <c r="P185" i="1"/>
  <c r="O185" i="1"/>
  <c r="F185" i="1"/>
  <c r="W184" i="1"/>
  <c r="V184" i="1"/>
  <c r="U184" i="1"/>
  <c r="T184" i="1"/>
  <c r="S184" i="1"/>
  <c r="R184" i="1"/>
  <c r="Q184" i="1"/>
  <c r="P184" i="1"/>
  <c r="O184" i="1"/>
  <c r="F184" i="1"/>
  <c r="W183" i="1"/>
  <c r="V183" i="1"/>
  <c r="U183" i="1"/>
  <c r="T183" i="1"/>
  <c r="S183" i="1"/>
  <c r="R183" i="1"/>
  <c r="Q183" i="1"/>
  <c r="P183" i="1"/>
  <c r="O183" i="1"/>
  <c r="F183" i="1"/>
  <c r="W182" i="1"/>
  <c r="V182" i="1"/>
  <c r="U182" i="1"/>
  <c r="T182" i="1"/>
  <c r="S182" i="1"/>
  <c r="R182" i="1"/>
  <c r="Q182" i="1"/>
  <c r="P182" i="1"/>
  <c r="O182" i="1"/>
  <c r="F182" i="1"/>
  <c r="W181" i="1"/>
  <c r="V181" i="1"/>
  <c r="U181" i="1"/>
  <c r="T181" i="1"/>
  <c r="S181" i="1"/>
  <c r="R181" i="1"/>
  <c r="Q181" i="1"/>
  <c r="P181" i="1"/>
  <c r="O181" i="1"/>
  <c r="F181" i="1"/>
  <c r="W180" i="1"/>
  <c r="V180" i="1"/>
  <c r="U180" i="1"/>
  <c r="T180" i="1"/>
  <c r="S180" i="1"/>
  <c r="R180" i="1"/>
  <c r="Q180" i="1"/>
  <c r="P180" i="1"/>
  <c r="O180" i="1"/>
  <c r="F180" i="1"/>
  <c r="W179" i="1"/>
  <c r="V179" i="1"/>
  <c r="U179" i="1"/>
  <c r="T179" i="1"/>
  <c r="S179" i="1"/>
  <c r="R179" i="1"/>
  <c r="Q179" i="1"/>
  <c r="P179" i="1"/>
  <c r="O179" i="1"/>
  <c r="F179" i="1"/>
  <c r="W178" i="1"/>
  <c r="V178" i="1"/>
  <c r="U178" i="1"/>
  <c r="T178" i="1"/>
  <c r="S178" i="1"/>
  <c r="R178" i="1"/>
  <c r="Q178" i="1"/>
  <c r="P178" i="1"/>
  <c r="O178" i="1"/>
  <c r="F178" i="1"/>
  <c r="W177" i="1"/>
  <c r="V177" i="1"/>
  <c r="U177" i="1"/>
  <c r="T177" i="1"/>
  <c r="S177" i="1"/>
  <c r="R177" i="1"/>
  <c r="Q177" i="1"/>
  <c r="P177" i="1"/>
  <c r="O177" i="1"/>
  <c r="F177" i="1"/>
  <c r="W176" i="1"/>
  <c r="V176" i="1"/>
  <c r="U176" i="1"/>
  <c r="T176" i="1"/>
  <c r="S176" i="1"/>
  <c r="R176" i="1"/>
  <c r="Q176" i="1"/>
  <c r="P176" i="1"/>
  <c r="O176" i="1"/>
  <c r="F176" i="1"/>
  <c r="W175" i="1"/>
  <c r="V175" i="1"/>
  <c r="U175" i="1"/>
  <c r="T175" i="1"/>
  <c r="S175" i="1"/>
  <c r="R175" i="1"/>
  <c r="Q175" i="1"/>
  <c r="P175" i="1"/>
  <c r="O175" i="1"/>
  <c r="F175" i="1"/>
  <c r="W174" i="1"/>
  <c r="V174" i="1"/>
  <c r="U174" i="1"/>
  <c r="T174" i="1"/>
  <c r="S174" i="1"/>
  <c r="R174" i="1"/>
  <c r="Q174" i="1"/>
  <c r="P174" i="1"/>
  <c r="O174" i="1"/>
  <c r="F174" i="1"/>
  <c r="W173" i="1"/>
  <c r="V173" i="1"/>
  <c r="U173" i="1"/>
  <c r="T173" i="1"/>
  <c r="S173" i="1"/>
  <c r="R173" i="1"/>
  <c r="Q173" i="1"/>
  <c r="P173" i="1"/>
  <c r="O173" i="1"/>
  <c r="F173" i="1"/>
  <c r="W172" i="1"/>
  <c r="V172" i="1"/>
  <c r="U172" i="1"/>
  <c r="T172" i="1"/>
  <c r="S172" i="1"/>
  <c r="R172" i="1"/>
  <c r="Q172" i="1"/>
  <c r="P172" i="1"/>
  <c r="O172" i="1"/>
  <c r="F172" i="1"/>
  <c r="W171" i="1"/>
  <c r="V171" i="1"/>
  <c r="U171" i="1"/>
  <c r="T171" i="1"/>
  <c r="S171" i="1"/>
  <c r="R171" i="1"/>
  <c r="Q171" i="1"/>
  <c r="P171" i="1"/>
  <c r="O171" i="1"/>
  <c r="F171" i="1"/>
  <c r="W170" i="1"/>
  <c r="V170" i="1"/>
  <c r="U170" i="1"/>
  <c r="T170" i="1"/>
  <c r="S170" i="1"/>
  <c r="R170" i="1"/>
  <c r="Q170" i="1"/>
  <c r="P170" i="1"/>
  <c r="O170" i="1"/>
  <c r="F170" i="1"/>
  <c r="W169" i="1"/>
  <c r="V169" i="1"/>
  <c r="U169" i="1"/>
  <c r="T169" i="1"/>
  <c r="S169" i="1"/>
  <c r="R169" i="1"/>
  <c r="Q169" i="1"/>
  <c r="P169" i="1"/>
  <c r="O169" i="1"/>
  <c r="F169" i="1"/>
  <c r="W168" i="1"/>
  <c r="V168" i="1"/>
  <c r="U168" i="1"/>
  <c r="T168" i="1"/>
  <c r="S168" i="1"/>
  <c r="R168" i="1"/>
  <c r="Q168" i="1"/>
  <c r="P168" i="1"/>
  <c r="O168" i="1"/>
  <c r="F168" i="1"/>
  <c r="W167" i="1"/>
  <c r="V167" i="1"/>
  <c r="U167" i="1"/>
  <c r="T167" i="1"/>
  <c r="S167" i="1"/>
  <c r="R167" i="1"/>
  <c r="Q167" i="1"/>
  <c r="P167" i="1"/>
  <c r="O167" i="1"/>
  <c r="F167" i="1"/>
  <c r="W166" i="1"/>
  <c r="V166" i="1"/>
  <c r="U166" i="1"/>
  <c r="T166" i="1"/>
  <c r="S166" i="1"/>
  <c r="R166" i="1"/>
  <c r="Q166" i="1"/>
  <c r="P166" i="1"/>
  <c r="O166" i="1"/>
  <c r="F166" i="1"/>
  <c r="W165" i="1"/>
  <c r="V165" i="1"/>
  <c r="U165" i="1"/>
  <c r="T165" i="1"/>
  <c r="S165" i="1"/>
  <c r="R165" i="1"/>
  <c r="Q165" i="1"/>
  <c r="P165" i="1"/>
  <c r="O165" i="1"/>
  <c r="F165" i="1"/>
  <c r="W164" i="1"/>
  <c r="V164" i="1"/>
  <c r="U164" i="1"/>
  <c r="T164" i="1"/>
  <c r="S164" i="1"/>
  <c r="R164" i="1"/>
  <c r="Q164" i="1"/>
  <c r="P164" i="1"/>
  <c r="O164" i="1"/>
  <c r="F164" i="1"/>
  <c r="W163" i="1"/>
  <c r="V163" i="1"/>
  <c r="U163" i="1"/>
  <c r="T163" i="1"/>
  <c r="S163" i="1"/>
  <c r="R163" i="1"/>
  <c r="Q163" i="1"/>
  <c r="P163" i="1"/>
  <c r="O163" i="1"/>
  <c r="F163" i="1"/>
  <c r="W162" i="1"/>
  <c r="V162" i="1"/>
  <c r="U162" i="1"/>
  <c r="T162" i="1"/>
  <c r="S162" i="1"/>
  <c r="R162" i="1"/>
  <c r="Q162" i="1"/>
  <c r="P162" i="1"/>
  <c r="O162" i="1"/>
  <c r="F162" i="1"/>
  <c r="W161" i="1"/>
  <c r="V161" i="1"/>
  <c r="U161" i="1"/>
  <c r="T161" i="1"/>
  <c r="S161" i="1"/>
  <c r="R161" i="1"/>
  <c r="Q161" i="1"/>
  <c r="P161" i="1"/>
  <c r="O161" i="1"/>
  <c r="F161" i="1"/>
  <c r="W160" i="1"/>
  <c r="V160" i="1"/>
  <c r="U160" i="1"/>
  <c r="T160" i="1"/>
  <c r="S160" i="1"/>
  <c r="R160" i="1"/>
  <c r="Q160" i="1"/>
  <c r="P160" i="1"/>
  <c r="O160" i="1"/>
  <c r="F160" i="1"/>
  <c r="W159" i="1"/>
  <c r="V159" i="1"/>
  <c r="U159" i="1"/>
  <c r="T159" i="1"/>
  <c r="S159" i="1"/>
  <c r="R159" i="1"/>
  <c r="Q159" i="1"/>
  <c r="P159" i="1"/>
  <c r="O159" i="1"/>
  <c r="F159" i="1"/>
  <c r="W158" i="1"/>
  <c r="V158" i="1"/>
  <c r="U158" i="1"/>
  <c r="T158" i="1"/>
  <c r="S158" i="1"/>
  <c r="R158" i="1"/>
  <c r="Q158" i="1"/>
  <c r="P158" i="1"/>
  <c r="O158" i="1"/>
  <c r="F158" i="1"/>
  <c r="W157" i="1"/>
  <c r="V157" i="1"/>
  <c r="U157" i="1"/>
  <c r="T157" i="1"/>
  <c r="S157" i="1"/>
  <c r="R157" i="1"/>
  <c r="Q157" i="1"/>
  <c r="P157" i="1"/>
  <c r="O157" i="1"/>
  <c r="F157" i="1"/>
  <c r="W156" i="1"/>
  <c r="V156" i="1"/>
  <c r="U156" i="1"/>
  <c r="T156" i="1"/>
  <c r="S156" i="1"/>
  <c r="R156" i="1"/>
  <c r="Q156" i="1"/>
  <c r="P156" i="1"/>
  <c r="O156" i="1"/>
  <c r="F156" i="1"/>
  <c r="W155" i="1"/>
  <c r="V155" i="1"/>
  <c r="U155" i="1"/>
  <c r="T155" i="1"/>
  <c r="S155" i="1"/>
  <c r="R155" i="1"/>
  <c r="Q155" i="1"/>
  <c r="P155" i="1"/>
  <c r="O155" i="1"/>
  <c r="F155" i="1"/>
  <c r="W154" i="1"/>
  <c r="V154" i="1"/>
  <c r="U154" i="1"/>
  <c r="T154" i="1"/>
  <c r="S154" i="1"/>
  <c r="R154" i="1"/>
  <c r="Q154" i="1"/>
  <c r="P154" i="1"/>
  <c r="O154" i="1"/>
  <c r="F154" i="1"/>
  <c r="W153" i="1"/>
  <c r="V153" i="1"/>
  <c r="U153" i="1"/>
  <c r="T153" i="1"/>
  <c r="S153" i="1"/>
  <c r="R153" i="1"/>
  <c r="Q153" i="1"/>
  <c r="P153" i="1"/>
  <c r="O153" i="1"/>
  <c r="F153" i="1"/>
  <c r="W152" i="1"/>
  <c r="V152" i="1"/>
  <c r="U152" i="1"/>
  <c r="T152" i="1"/>
  <c r="S152" i="1"/>
  <c r="R152" i="1"/>
  <c r="Q152" i="1"/>
  <c r="P152" i="1"/>
  <c r="O152" i="1"/>
  <c r="F152" i="1"/>
  <c r="W151" i="1"/>
  <c r="V151" i="1"/>
  <c r="U151" i="1"/>
  <c r="T151" i="1"/>
  <c r="S151" i="1"/>
  <c r="R151" i="1"/>
  <c r="Q151" i="1"/>
  <c r="P151" i="1"/>
  <c r="O151" i="1"/>
  <c r="F151" i="1"/>
  <c r="W150" i="1"/>
  <c r="V150" i="1"/>
  <c r="U150" i="1"/>
  <c r="T150" i="1"/>
  <c r="S150" i="1"/>
  <c r="R150" i="1"/>
  <c r="Q150" i="1"/>
  <c r="P150" i="1"/>
  <c r="O150" i="1"/>
  <c r="F150" i="1"/>
  <c r="W149" i="1"/>
  <c r="V149" i="1"/>
  <c r="U149" i="1"/>
  <c r="T149" i="1"/>
  <c r="S149" i="1"/>
  <c r="R149" i="1"/>
  <c r="Q149" i="1"/>
  <c r="P149" i="1"/>
  <c r="O149" i="1"/>
  <c r="F149" i="1"/>
  <c r="W148" i="1"/>
  <c r="V148" i="1"/>
  <c r="U148" i="1"/>
  <c r="T148" i="1"/>
  <c r="S148" i="1"/>
  <c r="R148" i="1"/>
  <c r="Q148" i="1"/>
  <c r="P148" i="1"/>
  <c r="O148" i="1"/>
  <c r="F148" i="1"/>
  <c r="W147" i="1"/>
  <c r="V147" i="1"/>
  <c r="U147" i="1"/>
  <c r="T147" i="1"/>
  <c r="S147" i="1"/>
  <c r="R147" i="1"/>
  <c r="Q147" i="1"/>
  <c r="P147" i="1"/>
  <c r="O147" i="1"/>
  <c r="F147" i="1"/>
  <c r="W146" i="1"/>
  <c r="V146" i="1"/>
  <c r="U146" i="1"/>
  <c r="T146" i="1"/>
  <c r="S146" i="1"/>
  <c r="R146" i="1"/>
  <c r="Q146" i="1"/>
  <c r="P146" i="1"/>
  <c r="O146" i="1"/>
  <c r="F146" i="1"/>
  <c r="W145" i="1"/>
  <c r="V145" i="1"/>
  <c r="U145" i="1"/>
  <c r="T145" i="1"/>
  <c r="S145" i="1"/>
  <c r="R145" i="1"/>
  <c r="Q145" i="1"/>
  <c r="P145" i="1"/>
  <c r="O145" i="1"/>
  <c r="F145" i="1"/>
  <c r="W144" i="1"/>
  <c r="V144" i="1"/>
  <c r="U144" i="1"/>
  <c r="T144" i="1"/>
  <c r="S144" i="1"/>
  <c r="R144" i="1"/>
  <c r="Q144" i="1"/>
  <c r="P144" i="1"/>
  <c r="O144" i="1"/>
  <c r="F144" i="1"/>
  <c r="W143" i="1"/>
  <c r="V143" i="1"/>
  <c r="U143" i="1"/>
  <c r="T143" i="1"/>
  <c r="S143" i="1"/>
  <c r="R143" i="1"/>
  <c r="Q143" i="1"/>
  <c r="P143" i="1"/>
  <c r="O143" i="1"/>
  <c r="F143" i="1"/>
  <c r="W142" i="1"/>
  <c r="V142" i="1"/>
  <c r="U142" i="1"/>
  <c r="T142" i="1"/>
  <c r="S142" i="1"/>
  <c r="R142" i="1"/>
  <c r="Q142" i="1"/>
  <c r="P142" i="1"/>
  <c r="O142" i="1"/>
  <c r="F142" i="1"/>
  <c r="W141" i="1"/>
  <c r="V141" i="1"/>
  <c r="U141" i="1"/>
  <c r="T141" i="1"/>
  <c r="S141" i="1"/>
  <c r="R141" i="1"/>
  <c r="Q141" i="1"/>
  <c r="P141" i="1"/>
  <c r="O141" i="1"/>
  <c r="F141" i="1"/>
  <c r="W140" i="1"/>
  <c r="V140" i="1"/>
  <c r="U140" i="1"/>
  <c r="T140" i="1"/>
  <c r="S140" i="1"/>
  <c r="R140" i="1"/>
  <c r="Q140" i="1"/>
  <c r="P140" i="1"/>
  <c r="O140" i="1"/>
  <c r="F140" i="1"/>
  <c r="W139" i="1"/>
  <c r="V139" i="1"/>
  <c r="U139" i="1"/>
  <c r="T139" i="1"/>
  <c r="S139" i="1"/>
  <c r="R139" i="1"/>
  <c r="Q139" i="1"/>
  <c r="P139" i="1"/>
  <c r="O139" i="1"/>
  <c r="F139" i="1"/>
  <c r="W138" i="1"/>
  <c r="V138" i="1"/>
  <c r="U138" i="1"/>
  <c r="T138" i="1"/>
  <c r="S138" i="1"/>
  <c r="R138" i="1"/>
  <c r="Q138" i="1"/>
  <c r="P138" i="1"/>
  <c r="O138" i="1"/>
  <c r="F138" i="1"/>
  <c r="W137" i="1"/>
  <c r="V137" i="1"/>
  <c r="U137" i="1"/>
  <c r="T137" i="1"/>
  <c r="S137" i="1"/>
  <c r="R137" i="1"/>
  <c r="Q137" i="1"/>
  <c r="P137" i="1"/>
  <c r="O137" i="1"/>
  <c r="F137" i="1"/>
  <c r="W136" i="1"/>
  <c r="V136" i="1"/>
  <c r="U136" i="1"/>
  <c r="T136" i="1"/>
  <c r="S136" i="1"/>
  <c r="R136" i="1"/>
  <c r="Q136" i="1"/>
  <c r="P136" i="1"/>
  <c r="O136" i="1"/>
  <c r="F136" i="1"/>
  <c r="W135" i="1"/>
  <c r="V135" i="1"/>
  <c r="U135" i="1"/>
  <c r="T135" i="1"/>
  <c r="S135" i="1"/>
  <c r="R135" i="1"/>
  <c r="Q135" i="1"/>
  <c r="P135" i="1"/>
  <c r="O135" i="1"/>
  <c r="F135" i="1"/>
  <c r="W134" i="1"/>
  <c r="V134" i="1"/>
  <c r="U134" i="1"/>
  <c r="T134" i="1"/>
  <c r="S134" i="1"/>
  <c r="R134" i="1"/>
  <c r="Q134" i="1"/>
  <c r="P134" i="1"/>
  <c r="O134" i="1"/>
  <c r="F134" i="1"/>
  <c r="W133" i="1"/>
  <c r="V133" i="1"/>
  <c r="U133" i="1"/>
  <c r="T133" i="1"/>
  <c r="S133" i="1"/>
  <c r="R133" i="1"/>
  <c r="Q133" i="1"/>
  <c r="P133" i="1"/>
  <c r="O133" i="1"/>
  <c r="F133" i="1"/>
  <c r="W132" i="1"/>
  <c r="V132" i="1"/>
  <c r="U132" i="1"/>
  <c r="T132" i="1"/>
  <c r="S132" i="1"/>
  <c r="R132" i="1"/>
  <c r="Q132" i="1"/>
  <c r="P132" i="1"/>
  <c r="O132" i="1"/>
  <c r="F132" i="1"/>
  <c r="W131" i="1"/>
  <c r="V131" i="1"/>
  <c r="U131" i="1"/>
  <c r="T131" i="1"/>
  <c r="S131" i="1"/>
  <c r="R131" i="1"/>
  <c r="Q131" i="1"/>
  <c r="P131" i="1"/>
  <c r="O131" i="1"/>
  <c r="F131" i="1"/>
  <c r="W130" i="1"/>
  <c r="V130" i="1"/>
  <c r="U130" i="1"/>
  <c r="T130" i="1"/>
  <c r="S130" i="1"/>
  <c r="R130" i="1"/>
  <c r="Q130" i="1"/>
  <c r="P130" i="1"/>
  <c r="O130" i="1"/>
  <c r="F130" i="1"/>
  <c r="W129" i="1"/>
  <c r="V129" i="1"/>
  <c r="U129" i="1"/>
  <c r="T129" i="1"/>
  <c r="S129" i="1"/>
  <c r="R129" i="1"/>
  <c r="Q129" i="1"/>
  <c r="P129" i="1"/>
  <c r="O129" i="1"/>
  <c r="F129" i="1"/>
  <c r="W128" i="1"/>
  <c r="V128" i="1"/>
  <c r="U128" i="1"/>
  <c r="T128" i="1"/>
  <c r="S128" i="1"/>
  <c r="R128" i="1"/>
  <c r="Q128" i="1"/>
  <c r="P128" i="1"/>
  <c r="O128" i="1"/>
  <c r="F128" i="1"/>
  <c r="W127" i="1"/>
  <c r="V127" i="1"/>
  <c r="U127" i="1"/>
  <c r="T127" i="1"/>
  <c r="S127" i="1"/>
  <c r="R127" i="1"/>
  <c r="Q127" i="1"/>
  <c r="P127" i="1"/>
  <c r="O127" i="1"/>
  <c r="F127" i="1"/>
  <c r="W126" i="1"/>
  <c r="V126" i="1"/>
  <c r="U126" i="1"/>
  <c r="T126" i="1"/>
  <c r="S126" i="1"/>
  <c r="R126" i="1"/>
  <c r="Q126" i="1"/>
  <c r="P126" i="1"/>
  <c r="O126" i="1"/>
  <c r="F126" i="1"/>
  <c r="W125" i="1"/>
  <c r="V125" i="1"/>
  <c r="U125" i="1"/>
  <c r="T125" i="1"/>
  <c r="S125" i="1"/>
  <c r="R125" i="1"/>
  <c r="Q125" i="1"/>
  <c r="P125" i="1"/>
  <c r="O125" i="1"/>
  <c r="F125" i="1"/>
  <c r="W124" i="1"/>
  <c r="V124" i="1"/>
  <c r="U124" i="1"/>
  <c r="T124" i="1"/>
  <c r="S124" i="1"/>
  <c r="R124" i="1"/>
  <c r="Q124" i="1"/>
  <c r="P124" i="1"/>
  <c r="O124" i="1"/>
  <c r="F124" i="1"/>
  <c r="W123" i="1"/>
  <c r="V123" i="1"/>
  <c r="U123" i="1"/>
  <c r="T123" i="1"/>
  <c r="S123" i="1"/>
  <c r="R123" i="1"/>
  <c r="Q123" i="1"/>
  <c r="P123" i="1"/>
  <c r="O123" i="1"/>
  <c r="F123" i="1"/>
  <c r="W122" i="1"/>
  <c r="V122" i="1"/>
  <c r="U122" i="1"/>
  <c r="T122" i="1"/>
  <c r="S122" i="1"/>
  <c r="R122" i="1"/>
  <c r="Q122" i="1"/>
  <c r="P122" i="1"/>
  <c r="O122" i="1"/>
  <c r="F122" i="1"/>
  <c r="W121" i="1"/>
  <c r="V121" i="1"/>
  <c r="U121" i="1"/>
  <c r="T121" i="1"/>
  <c r="S121" i="1"/>
  <c r="R121" i="1"/>
  <c r="Q121" i="1"/>
  <c r="P121" i="1"/>
  <c r="O121" i="1"/>
  <c r="F121" i="1"/>
  <c r="W120" i="1"/>
  <c r="V120" i="1"/>
  <c r="U120" i="1"/>
  <c r="T120" i="1"/>
  <c r="S120" i="1"/>
  <c r="R120" i="1"/>
  <c r="Q120" i="1"/>
  <c r="P120" i="1"/>
  <c r="O120" i="1"/>
  <c r="F120" i="1"/>
  <c r="W119" i="1"/>
  <c r="V119" i="1"/>
  <c r="U119" i="1"/>
  <c r="T119" i="1"/>
  <c r="S119" i="1"/>
  <c r="R119" i="1"/>
  <c r="Q119" i="1"/>
  <c r="P119" i="1"/>
  <c r="O119" i="1"/>
  <c r="F119" i="1"/>
  <c r="W118" i="1"/>
  <c r="V118" i="1"/>
  <c r="U118" i="1"/>
  <c r="T118" i="1"/>
  <c r="S118" i="1"/>
  <c r="R118" i="1"/>
  <c r="Q118" i="1"/>
  <c r="P118" i="1"/>
  <c r="O118" i="1"/>
  <c r="F118" i="1"/>
  <c r="W117" i="1"/>
  <c r="V117" i="1"/>
  <c r="U117" i="1"/>
  <c r="T117" i="1"/>
  <c r="S117" i="1"/>
  <c r="R117" i="1"/>
  <c r="Q117" i="1"/>
  <c r="P117" i="1"/>
  <c r="O117" i="1"/>
  <c r="F117" i="1"/>
  <c r="W116" i="1"/>
  <c r="V116" i="1"/>
  <c r="U116" i="1"/>
  <c r="T116" i="1"/>
  <c r="S116" i="1"/>
  <c r="R116" i="1"/>
  <c r="Q116" i="1"/>
  <c r="P116" i="1"/>
  <c r="O116" i="1"/>
  <c r="F116" i="1"/>
  <c r="W115" i="1"/>
  <c r="V115" i="1"/>
  <c r="U115" i="1"/>
  <c r="T115" i="1"/>
  <c r="S115" i="1"/>
  <c r="R115" i="1"/>
  <c r="Q115" i="1"/>
  <c r="P115" i="1"/>
  <c r="O115" i="1"/>
  <c r="F115" i="1"/>
  <c r="W114" i="1"/>
  <c r="V114" i="1"/>
  <c r="U114" i="1"/>
  <c r="T114" i="1"/>
  <c r="S114" i="1"/>
  <c r="R114" i="1"/>
  <c r="Q114" i="1"/>
  <c r="P114" i="1"/>
  <c r="O114" i="1"/>
  <c r="F114" i="1"/>
  <c r="W113" i="1"/>
  <c r="V113" i="1"/>
  <c r="U113" i="1"/>
  <c r="T113" i="1"/>
  <c r="S113" i="1"/>
  <c r="R113" i="1"/>
  <c r="Q113" i="1"/>
  <c r="P113" i="1"/>
  <c r="O113" i="1"/>
  <c r="F113" i="1"/>
  <c r="W112" i="1"/>
  <c r="V112" i="1"/>
  <c r="U112" i="1"/>
  <c r="T112" i="1"/>
  <c r="S112" i="1"/>
  <c r="R112" i="1"/>
  <c r="Q112" i="1"/>
  <c r="P112" i="1"/>
  <c r="O112" i="1"/>
  <c r="F112" i="1"/>
  <c r="W111" i="1"/>
  <c r="V111" i="1"/>
  <c r="U111" i="1"/>
  <c r="T111" i="1"/>
  <c r="S111" i="1"/>
  <c r="R111" i="1"/>
  <c r="Q111" i="1"/>
  <c r="P111" i="1"/>
  <c r="O111" i="1"/>
  <c r="F111" i="1"/>
  <c r="W110" i="1"/>
  <c r="V110" i="1"/>
  <c r="U110" i="1"/>
  <c r="T110" i="1"/>
  <c r="S110" i="1"/>
  <c r="R110" i="1"/>
  <c r="Q110" i="1"/>
  <c r="P110" i="1"/>
  <c r="O110" i="1"/>
  <c r="F110" i="1"/>
  <c r="W109" i="1"/>
  <c r="V109" i="1"/>
  <c r="U109" i="1"/>
  <c r="T109" i="1"/>
  <c r="S109" i="1"/>
  <c r="R109" i="1"/>
  <c r="Q109" i="1"/>
  <c r="P109" i="1"/>
  <c r="O109" i="1"/>
  <c r="F109" i="1"/>
  <c r="W108" i="1"/>
  <c r="V108" i="1"/>
  <c r="U108" i="1"/>
  <c r="T108" i="1"/>
  <c r="S108" i="1"/>
  <c r="R108" i="1"/>
  <c r="Q108" i="1"/>
  <c r="P108" i="1"/>
  <c r="O108" i="1"/>
  <c r="F108" i="1"/>
  <c r="W107" i="1"/>
  <c r="V107" i="1"/>
  <c r="U107" i="1"/>
  <c r="T107" i="1"/>
  <c r="S107" i="1"/>
  <c r="R107" i="1"/>
  <c r="Q107" i="1"/>
  <c r="P107" i="1"/>
  <c r="O107" i="1"/>
  <c r="F107" i="1"/>
  <c r="W106" i="1"/>
  <c r="V106" i="1"/>
  <c r="U106" i="1"/>
  <c r="T106" i="1"/>
  <c r="S106" i="1"/>
  <c r="R106" i="1"/>
  <c r="Q106" i="1"/>
  <c r="P106" i="1"/>
  <c r="O106" i="1"/>
  <c r="F106" i="1"/>
  <c r="W105" i="1"/>
  <c r="V105" i="1"/>
  <c r="U105" i="1"/>
  <c r="T105" i="1"/>
  <c r="S105" i="1"/>
  <c r="R105" i="1"/>
  <c r="Q105" i="1"/>
  <c r="P105" i="1"/>
  <c r="O105" i="1"/>
  <c r="F105" i="1"/>
  <c r="W104" i="1"/>
  <c r="V104" i="1"/>
  <c r="U104" i="1"/>
  <c r="T104" i="1"/>
  <c r="S104" i="1"/>
  <c r="R104" i="1"/>
  <c r="Q104" i="1"/>
  <c r="P104" i="1"/>
  <c r="O104" i="1"/>
  <c r="F104" i="1"/>
  <c r="W103" i="1"/>
  <c r="V103" i="1"/>
  <c r="U103" i="1"/>
  <c r="T103" i="1"/>
  <c r="S103" i="1"/>
  <c r="R103" i="1"/>
  <c r="Q103" i="1"/>
  <c r="P103" i="1"/>
  <c r="O103" i="1"/>
  <c r="F103" i="1"/>
  <c r="W102" i="1"/>
  <c r="V102" i="1"/>
  <c r="U102" i="1"/>
  <c r="T102" i="1"/>
  <c r="S102" i="1"/>
  <c r="R102" i="1"/>
  <c r="Q102" i="1"/>
  <c r="P102" i="1"/>
  <c r="O102" i="1"/>
  <c r="F102" i="1"/>
  <c r="W101" i="1"/>
  <c r="V101" i="1"/>
  <c r="U101" i="1"/>
  <c r="T101" i="1"/>
  <c r="S101" i="1"/>
  <c r="R101" i="1"/>
  <c r="Q101" i="1"/>
  <c r="P101" i="1"/>
  <c r="O101" i="1"/>
  <c r="F101" i="1"/>
  <c r="W100" i="1"/>
  <c r="V100" i="1"/>
  <c r="U100" i="1"/>
  <c r="T100" i="1"/>
  <c r="S100" i="1"/>
  <c r="R100" i="1"/>
  <c r="Q100" i="1"/>
  <c r="P100" i="1"/>
  <c r="O100" i="1"/>
  <c r="F100" i="1"/>
  <c r="W99" i="1"/>
  <c r="V99" i="1"/>
  <c r="U99" i="1"/>
  <c r="T99" i="1"/>
  <c r="S99" i="1"/>
  <c r="R99" i="1"/>
  <c r="Q99" i="1"/>
  <c r="P99" i="1"/>
  <c r="O99" i="1"/>
  <c r="F99" i="1"/>
  <c r="W98" i="1"/>
  <c r="V98" i="1"/>
  <c r="U98" i="1"/>
  <c r="T98" i="1"/>
  <c r="S98" i="1"/>
  <c r="R98" i="1"/>
  <c r="Q98" i="1"/>
  <c r="P98" i="1"/>
  <c r="O98" i="1"/>
  <c r="F98" i="1"/>
  <c r="W97" i="1"/>
  <c r="V97" i="1"/>
  <c r="U97" i="1"/>
  <c r="T97" i="1"/>
  <c r="S97" i="1"/>
  <c r="R97" i="1"/>
  <c r="Q97" i="1"/>
  <c r="P97" i="1"/>
  <c r="O97" i="1"/>
  <c r="F97" i="1"/>
  <c r="W96" i="1"/>
  <c r="V96" i="1"/>
  <c r="U96" i="1"/>
  <c r="T96" i="1"/>
  <c r="S96" i="1"/>
  <c r="R96" i="1"/>
  <c r="Q96" i="1"/>
  <c r="P96" i="1"/>
  <c r="O96" i="1"/>
  <c r="F96" i="1"/>
  <c r="W95" i="1"/>
  <c r="V95" i="1"/>
  <c r="U95" i="1"/>
  <c r="T95" i="1"/>
  <c r="S95" i="1"/>
  <c r="R95" i="1"/>
  <c r="Q95" i="1"/>
  <c r="P95" i="1"/>
  <c r="O95" i="1"/>
  <c r="F95" i="1"/>
  <c r="W94" i="1"/>
  <c r="V94" i="1"/>
  <c r="U94" i="1"/>
  <c r="T94" i="1"/>
  <c r="S94" i="1"/>
  <c r="R94" i="1"/>
  <c r="Q94" i="1"/>
  <c r="P94" i="1"/>
  <c r="O94" i="1"/>
  <c r="F94" i="1"/>
  <c r="W93" i="1"/>
  <c r="V93" i="1"/>
  <c r="U93" i="1"/>
  <c r="T93" i="1"/>
  <c r="S93" i="1"/>
  <c r="R93" i="1"/>
  <c r="Q93" i="1"/>
  <c r="P93" i="1"/>
  <c r="O93" i="1"/>
  <c r="F93" i="1"/>
  <c r="W92" i="1"/>
  <c r="V92" i="1"/>
  <c r="U92" i="1"/>
  <c r="T92" i="1"/>
  <c r="S92" i="1"/>
  <c r="R92" i="1"/>
  <c r="Q92" i="1"/>
  <c r="P92" i="1"/>
  <c r="O92" i="1"/>
  <c r="F92" i="1"/>
  <c r="W91" i="1"/>
  <c r="V91" i="1"/>
  <c r="U91" i="1"/>
  <c r="T91" i="1"/>
  <c r="S91" i="1"/>
  <c r="R91" i="1"/>
  <c r="Q91" i="1"/>
  <c r="P91" i="1"/>
  <c r="O91" i="1"/>
  <c r="F91" i="1"/>
  <c r="W90" i="1"/>
  <c r="V90" i="1"/>
  <c r="U90" i="1"/>
  <c r="T90" i="1"/>
  <c r="S90" i="1"/>
  <c r="R90" i="1"/>
  <c r="Q90" i="1"/>
  <c r="P90" i="1"/>
  <c r="O90" i="1"/>
  <c r="F90" i="1"/>
  <c r="W89" i="1"/>
  <c r="V89" i="1"/>
  <c r="U89" i="1"/>
  <c r="T89" i="1"/>
  <c r="S89" i="1"/>
  <c r="R89" i="1"/>
  <c r="Q89" i="1"/>
  <c r="P89" i="1"/>
  <c r="O89" i="1"/>
  <c r="F89" i="1"/>
  <c r="W88" i="1"/>
  <c r="V88" i="1"/>
  <c r="U88" i="1"/>
  <c r="T88" i="1"/>
  <c r="S88" i="1"/>
  <c r="R88" i="1"/>
  <c r="Q88" i="1"/>
  <c r="P88" i="1"/>
  <c r="O88" i="1"/>
  <c r="F88" i="1"/>
  <c r="W87" i="1"/>
  <c r="V87" i="1"/>
  <c r="U87" i="1"/>
  <c r="T87" i="1"/>
  <c r="S87" i="1"/>
  <c r="R87" i="1"/>
  <c r="Q87" i="1"/>
  <c r="P87" i="1"/>
  <c r="O87" i="1"/>
  <c r="F87" i="1"/>
  <c r="W86" i="1"/>
  <c r="V86" i="1"/>
  <c r="U86" i="1"/>
  <c r="T86" i="1"/>
  <c r="S86" i="1"/>
  <c r="R86" i="1"/>
  <c r="Q86" i="1"/>
  <c r="P86" i="1"/>
  <c r="O86" i="1"/>
  <c r="F86" i="1"/>
  <c r="W85" i="1"/>
  <c r="V85" i="1"/>
  <c r="U85" i="1"/>
  <c r="T85" i="1"/>
  <c r="S85" i="1"/>
  <c r="R85" i="1"/>
  <c r="Q85" i="1"/>
  <c r="P85" i="1"/>
  <c r="O85" i="1"/>
  <c r="F85" i="1"/>
  <c r="W84" i="1"/>
  <c r="V84" i="1"/>
  <c r="U84" i="1"/>
  <c r="T84" i="1"/>
  <c r="S84" i="1"/>
  <c r="R84" i="1"/>
  <c r="Q84" i="1"/>
  <c r="P84" i="1"/>
  <c r="O84" i="1"/>
  <c r="F84" i="1"/>
  <c r="W83" i="1"/>
  <c r="V83" i="1"/>
  <c r="U83" i="1"/>
  <c r="T83" i="1"/>
  <c r="S83" i="1"/>
  <c r="R83" i="1"/>
  <c r="Q83" i="1"/>
  <c r="P83" i="1"/>
  <c r="O83" i="1"/>
  <c r="F83" i="1"/>
  <c r="W82" i="1"/>
  <c r="V82" i="1"/>
  <c r="U82" i="1"/>
  <c r="T82" i="1"/>
  <c r="S82" i="1"/>
  <c r="R82" i="1"/>
  <c r="Q82" i="1"/>
  <c r="P82" i="1"/>
  <c r="O82" i="1"/>
  <c r="F82" i="1"/>
  <c r="W81" i="1"/>
  <c r="V81" i="1"/>
  <c r="U81" i="1"/>
  <c r="T81" i="1"/>
  <c r="S81" i="1"/>
  <c r="R81" i="1"/>
  <c r="Q81" i="1"/>
  <c r="P81" i="1"/>
  <c r="O81" i="1"/>
  <c r="F81" i="1"/>
  <c r="W80" i="1"/>
  <c r="V80" i="1"/>
  <c r="U80" i="1"/>
  <c r="T80" i="1"/>
  <c r="S80" i="1"/>
  <c r="R80" i="1"/>
  <c r="Q80" i="1"/>
  <c r="P80" i="1"/>
  <c r="O80" i="1"/>
  <c r="F80" i="1"/>
  <c r="W79" i="1"/>
  <c r="V79" i="1"/>
  <c r="U79" i="1"/>
  <c r="T79" i="1"/>
  <c r="S79" i="1"/>
  <c r="R79" i="1"/>
  <c r="Q79" i="1"/>
  <c r="P79" i="1"/>
  <c r="O79" i="1"/>
  <c r="F79" i="1"/>
  <c r="W78" i="1"/>
  <c r="V78" i="1"/>
  <c r="U78" i="1"/>
  <c r="T78" i="1"/>
  <c r="S78" i="1"/>
  <c r="R78" i="1"/>
  <c r="Q78" i="1"/>
  <c r="P78" i="1"/>
  <c r="O78" i="1"/>
  <c r="F78" i="1"/>
  <c r="W77" i="1"/>
  <c r="V77" i="1"/>
  <c r="U77" i="1"/>
  <c r="T77" i="1"/>
  <c r="S77" i="1"/>
  <c r="R77" i="1"/>
  <c r="Q77" i="1"/>
  <c r="P77" i="1"/>
  <c r="O77" i="1"/>
  <c r="F77" i="1"/>
  <c r="W76" i="1"/>
  <c r="V76" i="1"/>
  <c r="U76" i="1"/>
  <c r="T76" i="1"/>
  <c r="S76" i="1"/>
  <c r="R76" i="1"/>
  <c r="Q76" i="1"/>
  <c r="P76" i="1"/>
  <c r="O76" i="1"/>
  <c r="F76" i="1"/>
  <c r="W75" i="1"/>
  <c r="V75" i="1"/>
  <c r="U75" i="1"/>
  <c r="T75" i="1"/>
  <c r="S75" i="1"/>
  <c r="R75" i="1"/>
  <c r="Q75" i="1"/>
  <c r="P75" i="1"/>
  <c r="O75" i="1"/>
  <c r="F75" i="1"/>
  <c r="W74" i="1"/>
  <c r="V74" i="1"/>
  <c r="U74" i="1"/>
  <c r="T74" i="1"/>
  <c r="S74" i="1"/>
  <c r="R74" i="1"/>
  <c r="Q74" i="1"/>
  <c r="P74" i="1"/>
  <c r="O74" i="1"/>
  <c r="F74" i="1"/>
  <c r="W73" i="1"/>
  <c r="V73" i="1"/>
  <c r="U73" i="1"/>
  <c r="T73" i="1"/>
  <c r="S73" i="1"/>
  <c r="R73" i="1"/>
  <c r="Q73" i="1"/>
  <c r="P73" i="1"/>
  <c r="O73" i="1"/>
  <c r="F73" i="1"/>
  <c r="W72" i="1"/>
  <c r="V72" i="1"/>
  <c r="U72" i="1"/>
  <c r="T72" i="1"/>
  <c r="S72" i="1"/>
  <c r="R72" i="1"/>
  <c r="Q72" i="1"/>
  <c r="P72" i="1"/>
  <c r="O72" i="1"/>
  <c r="F72" i="1"/>
  <c r="W71" i="1"/>
  <c r="V71" i="1"/>
  <c r="U71" i="1"/>
  <c r="T71" i="1"/>
  <c r="S71" i="1"/>
  <c r="R71" i="1"/>
  <c r="Q71" i="1"/>
  <c r="P71" i="1"/>
  <c r="O71" i="1"/>
  <c r="F71" i="1"/>
  <c r="W70" i="1"/>
  <c r="V70" i="1"/>
  <c r="U70" i="1"/>
  <c r="T70" i="1"/>
  <c r="S70" i="1"/>
  <c r="R70" i="1"/>
  <c r="Q70" i="1"/>
  <c r="P70" i="1"/>
  <c r="O70" i="1"/>
  <c r="F70" i="1"/>
  <c r="W69" i="1"/>
  <c r="V69" i="1"/>
  <c r="U69" i="1"/>
  <c r="T69" i="1"/>
  <c r="S69" i="1"/>
  <c r="R69" i="1"/>
  <c r="Q69" i="1"/>
  <c r="P69" i="1"/>
  <c r="O69" i="1"/>
  <c r="F69" i="1"/>
  <c r="W68" i="1"/>
  <c r="V68" i="1"/>
  <c r="U68" i="1"/>
  <c r="T68" i="1"/>
  <c r="S68" i="1"/>
  <c r="R68" i="1"/>
  <c r="Q68" i="1"/>
  <c r="P68" i="1"/>
  <c r="O68" i="1"/>
  <c r="F68" i="1"/>
  <c r="W67" i="1"/>
  <c r="V67" i="1"/>
  <c r="U67" i="1"/>
  <c r="T67" i="1"/>
  <c r="S67" i="1"/>
  <c r="R67" i="1"/>
  <c r="Q67" i="1"/>
  <c r="P67" i="1"/>
  <c r="O67" i="1"/>
  <c r="F67" i="1"/>
  <c r="W66" i="1"/>
  <c r="V66" i="1"/>
  <c r="U66" i="1"/>
  <c r="T66" i="1"/>
  <c r="S66" i="1"/>
  <c r="R66" i="1"/>
  <c r="Q66" i="1"/>
  <c r="P66" i="1"/>
  <c r="O66" i="1"/>
  <c r="F66" i="1"/>
  <c r="W65" i="1"/>
  <c r="V65" i="1"/>
  <c r="U65" i="1"/>
  <c r="T65" i="1"/>
  <c r="S65" i="1"/>
  <c r="R65" i="1"/>
  <c r="Q65" i="1"/>
  <c r="P65" i="1"/>
  <c r="O65" i="1"/>
  <c r="F65" i="1"/>
  <c r="W64" i="1"/>
  <c r="V64" i="1"/>
  <c r="U64" i="1"/>
  <c r="T64" i="1"/>
  <c r="S64" i="1"/>
  <c r="R64" i="1"/>
  <c r="Q64" i="1"/>
  <c r="P64" i="1"/>
  <c r="O64" i="1"/>
  <c r="F64" i="1"/>
  <c r="W63" i="1"/>
  <c r="V63" i="1"/>
  <c r="U63" i="1"/>
  <c r="T63" i="1"/>
  <c r="S63" i="1"/>
  <c r="R63" i="1"/>
  <c r="Q63" i="1"/>
  <c r="P63" i="1"/>
  <c r="O63" i="1"/>
  <c r="F63" i="1"/>
  <c r="W62" i="1"/>
  <c r="V62" i="1"/>
  <c r="U62" i="1"/>
  <c r="T62" i="1"/>
  <c r="S62" i="1"/>
  <c r="R62" i="1"/>
  <c r="Q62" i="1"/>
  <c r="P62" i="1"/>
  <c r="O62" i="1"/>
  <c r="F62" i="1"/>
  <c r="W61" i="1"/>
  <c r="V61" i="1"/>
  <c r="U61" i="1"/>
  <c r="T61" i="1"/>
  <c r="S61" i="1"/>
  <c r="R61" i="1"/>
  <c r="Q61" i="1"/>
  <c r="P61" i="1"/>
  <c r="O61" i="1"/>
  <c r="F61" i="1"/>
  <c r="W60" i="1"/>
  <c r="V60" i="1"/>
  <c r="U60" i="1"/>
  <c r="T60" i="1"/>
  <c r="S60" i="1"/>
  <c r="R60" i="1"/>
  <c r="Q60" i="1"/>
  <c r="P60" i="1"/>
  <c r="O60" i="1"/>
  <c r="F60" i="1"/>
  <c r="W59" i="1"/>
  <c r="V59" i="1"/>
  <c r="U59" i="1"/>
  <c r="T59" i="1"/>
  <c r="S59" i="1"/>
  <c r="R59" i="1"/>
  <c r="Q59" i="1"/>
  <c r="P59" i="1"/>
  <c r="O59" i="1"/>
  <c r="F59" i="1"/>
  <c r="W58" i="1"/>
  <c r="V58" i="1"/>
  <c r="U58" i="1"/>
  <c r="T58" i="1"/>
  <c r="S58" i="1"/>
  <c r="R58" i="1"/>
  <c r="Q58" i="1"/>
  <c r="P58" i="1"/>
  <c r="O58" i="1"/>
  <c r="F58" i="1"/>
  <c r="W57" i="1"/>
  <c r="V57" i="1"/>
  <c r="U57" i="1"/>
  <c r="T57" i="1"/>
  <c r="S57" i="1"/>
  <c r="R57" i="1"/>
  <c r="Q57" i="1"/>
  <c r="P57" i="1"/>
  <c r="O57" i="1"/>
  <c r="F57" i="1"/>
  <c r="W56" i="1"/>
  <c r="V56" i="1"/>
  <c r="U56" i="1"/>
  <c r="T56" i="1"/>
  <c r="S56" i="1"/>
  <c r="R56" i="1"/>
  <c r="Q56" i="1"/>
  <c r="P56" i="1"/>
  <c r="O56" i="1"/>
  <c r="F56" i="1"/>
  <c r="W55" i="1"/>
  <c r="V55" i="1"/>
  <c r="U55" i="1"/>
  <c r="T55" i="1"/>
  <c r="S55" i="1"/>
  <c r="R55" i="1"/>
  <c r="Q55" i="1"/>
  <c r="P55" i="1"/>
  <c r="O55" i="1"/>
  <c r="F55" i="1"/>
  <c r="W54" i="1"/>
  <c r="V54" i="1"/>
  <c r="U54" i="1"/>
  <c r="T54" i="1"/>
  <c r="S54" i="1"/>
  <c r="R54" i="1"/>
  <c r="Q54" i="1"/>
  <c r="P54" i="1"/>
  <c r="O54" i="1"/>
  <c r="F54" i="1"/>
  <c r="W53" i="1"/>
  <c r="V53" i="1"/>
  <c r="U53" i="1"/>
  <c r="T53" i="1"/>
  <c r="S53" i="1"/>
  <c r="R53" i="1"/>
  <c r="Q53" i="1"/>
  <c r="P53" i="1"/>
  <c r="O53" i="1"/>
  <c r="F53" i="1"/>
  <c r="W52" i="1"/>
  <c r="V52" i="1"/>
  <c r="U52" i="1"/>
  <c r="T52" i="1"/>
  <c r="S52" i="1"/>
  <c r="R52" i="1"/>
  <c r="Q52" i="1"/>
  <c r="P52" i="1"/>
  <c r="O52" i="1"/>
  <c r="F52" i="1"/>
  <c r="W51" i="1"/>
  <c r="V51" i="1"/>
  <c r="U51" i="1"/>
  <c r="T51" i="1"/>
  <c r="S51" i="1"/>
  <c r="R51" i="1"/>
  <c r="Q51" i="1"/>
  <c r="P51" i="1"/>
  <c r="O51" i="1"/>
  <c r="F51" i="1"/>
  <c r="W50" i="1"/>
  <c r="V50" i="1"/>
  <c r="U50" i="1"/>
  <c r="T50" i="1"/>
  <c r="S50" i="1"/>
  <c r="R50" i="1"/>
  <c r="Q50" i="1"/>
  <c r="P50" i="1"/>
  <c r="O50" i="1"/>
  <c r="F50" i="1"/>
  <c r="W49" i="1"/>
  <c r="V49" i="1"/>
  <c r="U49" i="1"/>
  <c r="T49" i="1"/>
  <c r="S49" i="1"/>
  <c r="R49" i="1"/>
  <c r="Q49" i="1"/>
  <c r="P49" i="1"/>
  <c r="O49" i="1"/>
  <c r="F49" i="1"/>
  <c r="W48" i="1"/>
  <c r="V48" i="1"/>
  <c r="U48" i="1"/>
  <c r="T48" i="1"/>
  <c r="S48" i="1"/>
  <c r="R48" i="1"/>
  <c r="Q48" i="1"/>
  <c r="P48" i="1"/>
  <c r="O48" i="1"/>
  <c r="F48" i="1"/>
  <c r="W47" i="1"/>
  <c r="V47" i="1"/>
  <c r="U47" i="1"/>
  <c r="T47" i="1"/>
  <c r="S47" i="1"/>
  <c r="R47" i="1"/>
  <c r="Q47" i="1"/>
  <c r="P47" i="1"/>
  <c r="O47" i="1"/>
  <c r="F47" i="1"/>
  <c r="W46" i="1"/>
  <c r="V46" i="1"/>
  <c r="U46" i="1"/>
  <c r="T46" i="1"/>
  <c r="S46" i="1"/>
  <c r="R46" i="1"/>
  <c r="Q46" i="1"/>
  <c r="P46" i="1"/>
  <c r="O46" i="1"/>
  <c r="F46" i="1"/>
  <c r="W45" i="1"/>
  <c r="V45" i="1"/>
  <c r="U45" i="1"/>
  <c r="T45" i="1"/>
  <c r="S45" i="1"/>
  <c r="R45" i="1"/>
  <c r="Q45" i="1"/>
  <c r="P45" i="1"/>
  <c r="O45" i="1"/>
  <c r="F45" i="1"/>
  <c r="W44" i="1"/>
  <c r="V44" i="1"/>
  <c r="U44" i="1"/>
  <c r="T44" i="1"/>
  <c r="S44" i="1"/>
  <c r="R44" i="1"/>
  <c r="Q44" i="1"/>
  <c r="P44" i="1"/>
  <c r="O44" i="1"/>
  <c r="F44" i="1"/>
  <c r="W43" i="1"/>
  <c r="V43" i="1"/>
  <c r="U43" i="1"/>
  <c r="T43" i="1"/>
  <c r="S43" i="1"/>
  <c r="R43" i="1"/>
  <c r="Q43" i="1"/>
  <c r="P43" i="1"/>
  <c r="O43" i="1"/>
  <c r="F43" i="1"/>
  <c r="W42" i="1"/>
  <c r="V42" i="1"/>
  <c r="U42" i="1"/>
  <c r="T42" i="1"/>
  <c r="S42" i="1"/>
  <c r="R42" i="1"/>
  <c r="Q42" i="1"/>
  <c r="P42" i="1"/>
  <c r="O42" i="1"/>
  <c r="F42" i="1"/>
  <c r="W41" i="1"/>
  <c r="V41" i="1"/>
  <c r="U41" i="1"/>
  <c r="T41" i="1"/>
  <c r="S41" i="1"/>
  <c r="R41" i="1"/>
  <c r="Q41" i="1"/>
  <c r="P41" i="1"/>
  <c r="O41" i="1"/>
  <c r="F41" i="1"/>
  <c r="W40" i="1"/>
  <c r="V40" i="1"/>
  <c r="U40" i="1"/>
  <c r="T40" i="1"/>
  <c r="S40" i="1"/>
  <c r="R40" i="1"/>
  <c r="Q40" i="1"/>
  <c r="P40" i="1"/>
  <c r="O40" i="1"/>
  <c r="F40" i="1"/>
  <c r="W39" i="1"/>
  <c r="V39" i="1"/>
  <c r="U39" i="1"/>
  <c r="T39" i="1"/>
  <c r="S39" i="1"/>
  <c r="R39" i="1"/>
  <c r="Q39" i="1"/>
  <c r="P39" i="1"/>
  <c r="O39" i="1"/>
  <c r="F39" i="1"/>
  <c r="W38" i="1"/>
  <c r="V38" i="1"/>
  <c r="U38" i="1"/>
  <c r="T38" i="1"/>
  <c r="S38" i="1"/>
  <c r="R38" i="1"/>
  <c r="Q38" i="1"/>
  <c r="P38" i="1"/>
  <c r="O38" i="1"/>
  <c r="F38" i="1"/>
  <c r="W37" i="1"/>
  <c r="V37" i="1"/>
  <c r="U37" i="1"/>
  <c r="T37" i="1"/>
  <c r="S37" i="1"/>
  <c r="R37" i="1"/>
  <c r="Q37" i="1"/>
  <c r="P37" i="1"/>
  <c r="O37" i="1"/>
  <c r="F37" i="1"/>
  <c r="W36" i="1"/>
  <c r="V36" i="1"/>
  <c r="U36" i="1"/>
  <c r="T36" i="1"/>
  <c r="S36" i="1"/>
  <c r="R36" i="1"/>
  <c r="Q36" i="1"/>
  <c r="P36" i="1"/>
  <c r="O36" i="1"/>
  <c r="F36" i="1"/>
  <c r="W35" i="1"/>
  <c r="V35" i="1"/>
  <c r="U35" i="1"/>
  <c r="T35" i="1"/>
  <c r="S35" i="1"/>
  <c r="R35" i="1"/>
  <c r="Q35" i="1"/>
  <c r="P35" i="1"/>
  <c r="O35" i="1"/>
  <c r="F35" i="1"/>
  <c r="W34" i="1"/>
  <c r="V34" i="1"/>
  <c r="U34" i="1"/>
  <c r="T34" i="1"/>
  <c r="S34" i="1"/>
  <c r="R34" i="1"/>
  <c r="Q34" i="1"/>
  <c r="P34" i="1"/>
  <c r="O34" i="1"/>
  <c r="F34" i="1"/>
  <c r="W33" i="1"/>
  <c r="V33" i="1"/>
  <c r="U33" i="1"/>
  <c r="T33" i="1"/>
  <c r="S33" i="1"/>
  <c r="R33" i="1"/>
  <c r="Q33" i="1"/>
  <c r="P33" i="1"/>
  <c r="O33" i="1"/>
  <c r="F33" i="1"/>
  <c r="W32" i="1"/>
  <c r="V32" i="1"/>
  <c r="U32" i="1"/>
  <c r="T32" i="1"/>
  <c r="S32" i="1"/>
  <c r="R32" i="1"/>
  <c r="Q32" i="1"/>
  <c r="P32" i="1"/>
  <c r="O32" i="1"/>
  <c r="F32" i="1"/>
  <c r="W31" i="1"/>
  <c r="V31" i="1"/>
  <c r="U31" i="1"/>
  <c r="T31" i="1"/>
  <c r="S31" i="1"/>
  <c r="R31" i="1"/>
  <c r="Q31" i="1"/>
  <c r="P31" i="1"/>
  <c r="O31" i="1"/>
  <c r="F31" i="1"/>
  <c r="W30" i="1"/>
  <c r="V30" i="1"/>
  <c r="U30" i="1"/>
  <c r="T30" i="1"/>
  <c r="S30" i="1"/>
  <c r="R30" i="1"/>
  <c r="Q30" i="1"/>
  <c r="P30" i="1"/>
  <c r="O30" i="1"/>
  <c r="F30" i="1"/>
  <c r="W29" i="1"/>
  <c r="V29" i="1"/>
  <c r="U29" i="1"/>
  <c r="T29" i="1"/>
  <c r="S29" i="1"/>
  <c r="R29" i="1"/>
  <c r="Q29" i="1"/>
  <c r="P29" i="1"/>
  <c r="O29" i="1"/>
  <c r="F29" i="1"/>
  <c r="W28" i="1"/>
  <c r="V28" i="1"/>
  <c r="U28" i="1"/>
  <c r="T28" i="1"/>
  <c r="S28" i="1"/>
  <c r="R28" i="1"/>
  <c r="Q28" i="1"/>
  <c r="P28" i="1"/>
  <c r="O28" i="1"/>
  <c r="F28" i="1"/>
  <c r="W27" i="1"/>
  <c r="V27" i="1"/>
  <c r="U27" i="1"/>
  <c r="T27" i="1"/>
  <c r="S27" i="1"/>
  <c r="R27" i="1"/>
  <c r="Q27" i="1"/>
  <c r="P27" i="1"/>
  <c r="O27" i="1"/>
  <c r="F27" i="1"/>
  <c r="W26" i="1"/>
  <c r="V26" i="1"/>
  <c r="U26" i="1"/>
  <c r="T26" i="1"/>
  <c r="S26" i="1"/>
  <c r="R26" i="1"/>
  <c r="Q26" i="1"/>
  <c r="P26" i="1"/>
  <c r="O26" i="1"/>
  <c r="F26" i="1"/>
  <c r="W25" i="1"/>
  <c r="V25" i="1"/>
  <c r="U25" i="1"/>
  <c r="T25" i="1"/>
  <c r="S25" i="1"/>
  <c r="R25" i="1"/>
  <c r="Q25" i="1"/>
  <c r="P25" i="1"/>
  <c r="O25" i="1"/>
  <c r="F25" i="1"/>
  <c r="W24" i="1"/>
  <c r="V24" i="1"/>
  <c r="U24" i="1"/>
  <c r="T24" i="1"/>
  <c r="S24" i="1"/>
  <c r="R24" i="1"/>
  <c r="Q24" i="1"/>
  <c r="P24" i="1"/>
  <c r="O24" i="1"/>
  <c r="F24" i="1"/>
  <c r="W23" i="1"/>
  <c r="V23" i="1"/>
  <c r="U23" i="1"/>
  <c r="T23" i="1"/>
  <c r="S23" i="1"/>
  <c r="R23" i="1"/>
  <c r="Q23" i="1"/>
  <c r="P23" i="1"/>
  <c r="O23" i="1"/>
  <c r="F23" i="1"/>
  <c r="W22" i="1"/>
  <c r="V22" i="1"/>
  <c r="U22" i="1"/>
  <c r="T22" i="1"/>
  <c r="S22" i="1"/>
  <c r="R22" i="1"/>
  <c r="Q22" i="1"/>
  <c r="P22" i="1"/>
  <c r="O22" i="1"/>
  <c r="F22" i="1"/>
  <c r="W21" i="1"/>
  <c r="V21" i="1"/>
  <c r="U21" i="1"/>
  <c r="T21" i="1"/>
  <c r="S21" i="1"/>
  <c r="R21" i="1"/>
  <c r="Q21" i="1"/>
  <c r="P21" i="1"/>
  <c r="O21" i="1"/>
  <c r="F21" i="1"/>
  <c r="W20" i="1"/>
  <c r="V20" i="1"/>
  <c r="U20" i="1"/>
  <c r="T20" i="1"/>
  <c r="S20" i="1"/>
  <c r="R20" i="1"/>
  <c r="Q20" i="1"/>
  <c r="P20" i="1"/>
  <c r="O20" i="1"/>
  <c r="F20" i="1"/>
  <c r="W19" i="1"/>
  <c r="V19" i="1"/>
  <c r="U19" i="1"/>
  <c r="T19" i="1"/>
  <c r="S19" i="1"/>
  <c r="R19" i="1"/>
  <c r="Q19" i="1"/>
  <c r="P19" i="1"/>
  <c r="O19" i="1"/>
  <c r="F19" i="1"/>
  <c r="W18" i="1"/>
  <c r="V18" i="1"/>
  <c r="U18" i="1"/>
  <c r="T18" i="1"/>
  <c r="S18" i="1"/>
  <c r="R18" i="1"/>
  <c r="Q18" i="1"/>
  <c r="P18" i="1"/>
  <c r="O18" i="1"/>
  <c r="F18" i="1"/>
  <c r="W17" i="1"/>
  <c r="V17" i="1"/>
  <c r="U17" i="1"/>
  <c r="T17" i="1"/>
  <c r="S17" i="1"/>
  <c r="R17" i="1"/>
  <c r="Q17" i="1"/>
  <c r="P17" i="1"/>
  <c r="O17" i="1"/>
  <c r="F17" i="1"/>
  <c r="W16" i="1"/>
  <c r="V16" i="1"/>
  <c r="U16" i="1"/>
  <c r="T16" i="1"/>
  <c r="S16" i="1"/>
  <c r="R16" i="1"/>
  <c r="Q16" i="1"/>
  <c r="P16" i="1"/>
  <c r="O16" i="1"/>
  <c r="F16" i="1"/>
  <c r="W15" i="1"/>
  <c r="V15" i="1"/>
  <c r="U15" i="1"/>
  <c r="T15" i="1"/>
  <c r="S15" i="1"/>
  <c r="R15" i="1"/>
  <c r="Q15" i="1"/>
  <c r="P15" i="1"/>
  <c r="O15" i="1"/>
  <c r="F15" i="1"/>
  <c r="W14" i="1"/>
  <c r="V14" i="1"/>
  <c r="U14" i="1"/>
  <c r="T14" i="1"/>
  <c r="S14" i="1"/>
  <c r="R14" i="1"/>
  <c r="Q14" i="1"/>
  <c r="P14" i="1"/>
  <c r="O14" i="1"/>
  <c r="F14" i="1"/>
  <c r="W13" i="1"/>
  <c r="V13" i="1"/>
  <c r="U13" i="1"/>
  <c r="T13" i="1"/>
  <c r="S13" i="1"/>
  <c r="R13" i="1"/>
  <c r="Q13" i="1"/>
  <c r="P13" i="1"/>
  <c r="O13" i="1"/>
  <c r="F13" i="1"/>
  <c r="V12" i="1"/>
  <c r="U12" i="1"/>
  <c r="T12" i="1"/>
  <c r="S12" i="1"/>
  <c r="R12" i="1"/>
  <c r="Q12" i="1"/>
  <c r="W12" i="1" s="1"/>
  <c r="P12" i="1"/>
  <c r="O12" i="1"/>
  <c r="F12" i="1"/>
  <c r="W11" i="1"/>
  <c r="X11" i="1" s="1"/>
  <c r="V11" i="1"/>
  <c r="U11" i="1"/>
  <c r="T11" i="1"/>
  <c r="S11" i="1"/>
  <c r="R11" i="1"/>
  <c r="Q11" i="1"/>
  <c r="P11" i="1"/>
  <c r="O11" i="1"/>
  <c r="F11" i="1"/>
  <c r="V10" i="1"/>
  <c r="U10" i="1"/>
  <c r="T10" i="1"/>
  <c r="S10" i="1"/>
  <c r="R10" i="1"/>
  <c r="Q10" i="1"/>
  <c r="P10" i="1"/>
  <c r="O10" i="1"/>
  <c r="F10" i="1"/>
  <c r="F10" i="2" s="1"/>
  <c r="V9" i="1"/>
  <c r="U9" i="1"/>
  <c r="T9" i="1"/>
  <c r="S9" i="1"/>
  <c r="R9" i="1"/>
  <c r="Q9" i="1"/>
  <c r="P9" i="1"/>
  <c r="O9" i="1"/>
  <c r="F9" i="1"/>
  <c r="F9" i="2" s="1"/>
  <c r="V8" i="1"/>
  <c r="U8" i="1"/>
  <c r="T8" i="1"/>
  <c r="S8" i="1"/>
  <c r="R8" i="1"/>
  <c r="Q8" i="1"/>
  <c r="P8" i="1"/>
  <c r="F8" i="1"/>
  <c r="F8" i="2" s="1"/>
  <c r="K3" i="1"/>
  <c r="W10" i="1" l="1"/>
  <c r="X10" i="1" s="1"/>
  <c r="W9" i="1"/>
  <c r="X9" i="1" s="1"/>
  <c r="W8" i="1"/>
  <c r="X8" i="1" s="1"/>
</calcChain>
</file>

<file path=xl/sharedStrings.xml><?xml version="1.0" encoding="utf-8"?>
<sst xmlns="http://schemas.openxmlformats.org/spreadsheetml/2006/main" count="314" uniqueCount="133">
  <si>
    <t>新　体　力　テ　ス　ト　集　計　表</t>
  </si>
  <si>
    <t>学校名</t>
  </si>
  <si>
    <t xml:space="preserve">     </t>
  </si>
  <si>
    <t>学年</t>
  </si>
  <si>
    <t>組</t>
  </si>
  <si>
    <t>Ｎｏ．</t>
  </si>
  <si>
    <t>年齢</t>
  </si>
  <si>
    <t>調査項目</t>
  </si>
  <si>
    <t>調査項目別得点</t>
  </si>
  <si>
    <t>名前</t>
  </si>
  <si>
    <t>性別</t>
  </si>
  <si>
    <t>本年度4/1現在</t>
  </si>
  <si>
    <t>握力</t>
  </si>
  <si>
    <t>上体起こし</t>
  </si>
  <si>
    <t>長座体前屈</t>
  </si>
  <si>
    <t>反復横とび</t>
  </si>
  <si>
    <t>20mシャトルラン</t>
  </si>
  <si>
    <t>５０ｍ走</t>
  </si>
  <si>
    <t>立ち幅とび</t>
  </si>
  <si>
    <t>ﾎﾞｰﾙ投げ</t>
  </si>
  <si>
    <t>得点</t>
  </si>
  <si>
    <t>総合</t>
  </si>
  <si>
    <t>（ｋｇ）</t>
  </si>
  <si>
    <t>（回）</t>
  </si>
  <si>
    <t>（ｃｍ）</t>
  </si>
  <si>
    <t>（秒）</t>
  </si>
  <si>
    <t>（ｍ）</t>
  </si>
  <si>
    <t>合計</t>
  </si>
  <si>
    <t>評価</t>
  </si>
  <si>
    <t xml:space="preserve"> </t>
  </si>
  <si>
    <t>生 活 習 慣 記 録 集 計 表</t>
  </si>
  <si>
    <t>本年度
4/1現在</t>
  </si>
  <si>
    <t>項目No</t>
  </si>
  <si>
    <t>項目略</t>
  </si>
  <si>
    <t>項目内容</t>
  </si>
  <si>
    <r>
      <t>i</t>
    </r>
    <r>
      <rPr>
        <sz val="11"/>
        <color rgb="FF000000"/>
        <rFont val="ＭＳ Ｐゴシック"/>
        <family val="3"/>
        <charset val="128"/>
      </rPr>
      <t>d</t>
    </r>
  </si>
  <si>
    <t>運動部</t>
  </si>
  <si>
    <t>運動部やスポ少、スポーツクラブに入っていますか</t>
  </si>
  <si>
    <t>運動日数</t>
  </si>
  <si>
    <t>学校の体育の授業以外に運動やスポーツをどのくらいしていますか</t>
  </si>
  <si>
    <t>運動時間</t>
  </si>
  <si>
    <t>学校の体育の授業以外で運動やスポーツをするときは１日どのくらいの時間していますか</t>
  </si>
  <si>
    <t>朝　食</t>
  </si>
  <si>
    <t>朝食は食べますか</t>
  </si>
  <si>
    <t>菓子等</t>
  </si>
  <si>
    <t>スナック菓子や炭酸飲料を食べたり飲んだりしますか</t>
  </si>
  <si>
    <t>夕　食</t>
  </si>
  <si>
    <t>夕食は、だれと食べますか</t>
  </si>
  <si>
    <t>夕食準備</t>
  </si>
  <si>
    <t>夕食は、おもにだれが作りますか</t>
  </si>
  <si>
    <t>睡　眠</t>
  </si>
  <si>
    <t>１日の睡眠時間はどのくらいですか</t>
  </si>
  <si>
    <t>学　習</t>
  </si>
  <si>
    <t>学校の授業以外で、１日どのくらいの時間家庭学習をしますか（土・日は除く）</t>
  </si>
  <si>
    <t>TV時間</t>
  </si>
  <si>
    <t>１日にどれくらいテレビを見ますか（ビデオ、テレビゲームも含む。土・日は除く）</t>
  </si>
  <si>
    <t>E</t>
  </si>
  <si>
    <t>D</t>
  </si>
  <si>
    <t>C</t>
  </si>
  <si>
    <t>B</t>
  </si>
  <si>
    <t>A</t>
  </si>
  <si>
    <t>ietukosukoyriat</t>
  </si>
  <si>
    <t>上体</t>
  </si>
  <si>
    <t>前屈</t>
  </si>
  <si>
    <t>横とび</t>
  </si>
  <si>
    <t>20m</t>
  </si>
  <si>
    <t>幅とび</t>
  </si>
  <si>
    <t>ボール</t>
  </si>
  <si>
    <t>50m</t>
  </si>
  <si>
    <t>小学生男子</t>
  </si>
  <si>
    <t>小学生
女子</t>
  </si>
  <si>
    <t>中学生以上
男子</t>
  </si>
  <si>
    <t>中学生以上
女子</t>
  </si>
  <si>
    <t>男子</t>
  </si>
  <si>
    <t>女子</t>
  </si>
  <si>
    <t>全国男子</t>
  </si>
  <si>
    <t>平均値</t>
  </si>
  <si>
    <t>標準偏差</t>
  </si>
  <si>
    <t>校種</t>
  </si>
  <si>
    <t>小</t>
  </si>
  <si>
    <t>中</t>
  </si>
  <si>
    <t>高</t>
  </si>
  <si>
    <t>全国女子</t>
  </si>
  <si>
    <t>県内男子</t>
  </si>
  <si>
    <t>前年度県内平均</t>
  </si>
  <si>
    <t>前年度県内平均標準偏差</t>
  </si>
  <si>
    <t>合計点</t>
  </si>
  <si>
    <t>県内女子</t>
  </si>
  <si>
    <t>上限</t>
  </si>
  <si>
    <t>下限</t>
  </si>
  <si>
    <t>山梨県立北杜高等学校</t>
  </si>
  <si>
    <t>学校名　学校種別　学校コード　で学校一覧リストを出力する</t>
  </si>
  <si>
    <t>山梨県立韮崎高等学校</t>
  </si>
  <si>
    <t>山梨県立韮崎工業高等学校</t>
  </si>
  <si>
    <t>山梨県立甲府第一高等学校</t>
  </si>
  <si>
    <t>山梨県立甲府西高等学校</t>
  </si>
  <si>
    <t>山梨県立甲府南高等学校</t>
  </si>
  <si>
    <t>山梨県立甲府東高等学校</t>
  </si>
  <si>
    <t>山梨県立甲府工業高等学校</t>
  </si>
  <si>
    <t>山梨県立甲府城西高等学校</t>
  </si>
  <si>
    <t>山梨県立甲府昭和高等学校</t>
  </si>
  <si>
    <t>山梨県立農林高等学校</t>
  </si>
  <si>
    <t>山梨県立巨摩高等学校</t>
  </si>
  <si>
    <t>山梨県立白根高等学校</t>
  </si>
  <si>
    <t>山梨県立青洲高等学校</t>
  </si>
  <si>
    <t>山梨県立身延高等学校</t>
  </si>
  <si>
    <t>山梨県立笛吹高等学校</t>
  </si>
  <si>
    <t>山梨県立日川高等学校</t>
  </si>
  <si>
    <t>山梨県立山梨高等学校</t>
  </si>
  <si>
    <t>山梨県立塩山高等学校</t>
  </si>
  <si>
    <t>山梨県立都留高等学校</t>
  </si>
  <si>
    <t>山梨県立上野原高等学校</t>
  </si>
  <si>
    <t>山梨県立都留興譲館高等学校</t>
  </si>
  <si>
    <t>山梨県立吉田高等学校</t>
  </si>
  <si>
    <t>山梨県立富士北稜高等学校</t>
  </si>
  <si>
    <t>山梨県立富士河口湖高等学校</t>
  </si>
  <si>
    <t>山梨県立韮崎高等学校定時制</t>
  </si>
  <si>
    <t>山梨県立甲府工業高等学校定時制</t>
  </si>
  <si>
    <t>山梨県立巨摩高等学校定時制</t>
  </si>
  <si>
    <t>山梨県立山梨高等学校定時制</t>
  </si>
  <si>
    <t>山梨県立都留高等学校定時制</t>
  </si>
  <si>
    <t>山梨県立中央高等学校定時制</t>
  </si>
  <si>
    <t>山梨県立ひばりが丘高等学校</t>
  </si>
  <si>
    <t>甲府市立甲府商業高等学校</t>
  </si>
  <si>
    <t>北杜市立甲陵高等学校</t>
  </si>
  <si>
    <t>パスワード</t>
  </si>
  <si>
    <t>x4tuas9iwgbs6riw</t>
  </si>
  <si>
    <t>学校種別</t>
  </si>
  <si>
    <t>1：小学校　2：中学校　3：高校（処理上、小学校かそれ以外かの判定に必要）</t>
  </si>
  <si>
    <t>生徒数</t>
  </si>
  <si>
    <t>学校コード</t>
  </si>
  <si>
    <t>男</t>
  </si>
  <si>
    <t xml:space="preserve"> 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</si>
</sst>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);\(0.0\)"/>
    <numFmt numFmtId="178" formatCode="0&quot;歳&quot;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3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D8D8D8"/>
        <bgColor rgb="FFFFFFFF"/>
      </patternFill>
    </fill>
  </fills>
  <borders count="3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 applyAlignment="1">
      <alignment vertical="center"/>
    </xf>
    <xf numFmtId="0" fontId="1" fillId="0" borderId="1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6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77" fontId="0" fillId="0" borderId="10" xfId="0" applyNumberFormat="1" applyBorder="1" applyAlignment="1" applyProtection="1">
      <alignment vertical="center"/>
      <protection locked="0"/>
    </xf>
    <xf numFmtId="177" fontId="0" fillId="0" borderId="12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76" fontId="0" fillId="0" borderId="13" xfId="0" applyNumberFormat="1" applyBorder="1" applyAlignment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78" fontId="0" fillId="0" borderId="14" xfId="0" applyNumberFormat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0" borderId="15" xfId="0" applyFont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0" fillId="4" borderId="14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/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7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shrinkToFit="1"/>
    </xf>
    <xf numFmtId="0" fontId="0" fillId="6" borderId="17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8" fillId="5" borderId="11" xfId="0" applyFont="1" applyFill="1" applyBorder="1" applyAlignment="1">
      <alignment wrapText="1"/>
    </xf>
    <xf numFmtId="0" fontId="0" fillId="6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8" fillId="5" borderId="22" xfId="0" applyFont="1" applyFill="1" applyBorder="1" applyAlignment="1">
      <alignment wrapText="1"/>
    </xf>
    <xf numFmtId="0" fontId="0" fillId="6" borderId="2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176" fontId="0" fillId="0" borderId="22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177" fontId="0" fillId="0" borderId="22" xfId="0" applyNumberFormat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0" borderId="24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0" fontId="8" fillId="5" borderId="12" xfId="0" applyFont="1" applyFill="1" applyBorder="1" applyAlignment="1">
      <alignment wrapText="1"/>
    </xf>
    <xf numFmtId="0" fontId="5" fillId="0" borderId="0" xfId="0" applyFont="1" applyAlignment="1">
      <alignment vertical="center" shrinkToFit="1"/>
    </xf>
    <xf numFmtId="176" fontId="4" fillId="3" borderId="22" xfId="0" applyNumberFormat="1" applyFont="1" applyFill="1" applyBorder="1" applyAlignment="1" applyProtection="1">
      <alignment vertical="center"/>
      <protection locked="0"/>
    </xf>
    <xf numFmtId="176" fontId="4" fillId="3" borderId="10" xfId="0" applyNumberFormat="1" applyFont="1" applyFill="1" applyBorder="1" applyAlignment="1" applyProtection="1">
      <alignment vertical="center"/>
      <protection locked="0"/>
    </xf>
    <xf numFmtId="176" fontId="4" fillId="3" borderId="13" xfId="0" applyNumberFormat="1" applyFont="1" applyFill="1" applyBorder="1" applyAlignment="1" applyProtection="1">
      <alignment vertical="center"/>
      <protection locked="0"/>
    </xf>
    <xf numFmtId="176" fontId="4" fillId="3" borderId="12" xfId="0" applyNumberFormat="1" applyFont="1" applyFill="1" applyBorder="1" applyAlignment="1" applyProtection="1">
      <alignment vertical="center"/>
      <protection locked="0"/>
    </xf>
    <xf numFmtId="176" fontId="4" fillId="3" borderId="22" xfId="0" applyNumberFormat="1" applyFont="1" applyFill="1" applyBorder="1" applyAlignment="1" applyProtection="1">
      <alignment horizontal="left" vertical="center"/>
      <protection locked="0"/>
    </xf>
    <xf numFmtId="176" fontId="4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center"/>
    </xf>
    <xf numFmtId="0" fontId="0" fillId="0" borderId="32" xfId="0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center" vertical="center" textRotation="255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</cellXfs>
  <cellStyles count="1">
    <cellStyle name="標準" xfId="0" builtinId="0"/>
  </cellStyles>
  <dxfs count="1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008"/>
  <sheetViews>
    <sheetView tabSelected="1" workbookViewId="0">
      <selection activeCell="F3" sqref="F3:J3"/>
    </sheetView>
  </sheetViews>
  <sheetFormatPr defaultRowHeight="13.5" x14ac:dyDescent="0.15"/>
  <cols>
    <col min="1" max="2" width="4.625" style="36" customWidth="1"/>
    <col min="3" max="3" width="6" style="36" customWidth="1"/>
    <col min="4" max="4" width="18.75" style="36" customWidth="1"/>
    <col min="5" max="5" width="6.5" style="36" customWidth="1"/>
    <col min="6" max="6" width="6.75" style="36" customWidth="1"/>
    <col min="7" max="14" width="8.75" style="36" customWidth="1"/>
    <col min="15" max="23" width="9" style="36" customWidth="1"/>
    <col min="24" max="24" width="5.5" style="36" customWidth="1"/>
    <col min="25" max="26" width="7.125" style="36" customWidth="1"/>
    <col min="27" max="32" width="7.125" style="36" hidden="1" customWidth="1"/>
    <col min="33" max="33" width="2.5" style="36" hidden="1" customWidth="1"/>
    <col min="34" max="34" width="14.5" style="36" hidden="1" customWidth="1"/>
    <col min="35" max="35" width="6.875" style="36" hidden="1" customWidth="1"/>
    <col min="36" max="36" width="3.5" style="36" hidden="1" customWidth="1"/>
    <col min="37" max="37" width="0" style="36" hidden="1" customWidth="1"/>
    <col min="38" max="38" width="9" style="36" customWidth="1"/>
  </cols>
  <sheetData>
    <row r="1" spans="1:255" ht="24.75" customHeight="1" x14ac:dyDescent="0.15">
      <c r="F1" s="37" t="s">
        <v>0</v>
      </c>
      <c r="M1" s="116"/>
      <c r="N1" s="116"/>
      <c r="O1" s="116"/>
      <c r="P1" s="116"/>
      <c r="Q1" s="116"/>
      <c r="R1" s="116"/>
      <c r="S1" s="116"/>
      <c r="T1" s="116"/>
      <c r="U1" s="116"/>
      <c r="AA1" s="38"/>
      <c r="AB1" s="38"/>
      <c r="AC1" s="38"/>
      <c r="AD1" s="38"/>
      <c r="AF1" s="38"/>
      <c r="AH1" s="38"/>
      <c r="AI1" s="39"/>
    </row>
    <row r="2" spans="1:255" ht="24.75" customHeight="1" x14ac:dyDescent="0.15">
      <c r="B2" s="13">
        <v>1</v>
      </c>
      <c r="C2" s="13">
        <v>1</v>
      </c>
      <c r="AA2" s="40"/>
      <c r="AB2" s="40"/>
      <c r="AC2" s="41"/>
      <c r="AD2" s="40"/>
      <c r="AH2" s="42"/>
    </row>
    <row r="3" spans="1:255" ht="24.75" customHeight="1" x14ac:dyDescent="0.15">
      <c r="B3" s="13">
        <v>3</v>
      </c>
      <c r="C3" s="12">
        <v>1</v>
      </c>
      <c r="E3" s="43" t="s">
        <v>1</v>
      </c>
      <c r="F3" s="125"/>
      <c r="G3" s="126"/>
      <c r="H3" s="126"/>
      <c r="I3" s="126"/>
      <c r="J3" s="127"/>
      <c r="K3" s="101" t="str">
        <f>IF(新体力テスト!$F$3="","",VLOOKUP(新体力テスト!$F$3,学校リスト!$A$1:$C$9999,3,FALSE))</f>
        <v/>
      </c>
      <c r="L3" s="44"/>
      <c r="AA3" s="45"/>
      <c r="AB3" s="45"/>
      <c r="AC3" s="46"/>
      <c r="AD3" s="45"/>
    </row>
    <row r="4" spans="1:255" ht="16.7" customHeight="1" x14ac:dyDescent="0.15">
      <c r="B4" s="47">
        <v>2</v>
      </c>
      <c r="C4" s="48"/>
      <c r="E4" s="49"/>
      <c r="AA4" s="45"/>
      <c r="AB4" s="45"/>
      <c r="AC4" s="46"/>
      <c r="AD4" s="45"/>
      <c r="IU4" s="36" t="s">
        <v>2</v>
      </c>
    </row>
    <row r="5" spans="1:255" ht="15" customHeight="1" x14ac:dyDescent="0.15">
      <c r="A5" s="117" t="s">
        <v>3</v>
      </c>
      <c r="B5" s="124" t="s">
        <v>4</v>
      </c>
      <c r="C5" s="117" t="s">
        <v>5</v>
      </c>
      <c r="D5" s="50"/>
      <c r="E5" s="50"/>
      <c r="F5" s="93" t="s">
        <v>6</v>
      </c>
      <c r="G5" s="52" t="s">
        <v>7</v>
      </c>
      <c r="H5" s="52"/>
      <c r="I5" s="52"/>
      <c r="J5" s="52"/>
      <c r="K5" s="52"/>
      <c r="L5" s="52"/>
      <c r="M5" s="52"/>
      <c r="N5" s="53"/>
      <c r="O5" s="54" t="s">
        <v>8</v>
      </c>
      <c r="P5" s="55"/>
      <c r="Q5" s="55"/>
      <c r="R5" s="55"/>
      <c r="S5" s="55"/>
      <c r="T5" s="55"/>
      <c r="U5" s="55"/>
      <c r="V5" s="56"/>
      <c r="AA5" s="45"/>
      <c r="AB5" s="45"/>
      <c r="AC5" s="46"/>
      <c r="AD5" s="45"/>
    </row>
    <row r="6" spans="1:255" ht="14.25" customHeight="1" x14ac:dyDescent="0.15">
      <c r="A6" s="118"/>
      <c r="B6" s="124"/>
      <c r="C6" s="118"/>
      <c r="D6" s="57" t="s">
        <v>9</v>
      </c>
      <c r="E6" s="84" t="s">
        <v>10</v>
      </c>
      <c r="F6" s="122" t="s">
        <v>11</v>
      </c>
      <c r="G6" s="59" t="s">
        <v>12</v>
      </c>
      <c r="H6" s="59" t="s">
        <v>13</v>
      </c>
      <c r="I6" s="59" t="s">
        <v>14</v>
      </c>
      <c r="J6" s="59" t="s">
        <v>15</v>
      </c>
      <c r="K6" s="59" t="s">
        <v>16</v>
      </c>
      <c r="L6" s="59" t="s">
        <v>17</v>
      </c>
      <c r="M6" s="59" t="s">
        <v>18</v>
      </c>
      <c r="N6" s="59" t="s">
        <v>19</v>
      </c>
      <c r="O6" s="120" t="s">
        <v>12</v>
      </c>
      <c r="P6" s="120" t="s">
        <v>13</v>
      </c>
      <c r="Q6" s="120" t="s">
        <v>14</v>
      </c>
      <c r="R6" s="120" t="s">
        <v>15</v>
      </c>
      <c r="S6" s="120" t="s">
        <v>16</v>
      </c>
      <c r="T6" s="120" t="s">
        <v>17</v>
      </c>
      <c r="U6" s="120" t="s">
        <v>18</v>
      </c>
      <c r="V6" s="120" t="s">
        <v>19</v>
      </c>
      <c r="W6" s="60" t="s">
        <v>20</v>
      </c>
      <c r="X6" s="51" t="s">
        <v>21</v>
      </c>
      <c r="AA6" s="45"/>
      <c r="AB6" s="45"/>
      <c r="AC6" s="46"/>
      <c r="AD6" s="45"/>
    </row>
    <row r="7" spans="1:255" ht="14.25" customHeight="1" x14ac:dyDescent="0.15">
      <c r="A7" s="119"/>
      <c r="B7" s="124"/>
      <c r="C7" s="119"/>
      <c r="D7" s="91"/>
      <c r="E7" s="91"/>
      <c r="F7" s="123"/>
      <c r="G7" s="92" t="s">
        <v>22</v>
      </c>
      <c r="H7" s="92" t="s">
        <v>23</v>
      </c>
      <c r="I7" s="92" t="s">
        <v>24</v>
      </c>
      <c r="J7" s="92" t="s">
        <v>23</v>
      </c>
      <c r="K7" s="92" t="s">
        <v>23</v>
      </c>
      <c r="L7" s="92" t="s">
        <v>25</v>
      </c>
      <c r="M7" s="92" t="s">
        <v>24</v>
      </c>
      <c r="N7" s="92" t="s">
        <v>26</v>
      </c>
      <c r="O7" s="121"/>
      <c r="P7" s="121"/>
      <c r="Q7" s="121"/>
      <c r="R7" s="121"/>
      <c r="S7" s="121"/>
      <c r="T7" s="121"/>
      <c r="U7" s="121"/>
      <c r="V7" s="121"/>
      <c r="W7" s="62" t="s">
        <v>27</v>
      </c>
      <c r="X7" s="57" t="s">
        <v>28</v>
      </c>
      <c r="AA7" s="45"/>
      <c r="AB7" s="45"/>
      <c r="AC7" s="46"/>
      <c r="AD7" s="45"/>
    </row>
    <row r="8" spans="1:255" ht="14.25" customHeight="1" x14ac:dyDescent="0.15">
      <c r="A8" s="102"/>
      <c r="B8" s="102"/>
      <c r="C8" s="102"/>
      <c r="D8" s="106"/>
      <c r="E8" s="111"/>
      <c r="F8" s="87" t="str">
        <f>IF(A8="","",VLOOKUP(A8,参照!$B$7:$C$12,2,FALSE))</f>
        <v/>
      </c>
      <c r="G8" s="88"/>
      <c r="H8" s="89"/>
      <c r="I8" s="89"/>
      <c r="J8" s="89"/>
      <c r="K8" s="89"/>
      <c r="L8" s="90"/>
      <c r="M8" s="89"/>
      <c r="N8" s="89"/>
      <c r="O8" s="64" t="str">
        <f>IF(E8="","",IF(G8="","",IF($E8="男",VLOOKUP(G8,参照用得点基準表!B$2:$I$11,8,TRUE),VLOOKUP(G8,参照用得点基準表!B$12:$I$21,8,TRUE))))</f>
        <v/>
      </c>
      <c r="P8" s="64" t="str">
        <f>IF(E8="","",IF(H8="","",IF($E8="男",VLOOKUP(H8,参照用得点基準表!C$2:$I$11,7,TRUE),VLOOKUP(H8,参照用得点基準表!C$12:$I$21,7,TRUE))))</f>
        <v/>
      </c>
      <c r="Q8" s="64" t="str">
        <f>IF(E8="","",IF(I8="","",IF($E8="男",VLOOKUP(I8,参照用得点基準表!D$2:$I$11,6,TRUE),VLOOKUP(I8,参照用得点基準表!D$12:$I$21,6,TRUE))))</f>
        <v/>
      </c>
      <c r="R8" s="64" t="str">
        <f>IF(E8="","",IF(J8="","",IF($E8="男",VLOOKUP(J8,参照用得点基準表!E$2:$I$11,5,TRUE),VLOOKUP(J8,参照用得点基準表!E$12:$I$21,5,TRUE))))</f>
        <v/>
      </c>
      <c r="S8" s="64" t="str">
        <f>IF(E8="","",IF(K8="","",IF($E8="男",VLOOKUP(K8,参照用得点基準表!F$2:$I$11,4,TRUE),VLOOKUP(K8,参照用得点基準表!F$12:$I$21,4,TRUE))))</f>
        <v/>
      </c>
      <c r="T8" s="64" t="str">
        <f>IF(E8="","",IF(L8="","",IF($E8="男",VLOOKUP(L8,参照用得点基準表!$K$2:$L$11,2,TRUE),VLOOKUP(L8,参照用得点基準表!$K$12:$L$21,2,TRUE))))</f>
        <v/>
      </c>
      <c r="U8" s="64" t="str">
        <f>IF(E8="","",IF(M8="","",IF($E8="男",VLOOKUP(M8,参照用得点基準表!G$2:$I$11,3,TRUE),VLOOKUP(M8,参照用得点基準表!G$12:$I$21,3,TRUE))))</f>
        <v/>
      </c>
      <c r="V8" s="64" t="str">
        <f>IF(E8="","",IF(N8="","",IF($E8="男",VLOOKUP(N8,参照用得点基準表!H$2:$I$11,2,TRUE),VLOOKUP(N8,参照用得点基準表!H$12:$I$21,2,TRUE))))</f>
        <v/>
      </c>
      <c r="W8" s="65" t="str">
        <f>IF(COUNT($O$8:$V$8)&lt;8,"",SUM($O$8:$V$8))</f>
        <v/>
      </c>
      <c r="X8" s="66" t="str">
        <f ca="1">IF($W$8="","",VLOOKUP($W$8,OFFSET(評価基準!$A$2:$N$6,0,$F$8-6,5,20-$F$8),14-新体力テスト!$F$8+6,1))</f>
        <v/>
      </c>
      <c r="AA8" s="45"/>
      <c r="AB8" s="45"/>
      <c r="AC8" s="46"/>
      <c r="AD8" s="45"/>
    </row>
    <row r="9" spans="1:255" ht="14.25" customHeight="1" x14ac:dyDescent="0.15">
      <c r="A9" s="103"/>
      <c r="B9" s="103"/>
      <c r="C9" s="103"/>
      <c r="D9" s="107"/>
      <c r="E9" s="112"/>
      <c r="F9" s="85" t="str">
        <f>IF(A9="","",VLOOKUP(A9,参照!$B$7:$C$12,2,FALSE))</f>
        <v/>
      </c>
      <c r="G9" s="14"/>
      <c r="H9" s="15"/>
      <c r="I9" s="15"/>
      <c r="J9" s="15"/>
      <c r="K9" s="15"/>
      <c r="L9" s="19"/>
      <c r="M9" s="15"/>
      <c r="N9" s="15"/>
      <c r="O9" s="67" t="str">
        <f>IF(E9="","",IF(G9="","",IF($E9="男",VLOOKUP(G9,参照用得点基準表!B$2:$I$11,8,TRUE),VLOOKUP(G9,参照用得点基準表!B$12:$I$21,8,TRUE))))</f>
        <v/>
      </c>
      <c r="P9" s="67" t="str">
        <f>IF(E9="","",IF(H9="","",IF($E9="男",VLOOKUP(H9,参照用得点基準表!C$2:$I$11,7,TRUE),VLOOKUP(H9,参照用得点基準表!C$12:$I$21,7,TRUE))))</f>
        <v/>
      </c>
      <c r="Q9" s="67" t="str">
        <f>IF(E9="","",IF(I9="","",IF($E9="男",VLOOKUP(I9,参照用得点基準表!D$2:$I$11,6,TRUE),VLOOKUP(I9,参照用得点基準表!D$12:$I$21,6,TRUE))))</f>
        <v/>
      </c>
      <c r="R9" s="67" t="str">
        <f>IF(E9="","",IF(J9="","",IF($E9="男",VLOOKUP(J9,参照用得点基準表!E$2:$I$11,5,TRUE),VLOOKUP(J9,参照用得点基準表!E$12:$I$21,5,TRUE))))</f>
        <v/>
      </c>
      <c r="S9" s="67" t="str">
        <f>IF(E9="","",IF(K9="","",IF($E9="男",VLOOKUP(K9,参照用得点基準表!F$2:$I$11,4,TRUE),VLOOKUP(K9,参照用得点基準表!F$12:$I$21,4,TRUE))))</f>
        <v/>
      </c>
      <c r="T9" s="67" t="str">
        <f>IF(E9="","",IF(L9="","",IF($E9="男",VLOOKUP(L9,参照用得点基準表!$K$2:$L$11,2,TRUE),VLOOKUP(L9,参照用得点基準表!$K$12:$L$21,2,TRUE))))</f>
        <v/>
      </c>
      <c r="U9" s="67" t="str">
        <f>IF(E9="","",IF(M9="","",IF($E9="男",VLOOKUP(M9,参照用得点基準表!G$2:$I$11,3,TRUE),VLOOKUP(M9,参照用得点基準表!G$12:$I$21,3,TRUE))))</f>
        <v/>
      </c>
      <c r="V9" s="67" t="str">
        <f>IF(E9="","",IF(N9="","",IF($E9="男",VLOOKUP(N9,参照用得点基準表!H$2:$I$11,2,TRUE),VLOOKUP(N9,参照用得点基準表!H$12:$I$21,2,TRUE))))</f>
        <v/>
      </c>
      <c r="W9" s="68" t="str">
        <f>IF(COUNT($O$9:$V$9)&lt;8,"",SUM($O$9:$V$9))</f>
        <v/>
      </c>
      <c r="X9" s="69" t="str">
        <f ca="1">IF($W$9="","",VLOOKUP($W$9,OFFSET(評価基準!$A$2:$N$6,0,$F$9-6,5,20-$F$9),14-新体力テスト!$F$9+6,1))</f>
        <v/>
      </c>
      <c r="AA9" s="45"/>
      <c r="AB9" s="45"/>
      <c r="AC9" s="46"/>
      <c r="AD9" s="45"/>
    </row>
    <row r="10" spans="1:255" ht="14.25" customHeight="1" x14ac:dyDescent="0.15">
      <c r="A10" s="103"/>
      <c r="B10" s="103"/>
      <c r="C10" s="103"/>
      <c r="D10" s="107"/>
      <c r="E10" s="112"/>
      <c r="F10" s="85" t="str">
        <f>IF(A10="","",VLOOKUP(A10,参照!$B$7:$C$12,2,FALSE))</f>
        <v/>
      </c>
      <c r="G10" s="14"/>
      <c r="H10" s="15"/>
      <c r="I10" s="15"/>
      <c r="J10" s="15"/>
      <c r="K10" s="15"/>
      <c r="L10" s="19"/>
      <c r="M10" s="15"/>
      <c r="N10" s="15"/>
      <c r="O10" s="67" t="str">
        <f>IF(E10="","",IF(G10="","",IF($E10="男",VLOOKUP(G10,参照用得点基準表!B$2:$I$11,8,TRUE),VLOOKUP(G10,参照用得点基準表!B$12:$I$21,8,TRUE))))</f>
        <v/>
      </c>
      <c r="P10" s="67" t="str">
        <f>IF(E10="","",IF(H10="","",IF($E10="男",VLOOKUP(H10,参照用得点基準表!C$2:$I$11,7,TRUE),VLOOKUP(H10,参照用得点基準表!C$12:$I$21,7,TRUE))))</f>
        <v/>
      </c>
      <c r="Q10" s="67" t="str">
        <f>IF(E10="","",IF(I10="","",IF($E10="男",VLOOKUP(I10,参照用得点基準表!D$2:$I$11,6,TRUE),VLOOKUP(I10,参照用得点基準表!D$12:$I$21,6,TRUE))))</f>
        <v/>
      </c>
      <c r="R10" s="67" t="str">
        <f>IF(E10="","",IF(J10="","",IF($E10="男",VLOOKUP(J10,参照用得点基準表!E$2:$I$11,5,TRUE),VLOOKUP(J10,参照用得点基準表!E$12:$I$21,5,TRUE))))</f>
        <v/>
      </c>
      <c r="S10" s="67" t="str">
        <f>IF(E10="","",IF(K10="","",IF($E10="男",VLOOKUP(K10,参照用得点基準表!F$2:$I$11,4,TRUE),VLOOKUP(K10,参照用得点基準表!F$12:$I$21,4,TRUE))))</f>
        <v/>
      </c>
      <c r="T10" s="67" t="str">
        <f>IF(E10="","",IF(L10="","",IF($E10="男",VLOOKUP(L10,参照用得点基準表!$K$2:$L$11,2,TRUE),VLOOKUP(L10,参照用得点基準表!$K$12:$L$21,2,TRUE))))</f>
        <v/>
      </c>
      <c r="U10" s="67" t="str">
        <f>IF(E10="","",IF(M10="","",IF($E10="男",VLOOKUP(M10,参照用得点基準表!G$2:$I$11,3,TRUE),VLOOKUP(M10,参照用得点基準表!G$12:$I$21,3,TRUE))))</f>
        <v/>
      </c>
      <c r="V10" s="67" t="str">
        <f>IF(E10="","",IF(N10="","",IF($E10="男",VLOOKUP(N10,参照用得点基準表!H$2:$I$11,2,TRUE),VLOOKUP(N10,参照用得点基準表!H$12:$I$21,2,TRUE))))</f>
        <v/>
      </c>
      <c r="W10" s="70" t="str">
        <f>IF(COUNT($O$10:$V$10)&lt;8,"",SUM($O$10:$V$10))</f>
        <v/>
      </c>
      <c r="X10" s="69" t="str">
        <f ca="1">IF($W$10="","",VLOOKUP($W$10,OFFSET(評価基準!$A$2:$N$6,0,$F$10-6,5,20-$F$10),14-新体力テスト!$F$10+6,1))</f>
        <v/>
      </c>
      <c r="AA10" s="45"/>
      <c r="AB10" s="45"/>
      <c r="AC10" s="46"/>
      <c r="AD10" s="45"/>
    </row>
    <row r="11" spans="1:255" ht="14.25" customHeight="1" x14ac:dyDescent="0.15">
      <c r="A11" s="103"/>
      <c r="B11" s="103"/>
      <c r="C11" s="103"/>
      <c r="D11" s="107"/>
      <c r="E11" s="112"/>
      <c r="F11" s="85" t="str">
        <f>IF(A11="","",VLOOKUP(A11,参照!$B$7:$C$12,2,FALSE))</f>
        <v/>
      </c>
      <c r="G11" s="14"/>
      <c r="H11" s="15"/>
      <c r="I11" s="15"/>
      <c r="J11" s="15"/>
      <c r="K11" s="15"/>
      <c r="L11" s="19"/>
      <c r="M11" s="15"/>
      <c r="N11" s="15"/>
      <c r="O11" s="67" t="str">
        <f>IF(E11="","",IF(G11="","",IF($E11="男",VLOOKUP(G11,参照用得点基準表!B$2:$I$11,8,TRUE),VLOOKUP(G11,参照用得点基準表!B$12:$I$21,8,TRUE))))</f>
        <v/>
      </c>
      <c r="P11" s="67" t="str">
        <f>IF(E11="","",IF(H11="","",IF($E11="男",VLOOKUP(H11,参照用得点基準表!C$2:$I$11,7,TRUE),VLOOKUP(H11,参照用得点基準表!C$12:$I$21,7,TRUE))))</f>
        <v/>
      </c>
      <c r="Q11" s="67" t="str">
        <f>IF(E11="","",IF(I11="","",IF($E11="男",VLOOKUP(I11,参照用得点基準表!D$2:$I$11,6,TRUE),VLOOKUP(I11,参照用得点基準表!D$12:$I$21,6,TRUE))))</f>
        <v/>
      </c>
      <c r="R11" s="67" t="str">
        <f>IF(E11="","",IF(J11="","",IF($E11="男",VLOOKUP(J11,参照用得点基準表!E$2:$I$11,5,TRUE),VLOOKUP(J11,参照用得点基準表!E$12:$I$21,5,TRUE))))</f>
        <v/>
      </c>
      <c r="S11" s="67" t="str">
        <f>IF(E11="","",IF(K11="","",IF($E11="男",VLOOKUP(K11,参照用得点基準表!F$2:$I$11,4,TRUE),VLOOKUP(K11,参照用得点基準表!F$12:$I$21,4,TRUE))))</f>
        <v/>
      </c>
      <c r="T11" s="67" t="str">
        <f>IF(E11="","",IF(L11="","",IF($E11="男",VLOOKUP(L11,参照用得点基準表!$K$2:$L$11,2,TRUE),VLOOKUP(L11,参照用得点基準表!$K$12:$L$21,2,TRUE))))</f>
        <v/>
      </c>
      <c r="U11" s="67" t="str">
        <f>IF(E11="","",IF(M11="","",IF($E11="男",VLOOKUP(M11,参照用得点基準表!G$2:$I$11,3,TRUE),VLOOKUP(M11,参照用得点基準表!G$12:$I$21,3,TRUE))))</f>
        <v/>
      </c>
      <c r="V11" s="67" t="str">
        <f>IF(E11="","",IF(N11="","",IF($E11="男",VLOOKUP(N11,参照用得点基準表!H$2:$I$11,2,TRUE),VLOOKUP(N11,参照用得点基準表!H$12:$I$21,2,TRUE))))</f>
        <v/>
      </c>
      <c r="W11" s="70" t="str">
        <f>IF(COUNT($O$11:$V$11)&lt;8,"",SUM($O$11:$V$11))</f>
        <v/>
      </c>
      <c r="X11" s="69" t="str">
        <f ca="1">IF($W$11="","",VLOOKUP($W$11,OFFSET(評価基準!$A$2:$N$6,0,$F$11-6,5,20-$F$11),14-新体力テスト!$F$11+6,1))</f>
        <v/>
      </c>
      <c r="AA11" s="45"/>
      <c r="AB11" s="45"/>
      <c r="AC11" s="46"/>
      <c r="AD11" s="45"/>
    </row>
    <row r="12" spans="1:255" ht="14.25" customHeight="1" x14ac:dyDescent="0.15">
      <c r="A12" s="103"/>
      <c r="B12" s="103"/>
      <c r="C12" s="103"/>
      <c r="D12" s="107"/>
      <c r="E12" s="112"/>
      <c r="F12" s="85" t="str">
        <f>IF(A12="","",VLOOKUP(A12,参照!$B$7:$C$12,2,FALSE))</f>
        <v/>
      </c>
      <c r="G12" s="14"/>
      <c r="H12" s="15"/>
      <c r="I12" s="15"/>
      <c r="J12" s="15"/>
      <c r="K12" s="15"/>
      <c r="L12" s="19"/>
      <c r="M12" s="15"/>
      <c r="N12" s="15"/>
      <c r="O12" s="67" t="str">
        <f>IF(E12="","",IF(G12="","",IF($E12="男",VLOOKUP(G12,参照用得点基準表!B$2:$I$11,8,TRUE),VLOOKUP(G12,参照用得点基準表!B$12:$I$21,8,TRUE))))</f>
        <v/>
      </c>
      <c r="P12" s="67" t="str">
        <f>IF(E12="","",IF(H12="","",IF($E12="男",VLOOKUP(H12,参照用得点基準表!C$2:$I$11,7,TRUE),VLOOKUP(H12,参照用得点基準表!C$12:$I$21,7,TRUE))))</f>
        <v/>
      </c>
      <c r="Q12" s="67" t="str">
        <f>IF(E12="","",IF(I12="","",IF($E12="男",VLOOKUP(I12,参照用得点基準表!D$2:$I$11,6,TRUE),VLOOKUP(I12,参照用得点基準表!D$12:$I$21,6,TRUE))))</f>
        <v/>
      </c>
      <c r="R12" s="67" t="str">
        <f>IF(E12="","",IF(J12="","",IF($E12="男",VLOOKUP(J12,参照用得点基準表!E$2:$I$11,5,TRUE),VLOOKUP(J12,参照用得点基準表!E$12:$I$21,5,TRUE))))</f>
        <v/>
      </c>
      <c r="S12" s="67" t="str">
        <f>IF(E12="","",IF(K12="","",IF($E12="男",VLOOKUP(K12,参照用得点基準表!F$2:$I$11,4,TRUE),VLOOKUP(K12,参照用得点基準表!F$12:$I$21,4,TRUE))))</f>
        <v/>
      </c>
      <c r="T12" s="67" t="str">
        <f>IF(E12="","",IF(L12="","",IF($E12="男",VLOOKUP(L12,参照用得点基準表!$K$2:$L$11,2,TRUE),VLOOKUP(L12,参照用得点基準表!$K$12:$L$21,2,TRUE))))</f>
        <v/>
      </c>
      <c r="U12" s="67" t="str">
        <f>IF(E12="","",IF(M12="","",IF($E12="男",VLOOKUP(M12,参照用得点基準表!G$2:$I$11,3,TRUE),VLOOKUP(M12,参照用得点基準表!G$12:$I$21,3,TRUE))))</f>
        <v/>
      </c>
      <c r="V12" s="67" t="str">
        <f>IF(E12="","",IF(N12="","",IF($E12="男",VLOOKUP(N12,参照用得点基準表!H$2:$I$11,2,TRUE),VLOOKUP(N12,参照用得点基準表!H$12:$I$21,2,TRUE))))</f>
        <v/>
      </c>
      <c r="W12" s="70" t="str">
        <f>IF(COUNT($O$12:$V$12)&lt;8,"",SUM($O$12:$V$12))</f>
        <v/>
      </c>
      <c r="X12" s="69" t="str">
        <f ca="1">IF($W$12="","",VLOOKUP($W$12,OFFSET(評価基準!$A$2:$N$6,0,$F$12-6,5,20-$F$12),14-新体力テスト!$F$12+6,1))</f>
        <v/>
      </c>
      <c r="AA12" s="45"/>
      <c r="AB12" s="45"/>
      <c r="AC12" s="46"/>
      <c r="AD12" s="45"/>
    </row>
    <row r="13" spans="1:255" ht="14.25" customHeight="1" x14ac:dyDescent="0.15">
      <c r="A13" s="103"/>
      <c r="B13" s="103"/>
      <c r="C13" s="103"/>
      <c r="D13" s="107"/>
      <c r="E13" s="112"/>
      <c r="F13" s="85" t="str">
        <f>IF(A13="","",VLOOKUP(A13,参照!$B$7:$C$12,2,FALSE))</f>
        <v/>
      </c>
      <c r="G13" s="14"/>
      <c r="H13" s="15"/>
      <c r="I13" s="15"/>
      <c r="J13" s="15"/>
      <c r="K13" s="15"/>
      <c r="L13" s="19"/>
      <c r="M13" s="15"/>
      <c r="N13" s="15"/>
      <c r="O13" s="67" t="str">
        <f>IF(E13="","",IF(G13="","",IF($E13="男",VLOOKUP(G13,参照用得点基準表!B$2:$I$11,8,TRUE),VLOOKUP(G13,参照用得点基準表!B$12:$I$21,8,TRUE))))</f>
        <v/>
      </c>
      <c r="P13" s="67" t="str">
        <f>IF(E13="","",IF(H13="","",IF($E13="男",VLOOKUP(H13,参照用得点基準表!C$2:$I$11,7,TRUE),VLOOKUP(H13,参照用得点基準表!C$12:$I$21,7,TRUE))))</f>
        <v/>
      </c>
      <c r="Q13" s="67" t="str">
        <f>IF(E13="","",IF(I13="","",IF($E13="男",VLOOKUP(I13,参照用得点基準表!D$2:$I$11,6,TRUE),VLOOKUP(I13,参照用得点基準表!D$12:$I$21,6,TRUE))))</f>
        <v/>
      </c>
      <c r="R13" s="67" t="str">
        <f>IF(E13="","",IF(J13="","",IF($E13="男",VLOOKUP(J13,参照用得点基準表!E$2:$I$11,5,TRUE),VLOOKUP(J13,参照用得点基準表!E$12:$I$21,5,TRUE))))</f>
        <v/>
      </c>
      <c r="S13" s="67" t="str">
        <f>IF(E13="","",IF(K13="","",IF($E13="男",VLOOKUP(K13,参照用得点基準表!F$2:$I$11,4,TRUE),VLOOKUP(K13,参照用得点基準表!F$12:$I$21,4,TRUE))))</f>
        <v/>
      </c>
      <c r="T13" s="67" t="str">
        <f>IF(E13="","",IF(L13="","",IF($E13="男",VLOOKUP(L13,参照用得点基準表!$K$2:$L$11,2,TRUE),VLOOKUP(L13,参照用得点基準表!$K$12:$L$21,2,TRUE))))</f>
        <v/>
      </c>
      <c r="U13" s="67" t="str">
        <f>IF(E13="","",IF(M13="","",IF($E13="男",VLOOKUP(M13,参照用得点基準表!G$2:$I$11,3,TRUE),VLOOKUP(M13,参照用得点基準表!G$12:$I$21,3,TRUE))))</f>
        <v/>
      </c>
      <c r="V13" s="67" t="str">
        <f>IF(E13="","",IF(N13="","",IF($E13="男",VLOOKUP(N13,参照用得点基準表!H$2:$I$11,2,TRUE),VLOOKUP(N13,参照用得点基準表!H$12:$I$21,2,TRUE))))</f>
        <v/>
      </c>
      <c r="W13" s="70" t="str">
        <f>IF(COUNT($O$13:$V$13)&lt;8,"",SUM($O$13:$V$13))</f>
        <v/>
      </c>
      <c r="X13" s="69" t="str">
        <f ca="1">IF($W$13="","",VLOOKUP($W$13,OFFSET(評価基準!$A$2:$N$6,0,$F$13-6,5,20-$F$13),14-新体力テスト!$F$13+6,1))</f>
        <v/>
      </c>
      <c r="AA13" s="45"/>
      <c r="AB13" s="45"/>
      <c r="AC13" s="46"/>
      <c r="AD13" s="45"/>
    </row>
    <row r="14" spans="1:255" ht="14.25" customHeight="1" x14ac:dyDescent="0.15">
      <c r="A14" s="103"/>
      <c r="B14" s="103"/>
      <c r="C14" s="103"/>
      <c r="D14" s="107"/>
      <c r="E14" s="112"/>
      <c r="F14" s="85" t="str">
        <f>IF(A14="","",VLOOKUP(A14,参照!$B$7:$C$12,2,FALSE))</f>
        <v/>
      </c>
      <c r="G14" s="14"/>
      <c r="H14" s="15"/>
      <c r="I14" s="15"/>
      <c r="J14" s="15"/>
      <c r="K14" s="15"/>
      <c r="L14" s="19"/>
      <c r="M14" s="15"/>
      <c r="N14" s="15"/>
      <c r="O14" s="67" t="str">
        <f>IF(E14="","",IF(G14="","",IF($E14="男",VLOOKUP(G14,参照用得点基準表!B$2:$I$11,8,TRUE),VLOOKUP(G14,参照用得点基準表!B$12:$I$21,8,TRUE))))</f>
        <v/>
      </c>
      <c r="P14" s="67" t="str">
        <f>IF(E14="","",IF(H14="","",IF($E14="男",VLOOKUP(H14,参照用得点基準表!C$2:$I$11,7,TRUE),VLOOKUP(H14,参照用得点基準表!C$12:$I$21,7,TRUE))))</f>
        <v/>
      </c>
      <c r="Q14" s="67" t="str">
        <f>IF(E14="","",IF(I14="","",IF($E14="男",VLOOKUP(I14,参照用得点基準表!D$2:$I$11,6,TRUE),VLOOKUP(I14,参照用得点基準表!D$12:$I$21,6,TRUE))))</f>
        <v/>
      </c>
      <c r="R14" s="67" t="str">
        <f>IF(E14="","",IF(J14="","",IF($E14="男",VLOOKUP(J14,参照用得点基準表!E$2:$I$11,5,TRUE),VLOOKUP(J14,参照用得点基準表!E$12:$I$21,5,TRUE))))</f>
        <v/>
      </c>
      <c r="S14" s="67" t="str">
        <f>IF(E14="","",IF(K14="","",IF($E14="男",VLOOKUP(K14,参照用得点基準表!F$2:$I$11,4,TRUE),VLOOKUP(K14,参照用得点基準表!F$12:$I$21,4,TRUE))))</f>
        <v/>
      </c>
      <c r="T14" s="67" t="str">
        <f>IF(E14="","",IF(L14="","",IF($E14="男",VLOOKUP(L14,参照用得点基準表!$K$2:$L$11,2,TRUE),VLOOKUP(L14,参照用得点基準表!$K$12:$L$21,2,TRUE))))</f>
        <v/>
      </c>
      <c r="U14" s="67" t="str">
        <f>IF(E14="","",IF(M14="","",IF($E14="男",VLOOKUP(M14,参照用得点基準表!G$2:$I$11,3,TRUE),VLOOKUP(M14,参照用得点基準表!G$12:$I$21,3,TRUE))))</f>
        <v/>
      </c>
      <c r="V14" s="67" t="str">
        <f>IF(E14="","",IF(N14="","",IF($E14="男",VLOOKUP(N14,参照用得点基準表!H$2:$I$11,2,TRUE),VLOOKUP(N14,参照用得点基準表!H$12:$I$21,2,TRUE))))</f>
        <v/>
      </c>
      <c r="W14" s="70" t="str">
        <f>IF(COUNT($O$14:$V$14)&lt;8,"",SUM($O$14:$V$14))</f>
        <v/>
      </c>
      <c r="X14" s="69" t="str">
        <f ca="1">IF($W$14="","",VLOOKUP($W$14,OFFSET(評価基準!$A$2:$N$6,0,$F$14-6,5,20-$F$14),14-新体力テスト!$F$14+6,1))</f>
        <v/>
      </c>
      <c r="AA14" s="45"/>
      <c r="AB14" s="45"/>
      <c r="AC14" s="46"/>
      <c r="AD14" s="45"/>
    </row>
    <row r="15" spans="1:255" ht="14.25" customHeight="1" x14ac:dyDescent="0.15">
      <c r="A15" s="103"/>
      <c r="B15" s="103"/>
      <c r="C15" s="103"/>
      <c r="D15" s="107"/>
      <c r="E15" s="112"/>
      <c r="F15" s="85" t="str">
        <f>IF(A15="","",VLOOKUP(A15,参照!$B$7:$C$12,2,FALSE))</f>
        <v/>
      </c>
      <c r="G15" s="14"/>
      <c r="H15" s="15"/>
      <c r="I15" s="15"/>
      <c r="J15" s="15"/>
      <c r="K15" s="15"/>
      <c r="L15" s="19"/>
      <c r="M15" s="15"/>
      <c r="N15" s="15"/>
      <c r="O15" s="67" t="str">
        <f>IF(E15="","",IF(G15="","",IF($E15="男",VLOOKUP(G15,参照用得点基準表!B$2:$I$11,8,TRUE),VLOOKUP(G15,参照用得点基準表!B$12:$I$21,8,TRUE))))</f>
        <v/>
      </c>
      <c r="P15" s="67" t="str">
        <f>IF(E15="","",IF(H15="","",IF($E15="男",VLOOKUP(H15,参照用得点基準表!C$2:$I$11,7,TRUE),VLOOKUP(H15,参照用得点基準表!C$12:$I$21,7,TRUE))))</f>
        <v/>
      </c>
      <c r="Q15" s="67" t="str">
        <f>IF(E15="","",IF(I15="","",IF($E15="男",VLOOKUP(I15,参照用得点基準表!D$2:$I$11,6,TRUE),VLOOKUP(I15,参照用得点基準表!D$12:$I$21,6,TRUE))))</f>
        <v/>
      </c>
      <c r="R15" s="67" t="str">
        <f>IF(E15="","",IF(J15="","",IF($E15="男",VLOOKUP(J15,参照用得点基準表!E$2:$I$11,5,TRUE),VLOOKUP(J15,参照用得点基準表!E$12:$I$21,5,TRUE))))</f>
        <v/>
      </c>
      <c r="S15" s="67" t="str">
        <f>IF(E15="","",IF(K15="","",IF($E15="男",VLOOKUP(K15,参照用得点基準表!F$2:$I$11,4,TRUE),VLOOKUP(K15,参照用得点基準表!F$12:$I$21,4,TRUE))))</f>
        <v/>
      </c>
      <c r="T15" s="67" t="str">
        <f>IF(E15="","",IF(L15="","",IF($E15="男",VLOOKUP(L15,参照用得点基準表!$K$2:$L$11,2,TRUE),VLOOKUP(L15,参照用得点基準表!$K$12:$L$21,2,TRUE))))</f>
        <v/>
      </c>
      <c r="U15" s="67" t="str">
        <f>IF(E15="","",IF(M15="","",IF($E15="男",VLOOKUP(M15,参照用得点基準表!G$2:$I$11,3,TRUE),VLOOKUP(M15,参照用得点基準表!G$12:$I$21,3,TRUE))))</f>
        <v/>
      </c>
      <c r="V15" s="67" t="str">
        <f>IF(E15="","",IF(N15="","",IF($E15="男",VLOOKUP(N15,参照用得点基準表!H$2:$I$11,2,TRUE),VLOOKUP(N15,参照用得点基準表!H$12:$I$21,2,TRUE))))</f>
        <v/>
      </c>
      <c r="W15" s="70" t="str">
        <f>IF(COUNT($O$15:$V$15)&lt;8,"",SUM($O$15:$V$15))</f>
        <v/>
      </c>
      <c r="X15" s="69" t="str">
        <f ca="1">IF($W$15="","",VLOOKUP($W$15,OFFSET(評価基準!$A$2:$N$6,0,$F$15-6,5,20-$F$15),14-新体力テスト!$F$15+6,1))</f>
        <v/>
      </c>
      <c r="AA15" s="45"/>
      <c r="AB15" s="45"/>
      <c r="AC15" s="46"/>
      <c r="AD15" s="45"/>
    </row>
    <row r="16" spans="1:255" ht="14.25" customHeight="1" x14ac:dyDescent="0.15">
      <c r="A16" s="103"/>
      <c r="B16" s="103"/>
      <c r="C16" s="103"/>
      <c r="D16" s="107"/>
      <c r="E16" s="112"/>
      <c r="F16" s="85" t="str">
        <f>IF(A16="","",VLOOKUP(A16,参照!$B$7:$C$12,2,FALSE))</f>
        <v/>
      </c>
      <c r="G16" s="14"/>
      <c r="H16" s="15"/>
      <c r="I16" s="15"/>
      <c r="J16" s="15"/>
      <c r="K16" s="15"/>
      <c r="L16" s="19"/>
      <c r="M16" s="15"/>
      <c r="N16" s="15"/>
      <c r="O16" s="67" t="str">
        <f>IF(E16="","",IF(G16="","",IF($E16="男",VLOOKUP(G16,参照用得点基準表!B$2:$I$11,8,TRUE),VLOOKUP(G16,参照用得点基準表!B$12:$I$21,8,TRUE))))</f>
        <v/>
      </c>
      <c r="P16" s="67" t="str">
        <f>IF(E16="","",IF(H16="","",IF($E16="男",VLOOKUP(H16,参照用得点基準表!C$2:$I$11,7,TRUE),VLOOKUP(H16,参照用得点基準表!C$12:$I$21,7,TRUE))))</f>
        <v/>
      </c>
      <c r="Q16" s="67" t="str">
        <f>IF(E16="","",IF(I16="","",IF($E16="男",VLOOKUP(I16,参照用得点基準表!D$2:$I$11,6,TRUE),VLOOKUP(I16,参照用得点基準表!D$12:$I$21,6,TRUE))))</f>
        <v/>
      </c>
      <c r="R16" s="67" t="str">
        <f>IF(E16="","",IF(J16="","",IF($E16="男",VLOOKUP(J16,参照用得点基準表!E$2:$I$11,5,TRUE),VLOOKUP(J16,参照用得点基準表!E$12:$I$21,5,TRUE))))</f>
        <v/>
      </c>
      <c r="S16" s="67" t="str">
        <f>IF(E16="","",IF(K16="","",IF($E16="男",VLOOKUP(K16,参照用得点基準表!F$2:$I$11,4,TRUE),VLOOKUP(K16,参照用得点基準表!F$12:$I$21,4,TRUE))))</f>
        <v/>
      </c>
      <c r="T16" s="67" t="str">
        <f>IF(E16="","",IF(L16="","",IF($E16="男",VLOOKUP(L16,参照用得点基準表!$K$2:$L$11,2,TRUE),VLOOKUP(L16,参照用得点基準表!$K$12:$L$21,2,TRUE))))</f>
        <v/>
      </c>
      <c r="U16" s="67" t="str">
        <f>IF(E16="","",IF(M16="","",IF($E16="男",VLOOKUP(M16,参照用得点基準表!G$2:$I$11,3,TRUE),VLOOKUP(M16,参照用得点基準表!G$12:$I$21,3,TRUE))))</f>
        <v/>
      </c>
      <c r="V16" s="67" t="str">
        <f>IF(E16="","",IF(N16="","",IF($E16="男",VLOOKUP(N16,参照用得点基準表!H$2:$I$11,2,TRUE),VLOOKUP(N16,参照用得点基準表!H$12:$I$21,2,TRUE))))</f>
        <v/>
      </c>
      <c r="W16" s="70" t="str">
        <f>IF(COUNT($O$16:$V$16)&lt;8,"",SUM($O$16:$V$16))</f>
        <v/>
      </c>
      <c r="X16" s="69" t="str">
        <f ca="1">IF($W$16="","",VLOOKUP($W$16,OFFSET(評価基準!$A$2:$N$6,0,$F$16-6,5,20-$F$16),14-新体力テスト!$F$16+6,1))</f>
        <v/>
      </c>
      <c r="AA16" s="45"/>
      <c r="AB16" s="45"/>
      <c r="AC16" s="46"/>
      <c r="AD16" s="45"/>
    </row>
    <row r="17" spans="1:30" ht="14.25" customHeight="1" x14ac:dyDescent="0.15">
      <c r="A17" s="103"/>
      <c r="B17" s="103"/>
      <c r="C17" s="103"/>
      <c r="D17" s="107"/>
      <c r="E17" s="112"/>
      <c r="F17" s="85" t="str">
        <f>IF(A17="","",VLOOKUP(A17,参照!$B$7:$C$12,2,FALSE))</f>
        <v/>
      </c>
      <c r="G17" s="14"/>
      <c r="H17" s="15"/>
      <c r="I17" s="15"/>
      <c r="J17" s="15"/>
      <c r="K17" s="15"/>
      <c r="L17" s="19"/>
      <c r="M17" s="15"/>
      <c r="N17" s="15"/>
      <c r="O17" s="67" t="str">
        <f>IF(E17="","",IF(G17="","",IF($E17="男",VLOOKUP(G17,参照用得点基準表!B$2:$I$11,8,TRUE),VLOOKUP(G17,参照用得点基準表!B$12:$I$21,8,TRUE))))</f>
        <v/>
      </c>
      <c r="P17" s="67" t="str">
        <f>IF(E17="","",IF(H17="","",IF($E17="男",VLOOKUP(H17,参照用得点基準表!C$2:$I$11,7,TRUE),VLOOKUP(H17,参照用得点基準表!C$12:$I$21,7,TRUE))))</f>
        <v/>
      </c>
      <c r="Q17" s="67" t="str">
        <f>IF(E17="","",IF(I17="","",IF($E17="男",VLOOKUP(I17,参照用得点基準表!D$2:$I$11,6,TRUE),VLOOKUP(I17,参照用得点基準表!D$12:$I$21,6,TRUE))))</f>
        <v/>
      </c>
      <c r="R17" s="67" t="str">
        <f>IF(E17="","",IF(J17="","",IF($E17="男",VLOOKUP(J17,参照用得点基準表!E$2:$I$11,5,TRUE),VLOOKUP(J17,参照用得点基準表!E$12:$I$21,5,TRUE))))</f>
        <v/>
      </c>
      <c r="S17" s="67" t="str">
        <f>IF(E17="","",IF(K17="","",IF($E17="男",VLOOKUP(K17,参照用得点基準表!F$2:$I$11,4,TRUE),VLOOKUP(K17,参照用得点基準表!F$12:$I$21,4,TRUE))))</f>
        <v/>
      </c>
      <c r="T17" s="67" t="str">
        <f>IF(E17="","",IF(L17="","",IF($E17="男",VLOOKUP(L17,参照用得点基準表!$K$2:$L$11,2,TRUE),VLOOKUP(L17,参照用得点基準表!$K$12:$L$21,2,TRUE))))</f>
        <v/>
      </c>
      <c r="U17" s="67" t="str">
        <f>IF(E17="","",IF(M17="","",IF($E17="男",VLOOKUP(M17,参照用得点基準表!G$2:$I$11,3,TRUE),VLOOKUP(M17,参照用得点基準表!G$12:$I$21,3,TRUE))))</f>
        <v/>
      </c>
      <c r="V17" s="67" t="str">
        <f>IF(E17="","",IF(N17="","",IF($E17="男",VLOOKUP(N17,参照用得点基準表!H$2:$I$11,2,TRUE),VLOOKUP(N17,参照用得点基準表!H$12:$I$21,2,TRUE))))</f>
        <v/>
      </c>
      <c r="W17" s="70" t="str">
        <f>IF(COUNT($O$17:$V$17)&lt;8,"",SUM($O$17:$V$17))</f>
        <v/>
      </c>
      <c r="X17" s="69" t="str">
        <f ca="1">IF($W$17="","",VLOOKUP($W$17,OFFSET(評価基準!$A$2:$N$6,0,$F$17-6,5,20-$F$17),14-新体力テスト!$F$17+6,1))</f>
        <v/>
      </c>
      <c r="AA17" s="45"/>
      <c r="AB17" s="45"/>
      <c r="AC17" s="46"/>
      <c r="AD17" s="45"/>
    </row>
    <row r="18" spans="1:30" ht="14.25" customHeight="1" x14ac:dyDescent="0.15">
      <c r="A18" s="103"/>
      <c r="B18" s="103"/>
      <c r="C18" s="103"/>
      <c r="D18" s="107"/>
      <c r="E18" s="112"/>
      <c r="F18" s="85" t="str">
        <f>IF(A18="","",VLOOKUP(A18,参照!$B$7:$C$12,2,FALSE))</f>
        <v/>
      </c>
      <c r="G18" s="14"/>
      <c r="H18" s="15"/>
      <c r="I18" s="15"/>
      <c r="J18" s="15"/>
      <c r="K18" s="15"/>
      <c r="L18" s="19"/>
      <c r="M18" s="15"/>
      <c r="N18" s="15"/>
      <c r="O18" s="67" t="str">
        <f>IF(E18="","",IF(G18="","",IF($E18="男",VLOOKUP(G18,参照用得点基準表!B$2:$I$11,8,TRUE),VLOOKUP(G18,参照用得点基準表!B$12:$I$21,8,TRUE))))</f>
        <v/>
      </c>
      <c r="P18" s="67" t="str">
        <f>IF(E18="","",IF(H18="","",IF($E18="男",VLOOKUP(H18,参照用得点基準表!C$2:$I$11,7,TRUE),VLOOKUP(H18,参照用得点基準表!C$12:$I$21,7,TRUE))))</f>
        <v/>
      </c>
      <c r="Q18" s="67" t="str">
        <f>IF(E18="","",IF(I18="","",IF($E18="男",VLOOKUP(I18,参照用得点基準表!D$2:$I$11,6,TRUE),VLOOKUP(I18,参照用得点基準表!D$12:$I$21,6,TRUE))))</f>
        <v/>
      </c>
      <c r="R18" s="67" t="str">
        <f>IF(E18="","",IF(J18="","",IF($E18="男",VLOOKUP(J18,参照用得点基準表!E$2:$I$11,5,TRUE),VLOOKUP(J18,参照用得点基準表!E$12:$I$21,5,TRUE))))</f>
        <v/>
      </c>
      <c r="S18" s="67" t="str">
        <f>IF(E18="","",IF(K18="","",IF($E18="男",VLOOKUP(K18,参照用得点基準表!F$2:$I$11,4,TRUE),VLOOKUP(K18,参照用得点基準表!F$12:$I$21,4,TRUE))))</f>
        <v/>
      </c>
      <c r="T18" s="67" t="str">
        <f>IF(E18="","",IF(L18="","",IF($E18="男",VLOOKUP(L18,参照用得点基準表!$K$2:$L$11,2,TRUE),VLOOKUP(L18,参照用得点基準表!$K$12:$L$21,2,TRUE))))</f>
        <v/>
      </c>
      <c r="U18" s="67" t="str">
        <f>IF(E18="","",IF(M18="","",IF($E18="男",VLOOKUP(M18,参照用得点基準表!G$2:$I$11,3,TRUE),VLOOKUP(M18,参照用得点基準表!G$12:$I$21,3,TRUE))))</f>
        <v/>
      </c>
      <c r="V18" s="67" t="str">
        <f>IF(E18="","",IF(N18="","",IF($E18="男",VLOOKUP(N18,参照用得点基準表!H$2:$I$11,2,TRUE),VLOOKUP(N18,参照用得点基準表!H$12:$I$21,2,TRUE))))</f>
        <v/>
      </c>
      <c r="W18" s="70" t="str">
        <f>IF(COUNT($O$18:$V$18)&lt;8,"",SUM($O$18:$V$18))</f>
        <v/>
      </c>
      <c r="X18" s="69" t="str">
        <f ca="1">IF($W$18="","",VLOOKUP($W$18,OFFSET(評価基準!$A$2:$N$6,0,$F$18-6,5,20-$F$18),14-新体力テスト!$F$18+6,1))</f>
        <v/>
      </c>
      <c r="AA18" s="45"/>
      <c r="AB18" s="45"/>
      <c r="AC18" s="46"/>
      <c r="AD18" s="45"/>
    </row>
    <row r="19" spans="1:30" ht="14.25" customHeight="1" x14ac:dyDescent="0.15">
      <c r="A19" s="103"/>
      <c r="B19" s="103"/>
      <c r="C19" s="103"/>
      <c r="D19" s="107"/>
      <c r="E19" s="112"/>
      <c r="F19" s="85" t="str">
        <f>IF(A19="","",VLOOKUP(A19,参照!$B$7:$C$12,2,FALSE))</f>
        <v/>
      </c>
      <c r="G19" s="14"/>
      <c r="H19" s="15"/>
      <c r="I19" s="15"/>
      <c r="J19" s="15"/>
      <c r="K19" s="15"/>
      <c r="L19" s="19"/>
      <c r="M19" s="15"/>
      <c r="N19" s="15"/>
      <c r="O19" s="67" t="str">
        <f>IF(E19="","",IF(G19="","",IF($E19="男",VLOOKUP(G19,参照用得点基準表!B$2:$I$11,8,TRUE),VLOOKUP(G19,参照用得点基準表!B$12:$I$21,8,TRUE))))</f>
        <v/>
      </c>
      <c r="P19" s="67" t="str">
        <f>IF(E19="","",IF(H19="","",IF($E19="男",VLOOKUP(H19,参照用得点基準表!C$2:$I$11,7,TRUE),VLOOKUP(H19,参照用得点基準表!C$12:$I$21,7,TRUE))))</f>
        <v/>
      </c>
      <c r="Q19" s="67" t="str">
        <f>IF(E19="","",IF(I19="","",IF($E19="男",VLOOKUP(I19,参照用得点基準表!D$2:$I$11,6,TRUE),VLOOKUP(I19,参照用得点基準表!D$12:$I$21,6,TRUE))))</f>
        <v/>
      </c>
      <c r="R19" s="67" t="str">
        <f>IF(E19="","",IF(J19="","",IF($E19="男",VLOOKUP(J19,参照用得点基準表!E$2:$I$11,5,TRUE),VLOOKUP(J19,参照用得点基準表!E$12:$I$21,5,TRUE))))</f>
        <v/>
      </c>
      <c r="S19" s="67" t="str">
        <f>IF(E19="","",IF(K19="","",IF($E19="男",VLOOKUP(K19,参照用得点基準表!F$2:$I$11,4,TRUE),VLOOKUP(K19,参照用得点基準表!F$12:$I$21,4,TRUE))))</f>
        <v/>
      </c>
      <c r="T19" s="67" t="str">
        <f>IF(E19="","",IF(L19="","",IF($E19="男",VLOOKUP(L19,参照用得点基準表!$K$2:$L$11,2,TRUE),VLOOKUP(L19,参照用得点基準表!$K$12:$L$21,2,TRUE))))</f>
        <v/>
      </c>
      <c r="U19" s="67" t="str">
        <f>IF(E19="","",IF(M19="","",IF($E19="男",VLOOKUP(M19,参照用得点基準表!G$2:$I$11,3,TRUE),VLOOKUP(M19,参照用得点基準表!G$12:$I$21,3,TRUE))))</f>
        <v/>
      </c>
      <c r="V19" s="67" t="str">
        <f>IF(E19="","",IF(N19="","",IF($E19="男",VLOOKUP(N19,参照用得点基準表!H$2:$I$11,2,TRUE),VLOOKUP(N19,参照用得点基準表!H$12:$I$21,2,TRUE))))</f>
        <v/>
      </c>
      <c r="W19" s="70" t="str">
        <f>IF(COUNT($O$19:$V$19)&lt;8,"",SUM($O$19:$V$19))</f>
        <v/>
      </c>
      <c r="X19" s="69" t="str">
        <f ca="1">IF($W$19="","",VLOOKUP($W$19,OFFSET(評価基準!$A$2:$N$6,0,$F$19-6,5,20-$F$19),14-新体力テスト!$F$19+6,1))</f>
        <v/>
      </c>
      <c r="AA19" s="45"/>
      <c r="AB19" s="45"/>
      <c r="AC19" s="46"/>
      <c r="AD19" s="45"/>
    </row>
    <row r="20" spans="1:30" ht="14.25" customHeight="1" x14ac:dyDescent="0.15">
      <c r="A20" s="103"/>
      <c r="B20" s="103"/>
      <c r="C20" s="103"/>
      <c r="D20" s="107"/>
      <c r="E20" s="112"/>
      <c r="F20" s="85" t="str">
        <f>IF(A20="","",VLOOKUP(A20,参照!$B$7:$C$12,2,FALSE))</f>
        <v/>
      </c>
      <c r="G20" s="14"/>
      <c r="H20" s="15"/>
      <c r="I20" s="15"/>
      <c r="J20" s="15"/>
      <c r="K20" s="15"/>
      <c r="L20" s="19"/>
      <c r="M20" s="15"/>
      <c r="N20" s="15"/>
      <c r="O20" s="67" t="str">
        <f>IF(E20="","",IF(G20="","",IF($E20="男",VLOOKUP(G20,参照用得点基準表!B$2:$I$11,8,TRUE),VLOOKUP(G20,参照用得点基準表!B$12:$I$21,8,TRUE))))</f>
        <v/>
      </c>
      <c r="P20" s="67" t="str">
        <f>IF(E20="","",IF(H20="","",IF($E20="男",VLOOKUP(H20,参照用得点基準表!C$2:$I$11,7,TRUE),VLOOKUP(H20,参照用得点基準表!C$12:$I$21,7,TRUE))))</f>
        <v/>
      </c>
      <c r="Q20" s="67" t="str">
        <f>IF(E20="","",IF(I20="","",IF($E20="男",VLOOKUP(I20,参照用得点基準表!D$2:$I$11,6,TRUE),VLOOKUP(I20,参照用得点基準表!D$12:$I$21,6,TRUE))))</f>
        <v/>
      </c>
      <c r="R20" s="67" t="str">
        <f>IF(E20="","",IF(J20="","",IF($E20="男",VLOOKUP(J20,参照用得点基準表!E$2:$I$11,5,TRUE),VLOOKUP(J20,参照用得点基準表!E$12:$I$21,5,TRUE))))</f>
        <v/>
      </c>
      <c r="S20" s="67" t="str">
        <f>IF(E20="","",IF(K20="","",IF($E20="男",VLOOKUP(K20,参照用得点基準表!F$2:$I$11,4,TRUE),VLOOKUP(K20,参照用得点基準表!F$12:$I$21,4,TRUE))))</f>
        <v/>
      </c>
      <c r="T20" s="67" t="str">
        <f>IF(E20="","",IF(L20="","",IF($E20="男",VLOOKUP(L20,参照用得点基準表!$K$2:$L$11,2,TRUE),VLOOKUP(L20,参照用得点基準表!$K$12:$L$21,2,TRUE))))</f>
        <v/>
      </c>
      <c r="U20" s="67" t="str">
        <f>IF(E20="","",IF(M20="","",IF($E20="男",VLOOKUP(M20,参照用得点基準表!G$2:$I$11,3,TRUE),VLOOKUP(M20,参照用得点基準表!G$12:$I$21,3,TRUE))))</f>
        <v/>
      </c>
      <c r="V20" s="67" t="str">
        <f>IF(E20="","",IF(N20="","",IF($E20="男",VLOOKUP(N20,参照用得点基準表!H$2:$I$11,2,TRUE),VLOOKUP(N20,参照用得点基準表!H$12:$I$21,2,TRUE))))</f>
        <v/>
      </c>
      <c r="W20" s="70" t="str">
        <f>IF(COUNT($O$20:$V$20)&lt;8,"",SUM($O$20:$V$20))</f>
        <v/>
      </c>
      <c r="X20" s="69" t="str">
        <f ca="1">IF($W$20="","",VLOOKUP($W$20,OFFSET(評価基準!$A$2:$N$6,0,$F$20-6,5,20-$F$20),14-新体力テスト!$F$20+6,1))</f>
        <v/>
      </c>
      <c r="AA20" s="45"/>
      <c r="AB20" s="45"/>
      <c r="AC20" s="46"/>
      <c r="AD20" s="45"/>
    </row>
    <row r="21" spans="1:30" ht="14.25" customHeight="1" x14ac:dyDescent="0.15">
      <c r="A21" s="103"/>
      <c r="B21" s="103"/>
      <c r="C21" s="103"/>
      <c r="D21" s="107"/>
      <c r="E21" s="112"/>
      <c r="F21" s="85" t="str">
        <f>IF(A21="","",VLOOKUP(A21,参照!$B$7:$C$12,2,FALSE))</f>
        <v/>
      </c>
      <c r="G21" s="14"/>
      <c r="H21" s="15"/>
      <c r="I21" s="15"/>
      <c r="J21" s="15"/>
      <c r="K21" s="15"/>
      <c r="L21" s="19"/>
      <c r="M21" s="15"/>
      <c r="N21" s="15"/>
      <c r="O21" s="67" t="str">
        <f>IF(E21="","",IF(G21="","",IF($E21="男",VLOOKUP(G21,参照用得点基準表!B$2:$I$11,8,TRUE),VLOOKUP(G21,参照用得点基準表!B$12:$I$21,8,TRUE))))</f>
        <v/>
      </c>
      <c r="P21" s="67" t="str">
        <f>IF(E21="","",IF(H21="","",IF($E21="男",VLOOKUP(H21,参照用得点基準表!C$2:$I$11,7,TRUE),VLOOKUP(H21,参照用得点基準表!C$12:$I$21,7,TRUE))))</f>
        <v/>
      </c>
      <c r="Q21" s="67" t="str">
        <f>IF(E21="","",IF(I21="","",IF($E21="男",VLOOKUP(I21,参照用得点基準表!D$2:$I$11,6,TRUE),VLOOKUP(I21,参照用得点基準表!D$12:$I$21,6,TRUE))))</f>
        <v/>
      </c>
      <c r="R21" s="67" t="str">
        <f>IF(E21="","",IF(J21="","",IF($E21="男",VLOOKUP(J21,参照用得点基準表!E$2:$I$11,5,TRUE),VLOOKUP(J21,参照用得点基準表!E$12:$I$21,5,TRUE))))</f>
        <v/>
      </c>
      <c r="S21" s="67" t="str">
        <f>IF(E21="","",IF(K21="","",IF($E21="男",VLOOKUP(K21,参照用得点基準表!F$2:$I$11,4,TRUE),VLOOKUP(K21,参照用得点基準表!F$12:$I$21,4,TRUE))))</f>
        <v/>
      </c>
      <c r="T21" s="67" t="str">
        <f>IF(E21="","",IF(L21="","",IF($E21="男",VLOOKUP(L21,参照用得点基準表!$K$2:$L$11,2,TRUE),VLOOKUP(L21,参照用得点基準表!$K$12:$L$21,2,TRUE))))</f>
        <v/>
      </c>
      <c r="U21" s="67" t="str">
        <f>IF(E21="","",IF(M21="","",IF($E21="男",VLOOKUP(M21,参照用得点基準表!G$2:$I$11,3,TRUE),VLOOKUP(M21,参照用得点基準表!G$12:$I$21,3,TRUE))))</f>
        <v/>
      </c>
      <c r="V21" s="67" t="str">
        <f>IF(E21="","",IF(N21="","",IF($E21="男",VLOOKUP(N21,参照用得点基準表!H$2:$I$11,2,TRUE),VLOOKUP(N21,参照用得点基準表!H$12:$I$21,2,TRUE))))</f>
        <v/>
      </c>
      <c r="W21" s="70" t="str">
        <f>IF(COUNT($O$21:$V$21)&lt;8,"",SUM($O$21:$V$21))</f>
        <v/>
      </c>
      <c r="X21" s="69" t="str">
        <f ca="1">IF($W$21="","",VLOOKUP($W$21,OFFSET(評価基準!$A$2:$N$6,0,$F$21-6,5,20-$F$21),14-新体力テスト!$F$21+6,1))</f>
        <v/>
      </c>
      <c r="AA21" s="45"/>
      <c r="AB21" s="45"/>
      <c r="AC21" s="46"/>
      <c r="AD21" s="45"/>
    </row>
    <row r="22" spans="1:30" ht="14.25" customHeight="1" x14ac:dyDescent="0.15">
      <c r="A22" s="103"/>
      <c r="B22" s="103"/>
      <c r="C22" s="103"/>
      <c r="D22" s="107"/>
      <c r="E22" s="112"/>
      <c r="F22" s="85" t="str">
        <f>IF(A22="","",VLOOKUP(A22,参照!$B$7:$C$12,2,FALSE))</f>
        <v/>
      </c>
      <c r="G22" s="14"/>
      <c r="H22" s="15"/>
      <c r="I22" s="15"/>
      <c r="J22" s="15"/>
      <c r="K22" s="15"/>
      <c r="L22" s="19"/>
      <c r="M22" s="15"/>
      <c r="N22" s="15"/>
      <c r="O22" s="67" t="str">
        <f>IF(E22="","",IF(G22="","",IF($E22="男",VLOOKUP(G22,参照用得点基準表!B$2:$I$11,8,TRUE),VLOOKUP(G22,参照用得点基準表!B$12:$I$21,8,TRUE))))</f>
        <v/>
      </c>
      <c r="P22" s="67" t="str">
        <f>IF(E22="","",IF(H22="","",IF($E22="男",VLOOKUP(H22,参照用得点基準表!C$2:$I$11,7,TRUE),VLOOKUP(H22,参照用得点基準表!C$12:$I$21,7,TRUE))))</f>
        <v/>
      </c>
      <c r="Q22" s="67" t="str">
        <f>IF(E22="","",IF(I22="","",IF($E22="男",VLOOKUP(I22,参照用得点基準表!D$2:$I$11,6,TRUE),VLOOKUP(I22,参照用得点基準表!D$12:$I$21,6,TRUE))))</f>
        <v/>
      </c>
      <c r="R22" s="67" t="str">
        <f>IF(E22="","",IF(J22="","",IF($E22="男",VLOOKUP(J22,参照用得点基準表!E$2:$I$11,5,TRUE),VLOOKUP(J22,参照用得点基準表!E$12:$I$21,5,TRUE))))</f>
        <v/>
      </c>
      <c r="S22" s="67" t="str">
        <f>IF(E22="","",IF(K22="","",IF($E22="男",VLOOKUP(K22,参照用得点基準表!F$2:$I$11,4,TRUE),VLOOKUP(K22,参照用得点基準表!F$12:$I$21,4,TRUE))))</f>
        <v/>
      </c>
      <c r="T22" s="67" t="str">
        <f>IF(E22="","",IF(L22="","",IF($E22="男",VLOOKUP(L22,参照用得点基準表!$K$2:$L$11,2,TRUE),VLOOKUP(L22,参照用得点基準表!$K$12:$L$21,2,TRUE))))</f>
        <v/>
      </c>
      <c r="U22" s="67" t="str">
        <f>IF(E22="","",IF(M22="","",IF($E22="男",VLOOKUP(M22,参照用得点基準表!G$2:$I$11,3,TRUE),VLOOKUP(M22,参照用得点基準表!G$12:$I$21,3,TRUE))))</f>
        <v/>
      </c>
      <c r="V22" s="67" t="str">
        <f>IF(E22="","",IF(N22="","",IF($E22="男",VLOOKUP(N22,参照用得点基準表!H$2:$I$11,2,TRUE),VLOOKUP(N22,参照用得点基準表!H$12:$I$21,2,TRUE))))</f>
        <v/>
      </c>
      <c r="W22" s="70" t="str">
        <f>IF(COUNT($O$22:$V$22)&lt;8,"",SUM($O$22:$V$22))</f>
        <v/>
      </c>
      <c r="X22" s="69" t="str">
        <f ca="1">IF($W$22="","",VLOOKUP($W$22,OFFSET(評価基準!$A$2:$N$6,0,$F$22-6,5,20-$F$22),14-新体力テスト!$F$22+6,1))</f>
        <v/>
      </c>
      <c r="AA22" s="45"/>
      <c r="AB22" s="45"/>
      <c r="AC22" s="46"/>
      <c r="AD22" s="45"/>
    </row>
    <row r="23" spans="1:30" ht="14.25" customHeight="1" x14ac:dyDescent="0.15">
      <c r="A23" s="103"/>
      <c r="B23" s="103"/>
      <c r="C23" s="103"/>
      <c r="D23" s="107"/>
      <c r="E23" s="112"/>
      <c r="F23" s="85" t="str">
        <f>IF(A23="","",VLOOKUP(A23,参照!$B$7:$C$12,2,FALSE))</f>
        <v/>
      </c>
      <c r="G23" s="14"/>
      <c r="H23" s="15"/>
      <c r="I23" s="15"/>
      <c r="J23" s="15"/>
      <c r="K23" s="15"/>
      <c r="L23" s="19"/>
      <c r="M23" s="15"/>
      <c r="N23" s="15"/>
      <c r="O23" s="67" t="str">
        <f>IF(E23="","",IF(G23="","",IF($E23="男",VLOOKUP(G23,参照用得点基準表!B$2:$I$11,8,TRUE),VLOOKUP(G23,参照用得点基準表!B$12:$I$21,8,TRUE))))</f>
        <v/>
      </c>
      <c r="P23" s="67" t="str">
        <f>IF(E23="","",IF(H23="","",IF($E23="男",VLOOKUP(H23,参照用得点基準表!C$2:$I$11,7,TRUE),VLOOKUP(H23,参照用得点基準表!C$12:$I$21,7,TRUE))))</f>
        <v/>
      </c>
      <c r="Q23" s="67" t="str">
        <f>IF(E23="","",IF(I23="","",IF($E23="男",VLOOKUP(I23,参照用得点基準表!D$2:$I$11,6,TRUE),VLOOKUP(I23,参照用得点基準表!D$12:$I$21,6,TRUE))))</f>
        <v/>
      </c>
      <c r="R23" s="67" t="str">
        <f>IF(E23="","",IF(J23="","",IF($E23="男",VLOOKUP(J23,参照用得点基準表!E$2:$I$11,5,TRUE),VLOOKUP(J23,参照用得点基準表!E$12:$I$21,5,TRUE))))</f>
        <v/>
      </c>
      <c r="S23" s="67" t="str">
        <f>IF(E23="","",IF(K23="","",IF($E23="男",VLOOKUP(K23,参照用得点基準表!F$2:$I$11,4,TRUE),VLOOKUP(K23,参照用得点基準表!F$12:$I$21,4,TRUE))))</f>
        <v/>
      </c>
      <c r="T23" s="67" t="str">
        <f>IF(E23="","",IF(L23="","",IF($E23="男",VLOOKUP(L23,参照用得点基準表!$K$2:$L$11,2,TRUE),VLOOKUP(L23,参照用得点基準表!$K$12:$L$21,2,TRUE))))</f>
        <v/>
      </c>
      <c r="U23" s="67" t="str">
        <f>IF(E23="","",IF(M23="","",IF($E23="男",VLOOKUP(M23,参照用得点基準表!G$2:$I$11,3,TRUE),VLOOKUP(M23,参照用得点基準表!G$12:$I$21,3,TRUE))))</f>
        <v/>
      </c>
      <c r="V23" s="67" t="str">
        <f>IF(E23="","",IF(N23="","",IF($E23="男",VLOOKUP(N23,参照用得点基準表!H$2:$I$11,2,TRUE),VLOOKUP(N23,参照用得点基準表!H$12:$I$21,2,TRUE))))</f>
        <v/>
      </c>
      <c r="W23" s="70" t="str">
        <f>IF(COUNT($O$23:$V$23)&lt;8,"",SUM($O$23:$V$23))</f>
        <v/>
      </c>
      <c r="X23" s="69" t="str">
        <f ca="1">IF($W$23="","",VLOOKUP($W$23,OFFSET(評価基準!$A$2:$N$6,0,$F$23-6,5,20-$F$23),14-新体力テスト!$F$23+6,1))</f>
        <v/>
      </c>
      <c r="AA23" s="45"/>
      <c r="AB23" s="45"/>
      <c r="AC23" s="46"/>
      <c r="AD23" s="45"/>
    </row>
    <row r="24" spans="1:30" ht="14.25" customHeight="1" x14ac:dyDescent="0.15">
      <c r="A24" s="103"/>
      <c r="B24" s="103"/>
      <c r="C24" s="103"/>
      <c r="D24" s="107"/>
      <c r="E24" s="112"/>
      <c r="F24" s="85" t="str">
        <f>IF(A24="","",VLOOKUP(A24,参照!$B$7:$C$12,2,FALSE))</f>
        <v/>
      </c>
      <c r="G24" s="14"/>
      <c r="H24" s="15"/>
      <c r="I24" s="15"/>
      <c r="J24" s="15"/>
      <c r="K24" s="15"/>
      <c r="L24" s="19"/>
      <c r="M24" s="15"/>
      <c r="N24" s="15"/>
      <c r="O24" s="67" t="str">
        <f>IF(E24="","",IF(G24="","",IF($E24="男",VLOOKUP(G24,参照用得点基準表!B$2:$I$11,8,TRUE),VLOOKUP(G24,参照用得点基準表!B$12:$I$21,8,TRUE))))</f>
        <v/>
      </c>
      <c r="P24" s="67" t="str">
        <f>IF(E24="","",IF(H24="","",IF($E24="男",VLOOKUP(H24,参照用得点基準表!C$2:$I$11,7,TRUE),VLOOKUP(H24,参照用得点基準表!C$12:$I$21,7,TRUE))))</f>
        <v/>
      </c>
      <c r="Q24" s="67" t="str">
        <f>IF(E24="","",IF(I24="","",IF($E24="男",VLOOKUP(I24,参照用得点基準表!D$2:$I$11,6,TRUE),VLOOKUP(I24,参照用得点基準表!D$12:$I$21,6,TRUE))))</f>
        <v/>
      </c>
      <c r="R24" s="67" t="str">
        <f>IF(E24="","",IF(J24="","",IF($E24="男",VLOOKUP(J24,参照用得点基準表!E$2:$I$11,5,TRUE),VLOOKUP(J24,参照用得点基準表!E$12:$I$21,5,TRUE))))</f>
        <v/>
      </c>
      <c r="S24" s="67" t="str">
        <f>IF(E24="","",IF(K24="","",IF($E24="男",VLOOKUP(K24,参照用得点基準表!F$2:$I$11,4,TRUE),VLOOKUP(K24,参照用得点基準表!F$12:$I$21,4,TRUE))))</f>
        <v/>
      </c>
      <c r="T24" s="67" t="str">
        <f>IF(E24="","",IF(L24="","",IF($E24="男",VLOOKUP(L24,参照用得点基準表!$K$2:$L$11,2,TRUE),VLOOKUP(L24,参照用得点基準表!$K$12:$L$21,2,TRUE))))</f>
        <v/>
      </c>
      <c r="U24" s="67" t="str">
        <f>IF(E24="","",IF(M24="","",IF($E24="男",VLOOKUP(M24,参照用得点基準表!G$2:$I$11,3,TRUE),VLOOKUP(M24,参照用得点基準表!G$12:$I$21,3,TRUE))))</f>
        <v/>
      </c>
      <c r="V24" s="67" t="str">
        <f>IF(E24="","",IF(N24="","",IF($E24="男",VLOOKUP(N24,参照用得点基準表!H$2:$I$11,2,TRUE),VLOOKUP(N24,参照用得点基準表!H$12:$I$21,2,TRUE))))</f>
        <v/>
      </c>
      <c r="W24" s="70" t="str">
        <f>IF(COUNT($O$24:$V$24)&lt;8,"",SUM($O$24:$V$24))</f>
        <v/>
      </c>
      <c r="X24" s="69" t="str">
        <f ca="1">IF($W$24="","",VLOOKUP($W$24,OFFSET(評価基準!$A$2:$N$6,0,$F$24-6,5,20-$F$24),14-新体力テスト!$F$24+6,1))</f>
        <v/>
      </c>
      <c r="AA24" s="45"/>
      <c r="AB24" s="45"/>
      <c r="AC24" s="46"/>
      <c r="AD24" s="45"/>
    </row>
    <row r="25" spans="1:30" ht="14.25" customHeight="1" x14ac:dyDescent="0.15">
      <c r="A25" s="103"/>
      <c r="B25" s="103"/>
      <c r="C25" s="103"/>
      <c r="D25" s="107"/>
      <c r="E25" s="112"/>
      <c r="F25" s="85" t="str">
        <f>IF(A25="","",VLOOKUP(A25,参照!$B$7:$C$12,2,FALSE))</f>
        <v/>
      </c>
      <c r="G25" s="14"/>
      <c r="H25" s="15"/>
      <c r="I25" s="15"/>
      <c r="J25" s="15"/>
      <c r="K25" s="15"/>
      <c r="L25" s="19"/>
      <c r="M25" s="15"/>
      <c r="N25" s="15"/>
      <c r="O25" s="67" t="str">
        <f>IF(E25="","",IF(G25="","",IF($E25="男",VLOOKUP(G25,参照用得点基準表!B$2:$I$11,8,TRUE),VLOOKUP(G25,参照用得点基準表!B$12:$I$21,8,TRUE))))</f>
        <v/>
      </c>
      <c r="P25" s="67" t="str">
        <f>IF(E25="","",IF(H25="","",IF($E25="男",VLOOKUP(H25,参照用得点基準表!C$2:$I$11,7,TRUE),VLOOKUP(H25,参照用得点基準表!C$12:$I$21,7,TRUE))))</f>
        <v/>
      </c>
      <c r="Q25" s="67" t="str">
        <f>IF(E25="","",IF(I25="","",IF($E25="男",VLOOKUP(I25,参照用得点基準表!D$2:$I$11,6,TRUE),VLOOKUP(I25,参照用得点基準表!D$12:$I$21,6,TRUE))))</f>
        <v/>
      </c>
      <c r="R25" s="67" t="str">
        <f>IF(E25="","",IF(J25="","",IF($E25="男",VLOOKUP(J25,参照用得点基準表!E$2:$I$11,5,TRUE),VLOOKUP(J25,参照用得点基準表!E$12:$I$21,5,TRUE))))</f>
        <v/>
      </c>
      <c r="S25" s="67" t="str">
        <f>IF(E25="","",IF(K25="","",IF($E25="男",VLOOKUP(K25,参照用得点基準表!F$2:$I$11,4,TRUE),VLOOKUP(K25,参照用得点基準表!F$12:$I$21,4,TRUE))))</f>
        <v/>
      </c>
      <c r="T25" s="67" t="str">
        <f>IF(E25="","",IF(L25="","",IF($E25="男",VLOOKUP(L25,参照用得点基準表!$K$2:$L$11,2,TRUE),VLOOKUP(L25,参照用得点基準表!$K$12:$L$21,2,TRUE))))</f>
        <v/>
      </c>
      <c r="U25" s="67" t="str">
        <f>IF(E25="","",IF(M25="","",IF($E25="男",VLOOKUP(M25,参照用得点基準表!G$2:$I$11,3,TRUE),VLOOKUP(M25,参照用得点基準表!G$12:$I$21,3,TRUE))))</f>
        <v/>
      </c>
      <c r="V25" s="67" t="str">
        <f>IF(E25="","",IF(N25="","",IF($E25="男",VLOOKUP(N25,参照用得点基準表!H$2:$I$11,2,TRUE),VLOOKUP(N25,参照用得点基準表!H$12:$I$21,2,TRUE))))</f>
        <v/>
      </c>
      <c r="W25" s="70" t="str">
        <f>IF(COUNT($O$25:$V$25)&lt;8,"",SUM($O$25:$V$25))</f>
        <v/>
      </c>
      <c r="X25" s="69" t="str">
        <f ca="1">IF($W$25="","",VLOOKUP($W$25,OFFSET(評価基準!$A$2:$N$6,0,$F$25-6,5,20-$F$25),14-新体力テスト!$F$25+6,1))</f>
        <v/>
      </c>
      <c r="AA25" s="45"/>
      <c r="AB25" s="45"/>
      <c r="AC25" s="46"/>
      <c r="AD25" s="45"/>
    </row>
    <row r="26" spans="1:30" ht="14.25" customHeight="1" x14ac:dyDescent="0.15">
      <c r="A26" s="103"/>
      <c r="B26" s="103"/>
      <c r="C26" s="103"/>
      <c r="D26" s="107"/>
      <c r="E26" s="112"/>
      <c r="F26" s="85" t="str">
        <f>IF(A26="","",VLOOKUP(A26,参照!$B$7:$C$12,2,FALSE))</f>
        <v/>
      </c>
      <c r="G26" s="14"/>
      <c r="H26" s="15"/>
      <c r="I26" s="15"/>
      <c r="J26" s="15"/>
      <c r="K26" s="15"/>
      <c r="L26" s="19"/>
      <c r="M26" s="15"/>
      <c r="N26" s="15"/>
      <c r="O26" s="67" t="str">
        <f>IF(E26="","",IF(G26="","",IF($E26="男",VLOOKUP(G26,参照用得点基準表!B$2:$I$11,8,TRUE),VLOOKUP(G26,参照用得点基準表!B$12:$I$21,8,TRUE))))</f>
        <v/>
      </c>
      <c r="P26" s="67" t="str">
        <f>IF(E26="","",IF(H26="","",IF($E26="男",VLOOKUP(H26,参照用得点基準表!C$2:$I$11,7,TRUE),VLOOKUP(H26,参照用得点基準表!C$12:$I$21,7,TRUE))))</f>
        <v/>
      </c>
      <c r="Q26" s="67" t="str">
        <f>IF(E26="","",IF(I26="","",IF($E26="男",VLOOKUP(I26,参照用得点基準表!D$2:$I$11,6,TRUE),VLOOKUP(I26,参照用得点基準表!D$12:$I$21,6,TRUE))))</f>
        <v/>
      </c>
      <c r="R26" s="67" t="str">
        <f>IF(E26="","",IF(J26="","",IF($E26="男",VLOOKUP(J26,参照用得点基準表!E$2:$I$11,5,TRUE),VLOOKUP(J26,参照用得点基準表!E$12:$I$21,5,TRUE))))</f>
        <v/>
      </c>
      <c r="S26" s="67" t="str">
        <f>IF(E26="","",IF(K26="","",IF($E26="男",VLOOKUP(K26,参照用得点基準表!F$2:$I$11,4,TRUE),VLOOKUP(K26,参照用得点基準表!F$12:$I$21,4,TRUE))))</f>
        <v/>
      </c>
      <c r="T26" s="67" t="str">
        <f>IF(E26="","",IF(L26="","",IF($E26="男",VLOOKUP(L26,参照用得点基準表!$K$2:$L$11,2,TRUE),VLOOKUP(L26,参照用得点基準表!$K$12:$L$21,2,TRUE))))</f>
        <v/>
      </c>
      <c r="U26" s="67" t="str">
        <f>IF(E26="","",IF(M26="","",IF($E26="男",VLOOKUP(M26,参照用得点基準表!G$2:$I$11,3,TRUE),VLOOKUP(M26,参照用得点基準表!G$12:$I$21,3,TRUE))))</f>
        <v/>
      </c>
      <c r="V26" s="67" t="str">
        <f>IF(E26="","",IF(N26="","",IF($E26="男",VLOOKUP(N26,参照用得点基準表!H$2:$I$11,2,TRUE),VLOOKUP(N26,参照用得点基準表!H$12:$I$21,2,TRUE))))</f>
        <v/>
      </c>
      <c r="W26" s="70" t="str">
        <f>IF(COUNT($O$26:$V$26)&lt;8,"",SUM($O$26:$V$26))</f>
        <v/>
      </c>
      <c r="X26" s="69" t="str">
        <f ca="1">IF($W$26="","",VLOOKUP($W$26,OFFSET(評価基準!$A$2:$N$6,0,$F$26-6,5,20-$F$26),14-新体力テスト!$F$26+6,1))</f>
        <v/>
      </c>
      <c r="AA26" s="45"/>
      <c r="AB26" s="45"/>
      <c r="AC26" s="46"/>
      <c r="AD26" s="45"/>
    </row>
    <row r="27" spans="1:30" ht="14.25" customHeight="1" x14ac:dyDescent="0.15">
      <c r="A27" s="103"/>
      <c r="B27" s="103"/>
      <c r="C27" s="103"/>
      <c r="D27" s="107"/>
      <c r="E27" s="112"/>
      <c r="F27" s="85" t="str">
        <f>IF(A27="","",VLOOKUP(A27,参照!$B$7:$C$12,2,FALSE))</f>
        <v/>
      </c>
      <c r="G27" s="14"/>
      <c r="H27" s="15"/>
      <c r="I27" s="15"/>
      <c r="J27" s="15"/>
      <c r="K27" s="15"/>
      <c r="L27" s="19"/>
      <c r="M27" s="15"/>
      <c r="N27" s="15"/>
      <c r="O27" s="67" t="str">
        <f>IF(E27="","",IF(G27="","",IF($E27="男",VLOOKUP(G27,参照用得点基準表!B$2:$I$11,8,TRUE),VLOOKUP(G27,参照用得点基準表!B$12:$I$21,8,TRUE))))</f>
        <v/>
      </c>
      <c r="P27" s="67" t="str">
        <f>IF(E27="","",IF(H27="","",IF($E27="男",VLOOKUP(H27,参照用得点基準表!C$2:$I$11,7,TRUE),VLOOKUP(H27,参照用得点基準表!C$12:$I$21,7,TRUE))))</f>
        <v/>
      </c>
      <c r="Q27" s="67" t="str">
        <f>IF(E27="","",IF(I27="","",IF($E27="男",VLOOKUP(I27,参照用得点基準表!D$2:$I$11,6,TRUE),VLOOKUP(I27,参照用得点基準表!D$12:$I$21,6,TRUE))))</f>
        <v/>
      </c>
      <c r="R27" s="67" t="str">
        <f>IF(E27="","",IF(J27="","",IF($E27="男",VLOOKUP(J27,参照用得点基準表!E$2:$I$11,5,TRUE),VLOOKUP(J27,参照用得点基準表!E$12:$I$21,5,TRUE))))</f>
        <v/>
      </c>
      <c r="S27" s="67" t="str">
        <f>IF(E27="","",IF(K27="","",IF($E27="男",VLOOKUP(K27,参照用得点基準表!F$2:$I$11,4,TRUE),VLOOKUP(K27,参照用得点基準表!F$12:$I$21,4,TRUE))))</f>
        <v/>
      </c>
      <c r="T27" s="67" t="str">
        <f>IF(E27="","",IF(L27="","",IF($E27="男",VLOOKUP(L27,参照用得点基準表!$K$2:$L$11,2,TRUE),VLOOKUP(L27,参照用得点基準表!$K$12:$L$21,2,TRUE))))</f>
        <v/>
      </c>
      <c r="U27" s="67" t="str">
        <f>IF(E27="","",IF(M27="","",IF($E27="男",VLOOKUP(M27,参照用得点基準表!G$2:$I$11,3,TRUE),VLOOKUP(M27,参照用得点基準表!G$12:$I$21,3,TRUE))))</f>
        <v/>
      </c>
      <c r="V27" s="67" t="str">
        <f>IF(E27="","",IF(N27="","",IF($E27="男",VLOOKUP(N27,参照用得点基準表!H$2:$I$11,2,TRUE),VLOOKUP(N27,参照用得点基準表!H$12:$I$21,2,TRUE))))</f>
        <v/>
      </c>
      <c r="W27" s="70" t="str">
        <f>IF(COUNT($O$27:$V$27)&lt;8,"",SUM($O$27:$V$27))</f>
        <v/>
      </c>
      <c r="X27" s="69" t="str">
        <f ca="1">IF($W$27="","",VLOOKUP($W$27,OFFSET(評価基準!$A$2:$N$6,0,$F$27-6,5,20-$F$27),14-新体力テスト!$F$27+6,1))</f>
        <v/>
      </c>
      <c r="AA27" s="45"/>
      <c r="AB27" s="45"/>
      <c r="AC27" s="46"/>
      <c r="AD27" s="45"/>
    </row>
    <row r="28" spans="1:30" ht="14.25" customHeight="1" x14ac:dyDescent="0.15">
      <c r="A28" s="103"/>
      <c r="B28" s="103"/>
      <c r="C28" s="103"/>
      <c r="D28" s="107"/>
      <c r="E28" s="112"/>
      <c r="F28" s="85" t="str">
        <f>IF(A28="","",VLOOKUP(A28,参照!$B$7:$C$12,2,FALSE))</f>
        <v/>
      </c>
      <c r="G28" s="14"/>
      <c r="H28" s="15"/>
      <c r="I28" s="15"/>
      <c r="J28" s="15"/>
      <c r="K28" s="15"/>
      <c r="L28" s="19"/>
      <c r="M28" s="15"/>
      <c r="N28" s="15"/>
      <c r="O28" s="67" t="str">
        <f>IF(E28="","",IF(G28="","",IF($E28="男",VLOOKUP(G28,参照用得点基準表!B$2:$I$11,8,TRUE),VLOOKUP(G28,参照用得点基準表!B$12:$I$21,8,TRUE))))</f>
        <v/>
      </c>
      <c r="P28" s="67" t="str">
        <f>IF(E28="","",IF(H28="","",IF($E28="男",VLOOKUP(H28,参照用得点基準表!C$2:$I$11,7,TRUE),VLOOKUP(H28,参照用得点基準表!C$12:$I$21,7,TRUE))))</f>
        <v/>
      </c>
      <c r="Q28" s="67" t="str">
        <f>IF(E28="","",IF(I28="","",IF($E28="男",VLOOKUP(I28,参照用得点基準表!D$2:$I$11,6,TRUE),VLOOKUP(I28,参照用得点基準表!D$12:$I$21,6,TRUE))))</f>
        <v/>
      </c>
      <c r="R28" s="67" t="str">
        <f>IF(E28="","",IF(J28="","",IF($E28="男",VLOOKUP(J28,参照用得点基準表!E$2:$I$11,5,TRUE),VLOOKUP(J28,参照用得点基準表!E$12:$I$21,5,TRUE))))</f>
        <v/>
      </c>
      <c r="S28" s="67" t="str">
        <f>IF(E28="","",IF(K28="","",IF($E28="男",VLOOKUP(K28,参照用得点基準表!F$2:$I$11,4,TRUE),VLOOKUP(K28,参照用得点基準表!F$12:$I$21,4,TRUE))))</f>
        <v/>
      </c>
      <c r="T28" s="67" t="str">
        <f>IF(E28="","",IF(L28="","",IF($E28="男",VLOOKUP(L28,参照用得点基準表!$K$2:$L$11,2,TRUE),VLOOKUP(L28,参照用得点基準表!$K$12:$L$21,2,TRUE))))</f>
        <v/>
      </c>
      <c r="U28" s="67" t="str">
        <f>IF(E28="","",IF(M28="","",IF($E28="男",VLOOKUP(M28,参照用得点基準表!G$2:$I$11,3,TRUE),VLOOKUP(M28,参照用得点基準表!G$12:$I$21,3,TRUE))))</f>
        <v/>
      </c>
      <c r="V28" s="67" t="str">
        <f>IF(E28="","",IF(N28="","",IF($E28="男",VLOOKUP(N28,参照用得点基準表!H$2:$I$11,2,TRUE),VLOOKUP(N28,参照用得点基準表!H$12:$I$21,2,TRUE))))</f>
        <v/>
      </c>
      <c r="W28" s="70" t="str">
        <f>IF(COUNT($O$28:$V$28)&lt;8,"",SUM($O$28:$V$28))</f>
        <v/>
      </c>
      <c r="X28" s="69" t="str">
        <f ca="1">IF($W$28="","",VLOOKUP($W$28,OFFSET(評価基準!$A$2:$N$6,0,$F$28-6,5,20-$F$28),14-新体力テスト!$F$28+6,1))</f>
        <v/>
      </c>
      <c r="AA28" s="45"/>
      <c r="AB28" s="45"/>
      <c r="AC28" s="46"/>
      <c r="AD28" s="45"/>
    </row>
    <row r="29" spans="1:30" ht="14.25" customHeight="1" x14ac:dyDescent="0.15">
      <c r="A29" s="103"/>
      <c r="B29" s="103"/>
      <c r="C29" s="103"/>
      <c r="D29" s="107"/>
      <c r="E29" s="112"/>
      <c r="F29" s="85" t="str">
        <f>IF(A29="","",VLOOKUP(A29,参照!$B$7:$C$12,2,FALSE))</f>
        <v/>
      </c>
      <c r="G29" s="14"/>
      <c r="H29" s="15"/>
      <c r="I29" s="15"/>
      <c r="J29" s="15"/>
      <c r="K29" s="15"/>
      <c r="L29" s="19"/>
      <c r="M29" s="15"/>
      <c r="N29" s="15"/>
      <c r="O29" s="67" t="str">
        <f>IF(E29="","",IF(G29="","",IF($E29="男",VLOOKUP(G29,参照用得点基準表!B$2:$I$11,8,TRUE),VLOOKUP(G29,参照用得点基準表!B$12:$I$21,8,TRUE))))</f>
        <v/>
      </c>
      <c r="P29" s="67" t="str">
        <f>IF(E29="","",IF(H29="","",IF($E29="男",VLOOKUP(H29,参照用得点基準表!C$2:$I$11,7,TRUE),VLOOKUP(H29,参照用得点基準表!C$12:$I$21,7,TRUE))))</f>
        <v/>
      </c>
      <c r="Q29" s="67" t="str">
        <f>IF(E29="","",IF(I29="","",IF($E29="男",VLOOKUP(I29,参照用得点基準表!D$2:$I$11,6,TRUE),VLOOKUP(I29,参照用得点基準表!D$12:$I$21,6,TRUE))))</f>
        <v/>
      </c>
      <c r="R29" s="67" t="str">
        <f>IF(E29="","",IF(J29="","",IF($E29="男",VLOOKUP(J29,参照用得点基準表!E$2:$I$11,5,TRUE),VLOOKUP(J29,参照用得点基準表!E$12:$I$21,5,TRUE))))</f>
        <v/>
      </c>
      <c r="S29" s="67" t="str">
        <f>IF(E29="","",IF(K29="","",IF($E29="男",VLOOKUP(K29,参照用得点基準表!F$2:$I$11,4,TRUE),VLOOKUP(K29,参照用得点基準表!F$12:$I$21,4,TRUE))))</f>
        <v/>
      </c>
      <c r="T29" s="67" t="str">
        <f>IF(E29="","",IF(L29="","",IF($E29="男",VLOOKUP(L29,参照用得点基準表!$K$2:$L$11,2,TRUE),VLOOKUP(L29,参照用得点基準表!$K$12:$L$21,2,TRUE))))</f>
        <v/>
      </c>
      <c r="U29" s="67" t="str">
        <f>IF(E29="","",IF(M29="","",IF($E29="男",VLOOKUP(M29,参照用得点基準表!G$2:$I$11,3,TRUE),VLOOKUP(M29,参照用得点基準表!G$12:$I$21,3,TRUE))))</f>
        <v/>
      </c>
      <c r="V29" s="67" t="str">
        <f>IF(E29="","",IF(N29="","",IF($E29="男",VLOOKUP(N29,参照用得点基準表!H$2:$I$11,2,TRUE),VLOOKUP(N29,参照用得点基準表!H$12:$I$21,2,TRUE))))</f>
        <v/>
      </c>
      <c r="W29" s="70" t="str">
        <f>IF(COUNT($O$29:$V$29)&lt;8,"",SUM($O$29:$V$29))</f>
        <v/>
      </c>
      <c r="X29" s="69" t="str">
        <f ca="1">IF($W$29="","",VLOOKUP($W$29,OFFSET(評価基準!$A$2:$N$6,0,$F$29-6,5,20-$F$29),14-新体力テスト!$F$29+6,1))</f>
        <v/>
      </c>
      <c r="AA29" s="45"/>
      <c r="AB29" s="45"/>
      <c r="AC29" s="46"/>
      <c r="AD29" s="45"/>
    </row>
    <row r="30" spans="1:30" ht="14.25" customHeight="1" x14ac:dyDescent="0.15">
      <c r="A30" s="103"/>
      <c r="B30" s="103"/>
      <c r="C30" s="103"/>
      <c r="D30" s="107"/>
      <c r="E30" s="112"/>
      <c r="F30" s="85" t="str">
        <f>IF(A30="","",VLOOKUP(A30,参照!$B$7:$C$12,2,FALSE))</f>
        <v/>
      </c>
      <c r="G30" s="14"/>
      <c r="H30" s="15"/>
      <c r="I30" s="15"/>
      <c r="J30" s="15"/>
      <c r="K30" s="15"/>
      <c r="L30" s="19"/>
      <c r="M30" s="15"/>
      <c r="N30" s="15"/>
      <c r="O30" s="67" t="str">
        <f>IF(E30="","",IF(G30="","",IF($E30="男",VLOOKUP(G30,参照用得点基準表!B$2:$I$11,8,TRUE),VLOOKUP(G30,参照用得点基準表!B$12:$I$21,8,TRUE))))</f>
        <v/>
      </c>
      <c r="P30" s="67" t="str">
        <f>IF(E30="","",IF(H30="","",IF($E30="男",VLOOKUP(H30,参照用得点基準表!C$2:$I$11,7,TRUE),VLOOKUP(H30,参照用得点基準表!C$12:$I$21,7,TRUE))))</f>
        <v/>
      </c>
      <c r="Q30" s="67" t="str">
        <f>IF(E30="","",IF(I30="","",IF($E30="男",VLOOKUP(I30,参照用得点基準表!D$2:$I$11,6,TRUE),VLOOKUP(I30,参照用得点基準表!D$12:$I$21,6,TRUE))))</f>
        <v/>
      </c>
      <c r="R30" s="67" t="str">
        <f>IF(E30="","",IF(J30="","",IF($E30="男",VLOOKUP(J30,参照用得点基準表!E$2:$I$11,5,TRUE),VLOOKUP(J30,参照用得点基準表!E$12:$I$21,5,TRUE))))</f>
        <v/>
      </c>
      <c r="S30" s="67" t="str">
        <f>IF(E30="","",IF(K30="","",IF($E30="男",VLOOKUP(K30,参照用得点基準表!F$2:$I$11,4,TRUE),VLOOKUP(K30,参照用得点基準表!F$12:$I$21,4,TRUE))))</f>
        <v/>
      </c>
      <c r="T30" s="67" t="str">
        <f>IF(E30="","",IF(L30="","",IF($E30="男",VLOOKUP(L30,参照用得点基準表!$K$2:$L$11,2,TRUE),VLOOKUP(L30,参照用得点基準表!$K$12:$L$21,2,TRUE))))</f>
        <v/>
      </c>
      <c r="U30" s="67" t="str">
        <f>IF(E30="","",IF(M30="","",IF($E30="男",VLOOKUP(M30,参照用得点基準表!G$2:$I$11,3,TRUE),VLOOKUP(M30,参照用得点基準表!G$12:$I$21,3,TRUE))))</f>
        <v/>
      </c>
      <c r="V30" s="67" t="str">
        <f>IF(E30="","",IF(N30="","",IF($E30="男",VLOOKUP(N30,参照用得点基準表!H$2:$I$11,2,TRUE),VLOOKUP(N30,参照用得点基準表!H$12:$I$21,2,TRUE))))</f>
        <v/>
      </c>
      <c r="W30" s="70" t="str">
        <f>IF(COUNT($O$30:$V$30)&lt;8,"",SUM($O$30:$V$30))</f>
        <v/>
      </c>
      <c r="X30" s="69" t="str">
        <f ca="1">IF($W$30="","",VLOOKUP($W$30,OFFSET(評価基準!$A$2:$N$6,0,$F$30-6,5,20-$F$30),14-新体力テスト!$F$30+6,1))</f>
        <v/>
      </c>
      <c r="AA30" s="45"/>
      <c r="AB30" s="45"/>
      <c r="AC30" s="46"/>
      <c r="AD30" s="45"/>
    </row>
    <row r="31" spans="1:30" ht="14.25" customHeight="1" x14ac:dyDescent="0.15">
      <c r="A31" s="103"/>
      <c r="B31" s="103"/>
      <c r="C31" s="103"/>
      <c r="D31" s="107"/>
      <c r="E31" s="112"/>
      <c r="F31" s="85" t="str">
        <f>IF(A31="","",VLOOKUP(A31,参照!$B$7:$C$12,2,FALSE))</f>
        <v/>
      </c>
      <c r="G31" s="14"/>
      <c r="H31" s="15"/>
      <c r="I31" s="15"/>
      <c r="J31" s="15"/>
      <c r="K31" s="15"/>
      <c r="L31" s="19"/>
      <c r="M31" s="15"/>
      <c r="N31" s="15"/>
      <c r="O31" s="67" t="str">
        <f>IF(E31="","",IF(G31="","",IF($E31="男",VLOOKUP(G31,参照用得点基準表!B$2:$I$11,8,TRUE),VLOOKUP(G31,参照用得点基準表!B$12:$I$21,8,TRUE))))</f>
        <v/>
      </c>
      <c r="P31" s="67" t="str">
        <f>IF(E31="","",IF(H31="","",IF($E31="男",VLOOKUP(H31,参照用得点基準表!C$2:$I$11,7,TRUE),VLOOKUP(H31,参照用得点基準表!C$12:$I$21,7,TRUE))))</f>
        <v/>
      </c>
      <c r="Q31" s="67" t="str">
        <f>IF(E31="","",IF(I31="","",IF($E31="男",VLOOKUP(I31,参照用得点基準表!D$2:$I$11,6,TRUE),VLOOKUP(I31,参照用得点基準表!D$12:$I$21,6,TRUE))))</f>
        <v/>
      </c>
      <c r="R31" s="67" t="str">
        <f>IF(E31="","",IF(J31="","",IF($E31="男",VLOOKUP(J31,参照用得点基準表!E$2:$I$11,5,TRUE),VLOOKUP(J31,参照用得点基準表!E$12:$I$21,5,TRUE))))</f>
        <v/>
      </c>
      <c r="S31" s="67" t="str">
        <f>IF(E31="","",IF(K31="","",IF($E31="男",VLOOKUP(K31,参照用得点基準表!F$2:$I$11,4,TRUE),VLOOKUP(K31,参照用得点基準表!F$12:$I$21,4,TRUE))))</f>
        <v/>
      </c>
      <c r="T31" s="67" t="str">
        <f>IF(E31="","",IF(L31="","",IF($E31="男",VLOOKUP(L31,参照用得点基準表!$K$2:$L$11,2,TRUE),VLOOKUP(L31,参照用得点基準表!$K$12:$L$21,2,TRUE))))</f>
        <v/>
      </c>
      <c r="U31" s="67" t="str">
        <f>IF(E31="","",IF(M31="","",IF($E31="男",VLOOKUP(M31,参照用得点基準表!G$2:$I$11,3,TRUE),VLOOKUP(M31,参照用得点基準表!G$12:$I$21,3,TRUE))))</f>
        <v/>
      </c>
      <c r="V31" s="67" t="str">
        <f>IF(E31="","",IF(N31="","",IF($E31="男",VLOOKUP(N31,参照用得点基準表!H$2:$I$11,2,TRUE),VLOOKUP(N31,参照用得点基準表!H$12:$I$21,2,TRUE))))</f>
        <v/>
      </c>
      <c r="W31" s="70" t="str">
        <f>IF(COUNT($O$31:$V$31)&lt;8,"",SUM($O$31:$V$31))</f>
        <v/>
      </c>
      <c r="X31" s="69" t="str">
        <f ca="1">IF($W$31="","",VLOOKUP($W$31,OFFSET(評価基準!$A$2:$N$6,0,$F$31-6,5,20-$F$31),14-新体力テスト!$F$31+6,1))</f>
        <v/>
      </c>
      <c r="AA31" s="45"/>
      <c r="AB31" s="45"/>
      <c r="AC31" s="46"/>
      <c r="AD31" s="45"/>
    </row>
    <row r="32" spans="1:30" ht="14.25" customHeight="1" x14ac:dyDescent="0.15">
      <c r="A32" s="103"/>
      <c r="B32" s="103"/>
      <c r="C32" s="103"/>
      <c r="D32" s="108"/>
      <c r="E32" s="112"/>
      <c r="F32" s="85" t="str">
        <f>IF(A32="","",VLOOKUP(A32,参照!$B$7:$C$12,2,FALSE))</f>
        <v/>
      </c>
      <c r="G32" s="14"/>
      <c r="H32" s="15"/>
      <c r="I32" s="15"/>
      <c r="J32" s="15"/>
      <c r="K32" s="15"/>
      <c r="L32" s="19"/>
      <c r="M32" s="15"/>
      <c r="N32" s="15"/>
      <c r="O32" s="67" t="str">
        <f>IF(E32="","",IF(G32="","",IF($E32="男",VLOOKUP(G32,参照用得点基準表!B$2:$I$11,8,TRUE),VLOOKUP(G32,参照用得点基準表!B$12:$I$21,8,TRUE))))</f>
        <v/>
      </c>
      <c r="P32" s="67" t="str">
        <f>IF(E32="","",IF(H32="","",IF($E32="男",VLOOKUP(H32,参照用得点基準表!C$2:$I$11,7,TRUE),VLOOKUP(H32,参照用得点基準表!C$12:$I$21,7,TRUE))))</f>
        <v/>
      </c>
      <c r="Q32" s="67" t="str">
        <f>IF(E32="","",IF(I32="","",IF($E32="男",VLOOKUP(I32,参照用得点基準表!D$2:$I$11,6,TRUE),VLOOKUP(I32,参照用得点基準表!D$12:$I$21,6,TRUE))))</f>
        <v/>
      </c>
      <c r="R32" s="67" t="str">
        <f>IF(E32="","",IF(J32="","",IF($E32="男",VLOOKUP(J32,参照用得点基準表!E$2:$I$11,5,TRUE),VLOOKUP(J32,参照用得点基準表!E$12:$I$21,5,TRUE))))</f>
        <v/>
      </c>
      <c r="S32" s="67" t="str">
        <f>IF(E32="","",IF(K32="","",IF($E32="男",VLOOKUP(K32,参照用得点基準表!F$2:$I$11,4,TRUE),VLOOKUP(K32,参照用得点基準表!F$12:$I$21,4,TRUE))))</f>
        <v/>
      </c>
      <c r="T32" s="67" t="str">
        <f>IF(E32="","",IF(L32="","",IF($E32="男",VLOOKUP(L32,参照用得点基準表!$K$2:$L$11,2,TRUE),VLOOKUP(L32,参照用得点基準表!$K$12:$L$21,2,TRUE))))</f>
        <v/>
      </c>
      <c r="U32" s="67" t="str">
        <f>IF(E32="","",IF(M32="","",IF($E32="男",VLOOKUP(M32,参照用得点基準表!G$2:$I$11,3,TRUE),VLOOKUP(M32,参照用得点基準表!G$12:$I$21,3,TRUE))))</f>
        <v/>
      </c>
      <c r="V32" s="67" t="str">
        <f>IF(E32="","",IF(N32="","",IF($E32="男",VLOOKUP(N32,参照用得点基準表!H$2:$I$11,2,TRUE),VLOOKUP(N32,参照用得点基準表!H$12:$I$21,2,TRUE))))</f>
        <v/>
      </c>
      <c r="W32" s="70" t="str">
        <f>IF(COUNT($O$32:$V$32)&lt;8,"",SUM($O$32:$V$32))</f>
        <v/>
      </c>
      <c r="X32" s="69" t="str">
        <f ca="1">IF($W$32="","",VLOOKUP($W$32,OFFSET(評価基準!$A$2:$N$6,0,$F$32-6,5,20-$F$32),14-新体力テスト!$F$32+6,1))</f>
        <v/>
      </c>
      <c r="AA32" s="45"/>
      <c r="AB32" s="45"/>
      <c r="AC32" s="46"/>
      <c r="AD32" s="45"/>
    </row>
    <row r="33" spans="1:30" ht="14.25" customHeight="1" x14ac:dyDescent="0.15">
      <c r="A33" s="103"/>
      <c r="B33" s="103"/>
      <c r="C33" s="103"/>
      <c r="D33" s="108"/>
      <c r="E33" s="112"/>
      <c r="F33" s="85" t="str">
        <f>IF(A33="","",VLOOKUP(A33,参照!$B$7:$C$12,2,FALSE))</f>
        <v/>
      </c>
      <c r="G33" s="14"/>
      <c r="H33" s="15"/>
      <c r="I33" s="15"/>
      <c r="J33" s="15"/>
      <c r="K33" s="15"/>
      <c r="L33" s="19"/>
      <c r="M33" s="15"/>
      <c r="N33" s="15"/>
      <c r="O33" s="67" t="str">
        <f>IF(E33="","",IF(G33="","",IF($E33="男",VLOOKUP(G33,参照用得点基準表!B$2:$I$11,8,TRUE),VLOOKUP(G33,参照用得点基準表!B$12:$I$21,8,TRUE))))</f>
        <v/>
      </c>
      <c r="P33" s="67" t="str">
        <f>IF(E33="","",IF(H33="","",IF($E33="男",VLOOKUP(H33,参照用得点基準表!C$2:$I$11,7,TRUE),VLOOKUP(H33,参照用得点基準表!C$12:$I$21,7,TRUE))))</f>
        <v/>
      </c>
      <c r="Q33" s="67" t="str">
        <f>IF(E33="","",IF(I33="","",IF($E33="男",VLOOKUP(I33,参照用得点基準表!D$2:$I$11,6,TRUE),VLOOKUP(I33,参照用得点基準表!D$12:$I$21,6,TRUE))))</f>
        <v/>
      </c>
      <c r="R33" s="67" t="str">
        <f>IF(E33="","",IF(J33="","",IF($E33="男",VLOOKUP(J33,参照用得点基準表!E$2:$I$11,5,TRUE),VLOOKUP(J33,参照用得点基準表!E$12:$I$21,5,TRUE))))</f>
        <v/>
      </c>
      <c r="S33" s="67" t="str">
        <f>IF(E33="","",IF(K33="","",IF($E33="男",VLOOKUP(K33,参照用得点基準表!F$2:$I$11,4,TRUE),VLOOKUP(K33,参照用得点基準表!F$12:$I$21,4,TRUE))))</f>
        <v/>
      </c>
      <c r="T33" s="67" t="str">
        <f>IF(E33="","",IF(L33="","",IF($E33="男",VLOOKUP(L33,参照用得点基準表!$K$2:$L$11,2,TRUE),VLOOKUP(L33,参照用得点基準表!$K$12:$L$21,2,TRUE))))</f>
        <v/>
      </c>
      <c r="U33" s="67" t="str">
        <f>IF(E33="","",IF(M33="","",IF($E33="男",VLOOKUP(M33,参照用得点基準表!G$2:$I$11,3,TRUE),VLOOKUP(M33,参照用得点基準表!G$12:$I$21,3,TRUE))))</f>
        <v/>
      </c>
      <c r="V33" s="67" t="str">
        <f>IF(E33="","",IF(N33="","",IF($E33="男",VLOOKUP(N33,参照用得点基準表!H$2:$I$11,2,TRUE),VLOOKUP(N33,参照用得点基準表!H$12:$I$21,2,TRUE))))</f>
        <v/>
      </c>
      <c r="W33" s="70" t="str">
        <f>IF(COUNT($O$33:$V$33)&lt;8,"",SUM($O$33:$V$33))</f>
        <v/>
      </c>
      <c r="X33" s="69" t="str">
        <f ca="1">IF($W$33="","",VLOOKUP($W$33,OFFSET(評価基準!$A$2:$N$6,0,$F$33-6,5,20-$F$33),14-新体力テスト!$F$33+6,1))</f>
        <v/>
      </c>
      <c r="AA33" s="45"/>
      <c r="AB33" s="45"/>
      <c r="AC33" s="46"/>
      <c r="AD33" s="45"/>
    </row>
    <row r="34" spans="1:30" ht="14.25" customHeight="1" x14ac:dyDescent="0.15">
      <c r="A34" s="103"/>
      <c r="B34" s="103"/>
      <c r="C34" s="103"/>
      <c r="D34" s="108"/>
      <c r="E34" s="112"/>
      <c r="F34" s="85" t="str">
        <f>IF(A34="","",VLOOKUP(A34,参照!$B$7:$C$12,2,FALSE))</f>
        <v/>
      </c>
      <c r="G34" s="14"/>
      <c r="H34" s="15"/>
      <c r="I34" s="15"/>
      <c r="J34" s="15"/>
      <c r="K34" s="15"/>
      <c r="L34" s="19"/>
      <c r="M34" s="15"/>
      <c r="N34" s="15"/>
      <c r="O34" s="67" t="str">
        <f>IF(E34="","",IF(G34="","",IF($E34="男",VLOOKUP(G34,参照用得点基準表!B$2:$I$11,8,TRUE),VLOOKUP(G34,参照用得点基準表!B$12:$I$21,8,TRUE))))</f>
        <v/>
      </c>
      <c r="P34" s="67" t="str">
        <f>IF(E34="","",IF(H34="","",IF($E34="男",VLOOKUP(H34,参照用得点基準表!C$2:$I$11,7,TRUE),VLOOKUP(H34,参照用得点基準表!C$12:$I$21,7,TRUE))))</f>
        <v/>
      </c>
      <c r="Q34" s="67" t="str">
        <f>IF(E34="","",IF(I34="","",IF($E34="男",VLOOKUP(I34,参照用得点基準表!D$2:$I$11,6,TRUE),VLOOKUP(I34,参照用得点基準表!D$12:$I$21,6,TRUE))))</f>
        <v/>
      </c>
      <c r="R34" s="67" t="str">
        <f>IF(E34="","",IF(J34="","",IF($E34="男",VLOOKUP(J34,参照用得点基準表!E$2:$I$11,5,TRUE),VLOOKUP(J34,参照用得点基準表!E$12:$I$21,5,TRUE))))</f>
        <v/>
      </c>
      <c r="S34" s="67" t="str">
        <f>IF(E34="","",IF(K34="","",IF($E34="男",VLOOKUP(K34,参照用得点基準表!F$2:$I$11,4,TRUE),VLOOKUP(K34,参照用得点基準表!F$12:$I$21,4,TRUE))))</f>
        <v/>
      </c>
      <c r="T34" s="67" t="str">
        <f>IF(E34="","",IF(L34="","",IF($E34="男",VLOOKUP(L34,参照用得点基準表!$K$2:$L$11,2,TRUE),VLOOKUP(L34,参照用得点基準表!$K$12:$L$21,2,TRUE))))</f>
        <v/>
      </c>
      <c r="U34" s="67" t="str">
        <f>IF(E34="","",IF(M34="","",IF($E34="男",VLOOKUP(M34,参照用得点基準表!G$2:$I$11,3,TRUE),VLOOKUP(M34,参照用得点基準表!G$12:$I$21,3,TRUE))))</f>
        <v/>
      </c>
      <c r="V34" s="67" t="str">
        <f>IF(E34="","",IF(N34="","",IF($E34="男",VLOOKUP(N34,参照用得点基準表!H$2:$I$11,2,TRUE),VLOOKUP(N34,参照用得点基準表!H$12:$I$21,2,TRUE))))</f>
        <v/>
      </c>
      <c r="W34" s="70" t="str">
        <f>IF(COUNT($O$34:$V$34)&lt;8,"",SUM($O$34:$V$34))</f>
        <v/>
      </c>
      <c r="X34" s="69" t="str">
        <f ca="1">IF($W$34="","",VLOOKUP($W$34,OFFSET(評価基準!$A$2:$N$6,0,$F$34-6,5,20-$F$34),14-新体力テスト!$F$34+6,1))</f>
        <v/>
      </c>
      <c r="AA34" s="45"/>
      <c r="AB34" s="45"/>
      <c r="AC34" s="46"/>
      <c r="AD34" s="45"/>
    </row>
    <row r="35" spans="1:30" ht="14.25" customHeight="1" x14ac:dyDescent="0.15">
      <c r="A35" s="103"/>
      <c r="B35" s="103"/>
      <c r="C35" s="103"/>
      <c r="D35" s="108"/>
      <c r="E35" s="112"/>
      <c r="F35" s="85" t="str">
        <f>IF(A35="","",VLOOKUP(A35,参照!$B$7:$C$12,2,FALSE))</f>
        <v/>
      </c>
      <c r="G35" s="14"/>
      <c r="H35" s="15"/>
      <c r="I35" s="15"/>
      <c r="J35" s="15"/>
      <c r="K35" s="15"/>
      <c r="L35" s="19"/>
      <c r="M35" s="15"/>
      <c r="N35" s="15"/>
      <c r="O35" s="67" t="str">
        <f>IF(E35="","",IF(G35="","",IF($E35="男",VLOOKUP(G35,参照用得点基準表!B$2:$I$11,8,TRUE),VLOOKUP(G35,参照用得点基準表!B$12:$I$21,8,TRUE))))</f>
        <v/>
      </c>
      <c r="P35" s="67" t="str">
        <f>IF(E35="","",IF(H35="","",IF($E35="男",VLOOKUP(H35,参照用得点基準表!C$2:$I$11,7,TRUE),VLOOKUP(H35,参照用得点基準表!C$12:$I$21,7,TRUE))))</f>
        <v/>
      </c>
      <c r="Q35" s="67" t="str">
        <f>IF(E35="","",IF(I35="","",IF($E35="男",VLOOKUP(I35,参照用得点基準表!D$2:$I$11,6,TRUE),VLOOKUP(I35,参照用得点基準表!D$12:$I$21,6,TRUE))))</f>
        <v/>
      </c>
      <c r="R35" s="67" t="str">
        <f>IF(E35="","",IF(J35="","",IF($E35="男",VLOOKUP(J35,参照用得点基準表!E$2:$I$11,5,TRUE),VLOOKUP(J35,参照用得点基準表!E$12:$I$21,5,TRUE))))</f>
        <v/>
      </c>
      <c r="S35" s="67" t="str">
        <f>IF(E35="","",IF(K35="","",IF($E35="男",VLOOKUP(K35,参照用得点基準表!F$2:$I$11,4,TRUE),VLOOKUP(K35,参照用得点基準表!F$12:$I$21,4,TRUE))))</f>
        <v/>
      </c>
      <c r="T35" s="67" t="str">
        <f>IF(E35="","",IF(L35="","",IF($E35="男",VLOOKUP(L35,参照用得点基準表!$K$2:$L$11,2,TRUE),VLOOKUP(L35,参照用得点基準表!$K$12:$L$21,2,TRUE))))</f>
        <v/>
      </c>
      <c r="U35" s="67" t="str">
        <f>IF(E35="","",IF(M35="","",IF($E35="男",VLOOKUP(M35,参照用得点基準表!G$2:$I$11,3,TRUE),VLOOKUP(M35,参照用得点基準表!G$12:$I$21,3,TRUE))))</f>
        <v/>
      </c>
      <c r="V35" s="67" t="str">
        <f>IF(E35="","",IF(N35="","",IF($E35="男",VLOOKUP(N35,参照用得点基準表!H$2:$I$11,2,TRUE),VLOOKUP(N35,参照用得点基準表!H$12:$I$21,2,TRUE))))</f>
        <v/>
      </c>
      <c r="W35" s="70" t="str">
        <f>IF(COUNT($O$35:$V$35)&lt;8,"",SUM($O$35:$V$35))</f>
        <v/>
      </c>
      <c r="X35" s="69" t="str">
        <f ca="1">IF($W$35="","",VLOOKUP($W$35,OFFSET(評価基準!$A$2:$N$6,0,$F$35-6,5,20-$F$35),14-新体力テスト!$F$35+6,1))</f>
        <v/>
      </c>
      <c r="AA35" s="45"/>
      <c r="AB35" s="45"/>
      <c r="AC35" s="46"/>
      <c r="AD35" s="45"/>
    </row>
    <row r="36" spans="1:30" ht="14.25" customHeight="1" x14ac:dyDescent="0.15">
      <c r="A36" s="103"/>
      <c r="B36" s="103"/>
      <c r="C36" s="103"/>
      <c r="D36" s="108"/>
      <c r="E36" s="112"/>
      <c r="F36" s="85" t="str">
        <f>IF(A36="","",VLOOKUP(A36,参照!$B$7:$C$12,2,FALSE))</f>
        <v/>
      </c>
      <c r="G36" s="14"/>
      <c r="H36" s="15"/>
      <c r="I36" s="15"/>
      <c r="J36" s="15"/>
      <c r="K36" s="15"/>
      <c r="L36" s="19"/>
      <c r="M36" s="15"/>
      <c r="N36" s="15"/>
      <c r="O36" s="67" t="str">
        <f>IF(E36="","",IF(G36="","",IF($E36="男",VLOOKUP(G36,参照用得点基準表!B$2:$I$11,8,TRUE),VLOOKUP(G36,参照用得点基準表!B$12:$I$21,8,TRUE))))</f>
        <v/>
      </c>
      <c r="P36" s="67" t="str">
        <f>IF(E36="","",IF(H36="","",IF($E36="男",VLOOKUP(H36,参照用得点基準表!C$2:$I$11,7,TRUE),VLOOKUP(H36,参照用得点基準表!C$12:$I$21,7,TRUE))))</f>
        <v/>
      </c>
      <c r="Q36" s="67" t="str">
        <f>IF(E36="","",IF(I36="","",IF($E36="男",VLOOKUP(I36,参照用得点基準表!D$2:$I$11,6,TRUE),VLOOKUP(I36,参照用得点基準表!D$12:$I$21,6,TRUE))))</f>
        <v/>
      </c>
      <c r="R36" s="67" t="str">
        <f>IF(E36="","",IF(J36="","",IF($E36="男",VLOOKUP(J36,参照用得点基準表!E$2:$I$11,5,TRUE),VLOOKUP(J36,参照用得点基準表!E$12:$I$21,5,TRUE))))</f>
        <v/>
      </c>
      <c r="S36" s="67" t="str">
        <f>IF(E36="","",IF(K36="","",IF($E36="男",VLOOKUP(K36,参照用得点基準表!F$2:$I$11,4,TRUE),VLOOKUP(K36,参照用得点基準表!F$12:$I$21,4,TRUE))))</f>
        <v/>
      </c>
      <c r="T36" s="67" t="str">
        <f>IF(E36="","",IF(L36="","",IF($E36="男",VLOOKUP(L36,参照用得点基準表!$K$2:$L$11,2,TRUE),VLOOKUP(L36,参照用得点基準表!$K$12:$L$21,2,TRUE))))</f>
        <v/>
      </c>
      <c r="U36" s="67" t="str">
        <f>IF(E36="","",IF(M36="","",IF($E36="男",VLOOKUP(M36,参照用得点基準表!G$2:$I$11,3,TRUE),VLOOKUP(M36,参照用得点基準表!G$12:$I$21,3,TRUE))))</f>
        <v/>
      </c>
      <c r="V36" s="67" t="str">
        <f>IF(E36="","",IF(N36="","",IF($E36="男",VLOOKUP(N36,参照用得点基準表!H$2:$I$11,2,TRUE),VLOOKUP(N36,参照用得点基準表!H$12:$I$21,2,TRUE))))</f>
        <v/>
      </c>
      <c r="W36" s="70" t="str">
        <f>IF(COUNT($O$36:$V$36)&lt;8,"",SUM($O$36:$V$36))</f>
        <v/>
      </c>
      <c r="X36" s="69" t="str">
        <f ca="1">IF($W$36="","",VLOOKUP($W$36,OFFSET(評価基準!$A$2:$N$6,0,$F$36-6,5,20-$F$36),14-新体力テスト!$F$36+6,1))</f>
        <v/>
      </c>
      <c r="AA36" s="45"/>
      <c r="AB36" s="45"/>
      <c r="AC36" s="46"/>
      <c r="AD36" s="45"/>
    </row>
    <row r="37" spans="1:30" ht="14.25" customHeight="1" x14ac:dyDescent="0.15">
      <c r="A37" s="103"/>
      <c r="B37" s="103"/>
      <c r="C37" s="103"/>
      <c r="D37" s="108"/>
      <c r="E37" s="112"/>
      <c r="F37" s="85" t="str">
        <f>IF(A37="","",VLOOKUP(A37,参照!$B$7:$C$12,2,FALSE))</f>
        <v/>
      </c>
      <c r="G37" s="14"/>
      <c r="H37" s="15"/>
      <c r="I37" s="15"/>
      <c r="J37" s="15"/>
      <c r="K37" s="15"/>
      <c r="L37" s="19"/>
      <c r="M37" s="15"/>
      <c r="N37" s="15"/>
      <c r="O37" s="67" t="str">
        <f>IF(E37="","",IF(G37="","",IF($E37="男",VLOOKUP(G37,参照用得点基準表!B$2:$I$11,8,TRUE),VLOOKUP(G37,参照用得点基準表!B$12:$I$21,8,TRUE))))</f>
        <v/>
      </c>
      <c r="P37" s="67" t="str">
        <f>IF(E37="","",IF(H37="","",IF($E37="男",VLOOKUP(H37,参照用得点基準表!C$2:$I$11,7,TRUE),VLOOKUP(H37,参照用得点基準表!C$12:$I$21,7,TRUE))))</f>
        <v/>
      </c>
      <c r="Q37" s="67" t="str">
        <f>IF(E37="","",IF(I37="","",IF($E37="男",VLOOKUP(I37,参照用得点基準表!D$2:$I$11,6,TRUE),VLOOKUP(I37,参照用得点基準表!D$12:$I$21,6,TRUE))))</f>
        <v/>
      </c>
      <c r="R37" s="67" t="str">
        <f>IF(E37="","",IF(J37="","",IF($E37="男",VLOOKUP(J37,参照用得点基準表!E$2:$I$11,5,TRUE),VLOOKUP(J37,参照用得点基準表!E$12:$I$21,5,TRUE))))</f>
        <v/>
      </c>
      <c r="S37" s="67" t="str">
        <f>IF(E37="","",IF(K37="","",IF($E37="男",VLOOKUP(K37,参照用得点基準表!F$2:$I$11,4,TRUE),VLOOKUP(K37,参照用得点基準表!F$12:$I$21,4,TRUE))))</f>
        <v/>
      </c>
      <c r="T37" s="67" t="str">
        <f>IF(E37="","",IF(L37="","",IF($E37="男",VLOOKUP(L37,参照用得点基準表!$K$2:$L$11,2,TRUE),VLOOKUP(L37,参照用得点基準表!$K$12:$L$21,2,TRUE))))</f>
        <v/>
      </c>
      <c r="U37" s="67" t="str">
        <f>IF(E37="","",IF(M37="","",IF($E37="男",VLOOKUP(M37,参照用得点基準表!G$2:$I$11,3,TRUE),VLOOKUP(M37,参照用得点基準表!G$12:$I$21,3,TRUE))))</f>
        <v/>
      </c>
      <c r="V37" s="67" t="str">
        <f>IF(E37="","",IF(N37="","",IF($E37="男",VLOOKUP(N37,参照用得点基準表!H$2:$I$11,2,TRUE),VLOOKUP(N37,参照用得点基準表!H$12:$I$21,2,TRUE))))</f>
        <v/>
      </c>
      <c r="W37" s="70" t="str">
        <f>IF(COUNT($O$37:$V$37)&lt;8,"",SUM($O$37:$V$37))</f>
        <v/>
      </c>
      <c r="X37" s="69" t="str">
        <f ca="1">IF($W$37="","",VLOOKUP($W$37,OFFSET(評価基準!$A$2:$N$6,0,$F$37-6,5,20-$F$37),14-新体力テスト!$F$37+6,1))</f>
        <v/>
      </c>
      <c r="AA37" s="45"/>
      <c r="AB37" s="45"/>
      <c r="AC37" s="46"/>
      <c r="AD37" s="45"/>
    </row>
    <row r="38" spans="1:30" ht="14.25" customHeight="1" x14ac:dyDescent="0.15">
      <c r="A38" s="103"/>
      <c r="B38" s="103"/>
      <c r="C38" s="103"/>
      <c r="D38" s="108"/>
      <c r="E38" s="112"/>
      <c r="F38" s="85" t="str">
        <f>IF(A38="","",VLOOKUP(A38,参照!$B$7:$C$12,2,FALSE))</f>
        <v/>
      </c>
      <c r="G38" s="14"/>
      <c r="H38" s="15"/>
      <c r="I38" s="15"/>
      <c r="J38" s="15"/>
      <c r="K38" s="15"/>
      <c r="L38" s="19"/>
      <c r="M38" s="15"/>
      <c r="N38" s="15"/>
      <c r="O38" s="67" t="str">
        <f>IF(E38="","",IF(G38="","",IF($E38="男",VLOOKUP(G38,参照用得点基準表!B$2:$I$11,8,TRUE),VLOOKUP(G38,参照用得点基準表!B$12:$I$21,8,TRUE))))</f>
        <v/>
      </c>
      <c r="P38" s="67" t="str">
        <f>IF(E38="","",IF(H38="","",IF($E38="男",VLOOKUP(H38,参照用得点基準表!C$2:$I$11,7,TRUE),VLOOKUP(H38,参照用得点基準表!C$12:$I$21,7,TRUE))))</f>
        <v/>
      </c>
      <c r="Q38" s="67" t="str">
        <f>IF(E38="","",IF(I38="","",IF($E38="男",VLOOKUP(I38,参照用得点基準表!D$2:$I$11,6,TRUE),VLOOKUP(I38,参照用得点基準表!D$12:$I$21,6,TRUE))))</f>
        <v/>
      </c>
      <c r="R38" s="67" t="str">
        <f>IF(E38="","",IF(J38="","",IF($E38="男",VLOOKUP(J38,参照用得点基準表!E$2:$I$11,5,TRUE),VLOOKUP(J38,参照用得点基準表!E$12:$I$21,5,TRUE))))</f>
        <v/>
      </c>
      <c r="S38" s="67" t="str">
        <f>IF(E38="","",IF(K38="","",IF($E38="男",VLOOKUP(K38,参照用得点基準表!F$2:$I$11,4,TRUE),VLOOKUP(K38,参照用得点基準表!F$12:$I$21,4,TRUE))))</f>
        <v/>
      </c>
      <c r="T38" s="67" t="str">
        <f>IF(E38="","",IF(L38="","",IF($E38="男",VLOOKUP(L38,参照用得点基準表!$K$2:$L$11,2,TRUE),VLOOKUP(L38,参照用得点基準表!$K$12:$L$21,2,TRUE))))</f>
        <v/>
      </c>
      <c r="U38" s="67" t="str">
        <f>IF(E38="","",IF(M38="","",IF($E38="男",VLOOKUP(M38,参照用得点基準表!G$2:$I$11,3,TRUE),VLOOKUP(M38,参照用得点基準表!G$12:$I$21,3,TRUE))))</f>
        <v/>
      </c>
      <c r="V38" s="67" t="str">
        <f>IF(E38="","",IF(N38="","",IF($E38="男",VLOOKUP(N38,参照用得点基準表!H$2:$I$11,2,TRUE),VLOOKUP(N38,参照用得点基準表!H$12:$I$21,2,TRUE))))</f>
        <v/>
      </c>
      <c r="W38" s="70" t="str">
        <f>IF(COUNT($O$38:$V$38)&lt;8,"",SUM($O$38:$V$38))</f>
        <v/>
      </c>
      <c r="X38" s="69" t="str">
        <f ca="1">IF($W$38="","",VLOOKUP($W$38,OFFSET(評価基準!$A$2:$N$6,0,$F$38-6,5,20-$F$38),14-新体力テスト!$F$38+6,1))</f>
        <v/>
      </c>
      <c r="AA38" s="45"/>
      <c r="AB38" s="45"/>
      <c r="AC38" s="46"/>
      <c r="AD38" s="45"/>
    </row>
    <row r="39" spans="1:30" ht="14.25" customHeight="1" x14ac:dyDescent="0.15">
      <c r="A39" s="103"/>
      <c r="B39" s="103"/>
      <c r="C39" s="103"/>
      <c r="D39" s="108"/>
      <c r="E39" s="112"/>
      <c r="F39" s="85" t="str">
        <f>IF(A39="","",VLOOKUP(A39,参照!$B$7:$C$12,2,FALSE))</f>
        <v/>
      </c>
      <c r="G39" s="14"/>
      <c r="H39" s="15"/>
      <c r="I39" s="15"/>
      <c r="J39" s="15"/>
      <c r="K39" s="15"/>
      <c r="L39" s="19"/>
      <c r="M39" s="15"/>
      <c r="N39" s="15"/>
      <c r="O39" s="67" t="str">
        <f>IF(E39="","",IF(G39="","",IF($E39="男",VLOOKUP(G39,参照用得点基準表!B$2:$I$11,8,TRUE),VLOOKUP(G39,参照用得点基準表!B$12:$I$21,8,TRUE))))</f>
        <v/>
      </c>
      <c r="P39" s="67" t="str">
        <f>IF(E39="","",IF(H39="","",IF($E39="男",VLOOKUP(H39,参照用得点基準表!C$2:$I$11,7,TRUE),VLOOKUP(H39,参照用得点基準表!C$12:$I$21,7,TRUE))))</f>
        <v/>
      </c>
      <c r="Q39" s="67" t="str">
        <f>IF(E39="","",IF(I39="","",IF($E39="男",VLOOKUP(I39,参照用得点基準表!D$2:$I$11,6,TRUE),VLOOKUP(I39,参照用得点基準表!D$12:$I$21,6,TRUE))))</f>
        <v/>
      </c>
      <c r="R39" s="67" t="str">
        <f>IF(E39="","",IF(J39="","",IF($E39="男",VLOOKUP(J39,参照用得点基準表!E$2:$I$11,5,TRUE),VLOOKUP(J39,参照用得点基準表!E$12:$I$21,5,TRUE))))</f>
        <v/>
      </c>
      <c r="S39" s="67" t="str">
        <f>IF(E39="","",IF(K39="","",IF($E39="男",VLOOKUP(K39,参照用得点基準表!F$2:$I$11,4,TRUE),VLOOKUP(K39,参照用得点基準表!F$12:$I$21,4,TRUE))))</f>
        <v/>
      </c>
      <c r="T39" s="67" t="str">
        <f>IF(E39="","",IF(L39="","",IF($E39="男",VLOOKUP(L39,参照用得点基準表!$K$2:$L$11,2,TRUE),VLOOKUP(L39,参照用得点基準表!$K$12:$L$21,2,TRUE))))</f>
        <v/>
      </c>
      <c r="U39" s="67" t="str">
        <f>IF(E39="","",IF(M39="","",IF($E39="男",VLOOKUP(M39,参照用得点基準表!G$2:$I$11,3,TRUE),VLOOKUP(M39,参照用得点基準表!G$12:$I$21,3,TRUE))))</f>
        <v/>
      </c>
      <c r="V39" s="67" t="str">
        <f>IF(E39="","",IF(N39="","",IF($E39="男",VLOOKUP(N39,参照用得点基準表!H$2:$I$11,2,TRUE),VLOOKUP(N39,参照用得点基準表!H$12:$I$21,2,TRUE))))</f>
        <v/>
      </c>
      <c r="W39" s="70" t="str">
        <f>IF(COUNT($O$39:$V$39)&lt;8,"",SUM($O$39:$V$39))</f>
        <v/>
      </c>
      <c r="X39" s="69" t="str">
        <f ca="1">IF($W$39="","",VLOOKUP($W$39,OFFSET(評価基準!$A$2:$N$6,0,$F$39-6,5,20-$F$39),14-新体力テスト!$F$39+6,1))</f>
        <v/>
      </c>
      <c r="AA39" s="45"/>
      <c r="AB39" s="45"/>
      <c r="AC39" s="46"/>
      <c r="AD39" s="45"/>
    </row>
    <row r="40" spans="1:30" ht="14.25" customHeight="1" x14ac:dyDescent="0.15">
      <c r="A40" s="103"/>
      <c r="B40" s="103"/>
      <c r="C40" s="103"/>
      <c r="D40" s="108"/>
      <c r="E40" s="112"/>
      <c r="F40" s="85" t="str">
        <f>IF(A40="","",VLOOKUP(A40,参照!$B$7:$C$12,2,FALSE))</f>
        <v/>
      </c>
      <c r="G40" s="14"/>
      <c r="H40" s="15"/>
      <c r="I40" s="15"/>
      <c r="J40" s="15"/>
      <c r="K40" s="15"/>
      <c r="L40" s="19"/>
      <c r="M40" s="15"/>
      <c r="N40" s="15"/>
      <c r="O40" s="67" t="str">
        <f>IF(E40="","",IF(G40="","",IF($E40="男",VLOOKUP(G40,参照用得点基準表!B$2:$I$11,8,TRUE),VLOOKUP(G40,参照用得点基準表!B$12:$I$21,8,TRUE))))</f>
        <v/>
      </c>
      <c r="P40" s="67" t="str">
        <f>IF(E40="","",IF(H40="","",IF($E40="男",VLOOKUP(H40,参照用得点基準表!C$2:$I$11,7,TRUE),VLOOKUP(H40,参照用得点基準表!C$12:$I$21,7,TRUE))))</f>
        <v/>
      </c>
      <c r="Q40" s="67" t="str">
        <f>IF(E40="","",IF(I40="","",IF($E40="男",VLOOKUP(I40,参照用得点基準表!D$2:$I$11,6,TRUE),VLOOKUP(I40,参照用得点基準表!D$12:$I$21,6,TRUE))))</f>
        <v/>
      </c>
      <c r="R40" s="67" t="str">
        <f>IF(E40="","",IF(J40="","",IF($E40="男",VLOOKUP(J40,参照用得点基準表!E$2:$I$11,5,TRUE),VLOOKUP(J40,参照用得点基準表!E$12:$I$21,5,TRUE))))</f>
        <v/>
      </c>
      <c r="S40" s="67" t="str">
        <f>IF(E40="","",IF(K40="","",IF($E40="男",VLOOKUP(K40,参照用得点基準表!F$2:$I$11,4,TRUE),VLOOKUP(K40,参照用得点基準表!F$12:$I$21,4,TRUE))))</f>
        <v/>
      </c>
      <c r="T40" s="67" t="str">
        <f>IF(E40="","",IF(L40="","",IF($E40="男",VLOOKUP(L40,参照用得点基準表!$K$2:$L$11,2,TRUE),VLOOKUP(L40,参照用得点基準表!$K$12:$L$21,2,TRUE))))</f>
        <v/>
      </c>
      <c r="U40" s="67" t="str">
        <f>IF(E40="","",IF(M40="","",IF($E40="男",VLOOKUP(M40,参照用得点基準表!G$2:$I$11,3,TRUE),VLOOKUP(M40,参照用得点基準表!G$12:$I$21,3,TRUE))))</f>
        <v/>
      </c>
      <c r="V40" s="67" t="str">
        <f>IF(E40="","",IF(N40="","",IF($E40="男",VLOOKUP(N40,参照用得点基準表!H$2:$I$11,2,TRUE),VLOOKUP(N40,参照用得点基準表!H$12:$I$21,2,TRUE))))</f>
        <v/>
      </c>
      <c r="W40" s="70" t="str">
        <f>IF(COUNT($O$40:$V$40)&lt;8,"",SUM($O$40:$V$40))</f>
        <v/>
      </c>
      <c r="X40" s="69" t="str">
        <f ca="1">IF($W$40="","",VLOOKUP($W$40,OFFSET(評価基準!$A$2:$N$6,0,$F$40-6,5,20-$F$40),14-新体力テスト!$F$40+6,1))</f>
        <v/>
      </c>
      <c r="AA40" s="45"/>
      <c r="AB40" s="45"/>
      <c r="AC40" s="46"/>
      <c r="AD40" s="45"/>
    </row>
    <row r="41" spans="1:30" ht="14.25" customHeight="1" x14ac:dyDescent="0.15">
      <c r="A41" s="103"/>
      <c r="B41" s="103"/>
      <c r="C41" s="103"/>
      <c r="D41" s="108"/>
      <c r="E41" s="112"/>
      <c r="F41" s="85" t="str">
        <f>IF(A41="","",VLOOKUP(A41,参照!$B$7:$C$12,2,FALSE))</f>
        <v/>
      </c>
      <c r="G41" s="14"/>
      <c r="H41" s="15"/>
      <c r="I41" s="15"/>
      <c r="J41" s="15"/>
      <c r="K41" s="15"/>
      <c r="L41" s="19"/>
      <c r="M41" s="15"/>
      <c r="N41" s="15"/>
      <c r="O41" s="67" t="str">
        <f>IF(E41="","",IF(G41="","",IF($E41="男",VLOOKUP(G41,参照用得点基準表!B$2:$I$11,8,TRUE),VLOOKUP(G41,参照用得点基準表!B$12:$I$21,8,TRUE))))</f>
        <v/>
      </c>
      <c r="P41" s="67" t="str">
        <f>IF(E41="","",IF(H41="","",IF($E41="男",VLOOKUP(H41,参照用得点基準表!C$2:$I$11,7,TRUE),VLOOKUP(H41,参照用得点基準表!C$12:$I$21,7,TRUE))))</f>
        <v/>
      </c>
      <c r="Q41" s="67" t="str">
        <f>IF(E41="","",IF(I41="","",IF($E41="男",VLOOKUP(I41,参照用得点基準表!D$2:$I$11,6,TRUE),VLOOKUP(I41,参照用得点基準表!D$12:$I$21,6,TRUE))))</f>
        <v/>
      </c>
      <c r="R41" s="67" t="str">
        <f>IF(E41="","",IF(J41="","",IF($E41="男",VLOOKUP(J41,参照用得点基準表!E$2:$I$11,5,TRUE),VLOOKUP(J41,参照用得点基準表!E$12:$I$21,5,TRUE))))</f>
        <v/>
      </c>
      <c r="S41" s="67" t="str">
        <f>IF(E41="","",IF(K41="","",IF($E41="男",VLOOKUP(K41,参照用得点基準表!F$2:$I$11,4,TRUE),VLOOKUP(K41,参照用得点基準表!F$12:$I$21,4,TRUE))))</f>
        <v/>
      </c>
      <c r="T41" s="67" t="str">
        <f>IF(E41="","",IF(L41="","",IF($E41="男",VLOOKUP(L41,参照用得点基準表!$K$2:$L$11,2,TRUE),VLOOKUP(L41,参照用得点基準表!$K$12:$L$21,2,TRUE))))</f>
        <v/>
      </c>
      <c r="U41" s="67" t="str">
        <f>IF(E41="","",IF(M41="","",IF($E41="男",VLOOKUP(M41,参照用得点基準表!G$2:$I$11,3,TRUE),VLOOKUP(M41,参照用得点基準表!G$12:$I$21,3,TRUE))))</f>
        <v/>
      </c>
      <c r="V41" s="67" t="str">
        <f>IF(E41="","",IF(N41="","",IF($E41="男",VLOOKUP(N41,参照用得点基準表!H$2:$I$11,2,TRUE),VLOOKUP(N41,参照用得点基準表!H$12:$I$21,2,TRUE))))</f>
        <v/>
      </c>
      <c r="W41" s="70" t="str">
        <f>IF(COUNT($O$41:$V$41)&lt;8,"",SUM($O$41:$V$41))</f>
        <v/>
      </c>
      <c r="X41" s="69" t="str">
        <f ca="1">IF($W$41="","",VLOOKUP($W$41,OFFSET(評価基準!$A$2:$N$6,0,$F$41-6,5,20-$F$41),14-新体力テスト!$F$41+6,1))</f>
        <v/>
      </c>
      <c r="AA41" s="45"/>
      <c r="AB41" s="45"/>
      <c r="AC41" s="46"/>
      <c r="AD41" s="45"/>
    </row>
    <row r="42" spans="1:30" ht="14.25" customHeight="1" x14ac:dyDescent="0.15">
      <c r="A42" s="103"/>
      <c r="B42" s="103"/>
      <c r="C42" s="103"/>
      <c r="D42" s="108"/>
      <c r="E42" s="112"/>
      <c r="F42" s="85" t="str">
        <f>IF(A42="","",VLOOKUP(A42,参照!$B$7:$C$12,2,FALSE))</f>
        <v/>
      </c>
      <c r="G42" s="14"/>
      <c r="H42" s="15"/>
      <c r="I42" s="15"/>
      <c r="J42" s="15"/>
      <c r="K42" s="15"/>
      <c r="L42" s="19"/>
      <c r="M42" s="15"/>
      <c r="N42" s="15"/>
      <c r="O42" s="67" t="str">
        <f>IF(E42="","",IF(G42="","",IF($E42="男",VLOOKUP(G42,参照用得点基準表!B$2:$I$11,8,TRUE),VLOOKUP(G42,参照用得点基準表!B$12:$I$21,8,TRUE))))</f>
        <v/>
      </c>
      <c r="P42" s="67" t="str">
        <f>IF(E42="","",IF(H42="","",IF($E42="男",VLOOKUP(H42,参照用得点基準表!C$2:$I$11,7,TRUE),VLOOKUP(H42,参照用得点基準表!C$12:$I$21,7,TRUE))))</f>
        <v/>
      </c>
      <c r="Q42" s="67" t="str">
        <f>IF(E42="","",IF(I42="","",IF($E42="男",VLOOKUP(I42,参照用得点基準表!D$2:$I$11,6,TRUE),VLOOKUP(I42,参照用得点基準表!D$12:$I$21,6,TRUE))))</f>
        <v/>
      </c>
      <c r="R42" s="67" t="str">
        <f>IF(E42="","",IF(J42="","",IF($E42="男",VLOOKUP(J42,参照用得点基準表!E$2:$I$11,5,TRUE),VLOOKUP(J42,参照用得点基準表!E$12:$I$21,5,TRUE))))</f>
        <v/>
      </c>
      <c r="S42" s="67" t="str">
        <f>IF(E42="","",IF(K42="","",IF($E42="男",VLOOKUP(K42,参照用得点基準表!F$2:$I$11,4,TRUE),VLOOKUP(K42,参照用得点基準表!F$12:$I$21,4,TRUE))))</f>
        <v/>
      </c>
      <c r="T42" s="67" t="str">
        <f>IF(E42="","",IF(L42="","",IF($E42="男",VLOOKUP(L42,参照用得点基準表!$K$2:$L$11,2,TRUE),VLOOKUP(L42,参照用得点基準表!$K$12:$L$21,2,TRUE))))</f>
        <v/>
      </c>
      <c r="U42" s="67" t="str">
        <f>IF(E42="","",IF(M42="","",IF($E42="男",VLOOKUP(M42,参照用得点基準表!G$2:$I$11,3,TRUE),VLOOKUP(M42,参照用得点基準表!G$12:$I$21,3,TRUE))))</f>
        <v/>
      </c>
      <c r="V42" s="67" t="str">
        <f>IF(E42="","",IF(N42="","",IF($E42="男",VLOOKUP(N42,参照用得点基準表!H$2:$I$11,2,TRUE),VLOOKUP(N42,参照用得点基準表!H$12:$I$21,2,TRUE))))</f>
        <v/>
      </c>
      <c r="W42" s="70" t="str">
        <f>IF(COUNT($O$42:$V$42)&lt;8,"",SUM($O$42:$V$42))</f>
        <v/>
      </c>
      <c r="X42" s="69" t="str">
        <f ca="1">IF($W$42="","",VLOOKUP($W$42,OFFSET(評価基準!$A$2:$N$6,0,$F$42-6,5,20-$F$42),14-新体力テスト!$F$42+6,1))</f>
        <v/>
      </c>
      <c r="AA42" s="45"/>
      <c r="AB42" s="45"/>
      <c r="AC42" s="46"/>
      <c r="AD42" s="45"/>
    </row>
    <row r="43" spans="1:30" ht="14.25" customHeight="1" x14ac:dyDescent="0.15">
      <c r="A43" s="103"/>
      <c r="B43" s="103"/>
      <c r="C43" s="103"/>
      <c r="D43" s="108"/>
      <c r="E43" s="112"/>
      <c r="F43" s="85" t="str">
        <f>IF(A43="","",VLOOKUP(A43,参照!$B$7:$C$12,2,FALSE))</f>
        <v/>
      </c>
      <c r="G43" s="14"/>
      <c r="H43" s="15"/>
      <c r="I43" s="15"/>
      <c r="J43" s="15"/>
      <c r="K43" s="15"/>
      <c r="L43" s="19"/>
      <c r="M43" s="15"/>
      <c r="N43" s="15"/>
      <c r="O43" s="67" t="str">
        <f>IF(E43="","",IF(G43="","",IF($E43="男",VLOOKUP(G43,参照用得点基準表!B$2:$I$11,8,TRUE),VLOOKUP(G43,参照用得点基準表!B$12:$I$21,8,TRUE))))</f>
        <v/>
      </c>
      <c r="P43" s="67" t="str">
        <f>IF(E43="","",IF(H43="","",IF($E43="男",VLOOKUP(H43,参照用得点基準表!C$2:$I$11,7,TRUE),VLOOKUP(H43,参照用得点基準表!C$12:$I$21,7,TRUE))))</f>
        <v/>
      </c>
      <c r="Q43" s="67" t="str">
        <f>IF(E43="","",IF(I43="","",IF($E43="男",VLOOKUP(I43,参照用得点基準表!D$2:$I$11,6,TRUE),VLOOKUP(I43,参照用得点基準表!D$12:$I$21,6,TRUE))))</f>
        <v/>
      </c>
      <c r="R43" s="67" t="str">
        <f>IF(E43="","",IF(J43="","",IF($E43="男",VLOOKUP(J43,参照用得点基準表!E$2:$I$11,5,TRUE),VLOOKUP(J43,参照用得点基準表!E$12:$I$21,5,TRUE))))</f>
        <v/>
      </c>
      <c r="S43" s="67" t="str">
        <f>IF(E43="","",IF(K43="","",IF($E43="男",VLOOKUP(K43,参照用得点基準表!F$2:$I$11,4,TRUE),VLOOKUP(K43,参照用得点基準表!F$12:$I$21,4,TRUE))))</f>
        <v/>
      </c>
      <c r="T43" s="67" t="str">
        <f>IF(E43="","",IF(L43="","",IF($E43="男",VLOOKUP(L43,参照用得点基準表!$K$2:$L$11,2,TRUE),VLOOKUP(L43,参照用得点基準表!$K$12:$L$21,2,TRUE))))</f>
        <v/>
      </c>
      <c r="U43" s="67" t="str">
        <f>IF(E43="","",IF(M43="","",IF($E43="男",VLOOKUP(M43,参照用得点基準表!G$2:$I$11,3,TRUE),VLOOKUP(M43,参照用得点基準表!G$12:$I$21,3,TRUE))))</f>
        <v/>
      </c>
      <c r="V43" s="67" t="str">
        <f>IF(E43="","",IF(N43="","",IF($E43="男",VLOOKUP(N43,参照用得点基準表!H$2:$I$11,2,TRUE),VLOOKUP(N43,参照用得点基準表!H$12:$I$21,2,TRUE))))</f>
        <v/>
      </c>
      <c r="W43" s="70" t="str">
        <f>IF(COUNT($O$43:$V$43)&lt;8,"",SUM($O$43:$V$43))</f>
        <v/>
      </c>
      <c r="X43" s="69" t="str">
        <f ca="1">IF($W$43="","",VLOOKUP($W$43,OFFSET(評価基準!$A$2:$N$6,0,$F$43-6,5,20-$F$43),14-新体力テスト!$F$43+6,1))</f>
        <v/>
      </c>
      <c r="AA43" s="45"/>
      <c r="AB43" s="45"/>
      <c r="AC43" s="46"/>
      <c r="AD43" s="45"/>
    </row>
    <row r="44" spans="1:30" ht="14.25" customHeight="1" x14ac:dyDescent="0.15">
      <c r="A44" s="103"/>
      <c r="B44" s="103"/>
      <c r="C44" s="103"/>
      <c r="D44" s="108"/>
      <c r="E44" s="112"/>
      <c r="F44" s="85" t="str">
        <f>IF(A44="","",VLOOKUP(A44,参照!$B$7:$C$12,2,FALSE))</f>
        <v/>
      </c>
      <c r="G44" s="14"/>
      <c r="H44" s="15"/>
      <c r="I44" s="15"/>
      <c r="J44" s="15"/>
      <c r="K44" s="15"/>
      <c r="L44" s="19"/>
      <c r="M44" s="15"/>
      <c r="N44" s="15"/>
      <c r="O44" s="67" t="str">
        <f>IF(E44="","",IF(G44="","",IF($E44="男",VLOOKUP(G44,参照用得点基準表!B$2:$I$11,8,TRUE),VLOOKUP(G44,参照用得点基準表!B$12:$I$21,8,TRUE))))</f>
        <v/>
      </c>
      <c r="P44" s="67" t="str">
        <f>IF(E44="","",IF(H44="","",IF($E44="男",VLOOKUP(H44,参照用得点基準表!C$2:$I$11,7,TRUE),VLOOKUP(H44,参照用得点基準表!C$12:$I$21,7,TRUE))))</f>
        <v/>
      </c>
      <c r="Q44" s="67" t="str">
        <f>IF(E44="","",IF(I44="","",IF($E44="男",VLOOKUP(I44,参照用得点基準表!D$2:$I$11,6,TRUE),VLOOKUP(I44,参照用得点基準表!D$12:$I$21,6,TRUE))))</f>
        <v/>
      </c>
      <c r="R44" s="67" t="str">
        <f>IF(E44="","",IF(J44="","",IF($E44="男",VLOOKUP(J44,参照用得点基準表!E$2:$I$11,5,TRUE),VLOOKUP(J44,参照用得点基準表!E$12:$I$21,5,TRUE))))</f>
        <v/>
      </c>
      <c r="S44" s="67" t="str">
        <f>IF(E44="","",IF(K44="","",IF($E44="男",VLOOKUP(K44,参照用得点基準表!F$2:$I$11,4,TRUE),VLOOKUP(K44,参照用得点基準表!F$12:$I$21,4,TRUE))))</f>
        <v/>
      </c>
      <c r="T44" s="67" t="str">
        <f>IF(E44="","",IF(L44="","",IF($E44="男",VLOOKUP(L44,参照用得点基準表!$K$2:$L$11,2,TRUE),VLOOKUP(L44,参照用得点基準表!$K$12:$L$21,2,TRUE))))</f>
        <v/>
      </c>
      <c r="U44" s="67" t="str">
        <f>IF(E44="","",IF(M44="","",IF($E44="男",VLOOKUP(M44,参照用得点基準表!G$2:$I$11,3,TRUE),VLOOKUP(M44,参照用得点基準表!G$12:$I$21,3,TRUE))))</f>
        <v/>
      </c>
      <c r="V44" s="67" t="str">
        <f>IF(E44="","",IF(N44="","",IF($E44="男",VLOOKUP(N44,参照用得点基準表!H$2:$I$11,2,TRUE),VLOOKUP(N44,参照用得点基準表!H$12:$I$21,2,TRUE))))</f>
        <v/>
      </c>
      <c r="W44" s="70" t="str">
        <f>IF(COUNT($O$44:$V$44)&lt;8,"",SUM($O$44:$V$44))</f>
        <v/>
      </c>
      <c r="X44" s="69" t="str">
        <f ca="1">IF($W$44="","",VLOOKUP($W$44,OFFSET(評価基準!$A$2:$N$6,0,$F$44-6,5,20-$F$44),14-新体力テスト!$F$44+6,1))</f>
        <v/>
      </c>
      <c r="AA44" s="45"/>
      <c r="AB44" s="45"/>
      <c r="AC44" s="46"/>
      <c r="AD44" s="45"/>
    </row>
    <row r="45" spans="1:30" ht="14.25" customHeight="1" x14ac:dyDescent="0.15">
      <c r="A45" s="103"/>
      <c r="B45" s="103"/>
      <c r="C45" s="103"/>
      <c r="D45" s="108"/>
      <c r="E45" s="112"/>
      <c r="F45" s="85" t="str">
        <f>IF(A45="","",VLOOKUP(A45,参照!$B$7:$C$12,2,FALSE))</f>
        <v/>
      </c>
      <c r="G45" s="14"/>
      <c r="H45" s="15"/>
      <c r="I45" s="15"/>
      <c r="J45" s="15"/>
      <c r="K45" s="15"/>
      <c r="L45" s="19"/>
      <c r="M45" s="15"/>
      <c r="N45" s="15"/>
      <c r="O45" s="67" t="str">
        <f>IF(E45="","",IF(G45="","",IF($E45="男",VLOOKUP(G45,参照用得点基準表!B$2:$I$11,8,TRUE),VLOOKUP(G45,参照用得点基準表!B$12:$I$21,8,TRUE))))</f>
        <v/>
      </c>
      <c r="P45" s="67" t="str">
        <f>IF(E45="","",IF(H45="","",IF($E45="男",VLOOKUP(H45,参照用得点基準表!C$2:$I$11,7,TRUE),VLOOKUP(H45,参照用得点基準表!C$12:$I$21,7,TRUE))))</f>
        <v/>
      </c>
      <c r="Q45" s="67" t="str">
        <f>IF(E45="","",IF(I45="","",IF($E45="男",VLOOKUP(I45,参照用得点基準表!D$2:$I$11,6,TRUE),VLOOKUP(I45,参照用得点基準表!D$12:$I$21,6,TRUE))))</f>
        <v/>
      </c>
      <c r="R45" s="67" t="str">
        <f>IF(E45="","",IF(J45="","",IF($E45="男",VLOOKUP(J45,参照用得点基準表!E$2:$I$11,5,TRUE),VLOOKUP(J45,参照用得点基準表!E$12:$I$21,5,TRUE))))</f>
        <v/>
      </c>
      <c r="S45" s="67" t="str">
        <f>IF(E45="","",IF(K45="","",IF($E45="男",VLOOKUP(K45,参照用得点基準表!F$2:$I$11,4,TRUE),VLOOKUP(K45,参照用得点基準表!F$12:$I$21,4,TRUE))))</f>
        <v/>
      </c>
      <c r="T45" s="67" t="str">
        <f>IF(E45="","",IF(L45="","",IF($E45="男",VLOOKUP(L45,参照用得点基準表!$K$2:$L$11,2,TRUE),VLOOKUP(L45,参照用得点基準表!$K$12:$L$21,2,TRUE))))</f>
        <v/>
      </c>
      <c r="U45" s="67" t="str">
        <f>IF(E45="","",IF(M45="","",IF($E45="男",VLOOKUP(M45,参照用得点基準表!G$2:$I$11,3,TRUE),VLOOKUP(M45,参照用得点基準表!G$12:$I$21,3,TRUE))))</f>
        <v/>
      </c>
      <c r="V45" s="67" t="str">
        <f>IF(E45="","",IF(N45="","",IF($E45="男",VLOOKUP(N45,参照用得点基準表!H$2:$I$11,2,TRUE),VLOOKUP(N45,参照用得点基準表!H$12:$I$21,2,TRUE))))</f>
        <v/>
      </c>
      <c r="W45" s="70" t="str">
        <f>IF(COUNT($O$45:$V$45)&lt;8,"",SUM($O$45:$V$45))</f>
        <v/>
      </c>
      <c r="X45" s="69" t="str">
        <f ca="1">IF($W$45="","",VLOOKUP($W$45,OFFSET(評価基準!$A$2:$N$6,0,$F$45-6,5,20-$F$45),14-新体力テスト!$F$45+6,1))</f>
        <v/>
      </c>
      <c r="AA45" s="45"/>
      <c r="AB45" s="45"/>
      <c r="AC45" s="46"/>
      <c r="AD45" s="45"/>
    </row>
    <row r="46" spans="1:30" ht="14.25" customHeight="1" x14ac:dyDescent="0.15">
      <c r="A46" s="103"/>
      <c r="B46" s="103"/>
      <c r="C46" s="103"/>
      <c r="D46" s="108"/>
      <c r="E46" s="112"/>
      <c r="F46" s="85" t="str">
        <f>IF(A46="","",VLOOKUP(A46,参照!$B$7:$C$12,2,FALSE))</f>
        <v/>
      </c>
      <c r="G46" s="14"/>
      <c r="H46" s="15"/>
      <c r="I46" s="15"/>
      <c r="J46" s="15"/>
      <c r="K46" s="15"/>
      <c r="L46" s="19"/>
      <c r="M46" s="15"/>
      <c r="N46" s="15"/>
      <c r="O46" s="67" t="str">
        <f>IF(E46="","",IF(G46="","",IF($E46="男",VLOOKUP(G46,参照用得点基準表!B$2:$I$11,8,TRUE),VLOOKUP(G46,参照用得点基準表!B$12:$I$21,8,TRUE))))</f>
        <v/>
      </c>
      <c r="P46" s="67" t="str">
        <f>IF(E46="","",IF(H46="","",IF($E46="男",VLOOKUP(H46,参照用得点基準表!C$2:$I$11,7,TRUE),VLOOKUP(H46,参照用得点基準表!C$12:$I$21,7,TRUE))))</f>
        <v/>
      </c>
      <c r="Q46" s="67" t="str">
        <f>IF(E46="","",IF(I46="","",IF($E46="男",VLOOKUP(I46,参照用得点基準表!D$2:$I$11,6,TRUE),VLOOKUP(I46,参照用得点基準表!D$12:$I$21,6,TRUE))))</f>
        <v/>
      </c>
      <c r="R46" s="67" t="str">
        <f>IF(E46="","",IF(J46="","",IF($E46="男",VLOOKUP(J46,参照用得点基準表!E$2:$I$11,5,TRUE),VLOOKUP(J46,参照用得点基準表!E$12:$I$21,5,TRUE))))</f>
        <v/>
      </c>
      <c r="S46" s="67" t="str">
        <f>IF(E46="","",IF(K46="","",IF($E46="男",VLOOKUP(K46,参照用得点基準表!F$2:$I$11,4,TRUE),VLOOKUP(K46,参照用得点基準表!F$12:$I$21,4,TRUE))))</f>
        <v/>
      </c>
      <c r="T46" s="67" t="str">
        <f>IF(E46="","",IF(L46="","",IF($E46="男",VLOOKUP(L46,参照用得点基準表!$K$2:$L$11,2,TRUE),VLOOKUP(L46,参照用得点基準表!$K$12:$L$21,2,TRUE))))</f>
        <v/>
      </c>
      <c r="U46" s="67" t="str">
        <f>IF(E46="","",IF(M46="","",IF($E46="男",VLOOKUP(M46,参照用得点基準表!G$2:$I$11,3,TRUE),VLOOKUP(M46,参照用得点基準表!G$12:$I$21,3,TRUE))))</f>
        <v/>
      </c>
      <c r="V46" s="67" t="str">
        <f>IF(E46="","",IF(N46="","",IF($E46="男",VLOOKUP(N46,参照用得点基準表!H$2:$I$11,2,TRUE),VLOOKUP(N46,参照用得点基準表!H$12:$I$21,2,TRUE))))</f>
        <v/>
      </c>
      <c r="W46" s="70" t="str">
        <f>IF(COUNT($O$46:$V$46)&lt;8,"",SUM($O$46:$V$46))</f>
        <v/>
      </c>
      <c r="X46" s="69" t="str">
        <f ca="1">IF($W$46="","",VLOOKUP($W$46,OFFSET(評価基準!$A$2:$N$6,0,$F$46-6,5,20-$F$46),14-新体力テスト!$F$46+6,1))</f>
        <v/>
      </c>
      <c r="AA46" s="45"/>
      <c r="AB46" s="45"/>
      <c r="AC46" s="46"/>
      <c r="AD46" s="45"/>
    </row>
    <row r="47" spans="1:30" ht="14.25" customHeight="1" x14ac:dyDescent="0.15">
      <c r="A47" s="103"/>
      <c r="B47" s="103"/>
      <c r="C47" s="103"/>
      <c r="D47" s="108"/>
      <c r="E47" s="112"/>
      <c r="F47" s="85" t="str">
        <f>IF(A47="","",VLOOKUP(A47,参照!$B$7:$C$12,2,FALSE))</f>
        <v/>
      </c>
      <c r="G47" s="14"/>
      <c r="H47" s="15"/>
      <c r="I47" s="15"/>
      <c r="J47" s="15"/>
      <c r="K47" s="15"/>
      <c r="L47" s="19"/>
      <c r="M47" s="15"/>
      <c r="N47" s="15"/>
      <c r="O47" s="67" t="str">
        <f>IF(E47="","",IF(G47="","",IF($E47="男",VLOOKUP(G47,参照用得点基準表!B$2:$I$11,8,TRUE),VLOOKUP(G47,参照用得点基準表!B$12:$I$21,8,TRUE))))</f>
        <v/>
      </c>
      <c r="P47" s="67" t="str">
        <f>IF(E47="","",IF(H47="","",IF($E47="男",VLOOKUP(H47,参照用得点基準表!C$2:$I$11,7,TRUE),VLOOKUP(H47,参照用得点基準表!C$12:$I$21,7,TRUE))))</f>
        <v/>
      </c>
      <c r="Q47" s="67" t="str">
        <f>IF(E47="","",IF(I47="","",IF($E47="男",VLOOKUP(I47,参照用得点基準表!D$2:$I$11,6,TRUE),VLOOKUP(I47,参照用得点基準表!D$12:$I$21,6,TRUE))))</f>
        <v/>
      </c>
      <c r="R47" s="67" t="str">
        <f>IF(E47="","",IF(J47="","",IF($E47="男",VLOOKUP(J47,参照用得点基準表!E$2:$I$11,5,TRUE),VLOOKUP(J47,参照用得点基準表!E$12:$I$21,5,TRUE))))</f>
        <v/>
      </c>
      <c r="S47" s="67" t="str">
        <f>IF(E47="","",IF(K47="","",IF($E47="男",VLOOKUP(K47,参照用得点基準表!F$2:$I$11,4,TRUE),VLOOKUP(K47,参照用得点基準表!F$12:$I$21,4,TRUE))))</f>
        <v/>
      </c>
      <c r="T47" s="67" t="str">
        <f>IF(E47="","",IF(L47="","",IF($E47="男",VLOOKUP(L47,参照用得点基準表!$K$2:$L$11,2,TRUE),VLOOKUP(L47,参照用得点基準表!$K$12:$L$21,2,TRUE))))</f>
        <v/>
      </c>
      <c r="U47" s="67" t="str">
        <f>IF(E47="","",IF(M47="","",IF($E47="男",VLOOKUP(M47,参照用得点基準表!G$2:$I$11,3,TRUE),VLOOKUP(M47,参照用得点基準表!G$12:$I$21,3,TRUE))))</f>
        <v/>
      </c>
      <c r="V47" s="67" t="str">
        <f>IF(E47="","",IF(N47="","",IF($E47="男",VLOOKUP(N47,参照用得点基準表!H$2:$I$11,2,TRUE),VLOOKUP(N47,参照用得点基準表!H$12:$I$21,2,TRUE))))</f>
        <v/>
      </c>
      <c r="W47" s="70" t="str">
        <f>IF(COUNT($O$47:$V$47)&lt;8,"",SUM($O$47:$V$47))</f>
        <v/>
      </c>
      <c r="X47" s="69" t="str">
        <f ca="1">IF($W$47="","",VLOOKUP($W$47,OFFSET(評価基準!$A$2:$N$6,0,$F$47-6,5,20-$F$47),14-新体力テスト!$F$47+6,1))</f>
        <v/>
      </c>
      <c r="AA47" s="45"/>
      <c r="AB47" s="45"/>
      <c r="AC47" s="46"/>
      <c r="AD47" s="45"/>
    </row>
    <row r="48" spans="1:30" ht="14.25" customHeight="1" x14ac:dyDescent="0.15">
      <c r="A48" s="103"/>
      <c r="B48" s="103"/>
      <c r="C48" s="103"/>
      <c r="D48" s="108"/>
      <c r="E48" s="112"/>
      <c r="F48" s="85" t="str">
        <f>IF(A48="","",VLOOKUP(A48,参照!$B$7:$C$12,2,FALSE))</f>
        <v/>
      </c>
      <c r="G48" s="14"/>
      <c r="H48" s="15"/>
      <c r="I48" s="15"/>
      <c r="J48" s="15"/>
      <c r="K48" s="15"/>
      <c r="L48" s="19"/>
      <c r="M48" s="15"/>
      <c r="N48" s="15"/>
      <c r="O48" s="67" t="str">
        <f>IF(E48="","",IF(G48="","",IF($E48="男",VLOOKUP(G48,参照用得点基準表!B$2:$I$11,8,TRUE),VLOOKUP(G48,参照用得点基準表!B$12:$I$21,8,TRUE))))</f>
        <v/>
      </c>
      <c r="P48" s="67" t="str">
        <f>IF(E48="","",IF(H48="","",IF($E48="男",VLOOKUP(H48,参照用得点基準表!C$2:$I$11,7,TRUE),VLOOKUP(H48,参照用得点基準表!C$12:$I$21,7,TRUE))))</f>
        <v/>
      </c>
      <c r="Q48" s="67" t="str">
        <f>IF(E48="","",IF(I48="","",IF($E48="男",VLOOKUP(I48,参照用得点基準表!D$2:$I$11,6,TRUE),VLOOKUP(I48,参照用得点基準表!D$12:$I$21,6,TRUE))))</f>
        <v/>
      </c>
      <c r="R48" s="67" t="str">
        <f>IF(E48="","",IF(J48="","",IF($E48="男",VLOOKUP(J48,参照用得点基準表!E$2:$I$11,5,TRUE),VLOOKUP(J48,参照用得点基準表!E$12:$I$21,5,TRUE))))</f>
        <v/>
      </c>
      <c r="S48" s="67" t="str">
        <f>IF(E48="","",IF(K48="","",IF($E48="男",VLOOKUP(K48,参照用得点基準表!F$2:$I$11,4,TRUE),VLOOKUP(K48,参照用得点基準表!F$12:$I$21,4,TRUE))))</f>
        <v/>
      </c>
      <c r="T48" s="67" t="str">
        <f>IF(E48="","",IF(L48="","",IF($E48="男",VLOOKUP(L48,参照用得点基準表!$K$2:$L$11,2,TRUE),VLOOKUP(L48,参照用得点基準表!$K$12:$L$21,2,TRUE))))</f>
        <v/>
      </c>
      <c r="U48" s="67" t="str">
        <f>IF(E48="","",IF(M48="","",IF($E48="男",VLOOKUP(M48,参照用得点基準表!G$2:$I$11,3,TRUE),VLOOKUP(M48,参照用得点基準表!G$12:$I$21,3,TRUE))))</f>
        <v/>
      </c>
      <c r="V48" s="67" t="str">
        <f>IF(E48="","",IF(N48="","",IF($E48="男",VLOOKUP(N48,参照用得点基準表!H$2:$I$11,2,TRUE),VLOOKUP(N48,参照用得点基準表!H$12:$I$21,2,TRUE))))</f>
        <v/>
      </c>
      <c r="W48" s="70" t="str">
        <f>IF(COUNT($O$48:$V$48)&lt;8,"",SUM($O$48:$V$48))</f>
        <v/>
      </c>
      <c r="X48" s="69" t="str">
        <f ca="1">IF($W$48="","",VLOOKUP($W$48,OFFSET(評価基準!$A$2:$N$6,0,$F$48-6,5,20-$F$48),14-新体力テスト!$F$48+6,1))</f>
        <v/>
      </c>
      <c r="AA48" s="45"/>
      <c r="AB48" s="45"/>
      <c r="AC48" s="46"/>
      <c r="AD48" s="45"/>
    </row>
    <row r="49" spans="1:30" ht="14.25" customHeight="1" x14ac:dyDescent="0.15">
      <c r="A49" s="103"/>
      <c r="B49" s="103"/>
      <c r="C49" s="103"/>
      <c r="D49" s="108"/>
      <c r="E49" s="112"/>
      <c r="F49" s="85" t="str">
        <f>IF(A49="","",VLOOKUP(A49,参照!$B$7:$C$12,2,FALSE))</f>
        <v/>
      </c>
      <c r="G49" s="14"/>
      <c r="H49" s="15"/>
      <c r="I49" s="15"/>
      <c r="J49" s="15"/>
      <c r="K49" s="15"/>
      <c r="L49" s="19"/>
      <c r="M49" s="15"/>
      <c r="N49" s="15"/>
      <c r="O49" s="67" t="str">
        <f>IF(E49="","",IF(G49="","",IF($E49="男",VLOOKUP(G49,参照用得点基準表!B$2:$I$11,8,TRUE),VLOOKUP(G49,参照用得点基準表!B$12:$I$21,8,TRUE))))</f>
        <v/>
      </c>
      <c r="P49" s="67" t="str">
        <f>IF(E49="","",IF(H49="","",IF($E49="男",VLOOKUP(H49,参照用得点基準表!C$2:$I$11,7,TRUE),VLOOKUP(H49,参照用得点基準表!C$12:$I$21,7,TRUE))))</f>
        <v/>
      </c>
      <c r="Q49" s="67" t="str">
        <f>IF(E49="","",IF(I49="","",IF($E49="男",VLOOKUP(I49,参照用得点基準表!D$2:$I$11,6,TRUE),VLOOKUP(I49,参照用得点基準表!D$12:$I$21,6,TRUE))))</f>
        <v/>
      </c>
      <c r="R49" s="67" t="str">
        <f>IF(E49="","",IF(J49="","",IF($E49="男",VLOOKUP(J49,参照用得点基準表!E$2:$I$11,5,TRUE),VLOOKUP(J49,参照用得点基準表!E$12:$I$21,5,TRUE))))</f>
        <v/>
      </c>
      <c r="S49" s="67" t="str">
        <f>IF(E49="","",IF(K49="","",IF($E49="男",VLOOKUP(K49,参照用得点基準表!F$2:$I$11,4,TRUE),VLOOKUP(K49,参照用得点基準表!F$12:$I$21,4,TRUE))))</f>
        <v/>
      </c>
      <c r="T49" s="67" t="str">
        <f>IF(E49="","",IF(L49="","",IF($E49="男",VLOOKUP(L49,参照用得点基準表!$K$2:$L$11,2,TRUE),VLOOKUP(L49,参照用得点基準表!$K$12:$L$21,2,TRUE))))</f>
        <v/>
      </c>
      <c r="U49" s="67" t="str">
        <f>IF(E49="","",IF(M49="","",IF($E49="男",VLOOKUP(M49,参照用得点基準表!G$2:$I$11,3,TRUE),VLOOKUP(M49,参照用得点基準表!G$12:$I$21,3,TRUE))))</f>
        <v/>
      </c>
      <c r="V49" s="67" t="str">
        <f>IF(E49="","",IF(N49="","",IF($E49="男",VLOOKUP(N49,参照用得点基準表!H$2:$I$11,2,TRUE),VLOOKUP(N49,参照用得点基準表!H$12:$I$21,2,TRUE))))</f>
        <v/>
      </c>
      <c r="W49" s="70" t="str">
        <f>IF(COUNT($O$49:$V$49)&lt;8,"",SUM($O$49:$V$49))</f>
        <v/>
      </c>
      <c r="X49" s="69" t="str">
        <f ca="1">IF($W$49="","",VLOOKUP($W$49,OFFSET(評価基準!$A$2:$N$6,0,$F$49-6,5,20-$F$49),14-新体力テスト!$F$49+6,1))</f>
        <v/>
      </c>
      <c r="AA49" s="45"/>
      <c r="AB49" s="45"/>
      <c r="AC49" s="46"/>
      <c r="AD49" s="45"/>
    </row>
    <row r="50" spans="1:30" ht="14.25" customHeight="1" x14ac:dyDescent="0.15">
      <c r="A50" s="103"/>
      <c r="B50" s="103"/>
      <c r="C50" s="103"/>
      <c r="D50" s="108"/>
      <c r="E50" s="112"/>
      <c r="F50" s="85" t="str">
        <f>IF(A50="","",VLOOKUP(A50,参照!$B$7:$C$12,2,FALSE))</f>
        <v/>
      </c>
      <c r="G50" s="14"/>
      <c r="H50" s="15"/>
      <c r="I50" s="15"/>
      <c r="J50" s="15"/>
      <c r="K50" s="15"/>
      <c r="L50" s="19"/>
      <c r="M50" s="15"/>
      <c r="N50" s="15"/>
      <c r="O50" s="67" t="str">
        <f>IF(E50="","",IF(G50="","",IF($E50="男",VLOOKUP(G50,参照用得点基準表!B$2:$I$11,8,TRUE),VLOOKUP(G50,参照用得点基準表!B$12:$I$21,8,TRUE))))</f>
        <v/>
      </c>
      <c r="P50" s="67" t="str">
        <f>IF(E50="","",IF(H50="","",IF($E50="男",VLOOKUP(H50,参照用得点基準表!C$2:$I$11,7,TRUE),VLOOKUP(H50,参照用得点基準表!C$12:$I$21,7,TRUE))))</f>
        <v/>
      </c>
      <c r="Q50" s="67" t="str">
        <f>IF(E50="","",IF(I50="","",IF($E50="男",VLOOKUP(I50,参照用得点基準表!D$2:$I$11,6,TRUE),VLOOKUP(I50,参照用得点基準表!D$12:$I$21,6,TRUE))))</f>
        <v/>
      </c>
      <c r="R50" s="67" t="str">
        <f>IF(E50="","",IF(J50="","",IF($E50="男",VLOOKUP(J50,参照用得点基準表!E$2:$I$11,5,TRUE),VLOOKUP(J50,参照用得点基準表!E$12:$I$21,5,TRUE))))</f>
        <v/>
      </c>
      <c r="S50" s="67" t="str">
        <f>IF(E50="","",IF(K50="","",IF($E50="男",VLOOKUP(K50,参照用得点基準表!F$2:$I$11,4,TRUE),VLOOKUP(K50,参照用得点基準表!F$12:$I$21,4,TRUE))))</f>
        <v/>
      </c>
      <c r="T50" s="67" t="str">
        <f>IF(E50="","",IF(L50="","",IF($E50="男",VLOOKUP(L50,参照用得点基準表!$K$2:$L$11,2,TRUE),VLOOKUP(L50,参照用得点基準表!$K$12:$L$21,2,TRUE))))</f>
        <v/>
      </c>
      <c r="U50" s="67" t="str">
        <f>IF(E50="","",IF(M50="","",IF($E50="男",VLOOKUP(M50,参照用得点基準表!G$2:$I$11,3,TRUE),VLOOKUP(M50,参照用得点基準表!G$12:$I$21,3,TRUE))))</f>
        <v/>
      </c>
      <c r="V50" s="67" t="str">
        <f>IF(E50="","",IF(N50="","",IF($E50="男",VLOOKUP(N50,参照用得点基準表!H$2:$I$11,2,TRUE),VLOOKUP(N50,参照用得点基準表!H$12:$I$21,2,TRUE))))</f>
        <v/>
      </c>
      <c r="W50" s="70" t="str">
        <f>IF(COUNT($O$50:$V$50)&lt;8,"",SUM($O$50:$V$50))</f>
        <v/>
      </c>
      <c r="X50" s="69" t="str">
        <f ca="1">IF($W$50="","",VLOOKUP($W$50,OFFSET(評価基準!$A$2:$N$6,0,$F$50-6,5,20-$F$50),14-新体力テスト!$F$50+6,1))</f>
        <v/>
      </c>
      <c r="AA50" s="45"/>
      <c r="AB50" s="45"/>
      <c r="AC50" s="46"/>
      <c r="AD50" s="45"/>
    </row>
    <row r="51" spans="1:30" ht="14.25" customHeight="1" x14ac:dyDescent="0.15">
      <c r="A51" s="103"/>
      <c r="B51" s="103"/>
      <c r="C51" s="103"/>
      <c r="D51" s="108"/>
      <c r="E51" s="112"/>
      <c r="F51" s="85" t="str">
        <f>IF(A51="","",VLOOKUP(A51,参照!$B$7:$C$12,2,FALSE))</f>
        <v/>
      </c>
      <c r="G51" s="14"/>
      <c r="H51" s="15"/>
      <c r="I51" s="15"/>
      <c r="J51" s="15"/>
      <c r="K51" s="15"/>
      <c r="L51" s="19"/>
      <c r="M51" s="15"/>
      <c r="N51" s="15"/>
      <c r="O51" s="67" t="str">
        <f>IF(E51="","",IF(G51="","",IF($E51="男",VLOOKUP(G51,参照用得点基準表!B$2:$I$11,8,TRUE),VLOOKUP(G51,参照用得点基準表!B$12:$I$21,8,TRUE))))</f>
        <v/>
      </c>
      <c r="P51" s="67" t="str">
        <f>IF(E51="","",IF(H51="","",IF($E51="男",VLOOKUP(H51,参照用得点基準表!C$2:$I$11,7,TRUE),VLOOKUP(H51,参照用得点基準表!C$12:$I$21,7,TRUE))))</f>
        <v/>
      </c>
      <c r="Q51" s="67" t="str">
        <f>IF(E51="","",IF(I51="","",IF($E51="男",VLOOKUP(I51,参照用得点基準表!D$2:$I$11,6,TRUE),VLOOKUP(I51,参照用得点基準表!D$12:$I$21,6,TRUE))))</f>
        <v/>
      </c>
      <c r="R51" s="67" t="str">
        <f>IF(E51="","",IF(J51="","",IF($E51="男",VLOOKUP(J51,参照用得点基準表!E$2:$I$11,5,TRUE),VLOOKUP(J51,参照用得点基準表!E$12:$I$21,5,TRUE))))</f>
        <v/>
      </c>
      <c r="S51" s="67" t="str">
        <f>IF(E51="","",IF(K51="","",IF($E51="男",VLOOKUP(K51,参照用得点基準表!F$2:$I$11,4,TRUE),VLOOKUP(K51,参照用得点基準表!F$12:$I$21,4,TRUE))))</f>
        <v/>
      </c>
      <c r="T51" s="67" t="str">
        <f>IF(E51="","",IF(L51="","",IF($E51="男",VLOOKUP(L51,参照用得点基準表!$K$2:$L$11,2,TRUE),VLOOKUP(L51,参照用得点基準表!$K$12:$L$21,2,TRUE))))</f>
        <v/>
      </c>
      <c r="U51" s="67" t="str">
        <f>IF(E51="","",IF(M51="","",IF($E51="男",VLOOKUP(M51,参照用得点基準表!G$2:$I$11,3,TRUE),VLOOKUP(M51,参照用得点基準表!G$12:$I$21,3,TRUE))))</f>
        <v/>
      </c>
      <c r="V51" s="67" t="str">
        <f>IF(E51="","",IF(N51="","",IF($E51="男",VLOOKUP(N51,参照用得点基準表!H$2:$I$11,2,TRUE),VLOOKUP(N51,参照用得点基準表!H$12:$I$21,2,TRUE))))</f>
        <v/>
      </c>
      <c r="W51" s="70" t="str">
        <f>IF(COUNT($O$51:$V$51)&lt;8,"",SUM($O$51:$V$51))</f>
        <v/>
      </c>
      <c r="X51" s="69" t="str">
        <f ca="1">IF($W$51="","",VLOOKUP($W$51,OFFSET(評価基準!$A$2:$N$6,0,$F$51-6,5,20-$F$51),14-新体力テスト!$F$51+6,1))</f>
        <v/>
      </c>
      <c r="AA51" s="45"/>
      <c r="AB51" s="45"/>
      <c r="AC51" s="46"/>
      <c r="AD51" s="45"/>
    </row>
    <row r="52" spans="1:30" ht="14.25" customHeight="1" x14ac:dyDescent="0.15">
      <c r="A52" s="103"/>
      <c r="B52" s="103"/>
      <c r="C52" s="103"/>
      <c r="D52" s="108"/>
      <c r="E52" s="112"/>
      <c r="F52" s="85" t="str">
        <f>IF(A52="","",VLOOKUP(A52,参照!$B$7:$C$12,2,FALSE))</f>
        <v/>
      </c>
      <c r="G52" s="14"/>
      <c r="H52" s="15"/>
      <c r="I52" s="15"/>
      <c r="J52" s="15"/>
      <c r="K52" s="15"/>
      <c r="L52" s="19"/>
      <c r="M52" s="15"/>
      <c r="N52" s="15"/>
      <c r="O52" s="67" t="str">
        <f>IF(E52="","",IF(G52="","",IF($E52="男",VLOOKUP(G52,参照用得点基準表!B$2:$I$11,8,TRUE),VLOOKUP(G52,参照用得点基準表!B$12:$I$21,8,TRUE))))</f>
        <v/>
      </c>
      <c r="P52" s="67" t="str">
        <f>IF(E52="","",IF(H52="","",IF($E52="男",VLOOKUP(H52,参照用得点基準表!C$2:$I$11,7,TRUE),VLOOKUP(H52,参照用得点基準表!C$12:$I$21,7,TRUE))))</f>
        <v/>
      </c>
      <c r="Q52" s="67" t="str">
        <f>IF(E52="","",IF(I52="","",IF($E52="男",VLOOKUP(I52,参照用得点基準表!D$2:$I$11,6,TRUE),VLOOKUP(I52,参照用得点基準表!D$12:$I$21,6,TRUE))))</f>
        <v/>
      </c>
      <c r="R52" s="67" t="str">
        <f>IF(E52="","",IF(J52="","",IF($E52="男",VLOOKUP(J52,参照用得点基準表!E$2:$I$11,5,TRUE),VLOOKUP(J52,参照用得点基準表!E$12:$I$21,5,TRUE))))</f>
        <v/>
      </c>
      <c r="S52" s="67" t="str">
        <f>IF(E52="","",IF(K52="","",IF($E52="男",VLOOKUP(K52,参照用得点基準表!F$2:$I$11,4,TRUE),VLOOKUP(K52,参照用得点基準表!F$12:$I$21,4,TRUE))))</f>
        <v/>
      </c>
      <c r="T52" s="67" t="str">
        <f>IF(E52="","",IF(L52="","",IF($E52="男",VLOOKUP(L52,参照用得点基準表!$K$2:$L$11,2,TRUE),VLOOKUP(L52,参照用得点基準表!$K$12:$L$21,2,TRUE))))</f>
        <v/>
      </c>
      <c r="U52" s="67" t="str">
        <f>IF(E52="","",IF(M52="","",IF($E52="男",VLOOKUP(M52,参照用得点基準表!G$2:$I$11,3,TRUE),VLOOKUP(M52,参照用得点基準表!G$12:$I$21,3,TRUE))))</f>
        <v/>
      </c>
      <c r="V52" s="67" t="str">
        <f>IF(E52="","",IF(N52="","",IF($E52="男",VLOOKUP(N52,参照用得点基準表!H$2:$I$11,2,TRUE),VLOOKUP(N52,参照用得点基準表!H$12:$I$21,2,TRUE))))</f>
        <v/>
      </c>
      <c r="W52" s="70" t="str">
        <f>IF(COUNT($O$52:$V$52)&lt;8,"",SUM($O$52:$V$52))</f>
        <v/>
      </c>
      <c r="X52" s="69" t="str">
        <f ca="1">IF($W$52="","",VLOOKUP($W$52,OFFSET(評価基準!$A$2:$N$6,0,$F$52-6,5,20-$F$52),14-新体力テスト!$F$52+6,1))</f>
        <v/>
      </c>
      <c r="Z52" s="45"/>
      <c r="AA52" s="45"/>
      <c r="AB52" s="46"/>
      <c r="AC52" s="45"/>
    </row>
    <row r="53" spans="1:30" ht="14.25" customHeight="1" x14ac:dyDescent="0.15">
      <c r="A53" s="103"/>
      <c r="B53" s="103"/>
      <c r="C53" s="103"/>
      <c r="D53" s="108"/>
      <c r="E53" s="112"/>
      <c r="F53" s="85" t="str">
        <f>IF(A53="","",VLOOKUP(A53,参照!$B$7:$C$12,2,FALSE))</f>
        <v/>
      </c>
      <c r="G53" s="14"/>
      <c r="H53" s="15"/>
      <c r="I53" s="15"/>
      <c r="J53" s="15"/>
      <c r="K53" s="15"/>
      <c r="L53" s="19"/>
      <c r="M53" s="15"/>
      <c r="N53" s="15"/>
      <c r="O53" s="67" t="str">
        <f>IF(E53="","",IF(G53="","",IF($E53="男",VLOOKUP(G53,参照用得点基準表!B$2:$I$11,8,TRUE),VLOOKUP(G53,参照用得点基準表!B$12:$I$21,8,TRUE))))</f>
        <v/>
      </c>
      <c r="P53" s="67" t="str">
        <f>IF(E53="","",IF(H53="","",IF($E53="男",VLOOKUP(H53,参照用得点基準表!C$2:$I$11,7,TRUE),VLOOKUP(H53,参照用得点基準表!C$12:$I$21,7,TRUE))))</f>
        <v/>
      </c>
      <c r="Q53" s="67" t="str">
        <f>IF(E53="","",IF(I53="","",IF($E53="男",VLOOKUP(I53,参照用得点基準表!D$2:$I$11,6,TRUE),VLOOKUP(I53,参照用得点基準表!D$12:$I$21,6,TRUE))))</f>
        <v/>
      </c>
      <c r="R53" s="67" t="str">
        <f>IF(E53="","",IF(J53="","",IF($E53="男",VLOOKUP(J53,参照用得点基準表!E$2:$I$11,5,TRUE),VLOOKUP(J53,参照用得点基準表!E$12:$I$21,5,TRUE))))</f>
        <v/>
      </c>
      <c r="S53" s="67" t="str">
        <f>IF(E53="","",IF(K53="","",IF($E53="男",VLOOKUP(K53,参照用得点基準表!F$2:$I$11,4,TRUE),VLOOKUP(K53,参照用得点基準表!F$12:$I$21,4,TRUE))))</f>
        <v/>
      </c>
      <c r="T53" s="67" t="str">
        <f>IF(E53="","",IF(L53="","",IF($E53="男",VLOOKUP(L53,参照用得点基準表!$K$2:$L$11,2,TRUE),VLOOKUP(L53,参照用得点基準表!$K$12:$L$21,2,TRUE))))</f>
        <v/>
      </c>
      <c r="U53" s="67" t="str">
        <f>IF(E53="","",IF(M53="","",IF($E53="男",VLOOKUP(M53,参照用得点基準表!G$2:$I$11,3,TRUE),VLOOKUP(M53,参照用得点基準表!G$12:$I$21,3,TRUE))))</f>
        <v/>
      </c>
      <c r="V53" s="67" t="str">
        <f>IF(E53="","",IF(N53="","",IF($E53="男",VLOOKUP(N53,参照用得点基準表!H$2:$I$11,2,TRUE),VLOOKUP(N53,参照用得点基準表!H$12:$I$21,2,TRUE))))</f>
        <v/>
      </c>
      <c r="W53" s="70" t="str">
        <f>IF(COUNT($O$53:$V$53)&lt;8,"",SUM($O$53:$V$53))</f>
        <v/>
      </c>
      <c r="X53" s="69" t="str">
        <f ca="1">IF($W$53="","",VLOOKUP($W$53,OFFSET(評価基準!$A$2:$N$6,0,$F$53-6,5,20-$F$53),14-新体力テスト!$F$53+6,1))</f>
        <v/>
      </c>
      <c r="Z53" s="45"/>
      <c r="AA53" s="45"/>
      <c r="AB53" s="46"/>
      <c r="AC53" s="45"/>
    </row>
    <row r="54" spans="1:30" ht="14.25" customHeight="1" x14ac:dyDescent="0.15">
      <c r="A54" s="103"/>
      <c r="B54" s="103"/>
      <c r="C54" s="103"/>
      <c r="D54" s="108"/>
      <c r="E54" s="112"/>
      <c r="F54" s="85" t="str">
        <f>IF(A54="","",VLOOKUP(A54,参照!$B$7:$C$12,2,FALSE))</f>
        <v/>
      </c>
      <c r="G54" s="14"/>
      <c r="H54" s="15"/>
      <c r="I54" s="15"/>
      <c r="J54" s="15"/>
      <c r="K54" s="15"/>
      <c r="L54" s="19"/>
      <c r="M54" s="15"/>
      <c r="N54" s="15"/>
      <c r="O54" s="67" t="str">
        <f>IF(E54="","",IF(G54="","",IF($E54="男",VLOOKUP(G54,参照用得点基準表!B$2:$I$11,8,TRUE),VLOOKUP(G54,参照用得点基準表!B$12:$I$21,8,TRUE))))</f>
        <v/>
      </c>
      <c r="P54" s="67" t="str">
        <f>IF(E54="","",IF(H54="","",IF($E54="男",VLOOKUP(H54,参照用得点基準表!C$2:$I$11,7,TRUE),VLOOKUP(H54,参照用得点基準表!C$12:$I$21,7,TRUE))))</f>
        <v/>
      </c>
      <c r="Q54" s="67" t="str">
        <f>IF(E54="","",IF(I54="","",IF($E54="男",VLOOKUP(I54,参照用得点基準表!D$2:$I$11,6,TRUE),VLOOKUP(I54,参照用得点基準表!D$12:$I$21,6,TRUE))))</f>
        <v/>
      </c>
      <c r="R54" s="67" t="str">
        <f>IF(E54="","",IF(J54="","",IF($E54="男",VLOOKUP(J54,参照用得点基準表!E$2:$I$11,5,TRUE),VLOOKUP(J54,参照用得点基準表!E$12:$I$21,5,TRUE))))</f>
        <v/>
      </c>
      <c r="S54" s="67" t="str">
        <f>IF(E54="","",IF(K54="","",IF($E54="男",VLOOKUP(K54,参照用得点基準表!F$2:$I$11,4,TRUE),VLOOKUP(K54,参照用得点基準表!F$12:$I$21,4,TRUE))))</f>
        <v/>
      </c>
      <c r="T54" s="67" t="str">
        <f>IF(E54="","",IF(L54="","",IF($E54="男",VLOOKUP(L54,参照用得点基準表!$K$2:$L$11,2,TRUE),VLOOKUP(L54,参照用得点基準表!$K$12:$L$21,2,TRUE))))</f>
        <v/>
      </c>
      <c r="U54" s="67" t="str">
        <f>IF(E54="","",IF(M54="","",IF($E54="男",VLOOKUP(M54,参照用得点基準表!G$2:$I$11,3,TRUE),VLOOKUP(M54,参照用得点基準表!G$12:$I$21,3,TRUE))))</f>
        <v/>
      </c>
      <c r="V54" s="67" t="str">
        <f>IF(E54="","",IF(N54="","",IF($E54="男",VLOOKUP(N54,参照用得点基準表!H$2:$I$11,2,TRUE),VLOOKUP(N54,参照用得点基準表!H$12:$I$21,2,TRUE))))</f>
        <v/>
      </c>
      <c r="W54" s="70" t="str">
        <f>IF(COUNT($O$54:$V$54)&lt;8,"",SUM($O$54:$V$54))</f>
        <v/>
      </c>
      <c r="X54" s="69" t="str">
        <f ca="1">IF($W$54="","",VLOOKUP($W$54,OFFSET(評価基準!$A$2:$N$6,0,$F$54-6,5,20-$F$54),14-新体力テスト!$F$54+6,1))</f>
        <v/>
      </c>
      <c r="Z54" s="45"/>
      <c r="AA54" s="45"/>
      <c r="AB54" s="46"/>
      <c r="AC54" s="45"/>
    </row>
    <row r="55" spans="1:30" ht="14.25" customHeight="1" x14ac:dyDescent="0.15">
      <c r="A55" s="103"/>
      <c r="B55" s="103"/>
      <c r="C55" s="103"/>
      <c r="D55" s="108"/>
      <c r="E55" s="112"/>
      <c r="F55" s="85" t="str">
        <f>IF(A55="","",VLOOKUP(A55,参照!$B$7:$C$12,2,FALSE))</f>
        <v/>
      </c>
      <c r="G55" s="14"/>
      <c r="H55" s="15"/>
      <c r="I55" s="15"/>
      <c r="J55" s="15"/>
      <c r="K55" s="15"/>
      <c r="L55" s="19"/>
      <c r="M55" s="15"/>
      <c r="N55" s="15"/>
      <c r="O55" s="67" t="str">
        <f>IF(E55="","",IF(G55="","",IF($E55="男",VLOOKUP(G55,参照用得点基準表!B$2:$I$11,8,TRUE),VLOOKUP(G55,参照用得点基準表!B$12:$I$21,8,TRUE))))</f>
        <v/>
      </c>
      <c r="P55" s="67" t="str">
        <f>IF(E55="","",IF(H55="","",IF($E55="男",VLOOKUP(H55,参照用得点基準表!C$2:$I$11,7,TRUE),VLOOKUP(H55,参照用得点基準表!C$12:$I$21,7,TRUE))))</f>
        <v/>
      </c>
      <c r="Q55" s="67" t="str">
        <f>IF(E55="","",IF(I55="","",IF($E55="男",VLOOKUP(I55,参照用得点基準表!D$2:$I$11,6,TRUE),VLOOKUP(I55,参照用得点基準表!D$12:$I$21,6,TRUE))))</f>
        <v/>
      </c>
      <c r="R55" s="67" t="str">
        <f>IF(E55="","",IF(J55="","",IF($E55="男",VLOOKUP(J55,参照用得点基準表!E$2:$I$11,5,TRUE),VLOOKUP(J55,参照用得点基準表!E$12:$I$21,5,TRUE))))</f>
        <v/>
      </c>
      <c r="S55" s="67" t="str">
        <f>IF(E55="","",IF(K55="","",IF($E55="男",VLOOKUP(K55,参照用得点基準表!F$2:$I$11,4,TRUE),VLOOKUP(K55,参照用得点基準表!F$12:$I$21,4,TRUE))))</f>
        <v/>
      </c>
      <c r="T55" s="67" t="str">
        <f>IF(E55="","",IF(L55="","",IF($E55="男",VLOOKUP(L55,参照用得点基準表!$K$2:$L$11,2,TRUE),VLOOKUP(L55,参照用得点基準表!$K$12:$L$21,2,TRUE))))</f>
        <v/>
      </c>
      <c r="U55" s="67" t="str">
        <f>IF(E55="","",IF(M55="","",IF($E55="男",VLOOKUP(M55,参照用得点基準表!G$2:$I$11,3,TRUE),VLOOKUP(M55,参照用得点基準表!G$12:$I$21,3,TRUE))))</f>
        <v/>
      </c>
      <c r="V55" s="67" t="str">
        <f>IF(E55="","",IF(N55="","",IF($E55="男",VLOOKUP(N55,参照用得点基準表!H$2:$I$11,2,TRUE),VLOOKUP(N55,参照用得点基準表!H$12:$I$21,2,TRUE))))</f>
        <v/>
      </c>
      <c r="W55" s="70" t="str">
        <f>IF(COUNT($O$55:$V$55)&lt;8,"",SUM($O$55:$V$55))</f>
        <v/>
      </c>
      <c r="X55" s="69" t="str">
        <f ca="1">IF($W$55="","",VLOOKUP($W$55,OFFSET(評価基準!$A$2:$N$6,0,$F$55-6,5,20-$F$55),14-新体力テスト!$F$55+6,1))</f>
        <v/>
      </c>
      <c r="Z55" s="45"/>
      <c r="AA55" s="45"/>
      <c r="AB55" s="46"/>
      <c r="AC55" s="45"/>
    </row>
    <row r="56" spans="1:30" ht="14.25" customHeight="1" x14ac:dyDescent="0.15">
      <c r="A56" s="103"/>
      <c r="B56" s="103"/>
      <c r="C56" s="103"/>
      <c r="D56" s="108"/>
      <c r="E56" s="112"/>
      <c r="F56" s="85" t="str">
        <f>IF(A56="","",VLOOKUP(A56,参照!$B$7:$C$12,2,FALSE))</f>
        <v/>
      </c>
      <c r="G56" s="14"/>
      <c r="H56" s="15"/>
      <c r="I56" s="15"/>
      <c r="J56" s="15"/>
      <c r="K56" s="15"/>
      <c r="L56" s="19"/>
      <c r="M56" s="15"/>
      <c r="N56" s="15"/>
      <c r="O56" s="67" t="str">
        <f>IF(E56="","",IF(G56="","",IF($E56="男",VLOOKUP(G56,参照用得点基準表!B$2:$I$11,8,TRUE),VLOOKUP(G56,参照用得点基準表!B$12:$I$21,8,TRUE))))</f>
        <v/>
      </c>
      <c r="P56" s="67" t="str">
        <f>IF(E56="","",IF(H56="","",IF($E56="男",VLOOKUP(H56,参照用得点基準表!C$2:$I$11,7,TRUE),VLOOKUP(H56,参照用得点基準表!C$12:$I$21,7,TRUE))))</f>
        <v/>
      </c>
      <c r="Q56" s="67" t="str">
        <f>IF(E56="","",IF(I56="","",IF($E56="男",VLOOKUP(I56,参照用得点基準表!D$2:$I$11,6,TRUE),VLOOKUP(I56,参照用得点基準表!D$12:$I$21,6,TRUE))))</f>
        <v/>
      </c>
      <c r="R56" s="67" t="str">
        <f>IF(E56="","",IF(J56="","",IF($E56="男",VLOOKUP(J56,参照用得点基準表!E$2:$I$11,5,TRUE),VLOOKUP(J56,参照用得点基準表!E$12:$I$21,5,TRUE))))</f>
        <v/>
      </c>
      <c r="S56" s="67" t="str">
        <f>IF(E56="","",IF(K56="","",IF($E56="男",VLOOKUP(K56,参照用得点基準表!F$2:$I$11,4,TRUE),VLOOKUP(K56,参照用得点基準表!F$12:$I$21,4,TRUE))))</f>
        <v/>
      </c>
      <c r="T56" s="67" t="str">
        <f>IF(E56="","",IF(L56="","",IF($E56="男",VLOOKUP(L56,参照用得点基準表!$K$2:$L$11,2,TRUE),VLOOKUP(L56,参照用得点基準表!$K$12:$L$21,2,TRUE))))</f>
        <v/>
      </c>
      <c r="U56" s="67" t="str">
        <f>IF(E56="","",IF(M56="","",IF($E56="男",VLOOKUP(M56,参照用得点基準表!G$2:$I$11,3,TRUE),VLOOKUP(M56,参照用得点基準表!G$12:$I$21,3,TRUE))))</f>
        <v/>
      </c>
      <c r="V56" s="67" t="str">
        <f>IF(E56="","",IF(N56="","",IF($E56="男",VLOOKUP(N56,参照用得点基準表!H$2:$I$11,2,TRUE),VLOOKUP(N56,参照用得点基準表!H$12:$I$21,2,TRUE))))</f>
        <v/>
      </c>
      <c r="W56" s="70" t="str">
        <f>IF(COUNT($O$56:$V$56)&lt;8,"",SUM($O$56:$V$56))</f>
        <v/>
      </c>
      <c r="X56" s="69" t="str">
        <f ca="1">IF($W$56="","",VLOOKUP($W$56,OFFSET(評価基準!$A$2:$N$6,0,$F$56-6,5,20-$F$56),14-新体力テスト!$F$56+6,1))</f>
        <v/>
      </c>
      <c r="Z56" s="45"/>
      <c r="AA56" s="45"/>
      <c r="AB56" s="46"/>
      <c r="AC56" s="45"/>
    </row>
    <row r="57" spans="1:30" ht="14.25" customHeight="1" x14ac:dyDescent="0.15">
      <c r="A57" s="103"/>
      <c r="B57" s="103"/>
      <c r="C57" s="103"/>
      <c r="D57" s="108"/>
      <c r="E57" s="112"/>
      <c r="F57" s="85" t="str">
        <f>IF(A57="","",VLOOKUP(A57,参照!$B$7:$C$12,2,FALSE))</f>
        <v/>
      </c>
      <c r="G57" s="14"/>
      <c r="H57" s="15"/>
      <c r="I57" s="15"/>
      <c r="J57" s="15"/>
      <c r="K57" s="15"/>
      <c r="L57" s="19"/>
      <c r="M57" s="15"/>
      <c r="N57" s="15"/>
      <c r="O57" s="67" t="str">
        <f>IF(E57="","",IF(G57="","",IF($E57="男",VLOOKUP(G57,参照用得点基準表!B$2:$I$11,8,TRUE),VLOOKUP(G57,参照用得点基準表!B$12:$I$21,8,TRUE))))</f>
        <v/>
      </c>
      <c r="P57" s="67" t="str">
        <f>IF(E57="","",IF(H57="","",IF($E57="男",VLOOKUP(H57,参照用得点基準表!C$2:$I$11,7,TRUE),VLOOKUP(H57,参照用得点基準表!C$12:$I$21,7,TRUE))))</f>
        <v/>
      </c>
      <c r="Q57" s="67" t="str">
        <f>IF(E57="","",IF(I57="","",IF($E57="男",VLOOKUP(I57,参照用得点基準表!D$2:$I$11,6,TRUE),VLOOKUP(I57,参照用得点基準表!D$12:$I$21,6,TRUE))))</f>
        <v/>
      </c>
      <c r="R57" s="67" t="str">
        <f>IF(E57="","",IF(J57="","",IF($E57="男",VLOOKUP(J57,参照用得点基準表!E$2:$I$11,5,TRUE),VLOOKUP(J57,参照用得点基準表!E$12:$I$21,5,TRUE))))</f>
        <v/>
      </c>
      <c r="S57" s="67" t="str">
        <f>IF(E57="","",IF(K57="","",IF($E57="男",VLOOKUP(K57,参照用得点基準表!F$2:$I$11,4,TRUE),VLOOKUP(K57,参照用得点基準表!F$12:$I$21,4,TRUE))))</f>
        <v/>
      </c>
      <c r="T57" s="67" t="str">
        <f>IF(E57="","",IF(L57="","",IF($E57="男",VLOOKUP(L57,参照用得点基準表!$K$2:$L$11,2,TRUE),VLOOKUP(L57,参照用得点基準表!$K$12:$L$21,2,TRUE))))</f>
        <v/>
      </c>
      <c r="U57" s="67" t="str">
        <f>IF(E57="","",IF(M57="","",IF($E57="男",VLOOKUP(M57,参照用得点基準表!G$2:$I$11,3,TRUE),VLOOKUP(M57,参照用得点基準表!G$12:$I$21,3,TRUE))))</f>
        <v/>
      </c>
      <c r="V57" s="67" t="str">
        <f>IF(E57="","",IF(N57="","",IF($E57="男",VLOOKUP(N57,参照用得点基準表!H$2:$I$11,2,TRUE),VLOOKUP(N57,参照用得点基準表!H$12:$I$21,2,TRUE))))</f>
        <v/>
      </c>
      <c r="W57" s="70" t="str">
        <f>IF(COUNT($O$57:$V$57)&lt;8,"",SUM($O$57:$V$57))</f>
        <v/>
      </c>
      <c r="X57" s="69" t="str">
        <f ca="1">IF($W$57="","",VLOOKUP($W$57,OFFSET(評価基準!$A$2:$N$6,0,$F$57-6,5,20-$F$57),14-新体力テスト!$F$57+6,1))</f>
        <v/>
      </c>
      <c r="Z57" s="45"/>
      <c r="AA57" s="45"/>
      <c r="AB57" s="46"/>
      <c r="AC57" s="45"/>
    </row>
    <row r="58" spans="1:30" ht="14.25" customHeight="1" x14ac:dyDescent="0.15">
      <c r="A58" s="103"/>
      <c r="B58" s="103"/>
      <c r="C58" s="103"/>
      <c r="D58" s="108"/>
      <c r="E58" s="112"/>
      <c r="F58" s="85" t="str">
        <f>IF(A58="","",VLOOKUP(A58,参照!$B$7:$C$12,2,FALSE))</f>
        <v/>
      </c>
      <c r="G58" s="14"/>
      <c r="H58" s="14"/>
      <c r="I58" s="14"/>
      <c r="J58" s="14"/>
      <c r="K58" s="14"/>
      <c r="L58" s="19"/>
      <c r="M58" s="14"/>
      <c r="N58" s="14"/>
      <c r="O58" s="67" t="str">
        <f>IF(E58="","",IF(G58="","",IF($E58="男",VLOOKUP(G58,参照用得点基準表!B$2:$I$11,8,TRUE),VLOOKUP(G58,参照用得点基準表!B$12:$I$21,8,TRUE))))</f>
        <v/>
      </c>
      <c r="P58" s="67" t="str">
        <f>IF(E58="","",IF(H58="","",IF($E58="男",VLOOKUP(H58,参照用得点基準表!C$2:$I$11,7,TRUE),VLOOKUP(H58,参照用得点基準表!C$12:$I$21,7,TRUE))))</f>
        <v/>
      </c>
      <c r="Q58" s="67" t="str">
        <f>IF(E58="","",IF(I58="","",IF($E58="男",VLOOKUP(I58,参照用得点基準表!D$2:$I$11,6,TRUE),VLOOKUP(I58,参照用得点基準表!D$12:$I$21,6,TRUE))))</f>
        <v/>
      </c>
      <c r="R58" s="67" t="str">
        <f>IF(E58="","",IF(J58="","",IF($E58="男",VLOOKUP(J58,参照用得点基準表!E$2:$I$11,5,TRUE),VLOOKUP(J58,参照用得点基準表!E$12:$I$21,5,TRUE))))</f>
        <v/>
      </c>
      <c r="S58" s="67" t="str">
        <f>IF(E58="","",IF(K58="","",IF($E58="男",VLOOKUP(K58,参照用得点基準表!F$2:$I$11,4,TRUE),VLOOKUP(K58,参照用得点基準表!F$12:$I$21,4,TRUE))))</f>
        <v/>
      </c>
      <c r="T58" s="67" t="str">
        <f>IF(E58="","",IF(L58="","",IF($E58="男",VLOOKUP(L58,参照用得点基準表!$K$2:$L$11,2,TRUE),VLOOKUP(L58,参照用得点基準表!$K$12:$L$21,2,TRUE))))</f>
        <v/>
      </c>
      <c r="U58" s="67" t="str">
        <f>IF(E58="","",IF(M58="","",IF($E58="男",VLOOKUP(M58,参照用得点基準表!G$2:$I$11,3,TRUE),VLOOKUP(M58,参照用得点基準表!G$12:$I$21,3,TRUE))))</f>
        <v/>
      </c>
      <c r="V58" s="67" t="str">
        <f>IF(E58="","",IF(N58="","",IF($E58="男",VLOOKUP(N58,参照用得点基準表!H$2:$I$11,2,TRUE),VLOOKUP(N58,参照用得点基準表!H$12:$I$21,2,TRUE))))</f>
        <v/>
      </c>
      <c r="W58" s="70" t="str">
        <f>IF(COUNT($O$58:$V$58)&lt;8,"",SUM($O$58:$V$58))</f>
        <v/>
      </c>
      <c r="X58" s="69" t="str">
        <f ca="1">IF(W58="","",VLOOKUP(W58,OFFSET(評価基準!$A$2:$N$6,0,F58-6,5,20-F58),14-新体力テスト!F58+6,1))</f>
        <v/>
      </c>
      <c r="Z58" s="45"/>
      <c r="AA58" s="45"/>
      <c r="AB58" s="46"/>
      <c r="AC58" s="45"/>
    </row>
    <row r="59" spans="1:30" ht="14.25" customHeight="1" x14ac:dyDescent="0.15">
      <c r="A59" s="103"/>
      <c r="B59" s="103"/>
      <c r="C59" s="103"/>
      <c r="D59" s="108"/>
      <c r="E59" s="112"/>
      <c r="F59" s="85" t="str">
        <f>IF(A59="","",VLOOKUP(A59,参照!$B$7:$C$12,2,FALSE))</f>
        <v/>
      </c>
      <c r="G59" s="14"/>
      <c r="H59" s="14"/>
      <c r="I59" s="14"/>
      <c r="J59" s="14"/>
      <c r="K59" s="14"/>
      <c r="L59" s="19"/>
      <c r="M59" s="14"/>
      <c r="N59" s="14"/>
      <c r="O59" s="67" t="str">
        <f>IF(E59="","",IF(G59="","",IF($E59="男",VLOOKUP(G59,参照用得点基準表!B$2:$I$11,8,TRUE),VLOOKUP(G59,参照用得点基準表!B$12:$I$21,8,TRUE))))</f>
        <v/>
      </c>
      <c r="P59" s="67" t="str">
        <f>IF(E59="","",IF(H59="","",IF($E59="男",VLOOKUP(H59,参照用得点基準表!C$2:$I$11,7,TRUE),VLOOKUP(H59,参照用得点基準表!C$12:$I$21,7,TRUE))))</f>
        <v/>
      </c>
      <c r="Q59" s="67" t="str">
        <f>IF(E59="","",IF(I59="","",IF($E59="男",VLOOKUP(I59,参照用得点基準表!D$2:$I$11,6,TRUE),VLOOKUP(I59,参照用得点基準表!D$12:$I$21,6,TRUE))))</f>
        <v/>
      </c>
      <c r="R59" s="67" t="str">
        <f>IF(E59="","",IF(J59="","",IF($E59="男",VLOOKUP(J59,参照用得点基準表!E$2:$I$11,5,TRUE),VLOOKUP(J59,参照用得点基準表!E$12:$I$21,5,TRUE))))</f>
        <v/>
      </c>
      <c r="S59" s="67" t="str">
        <f>IF(E59="","",IF(K59="","",IF($E59="男",VLOOKUP(K59,参照用得点基準表!F$2:$I$11,4,TRUE),VLOOKUP(K59,参照用得点基準表!F$12:$I$21,4,TRUE))))</f>
        <v/>
      </c>
      <c r="T59" s="67" t="str">
        <f>IF(E59="","",IF(L59="","",IF($E59="男",VLOOKUP(L59,参照用得点基準表!$K$2:$L$11,2,TRUE),VLOOKUP(L59,参照用得点基準表!$K$12:$L$21,2,TRUE))))</f>
        <v/>
      </c>
      <c r="U59" s="67" t="str">
        <f>IF(E59="","",IF(M59="","",IF($E59="男",VLOOKUP(M59,参照用得点基準表!G$2:$I$11,3,TRUE),VLOOKUP(M59,参照用得点基準表!G$12:$I$21,3,TRUE))))</f>
        <v/>
      </c>
      <c r="V59" s="67" t="str">
        <f>IF(E59="","",IF(N59="","",IF($E59="男",VLOOKUP(N59,参照用得点基準表!H$2:$I$11,2,TRUE),VLOOKUP(N59,参照用得点基準表!H$12:$I$21,2,TRUE))))</f>
        <v/>
      </c>
      <c r="W59" s="70" t="str">
        <f t="shared" ref="W59:W122" si="0">IF(COUNT(O59:V59)&lt;8,"",SUM(O59:V59))</f>
        <v/>
      </c>
      <c r="X59" s="69" t="str">
        <f ca="1">IF(W59="","",VLOOKUP(W59,OFFSET(評価基準!$A$2:$N$6,0,F59-6,5,20-F59),14-新体力テスト!F59+6,1))</f>
        <v/>
      </c>
      <c r="Z59" s="45"/>
      <c r="AA59" s="45"/>
      <c r="AB59" s="46"/>
      <c r="AC59" s="45"/>
    </row>
    <row r="60" spans="1:30" ht="14.25" customHeight="1" x14ac:dyDescent="0.15">
      <c r="A60" s="103"/>
      <c r="B60" s="103"/>
      <c r="C60" s="103"/>
      <c r="D60" s="108"/>
      <c r="E60" s="112"/>
      <c r="F60" s="85" t="str">
        <f>IF(A60="","",VLOOKUP(A60,参照!$B$7:$C$12,2,FALSE))</f>
        <v/>
      </c>
      <c r="G60" s="14"/>
      <c r="H60" s="14"/>
      <c r="I60" s="14"/>
      <c r="J60" s="14"/>
      <c r="K60" s="14"/>
      <c r="L60" s="19"/>
      <c r="M60" s="14"/>
      <c r="N60" s="14"/>
      <c r="O60" s="67" t="str">
        <f>IF(E60="","",IF(G60="","",IF($E60="男",VLOOKUP(G60,参照用得点基準表!B$2:$I$11,8,TRUE),VLOOKUP(G60,参照用得点基準表!B$12:$I$21,8,TRUE))))</f>
        <v/>
      </c>
      <c r="P60" s="67" t="str">
        <f>IF(E60="","",IF(H60="","",IF($E60="男",VLOOKUP(H60,参照用得点基準表!C$2:$I$11,7,TRUE),VLOOKUP(H60,参照用得点基準表!C$12:$I$21,7,TRUE))))</f>
        <v/>
      </c>
      <c r="Q60" s="67" t="str">
        <f>IF(E60="","",IF(I60="","",IF($E60="男",VLOOKUP(I60,参照用得点基準表!D$2:$I$11,6,TRUE),VLOOKUP(I60,参照用得点基準表!D$12:$I$21,6,TRUE))))</f>
        <v/>
      </c>
      <c r="R60" s="67" t="str">
        <f>IF(E60="","",IF(J60="","",IF($E60="男",VLOOKUP(J60,参照用得点基準表!E$2:$I$11,5,TRUE),VLOOKUP(J60,参照用得点基準表!E$12:$I$21,5,TRUE))))</f>
        <v/>
      </c>
      <c r="S60" s="67" t="str">
        <f>IF(E60="","",IF(K60="","",IF($E60="男",VLOOKUP(K60,参照用得点基準表!F$2:$I$11,4,TRUE),VLOOKUP(K60,参照用得点基準表!F$12:$I$21,4,TRUE))))</f>
        <v/>
      </c>
      <c r="T60" s="67" t="str">
        <f>IF(E60="","",IF(L60="","",IF($E60="男",VLOOKUP(L60,参照用得点基準表!$K$2:$L$11,2,TRUE),VLOOKUP(L60,参照用得点基準表!$K$12:$L$21,2,TRUE))))</f>
        <v/>
      </c>
      <c r="U60" s="67" t="str">
        <f>IF(E60="","",IF(M60="","",IF($E60="男",VLOOKUP(M60,参照用得点基準表!G$2:$I$11,3,TRUE),VLOOKUP(M60,参照用得点基準表!G$12:$I$21,3,TRUE))))</f>
        <v/>
      </c>
      <c r="V60" s="67" t="str">
        <f>IF(E60="","",IF(N60="","",IF($E60="男",VLOOKUP(N60,参照用得点基準表!H$2:$I$11,2,TRUE),VLOOKUP(N60,参照用得点基準表!H$12:$I$21,2,TRUE))))</f>
        <v/>
      </c>
      <c r="W60" s="70" t="str">
        <f t="shared" si="0"/>
        <v/>
      </c>
      <c r="X60" s="69" t="str">
        <f ca="1">IF(W60="","",VLOOKUP(W60,OFFSET(評価基準!$A$2:$N$6,0,F60-6,5,20-F60),14-新体力テスト!F60+6,1))</f>
        <v/>
      </c>
      <c r="Z60" s="45"/>
      <c r="AA60" s="45"/>
      <c r="AB60" s="46"/>
      <c r="AC60" s="45"/>
    </row>
    <row r="61" spans="1:30" ht="14.25" customHeight="1" x14ac:dyDescent="0.15">
      <c r="A61" s="103"/>
      <c r="B61" s="103"/>
      <c r="C61" s="103"/>
      <c r="D61" s="108"/>
      <c r="E61" s="112"/>
      <c r="F61" s="85" t="str">
        <f>IF(A61="","",VLOOKUP(A61,参照!$B$7:$C$12,2,FALSE))</f>
        <v/>
      </c>
      <c r="G61" s="14"/>
      <c r="H61" s="14"/>
      <c r="I61" s="14"/>
      <c r="J61" s="14"/>
      <c r="K61" s="14"/>
      <c r="L61" s="19"/>
      <c r="M61" s="14"/>
      <c r="N61" s="14"/>
      <c r="O61" s="67" t="str">
        <f>IF(E61="","",IF(G61="","",IF($E61="男",VLOOKUP(G61,参照用得点基準表!B$2:$I$11,8,TRUE),VLOOKUP(G61,参照用得点基準表!B$12:$I$21,8,TRUE))))</f>
        <v/>
      </c>
      <c r="P61" s="67" t="str">
        <f>IF(E61="","",IF(H61="","",IF($E61="男",VLOOKUP(H61,参照用得点基準表!C$2:$I$11,7,TRUE),VLOOKUP(H61,参照用得点基準表!C$12:$I$21,7,TRUE))))</f>
        <v/>
      </c>
      <c r="Q61" s="67" t="str">
        <f>IF(E61="","",IF(I61="","",IF($E61="男",VLOOKUP(I61,参照用得点基準表!D$2:$I$11,6,TRUE),VLOOKUP(I61,参照用得点基準表!D$12:$I$21,6,TRUE))))</f>
        <v/>
      </c>
      <c r="R61" s="67" t="str">
        <f>IF(E61="","",IF(J61="","",IF($E61="男",VLOOKUP(J61,参照用得点基準表!E$2:$I$11,5,TRUE),VLOOKUP(J61,参照用得点基準表!E$12:$I$21,5,TRUE))))</f>
        <v/>
      </c>
      <c r="S61" s="67" t="str">
        <f>IF(E61="","",IF(K61="","",IF($E61="男",VLOOKUP(K61,参照用得点基準表!F$2:$I$11,4,TRUE),VLOOKUP(K61,参照用得点基準表!F$12:$I$21,4,TRUE))))</f>
        <v/>
      </c>
      <c r="T61" s="67" t="str">
        <f>IF(E61="","",IF(L61="","",IF($E61="男",VLOOKUP(L61,参照用得点基準表!$K$2:$L$11,2,TRUE),VLOOKUP(L61,参照用得点基準表!$K$12:$L$21,2,TRUE))))</f>
        <v/>
      </c>
      <c r="U61" s="67" t="str">
        <f>IF(E61="","",IF(M61="","",IF($E61="男",VLOOKUP(M61,参照用得点基準表!G$2:$I$11,3,TRUE),VLOOKUP(M61,参照用得点基準表!G$12:$I$21,3,TRUE))))</f>
        <v/>
      </c>
      <c r="V61" s="67" t="str">
        <f>IF(E61="","",IF(N61="","",IF($E61="男",VLOOKUP(N61,参照用得点基準表!H$2:$I$11,2,TRUE),VLOOKUP(N61,参照用得点基準表!H$12:$I$21,2,TRUE))))</f>
        <v/>
      </c>
      <c r="W61" s="70" t="str">
        <f t="shared" si="0"/>
        <v/>
      </c>
      <c r="X61" s="69" t="str">
        <f ca="1">IF(W61="","",VLOOKUP(W61,OFFSET(評価基準!$A$2:$N$6,0,F61-6,5,20-F61),14-新体力テスト!F61+6,1))</f>
        <v/>
      </c>
      <c r="Z61" s="45"/>
      <c r="AA61" s="45"/>
      <c r="AB61" s="46"/>
      <c r="AC61" s="45"/>
    </row>
    <row r="62" spans="1:30" ht="14.25" customHeight="1" x14ac:dyDescent="0.15">
      <c r="A62" s="103"/>
      <c r="B62" s="103"/>
      <c r="C62" s="103"/>
      <c r="D62" s="108"/>
      <c r="E62" s="112"/>
      <c r="F62" s="85" t="str">
        <f>IF(A62="","",VLOOKUP(A62,参照!$B$7:$C$12,2,FALSE))</f>
        <v/>
      </c>
      <c r="G62" s="14"/>
      <c r="H62" s="14"/>
      <c r="I62" s="14"/>
      <c r="J62" s="14"/>
      <c r="K62" s="14"/>
      <c r="L62" s="19"/>
      <c r="M62" s="14"/>
      <c r="N62" s="14"/>
      <c r="O62" s="67" t="str">
        <f>IF(E62="","",IF(G62="","",IF($E62="男",VLOOKUP(G62,参照用得点基準表!B$2:$I$11,8,TRUE),VLOOKUP(G62,参照用得点基準表!B$12:$I$21,8,TRUE))))</f>
        <v/>
      </c>
      <c r="P62" s="67" t="str">
        <f>IF(E62="","",IF(H62="","",IF($E62="男",VLOOKUP(H62,参照用得点基準表!C$2:$I$11,7,TRUE),VLOOKUP(H62,参照用得点基準表!C$12:$I$21,7,TRUE))))</f>
        <v/>
      </c>
      <c r="Q62" s="67" t="str">
        <f>IF(E62="","",IF(I62="","",IF($E62="男",VLOOKUP(I62,参照用得点基準表!D$2:$I$11,6,TRUE),VLOOKUP(I62,参照用得点基準表!D$12:$I$21,6,TRUE))))</f>
        <v/>
      </c>
      <c r="R62" s="67" t="str">
        <f>IF(E62="","",IF(J62="","",IF($E62="男",VLOOKUP(J62,参照用得点基準表!E$2:$I$11,5,TRUE),VLOOKUP(J62,参照用得点基準表!E$12:$I$21,5,TRUE))))</f>
        <v/>
      </c>
      <c r="S62" s="67" t="str">
        <f>IF(E62="","",IF(K62="","",IF($E62="男",VLOOKUP(K62,参照用得点基準表!F$2:$I$11,4,TRUE),VLOOKUP(K62,参照用得点基準表!F$12:$I$21,4,TRUE))))</f>
        <v/>
      </c>
      <c r="T62" s="67" t="str">
        <f>IF(E62="","",IF(L62="","",IF($E62="男",VLOOKUP(L62,参照用得点基準表!$K$2:$L$11,2,TRUE),VLOOKUP(L62,参照用得点基準表!$K$12:$L$21,2,TRUE))))</f>
        <v/>
      </c>
      <c r="U62" s="67" t="str">
        <f>IF(E62="","",IF(M62="","",IF($E62="男",VLOOKUP(M62,参照用得点基準表!G$2:$I$11,3,TRUE),VLOOKUP(M62,参照用得点基準表!G$12:$I$21,3,TRUE))))</f>
        <v/>
      </c>
      <c r="V62" s="67" t="str">
        <f>IF(E62="","",IF(N62="","",IF($E62="男",VLOOKUP(N62,参照用得点基準表!H$2:$I$11,2,TRUE),VLOOKUP(N62,参照用得点基準表!H$12:$I$21,2,TRUE))))</f>
        <v/>
      </c>
      <c r="W62" s="70" t="str">
        <f t="shared" si="0"/>
        <v/>
      </c>
      <c r="X62" s="69" t="str">
        <f ca="1">IF(W62="","",VLOOKUP(W62,OFFSET(評価基準!$A$2:$N$6,0,F62-6,5,20-F62),14-新体力テスト!F62+6,1))</f>
        <v/>
      </c>
      <c r="Z62" s="45"/>
      <c r="AA62" s="45"/>
      <c r="AB62" s="46"/>
      <c r="AC62" s="45"/>
    </row>
    <row r="63" spans="1:30" ht="14.25" customHeight="1" x14ac:dyDescent="0.15">
      <c r="A63" s="103"/>
      <c r="B63" s="103"/>
      <c r="C63" s="103"/>
      <c r="D63" s="108"/>
      <c r="E63" s="112"/>
      <c r="F63" s="85" t="str">
        <f>IF(A63="","",VLOOKUP(A63,参照!$B$7:$C$12,2,FALSE))</f>
        <v/>
      </c>
      <c r="G63" s="14"/>
      <c r="H63" s="14"/>
      <c r="I63" s="14"/>
      <c r="J63" s="14"/>
      <c r="K63" s="14"/>
      <c r="L63" s="19"/>
      <c r="M63" s="14"/>
      <c r="N63" s="14"/>
      <c r="O63" s="67" t="str">
        <f>IF(E63="","",IF(G63="","",IF($E63="男",VLOOKUP(G63,参照用得点基準表!B$2:$I$11,8,TRUE),VLOOKUP(G63,参照用得点基準表!B$12:$I$21,8,TRUE))))</f>
        <v/>
      </c>
      <c r="P63" s="67" t="str">
        <f>IF(E63="","",IF(H63="","",IF($E63="男",VLOOKUP(H63,参照用得点基準表!C$2:$I$11,7,TRUE),VLOOKUP(H63,参照用得点基準表!C$12:$I$21,7,TRUE))))</f>
        <v/>
      </c>
      <c r="Q63" s="67" t="str">
        <f>IF(E63="","",IF(I63="","",IF($E63="男",VLOOKUP(I63,参照用得点基準表!D$2:$I$11,6,TRUE),VLOOKUP(I63,参照用得点基準表!D$12:$I$21,6,TRUE))))</f>
        <v/>
      </c>
      <c r="R63" s="67" t="str">
        <f>IF(E63="","",IF(J63="","",IF($E63="男",VLOOKUP(J63,参照用得点基準表!E$2:$I$11,5,TRUE),VLOOKUP(J63,参照用得点基準表!E$12:$I$21,5,TRUE))))</f>
        <v/>
      </c>
      <c r="S63" s="67" t="str">
        <f>IF(E63="","",IF(K63="","",IF($E63="男",VLOOKUP(K63,参照用得点基準表!F$2:$I$11,4,TRUE),VLOOKUP(K63,参照用得点基準表!F$12:$I$21,4,TRUE))))</f>
        <v/>
      </c>
      <c r="T63" s="67" t="str">
        <f>IF(E63="","",IF(L63="","",IF($E63="男",VLOOKUP(L63,参照用得点基準表!$K$2:$L$11,2,TRUE),VLOOKUP(L63,参照用得点基準表!$K$12:$L$21,2,TRUE))))</f>
        <v/>
      </c>
      <c r="U63" s="67" t="str">
        <f>IF(E63="","",IF(M63="","",IF($E63="男",VLOOKUP(M63,参照用得点基準表!G$2:$I$11,3,TRUE),VLOOKUP(M63,参照用得点基準表!G$12:$I$21,3,TRUE))))</f>
        <v/>
      </c>
      <c r="V63" s="67" t="str">
        <f>IF(E63="","",IF(N63="","",IF($E63="男",VLOOKUP(N63,参照用得点基準表!H$2:$I$11,2,TRUE),VLOOKUP(N63,参照用得点基準表!H$12:$I$21,2,TRUE))))</f>
        <v/>
      </c>
      <c r="W63" s="70" t="str">
        <f t="shared" si="0"/>
        <v/>
      </c>
      <c r="X63" s="69" t="str">
        <f ca="1">IF(W63="","",VLOOKUP(W63,OFFSET(評価基準!$A$2:$N$6,0,F63-6,5,20-F63),14-新体力テスト!F63+6,1))</f>
        <v/>
      </c>
      <c r="Z63" s="45"/>
      <c r="AA63" s="45"/>
      <c r="AB63" s="46"/>
      <c r="AC63" s="45"/>
    </row>
    <row r="64" spans="1:30" ht="14.25" customHeight="1" x14ac:dyDescent="0.15">
      <c r="A64" s="103"/>
      <c r="B64" s="103"/>
      <c r="C64" s="103"/>
      <c r="D64" s="108"/>
      <c r="E64" s="112"/>
      <c r="F64" s="85" t="str">
        <f>IF(A64="","",VLOOKUP(A64,参照!$B$7:$C$12,2,FALSE))</f>
        <v/>
      </c>
      <c r="G64" s="14"/>
      <c r="H64" s="14"/>
      <c r="I64" s="14"/>
      <c r="J64" s="14"/>
      <c r="K64" s="14"/>
      <c r="L64" s="19"/>
      <c r="M64" s="14"/>
      <c r="N64" s="14"/>
      <c r="O64" s="67" t="str">
        <f>IF(E64="","",IF(G64="","",IF($E64="男",VLOOKUP(G64,参照用得点基準表!B$2:$I$11,8,TRUE),VLOOKUP(G64,参照用得点基準表!B$12:$I$21,8,TRUE))))</f>
        <v/>
      </c>
      <c r="P64" s="67" t="str">
        <f>IF(E64="","",IF(H64="","",IF($E64="男",VLOOKUP(H64,参照用得点基準表!C$2:$I$11,7,TRUE),VLOOKUP(H64,参照用得点基準表!C$12:$I$21,7,TRUE))))</f>
        <v/>
      </c>
      <c r="Q64" s="67" t="str">
        <f>IF(E64="","",IF(I64="","",IF($E64="男",VLOOKUP(I64,参照用得点基準表!D$2:$I$11,6,TRUE),VLOOKUP(I64,参照用得点基準表!D$12:$I$21,6,TRUE))))</f>
        <v/>
      </c>
      <c r="R64" s="67" t="str">
        <f>IF(E64="","",IF(J64="","",IF($E64="男",VLOOKUP(J64,参照用得点基準表!E$2:$I$11,5,TRUE),VLOOKUP(J64,参照用得点基準表!E$12:$I$21,5,TRUE))))</f>
        <v/>
      </c>
      <c r="S64" s="67" t="str">
        <f>IF(E64="","",IF(K64="","",IF($E64="男",VLOOKUP(K64,参照用得点基準表!F$2:$I$11,4,TRUE),VLOOKUP(K64,参照用得点基準表!F$12:$I$21,4,TRUE))))</f>
        <v/>
      </c>
      <c r="T64" s="67" t="str">
        <f>IF(E64="","",IF(L64="","",IF($E64="男",VLOOKUP(L64,参照用得点基準表!$K$2:$L$11,2,TRUE),VLOOKUP(L64,参照用得点基準表!$K$12:$L$21,2,TRUE))))</f>
        <v/>
      </c>
      <c r="U64" s="67" t="str">
        <f>IF(E64="","",IF(M64="","",IF($E64="男",VLOOKUP(M64,参照用得点基準表!G$2:$I$11,3,TRUE),VLOOKUP(M64,参照用得点基準表!G$12:$I$21,3,TRUE))))</f>
        <v/>
      </c>
      <c r="V64" s="67" t="str">
        <f>IF(E64="","",IF(N64="","",IF($E64="男",VLOOKUP(N64,参照用得点基準表!H$2:$I$11,2,TRUE),VLOOKUP(N64,参照用得点基準表!H$12:$I$21,2,TRUE))))</f>
        <v/>
      </c>
      <c r="W64" s="70" t="str">
        <f t="shared" si="0"/>
        <v/>
      </c>
      <c r="X64" s="69" t="str">
        <f ca="1">IF(W64="","",VLOOKUP(W64,OFFSET(評価基準!$A$2:$N$6,0,F64-6,5,20-F64),14-新体力テスト!F64+6,1))</f>
        <v/>
      </c>
      <c r="Z64" s="45"/>
      <c r="AA64" s="45"/>
      <c r="AB64" s="46"/>
      <c r="AC64" s="45"/>
    </row>
    <row r="65" spans="1:29" ht="14.25" customHeight="1" x14ac:dyDescent="0.15">
      <c r="A65" s="103"/>
      <c r="B65" s="103"/>
      <c r="C65" s="103"/>
      <c r="D65" s="108"/>
      <c r="E65" s="112"/>
      <c r="F65" s="85" t="str">
        <f>IF(A65="","",VLOOKUP(A65,参照!$B$7:$C$12,2,FALSE))</f>
        <v/>
      </c>
      <c r="G65" s="14"/>
      <c r="H65" s="14"/>
      <c r="I65" s="14"/>
      <c r="J65" s="14"/>
      <c r="K65" s="14"/>
      <c r="L65" s="19"/>
      <c r="M65" s="14"/>
      <c r="N65" s="14"/>
      <c r="O65" s="67" t="str">
        <f>IF(E65="","",IF(G65="","",IF($E65="男",VLOOKUP(G65,参照用得点基準表!B$2:$I$11,8,TRUE),VLOOKUP(G65,参照用得点基準表!B$12:$I$21,8,TRUE))))</f>
        <v/>
      </c>
      <c r="P65" s="67" t="str">
        <f>IF(E65="","",IF(H65="","",IF($E65="男",VLOOKUP(H65,参照用得点基準表!C$2:$I$11,7,TRUE),VLOOKUP(H65,参照用得点基準表!C$12:$I$21,7,TRUE))))</f>
        <v/>
      </c>
      <c r="Q65" s="67" t="str">
        <f>IF(E65="","",IF(I65="","",IF($E65="男",VLOOKUP(I65,参照用得点基準表!D$2:$I$11,6,TRUE),VLOOKUP(I65,参照用得点基準表!D$12:$I$21,6,TRUE))))</f>
        <v/>
      </c>
      <c r="R65" s="67" t="str">
        <f>IF(E65="","",IF(J65="","",IF($E65="男",VLOOKUP(J65,参照用得点基準表!E$2:$I$11,5,TRUE),VLOOKUP(J65,参照用得点基準表!E$12:$I$21,5,TRUE))))</f>
        <v/>
      </c>
      <c r="S65" s="67" t="str">
        <f>IF(E65="","",IF(K65="","",IF($E65="男",VLOOKUP(K65,参照用得点基準表!F$2:$I$11,4,TRUE),VLOOKUP(K65,参照用得点基準表!F$12:$I$21,4,TRUE))))</f>
        <v/>
      </c>
      <c r="T65" s="67" t="str">
        <f>IF(E65="","",IF(L65="","",IF($E65="男",VLOOKUP(L65,参照用得点基準表!$K$2:$L$11,2,TRUE),VLOOKUP(L65,参照用得点基準表!$K$12:$L$21,2,TRUE))))</f>
        <v/>
      </c>
      <c r="U65" s="67" t="str">
        <f>IF(E65="","",IF(M65="","",IF($E65="男",VLOOKUP(M65,参照用得点基準表!G$2:$I$11,3,TRUE),VLOOKUP(M65,参照用得点基準表!G$12:$I$21,3,TRUE))))</f>
        <v/>
      </c>
      <c r="V65" s="67" t="str">
        <f>IF(E65="","",IF(N65="","",IF($E65="男",VLOOKUP(N65,参照用得点基準表!H$2:$I$11,2,TRUE),VLOOKUP(N65,参照用得点基準表!H$12:$I$21,2,TRUE))))</f>
        <v/>
      </c>
      <c r="W65" s="70" t="str">
        <f t="shared" si="0"/>
        <v/>
      </c>
      <c r="X65" s="69" t="str">
        <f ca="1">IF(W65="","",VLOOKUP(W65,OFFSET(評価基準!$A$2:$N$6,0,F65-6,5,20-F65),14-新体力テスト!F65+6,1))</f>
        <v/>
      </c>
      <c r="Z65" s="45"/>
      <c r="AA65" s="45"/>
      <c r="AB65" s="46"/>
      <c r="AC65" s="45"/>
    </row>
    <row r="66" spans="1:29" ht="14.25" customHeight="1" x14ac:dyDescent="0.15">
      <c r="A66" s="103"/>
      <c r="B66" s="103"/>
      <c r="C66" s="103"/>
      <c r="D66" s="108"/>
      <c r="E66" s="112"/>
      <c r="F66" s="85" t="str">
        <f>IF(A66="","",VLOOKUP(A66,参照!$B$7:$C$12,2,FALSE))</f>
        <v/>
      </c>
      <c r="G66" s="14"/>
      <c r="H66" s="14"/>
      <c r="I66" s="14"/>
      <c r="J66" s="14"/>
      <c r="K66" s="14"/>
      <c r="L66" s="19"/>
      <c r="M66" s="14"/>
      <c r="N66" s="14"/>
      <c r="O66" s="67" t="str">
        <f>IF(E66="","",IF(G66="","",IF($E66="男",VLOOKUP(G66,参照用得点基準表!B$2:$I$11,8,TRUE),VLOOKUP(G66,参照用得点基準表!B$12:$I$21,8,TRUE))))</f>
        <v/>
      </c>
      <c r="P66" s="67" t="str">
        <f>IF(E66="","",IF(H66="","",IF($E66="男",VLOOKUP(H66,参照用得点基準表!C$2:$I$11,7,TRUE),VLOOKUP(H66,参照用得点基準表!C$12:$I$21,7,TRUE))))</f>
        <v/>
      </c>
      <c r="Q66" s="67" t="str">
        <f>IF(E66="","",IF(I66="","",IF($E66="男",VLOOKUP(I66,参照用得点基準表!D$2:$I$11,6,TRUE),VLOOKUP(I66,参照用得点基準表!D$12:$I$21,6,TRUE))))</f>
        <v/>
      </c>
      <c r="R66" s="67" t="str">
        <f>IF(E66="","",IF(J66="","",IF($E66="男",VLOOKUP(J66,参照用得点基準表!E$2:$I$11,5,TRUE),VLOOKUP(J66,参照用得点基準表!E$12:$I$21,5,TRUE))))</f>
        <v/>
      </c>
      <c r="S66" s="67" t="str">
        <f>IF(E66="","",IF(K66="","",IF($E66="男",VLOOKUP(K66,参照用得点基準表!F$2:$I$11,4,TRUE),VLOOKUP(K66,参照用得点基準表!F$12:$I$21,4,TRUE))))</f>
        <v/>
      </c>
      <c r="T66" s="67" t="str">
        <f>IF(E66="","",IF(L66="","",IF($E66="男",VLOOKUP(L66,参照用得点基準表!$K$2:$L$11,2,TRUE),VLOOKUP(L66,参照用得点基準表!$K$12:$L$21,2,TRUE))))</f>
        <v/>
      </c>
      <c r="U66" s="67" t="str">
        <f>IF(E66="","",IF(M66="","",IF($E66="男",VLOOKUP(M66,参照用得点基準表!G$2:$I$11,3,TRUE),VLOOKUP(M66,参照用得点基準表!G$12:$I$21,3,TRUE))))</f>
        <v/>
      </c>
      <c r="V66" s="67" t="str">
        <f>IF(E66="","",IF(N66="","",IF($E66="男",VLOOKUP(N66,参照用得点基準表!H$2:$I$11,2,TRUE),VLOOKUP(N66,参照用得点基準表!H$12:$I$21,2,TRUE))))</f>
        <v/>
      </c>
      <c r="W66" s="70" t="str">
        <f t="shared" si="0"/>
        <v/>
      </c>
      <c r="X66" s="69" t="str">
        <f ca="1">IF(W66="","",VLOOKUP(W66,OFFSET(評価基準!$A$2:$N$6,0,F66-6,5,20-F66),14-新体力テスト!F66+6,1))</f>
        <v/>
      </c>
      <c r="Z66" s="45"/>
      <c r="AA66" s="45"/>
      <c r="AB66" s="46"/>
      <c r="AC66" s="45"/>
    </row>
    <row r="67" spans="1:29" ht="14.25" customHeight="1" x14ac:dyDescent="0.15">
      <c r="A67" s="103"/>
      <c r="B67" s="103"/>
      <c r="C67" s="103"/>
      <c r="D67" s="108"/>
      <c r="E67" s="112"/>
      <c r="F67" s="85" t="str">
        <f>IF(A67="","",VLOOKUP(A67,参照!$B$7:$C$12,2,FALSE))</f>
        <v/>
      </c>
      <c r="G67" s="14"/>
      <c r="H67" s="14"/>
      <c r="I67" s="14"/>
      <c r="J67" s="14"/>
      <c r="K67" s="14"/>
      <c r="L67" s="19"/>
      <c r="M67" s="14"/>
      <c r="N67" s="14"/>
      <c r="O67" s="67" t="str">
        <f>IF(E67="","",IF(G67="","",IF($E67="男",VLOOKUP(G67,参照用得点基準表!B$2:$I$11,8,TRUE),VLOOKUP(G67,参照用得点基準表!B$12:$I$21,8,TRUE))))</f>
        <v/>
      </c>
      <c r="P67" s="67" t="str">
        <f>IF(E67="","",IF(H67="","",IF($E67="男",VLOOKUP(H67,参照用得点基準表!C$2:$I$11,7,TRUE),VLOOKUP(H67,参照用得点基準表!C$12:$I$21,7,TRUE))))</f>
        <v/>
      </c>
      <c r="Q67" s="67" t="str">
        <f>IF(E67="","",IF(I67="","",IF($E67="男",VLOOKUP(I67,参照用得点基準表!D$2:$I$11,6,TRUE),VLOOKUP(I67,参照用得点基準表!D$12:$I$21,6,TRUE))))</f>
        <v/>
      </c>
      <c r="R67" s="67" t="str">
        <f>IF(E67="","",IF(J67="","",IF($E67="男",VLOOKUP(J67,参照用得点基準表!E$2:$I$11,5,TRUE),VLOOKUP(J67,参照用得点基準表!E$12:$I$21,5,TRUE))))</f>
        <v/>
      </c>
      <c r="S67" s="67" t="str">
        <f>IF(E67="","",IF(K67="","",IF($E67="男",VLOOKUP(K67,参照用得点基準表!F$2:$I$11,4,TRUE),VLOOKUP(K67,参照用得点基準表!F$12:$I$21,4,TRUE))))</f>
        <v/>
      </c>
      <c r="T67" s="67" t="str">
        <f>IF(E67="","",IF(L67="","",IF($E67="男",VLOOKUP(L67,参照用得点基準表!$K$2:$L$11,2,TRUE),VLOOKUP(L67,参照用得点基準表!$K$12:$L$21,2,TRUE))))</f>
        <v/>
      </c>
      <c r="U67" s="67" t="str">
        <f>IF(E67="","",IF(M67="","",IF($E67="男",VLOOKUP(M67,参照用得点基準表!G$2:$I$11,3,TRUE),VLOOKUP(M67,参照用得点基準表!G$12:$I$21,3,TRUE))))</f>
        <v/>
      </c>
      <c r="V67" s="67" t="str">
        <f>IF(E67="","",IF(N67="","",IF($E67="男",VLOOKUP(N67,参照用得点基準表!H$2:$I$11,2,TRUE),VLOOKUP(N67,参照用得点基準表!H$12:$I$21,2,TRUE))))</f>
        <v/>
      </c>
      <c r="W67" s="70" t="str">
        <f t="shared" si="0"/>
        <v/>
      </c>
      <c r="X67" s="69" t="str">
        <f ca="1">IF(W67="","",VLOOKUP(W67,OFFSET(評価基準!$A$2:$N$6,0,F67-6,5,20-F67),14-新体力テスト!F67+6,1))</f>
        <v/>
      </c>
      <c r="Z67" s="45"/>
      <c r="AA67" s="45"/>
      <c r="AB67" s="46"/>
      <c r="AC67" s="45"/>
    </row>
    <row r="68" spans="1:29" ht="14.25" customHeight="1" x14ac:dyDescent="0.15">
      <c r="A68" s="103"/>
      <c r="B68" s="103"/>
      <c r="C68" s="103"/>
      <c r="D68" s="108"/>
      <c r="E68" s="112"/>
      <c r="F68" s="85" t="str">
        <f>IF(A68="","",VLOOKUP(A68,参照!$B$7:$C$12,2,FALSE))</f>
        <v/>
      </c>
      <c r="G68" s="14"/>
      <c r="H68" s="14"/>
      <c r="I68" s="14"/>
      <c r="J68" s="14"/>
      <c r="K68" s="14"/>
      <c r="L68" s="19"/>
      <c r="M68" s="14"/>
      <c r="N68" s="14"/>
      <c r="O68" s="67" t="str">
        <f>IF(E68="","",IF(G68="","",IF($E68="男",VLOOKUP(G68,参照用得点基準表!B$2:$I$11,8,TRUE),VLOOKUP(G68,参照用得点基準表!B$12:$I$21,8,TRUE))))</f>
        <v/>
      </c>
      <c r="P68" s="67" t="str">
        <f>IF(E68="","",IF(H68="","",IF($E68="男",VLOOKUP(H68,参照用得点基準表!C$2:$I$11,7,TRUE),VLOOKUP(H68,参照用得点基準表!C$12:$I$21,7,TRUE))))</f>
        <v/>
      </c>
      <c r="Q68" s="67" t="str">
        <f>IF(E68="","",IF(I68="","",IF($E68="男",VLOOKUP(I68,参照用得点基準表!D$2:$I$11,6,TRUE),VLOOKUP(I68,参照用得点基準表!D$12:$I$21,6,TRUE))))</f>
        <v/>
      </c>
      <c r="R68" s="67" t="str">
        <f>IF(E68="","",IF(J68="","",IF($E68="男",VLOOKUP(J68,参照用得点基準表!E$2:$I$11,5,TRUE),VLOOKUP(J68,参照用得点基準表!E$12:$I$21,5,TRUE))))</f>
        <v/>
      </c>
      <c r="S68" s="67" t="str">
        <f>IF(E68="","",IF(K68="","",IF($E68="男",VLOOKUP(K68,参照用得点基準表!F$2:$I$11,4,TRUE),VLOOKUP(K68,参照用得点基準表!F$12:$I$21,4,TRUE))))</f>
        <v/>
      </c>
      <c r="T68" s="67" t="str">
        <f>IF(E68="","",IF(L68="","",IF($E68="男",VLOOKUP(L68,参照用得点基準表!$K$2:$L$11,2,TRUE),VLOOKUP(L68,参照用得点基準表!$K$12:$L$21,2,TRUE))))</f>
        <v/>
      </c>
      <c r="U68" s="67" t="str">
        <f>IF(E68="","",IF(M68="","",IF($E68="男",VLOOKUP(M68,参照用得点基準表!G$2:$I$11,3,TRUE),VLOOKUP(M68,参照用得点基準表!G$12:$I$21,3,TRUE))))</f>
        <v/>
      </c>
      <c r="V68" s="67" t="str">
        <f>IF(E68="","",IF(N68="","",IF($E68="男",VLOOKUP(N68,参照用得点基準表!H$2:$I$11,2,TRUE),VLOOKUP(N68,参照用得点基準表!H$12:$I$21,2,TRUE))))</f>
        <v/>
      </c>
      <c r="W68" s="70" t="str">
        <f t="shared" si="0"/>
        <v/>
      </c>
      <c r="X68" s="69" t="str">
        <f ca="1">IF(W68="","",VLOOKUP(W68,OFFSET(評価基準!$A$2:$N$6,0,F68-6,5,20-F68),14-新体力テスト!F68+6,1))</f>
        <v/>
      </c>
      <c r="Z68" s="45"/>
      <c r="AA68" s="45"/>
      <c r="AB68" s="46"/>
      <c r="AC68" s="45"/>
    </row>
    <row r="69" spans="1:29" ht="14.25" customHeight="1" x14ac:dyDescent="0.15">
      <c r="A69" s="103"/>
      <c r="B69" s="103"/>
      <c r="C69" s="103"/>
      <c r="D69" s="108"/>
      <c r="E69" s="112"/>
      <c r="F69" s="85" t="str">
        <f>IF(A69="","",VLOOKUP(A69,参照!$B$7:$C$12,2,FALSE))</f>
        <v/>
      </c>
      <c r="G69" s="14"/>
      <c r="H69" s="14"/>
      <c r="I69" s="14"/>
      <c r="J69" s="14"/>
      <c r="K69" s="14"/>
      <c r="L69" s="19"/>
      <c r="M69" s="14"/>
      <c r="N69" s="14"/>
      <c r="O69" s="67" t="str">
        <f>IF(E69="","",IF(G69="","",IF($E69="男",VLOOKUP(G69,参照用得点基準表!B$2:$I$11,8,TRUE),VLOOKUP(G69,参照用得点基準表!B$12:$I$21,8,TRUE))))</f>
        <v/>
      </c>
      <c r="P69" s="67" t="str">
        <f>IF(E69="","",IF(H69="","",IF($E69="男",VLOOKUP(H69,参照用得点基準表!C$2:$I$11,7,TRUE),VLOOKUP(H69,参照用得点基準表!C$12:$I$21,7,TRUE))))</f>
        <v/>
      </c>
      <c r="Q69" s="67" t="str">
        <f>IF(E69="","",IF(I69="","",IF($E69="男",VLOOKUP(I69,参照用得点基準表!D$2:$I$11,6,TRUE),VLOOKUP(I69,参照用得点基準表!D$12:$I$21,6,TRUE))))</f>
        <v/>
      </c>
      <c r="R69" s="67" t="str">
        <f>IF(E69="","",IF(J69="","",IF($E69="男",VLOOKUP(J69,参照用得点基準表!E$2:$I$11,5,TRUE),VLOOKUP(J69,参照用得点基準表!E$12:$I$21,5,TRUE))))</f>
        <v/>
      </c>
      <c r="S69" s="67" t="str">
        <f>IF(E69="","",IF(K69="","",IF($E69="男",VLOOKUP(K69,参照用得点基準表!F$2:$I$11,4,TRUE),VLOOKUP(K69,参照用得点基準表!F$12:$I$21,4,TRUE))))</f>
        <v/>
      </c>
      <c r="T69" s="67" t="str">
        <f>IF(E69="","",IF(L69="","",IF($E69="男",VLOOKUP(L69,参照用得点基準表!$K$2:$L$11,2,TRUE),VLOOKUP(L69,参照用得点基準表!$K$12:$L$21,2,TRUE))))</f>
        <v/>
      </c>
      <c r="U69" s="67" t="str">
        <f>IF(E69="","",IF(M69="","",IF($E69="男",VLOOKUP(M69,参照用得点基準表!G$2:$I$11,3,TRUE),VLOOKUP(M69,参照用得点基準表!G$12:$I$21,3,TRUE))))</f>
        <v/>
      </c>
      <c r="V69" s="67" t="str">
        <f>IF(E69="","",IF(N69="","",IF($E69="男",VLOOKUP(N69,参照用得点基準表!H$2:$I$11,2,TRUE),VLOOKUP(N69,参照用得点基準表!H$12:$I$21,2,TRUE))))</f>
        <v/>
      </c>
      <c r="W69" s="70" t="str">
        <f t="shared" si="0"/>
        <v/>
      </c>
      <c r="X69" s="69" t="str">
        <f ca="1">IF(W69="","",VLOOKUP(W69,OFFSET(評価基準!$A$2:$N$6,0,F69-6,5,20-F69),14-新体力テスト!F69+6,1))</f>
        <v/>
      </c>
      <c r="Z69" s="45"/>
      <c r="AA69" s="45"/>
      <c r="AB69" s="46"/>
      <c r="AC69" s="45"/>
    </row>
    <row r="70" spans="1:29" ht="14.25" customHeight="1" x14ac:dyDescent="0.15">
      <c r="A70" s="103"/>
      <c r="B70" s="103"/>
      <c r="C70" s="103"/>
      <c r="D70" s="108"/>
      <c r="E70" s="112"/>
      <c r="F70" s="85" t="str">
        <f>IF(A70="","",VLOOKUP(A70,参照!$B$7:$C$12,2,FALSE))</f>
        <v/>
      </c>
      <c r="G70" s="14"/>
      <c r="H70" s="14"/>
      <c r="I70" s="14"/>
      <c r="J70" s="14"/>
      <c r="K70" s="14"/>
      <c r="L70" s="19"/>
      <c r="M70" s="14"/>
      <c r="N70" s="14"/>
      <c r="O70" s="67" t="str">
        <f>IF(E70="","",IF(G70="","",IF($E70="男",VLOOKUP(G70,参照用得点基準表!B$2:$I$11,8,TRUE),VLOOKUP(G70,参照用得点基準表!B$12:$I$21,8,TRUE))))</f>
        <v/>
      </c>
      <c r="P70" s="67" t="str">
        <f>IF(E70="","",IF(H70="","",IF($E70="男",VLOOKUP(H70,参照用得点基準表!C$2:$I$11,7,TRUE),VLOOKUP(H70,参照用得点基準表!C$12:$I$21,7,TRUE))))</f>
        <v/>
      </c>
      <c r="Q70" s="67" t="str">
        <f>IF(E70="","",IF(I70="","",IF($E70="男",VLOOKUP(I70,参照用得点基準表!D$2:$I$11,6,TRUE),VLOOKUP(I70,参照用得点基準表!D$12:$I$21,6,TRUE))))</f>
        <v/>
      </c>
      <c r="R70" s="67" t="str">
        <f>IF(E70="","",IF(J70="","",IF($E70="男",VLOOKUP(J70,参照用得点基準表!E$2:$I$11,5,TRUE),VLOOKUP(J70,参照用得点基準表!E$12:$I$21,5,TRUE))))</f>
        <v/>
      </c>
      <c r="S70" s="67" t="str">
        <f>IF(E70="","",IF(K70="","",IF($E70="男",VLOOKUP(K70,参照用得点基準表!F$2:$I$11,4,TRUE),VLOOKUP(K70,参照用得点基準表!F$12:$I$21,4,TRUE))))</f>
        <v/>
      </c>
      <c r="T70" s="67" t="str">
        <f>IF(E70="","",IF(L70="","",IF($E70="男",VLOOKUP(L70,参照用得点基準表!$K$2:$L$11,2,TRUE),VLOOKUP(L70,参照用得点基準表!$K$12:$L$21,2,TRUE))))</f>
        <v/>
      </c>
      <c r="U70" s="67" t="str">
        <f>IF(E70="","",IF(M70="","",IF($E70="男",VLOOKUP(M70,参照用得点基準表!G$2:$I$11,3,TRUE),VLOOKUP(M70,参照用得点基準表!G$12:$I$21,3,TRUE))))</f>
        <v/>
      </c>
      <c r="V70" s="67" t="str">
        <f>IF(E70="","",IF(N70="","",IF($E70="男",VLOOKUP(N70,参照用得点基準表!H$2:$I$11,2,TRUE),VLOOKUP(N70,参照用得点基準表!H$12:$I$21,2,TRUE))))</f>
        <v/>
      </c>
      <c r="W70" s="70" t="str">
        <f t="shared" si="0"/>
        <v/>
      </c>
      <c r="X70" s="69" t="str">
        <f ca="1">IF(W70="","",VLOOKUP(W70,OFFSET(評価基準!$A$2:$N$6,0,F70-6,5,20-F70),14-新体力テスト!F70+6,1))</f>
        <v/>
      </c>
      <c r="Z70" s="45"/>
      <c r="AA70" s="45"/>
      <c r="AB70" s="46"/>
      <c r="AC70" s="45"/>
    </row>
    <row r="71" spans="1:29" ht="14.25" customHeight="1" x14ac:dyDescent="0.15">
      <c r="A71" s="103"/>
      <c r="B71" s="103"/>
      <c r="C71" s="103"/>
      <c r="D71" s="108"/>
      <c r="E71" s="112"/>
      <c r="F71" s="85" t="str">
        <f>IF(A71="","",VLOOKUP(A71,参照!$B$7:$C$12,2,FALSE))</f>
        <v/>
      </c>
      <c r="G71" s="14"/>
      <c r="H71" s="14"/>
      <c r="I71" s="14"/>
      <c r="J71" s="14"/>
      <c r="K71" s="14"/>
      <c r="L71" s="19"/>
      <c r="M71" s="14"/>
      <c r="N71" s="14"/>
      <c r="O71" s="67" t="str">
        <f>IF(E71="","",IF(G71="","",IF($E71="男",VLOOKUP(G71,参照用得点基準表!B$2:$I$11,8,TRUE),VLOOKUP(G71,参照用得点基準表!B$12:$I$21,8,TRUE))))</f>
        <v/>
      </c>
      <c r="P71" s="67" t="str">
        <f>IF(E71="","",IF(H71="","",IF($E71="男",VLOOKUP(H71,参照用得点基準表!C$2:$I$11,7,TRUE),VLOOKUP(H71,参照用得点基準表!C$12:$I$21,7,TRUE))))</f>
        <v/>
      </c>
      <c r="Q71" s="67" t="str">
        <f>IF(E71="","",IF(I71="","",IF($E71="男",VLOOKUP(I71,参照用得点基準表!D$2:$I$11,6,TRUE),VLOOKUP(I71,参照用得点基準表!D$12:$I$21,6,TRUE))))</f>
        <v/>
      </c>
      <c r="R71" s="67" t="str">
        <f>IF(E71="","",IF(J71="","",IF($E71="男",VLOOKUP(J71,参照用得点基準表!E$2:$I$11,5,TRUE),VLOOKUP(J71,参照用得点基準表!E$12:$I$21,5,TRUE))))</f>
        <v/>
      </c>
      <c r="S71" s="67" t="str">
        <f>IF(E71="","",IF(K71="","",IF($E71="男",VLOOKUP(K71,参照用得点基準表!F$2:$I$11,4,TRUE),VLOOKUP(K71,参照用得点基準表!F$12:$I$21,4,TRUE))))</f>
        <v/>
      </c>
      <c r="T71" s="67" t="str">
        <f>IF(E71="","",IF(L71="","",IF($E71="男",VLOOKUP(L71,参照用得点基準表!$K$2:$L$11,2,TRUE),VLOOKUP(L71,参照用得点基準表!$K$12:$L$21,2,TRUE))))</f>
        <v/>
      </c>
      <c r="U71" s="67" t="str">
        <f>IF(E71="","",IF(M71="","",IF($E71="男",VLOOKUP(M71,参照用得点基準表!G$2:$I$11,3,TRUE),VLOOKUP(M71,参照用得点基準表!G$12:$I$21,3,TRUE))))</f>
        <v/>
      </c>
      <c r="V71" s="67" t="str">
        <f>IF(E71="","",IF(N71="","",IF($E71="男",VLOOKUP(N71,参照用得点基準表!H$2:$I$11,2,TRUE),VLOOKUP(N71,参照用得点基準表!H$12:$I$21,2,TRUE))))</f>
        <v/>
      </c>
      <c r="W71" s="70" t="str">
        <f t="shared" si="0"/>
        <v/>
      </c>
      <c r="X71" s="69" t="str">
        <f ca="1">IF(W71="","",VLOOKUP(W71,OFFSET(評価基準!$A$2:$N$6,0,F71-6,5,20-F71),14-新体力テスト!F71+6,1))</f>
        <v/>
      </c>
      <c r="Z71" s="45"/>
      <c r="AA71" s="45"/>
      <c r="AB71" s="46"/>
      <c r="AC71" s="45"/>
    </row>
    <row r="72" spans="1:29" ht="14.25" customHeight="1" x14ac:dyDescent="0.15">
      <c r="A72" s="103"/>
      <c r="B72" s="103"/>
      <c r="C72" s="103"/>
      <c r="D72" s="108"/>
      <c r="E72" s="112"/>
      <c r="F72" s="85" t="str">
        <f>IF(A72="","",VLOOKUP(A72,参照!$B$7:$C$12,2,FALSE))</f>
        <v/>
      </c>
      <c r="G72" s="14"/>
      <c r="H72" s="14"/>
      <c r="I72" s="14"/>
      <c r="J72" s="14"/>
      <c r="K72" s="14"/>
      <c r="L72" s="19"/>
      <c r="M72" s="14"/>
      <c r="N72" s="14"/>
      <c r="O72" s="67" t="str">
        <f>IF(E72="","",IF(G72="","",IF($E72="男",VLOOKUP(G72,参照用得点基準表!B$2:$I$11,8,TRUE),VLOOKUP(G72,参照用得点基準表!B$12:$I$21,8,TRUE))))</f>
        <v/>
      </c>
      <c r="P72" s="67" t="str">
        <f>IF(E72="","",IF(H72="","",IF($E72="男",VLOOKUP(H72,参照用得点基準表!C$2:$I$11,7,TRUE),VLOOKUP(H72,参照用得点基準表!C$12:$I$21,7,TRUE))))</f>
        <v/>
      </c>
      <c r="Q72" s="67" t="str">
        <f>IF(E72="","",IF(I72="","",IF($E72="男",VLOOKUP(I72,参照用得点基準表!D$2:$I$11,6,TRUE),VLOOKUP(I72,参照用得点基準表!D$12:$I$21,6,TRUE))))</f>
        <v/>
      </c>
      <c r="R72" s="67" t="str">
        <f>IF(E72="","",IF(J72="","",IF($E72="男",VLOOKUP(J72,参照用得点基準表!E$2:$I$11,5,TRUE),VLOOKUP(J72,参照用得点基準表!E$12:$I$21,5,TRUE))))</f>
        <v/>
      </c>
      <c r="S72" s="67" t="str">
        <f>IF(E72="","",IF(K72="","",IF($E72="男",VLOOKUP(K72,参照用得点基準表!F$2:$I$11,4,TRUE),VLOOKUP(K72,参照用得点基準表!F$12:$I$21,4,TRUE))))</f>
        <v/>
      </c>
      <c r="T72" s="67" t="str">
        <f>IF(E72="","",IF(L72="","",IF($E72="男",VLOOKUP(L72,参照用得点基準表!$K$2:$L$11,2,TRUE),VLOOKUP(L72,参照用得点基準表!$K$12:$L$21,2,TRUE))))</f>
        <v/>
      </c>
      <c r="U72" s="67" t="str">
        <f>IF(E72="","",IF(M72="","",IF($E72="男",VLOOKUP(M72,参照用得点基準表!G$2:$I$11,3,TRUE),VLOOKUP(M72,参照用得点基準表!G$12:$I$21,3,TRUE))))</f>
        <v/>
      </c>
      <c r="V72" s="67" t="str">
        <f>IF(E72="","",IF(N72="","",IF($E72="男",VLOOKUP(N72,参照用得点基準表!H$2:$I$11,2,TRUE),VLOOKUP(N72,参照用得点基準表!H$12:$I$21,2,TRUE))))</f>
        <v/>
      </c>
      <c r="W72" s="70" t="str">
        <f t="shared" si="0"/>
        <v/>
      </c>
      <c r="X72" s="69" t="str">
        <f ca="1">IF(W72="","",VLOOKUP(W72,OFFSET(評価基準!$A$2:$N$6,0,F72-6,5,20-F72),14-新体力テスト!F72+6,1))</f>
        <v/>
      </c>
      <c r="Z72" s="45"/>
      <c r="AA72" s="45"/>
      <c r="AB72" s="46"/>
      <c r="AC72" s="45"/>
    </row>
    <row r="73" spans="1:29" ht="14.25" customHeight="1" x14ac:dyDescent="0.15">
      <c r="A73" s="103"/>
      <c r="B73" s="103"/>
      <c r="C73" s="103"/>
      <c r="D73" s="108"/>
      <c r="E73" s="112"/>
      <c r="F73" s="85" t="str">
        <f>IF(A73="","",VLOOKUP(A73,参照!$B$7:$C$12,2,FALSE))</f>
        <v/>
      </c>
      <c r="G73" s="14"/>
      <c r="H73" s="14"/>
      <c r="I73" s="14"/>
      <c r="J73" s="14"/>
      <c r="K73" s="14"/>
      <c r="L73" s="19"/>
      <c r="M73" s="14"/>
      <c r="N73" s="14"/>
      <c r="O73" s="67" t="str">
        <f>IF(E73="","",IF(G73="","",IF($E73="男",VLOOKUP(G73,参照用得点基準表!B$2:$I$11,8,TRUE),VLOOKUP(G73,参照用得点基準表!B$12:$I$21,8,TRUE))))</f>
        <v/>
      </c>
      <c r="P73" s="67" t="str">
        <f>IF(E73="","",IF(H73="","",IF($E73="男",VLOOKUP(H73,参照用得点基準表!C$2:$I$11,7,TRUE),VLOOKUP(H73,参照用得点基準表!C$12:$I$21,7,TRUE))))</f>
        <v/>
      </c>
      <c r="Q73" s="67" t="str">
        <f>IF(E73="","",IF(I73="","",IF($E73="男",VLOOKUP(I73,参照用得点基準表!D$2:$I$11,6,TRUE),VLOOKUP(I73,参照用得点基準表!D$12:$I$21,6,TRUE))))</f>
        <v/>
      </c>
      <c r="R73" s="67" t="str">
        <f>IF(E73="","",IF(J73="","",IF($E73="男",VLOOKUP(J73,参照用得点基準表!E$2:$I$11,5,TRUE),VLOOKUP(J73,参照用得点基準表!E$12:$I$21,5,TRUE))))</f>
        <v/>
      </c>
      <c r="S73" s="67" t="str">
        <f>IF(E73="","",IF(K73="","",IF($E73="男",VLOOKUP(K73,参照用得点基準表!F$2:$I$11,4,TRUE),VLOOKUP(K73,参照用得点基準表!F$12:$I$21,4,TRUE))))</f>
        <v/>
      </c>
      <c r="T73" s="67" t="str">
        <f>IF(E73="","",IF(L73="","",IF($E73="男",VLOOKUP(L73,参照用得点基準表!$K$2:$L$11,2,TRUE),VLOOKUP(L73,参照用得点基準表!$K$12:$L$21,2,TRUE))))</f>
        <v/>
      </c>
      <c r="U73" s="67" t="str">
        <f>IF(E73="","",IF(M73="","",IF($E73="男",VLOOKUP(M73,参照用得点基準表!G$2:$I$11,3,TRUE),VLOOKUP(M73,参照用得点基準表!G$12:$I$21,3,TRUE))))</f>
        <v/>
      </c>
      <c r="V73" s="67" t="str">
        <f>IF(E73="","",IF(N73="","",IF($E73="男",VLOOKUP(N73,参照用得点基準表!H$2:$I$11,2,TRUE),VLOOKUP(N73,参照用得点基準表!H$12:$I$21,2,TRUE))))</f>
        <v/>
      </c>
      <c r="W73" s="70" t="str">
        <f t="shared" si="0"/>
        <v/>
      </c>
      <c r="X73" s="69" t="str">
        <f ca="1">IF(W73="","",VLOOKUP(W73,OFFSET(評価基準!$A$2:$N$6,0,F73-6,5,20-F73),14-新体力テスト!F73+6,1))</f>
        <v/>
      </c>
      <c r="Z73" s="45"/>
      <c r="AA73" s="45"/>
      <c r="AB73" s="46"/>
      <c r="AC73" s="45"/>
    </row>
    <row r="74" spans="1:29" ht="14.25" customHeight="1" x14ac:dyDescent="0.15">
      <c r="A74" s="103"/>
      <c r="B74" s="103"/>
      <c r="C74" s="103"/>
      <c r="D74" s="108"/>
      <c r="E74" s="112"/>
      <c r="F74" s="85" t="str">
        <f>IF(A74="","",VLOOKUP(A74,参照!$B$7:$C$12,2,FALSE))</f>
        <v/>
      </c>
      <c r="G74" s="14"/>
      <c r="H74" s="14"/>
      <c r="I74" s="14"/>
      <c r="J74" s="14"/>
      <c r="K74" s="14"/>
      <c r="L74" s="19"/>
      <c r="M74" s="14"/>
      <c r="N74" s="14"/>
      <c r="O74" s="67" t="str">
        <f>IF(E74="","",IF(G74="","",IF($E74="男",VLOOKUP(G74,参照用得点基準表!B$2:$I$11,8,TRUE),VLOOKUP(G74,参照用得点基準表!B$12:$I$21,8,TRUE))))</f>
        <v/>
      </c>
      <c r="P74" s="67" t="str">
        <f>IF(E74="","",IF(H74="","",IF($E74="男",VLOOKUP(H74,参照用得点基準表!C$2:$I$11,7,TRUE),VLOOKUP(H74,参照用得点基準表!C$12:$I$21,7,TRUE))))</f>
        <v/>
      </c>
      <c r="Q74" s="67" t="str">
        <f>IF(E74="","",IF(I74="","",IF($E74="男",VLOOKUP(I74,参照用得点基準表!D$2:$I$11,6,TRUE),VLOOKUP(I74,参照用得点基準表!D$12:$I$21,6,TRUE))))</f>
        <v/>
      </c>
      <c r="R74" s="67" t="str">
        <f>IF(E74="","",IF(J74="","",IF($E74="男",VLOOKUP(J74,参照用得点基準表!E$2:$I$11,5,TRUE),VLOOKUP(J74,参照用得点基準表!E$12:$I$21,5,TRUE))))</f>
        <v/>
      </c>
      <c r="S74" s="67" t="str">
        <f>IF(E74="","",IF(K74="","",IF($E74="男",VLOOKUP(K74,参照用得点基準表!F$2:$I$11,4,TRUE),VLOOKUP(K74,参照用得点基準表!F$12:$I$21,4,TRUE))))</f>
        <v/>
      </c>
      <c r="T74" s="67" t="str">
        <f>IF(E74="","",IF(L74="","",IF($E74="男",VLOOKUP(L74,参照用得点基準表!$K$2:$L$11,2,TRUE),VLOOKUP(L74,参照用得点基準表!$K$12:$L$21,2,TRUE))))</f>
        <v/>
      </c>
      <c r="U74" s="67" t="str">
        <f>IF(E74="","",IF(M74="","",IF($E74="男",VLOOKUP(M74,参照用得点基準表!G$2:$I$11,3,TRUE),VLOOKUP(M74,参照用得点基準表!G$12:$I$21,3,TRUE))))</f>
        <v/>
      </c>
      <c r="V74" s="67" t="str">
        <f>IF(E74="","",IF(N74="","",IF($E74="男",VLOOKUP(N74,参照用得点基準表!H$2:$I$11,2,TRUE),VLOOKUP(N74,参照用得点基準表!H$12:$I$21,2,TRUE))))</f>
        <v/>
      </c>
      <c r="W74" s="70" t="str">
        <f t="shared" si="0"/>
        <v/>
      </c>
      <c r="X74" s="69" t="str">
        <f ca="1">IF(W74="","",VLOOKUP(W74,OFFSET(評価基準!$A$2:$N$6,0,F74-6,5,20-F74),14-新体力テスト!F74+6,1))</f>
        <v/>
      </c>
      <c r="Z74" s="45"/>
      <c r="AA74" s="45"/>
      <c r="AB74" s="46"/>
      <c r="AC74" s="45"/>
    </row>
    <row r="75" spans="1:29" ht="14.25" customHeight="1" x14ac:dyDescent="0.15">
      <c r="A75" s="103"/>
      <c r="B75" s="103"/>
      <c r="C75" s="103"/>
      <c r="D75" s="108"/>
      <c r="E75" s="112"/>
      <c r="F75" s="85" t="str">
        <f>IF(A75="","",VLOOKUP(A75,参照!$B$7:$C$12,2,FALSE))</f>
        <v/>
      </c>
      <c r="G75" s="14"/>
      <c r="H75" s="14"/>
      <c r="I75" s="14"/>
      <c r="J75" s="14"/>
      <c r="K75" s="14"/>
      <c r="L75" s="19"/>
      <c r="M75" s="14"/>
      <c r="N75" s="14"/>
      <c r="O75" s="67" t="str">
        <f>IF(E75="","",IF(G75="","",IF($E75="男",VLOOKUP(G75,参照用得点基準表!B$2:$I$11,8,TRUE),VLOOKUP(G75,参照用得点基準表!B$12:$I$21,8,TRUE))))</f>
        <v/>
      </c>
      <c r="P75" s="67" t="str">
        <f>IF(E75="","",IF(H75="","",IF($E75="男",VLOOKUP(H75,参照用得点基準表!C$2:$I$11,7,TRUE),VLOOKUP(H75,参照用得点基準表!C$12:$I$21,7,TRUE))))</f>
        <v/>
      </c>
      <c r="Q75" s="67" t="str">
        <f>IF(E75="","",IF(I75="","",IF($E75="男",VLOOKUP(I75,参照用得点基準表!D$2:$I$11,6,TRUE),VLOOKUP(I75,参照用得点基準表!D$12:$I$21,6,TRUE))))</f>
        <v/>
      </c>
      <c r="R75" s="67" t="str">
        <f>IF(E75="","",IF(J75="","",IF($E75="男",VLOOKUP(J75,参照用得点基準表!E$2:$I$11,5,TRUE),VLOOKUP(J75,参照用得点基準表!E$12:$I$21,5,TRUE))))</f>
        <v/>
      </c>
      <c r="S75" s="67" t="str">
        <f>IF(E75="","",IF(K75="","",IF($E75="男",VLOOKUP(K75,参照用得点基準表!F$2:$I$11,4,TRUE),VLOOKUP(K75,参照用得点基準表!F$12:$I$21,4,TRUE))))</f>
        <v/>
      </c>
      <c r="T75" s="67" t="str">
        <f>IF(E75="","",IF(L75="","",IF($E75="男",VLOOKUP(L75,参照用得点基準表!$K$2:$L$11,2,TRUE),VLOOKUP(L75,参照用得点基準表!$K$12:$L$21,2,TRUE))))</f>
        <v/>
      </c>
      <c r="U75" s="67" t="str">
        <f>IF(E75="","",IF(M75="","",IF($E75="男",VLOOKUP(M75,参照用得点基準表!G$2:$I$11,3,TRUE),VLOOKUP(M75,参照用得点基準表!G$12:$I$21,3,TRUE))))</f>
        <v/>
      </c>
      <c r="V75" s="67" t="str">
        <f>IF(E75="","",IF(N75="","",IF($E75="男",VLOOKUP(N75,参照用得点基準表!H$2:$I$11,2,TRUE),VLOOKUP(N75,参照用得点基準表!H$12:$I$21,2,TRUE))))</f>
        <v/>
      </c>
      <c r="W75" s="70" t="str">
        <f t="shared" si="0"/>
        <v/>
      </c>
      <c r="X75" s="69" t="str">
        <f ca="1">IF(W75="","",VLOOKUP(W75,OFFSET(評価基準!$A$2:$N$6,0,F75-6,5,20-F75),14-新体力テスト!F75+6,1))</f>
        <v/>
      </c>
      <c r="Z75" s="45"/>
      <c r="AA75" s="45"/>
      <c r="AB75" s="46"/>
      <c r="AC75" s="45"/>
    </row>
    <row r="76" spans="1:29" ht="14.25" customHeight="1" x14ac:dyDescent="0.15">
      <c r="A76" s="103"/>
      <c r="B76" s="103"/>
      <c r="C76" s="103"/>
      <c r="D76" s="108"/>
      <c r="E76" s="112"/>
      <c r="F76" s="85" t="str">
        <f>IF(A76="","",VLOOKUP(A76,参照!$B$7:$C$12,2,FALSE))</f>
        <v/>
      </c>
      <c r="G76" s="14"/>
      <c r="H76" s="14"/>
      <c r="I76" s="14"/>
      <c r="J76" s="14"/>
      <c r="K76" s="14"/>
      <c r="L76" s="19"/>
      <c r="M76" s="14"/>
      <c r="N76" s="14"/>
      <c r="O76" s="67" t="str">
        <f>IF(E76="","",IF(G76="","",IF($E76="男",VLOOKUP(G76,参照用得点基準表!B$2:$I$11,8,TRUE),VLOOKUP(G76,参照用得点基準表!B$12:$I$21,8,TRUE))))</f>
        <v/>
      </c>
      <c r="P76" s="67" t="str">
        <f>IF(E76="","",IF(H76="","",IF($E76="男",VLOOKUP(H76,参照用得点基準表!C$2:$I$11,7,TRUE),VLOOKUP(H76,参照用得点基準表!C$12:$I$21,7,TRUE))))</f>
        <v/>
      </c>
      <c r="Q76" s="67" t="str">
        <f>IF(E76="","",IF(I76="","",IF($E76="男",VLOOKUP(I76,参照用得点基準表!D$2:$I$11,6,TRUE),VLOOKUP(I76,参照用得点基準表!D$12:$I$21,6,TRUE))))</f>
        <v/>
      </c>
      <c r="R76" s="67" t="str">
        <f>IF(E76="","",IF(J76="","",IF($E76="男",VLOOKUP(J76,参照用得点基準表!E$2:$I$11,5,TRUE),VLOOKUP(J76,参照用得点基準表!E$12:$I$21,5,TRUE))))</f>
        <v/>
      </c>
      <c r="S76" s="67" t="str">
        <f>IF(E76="","",IF(K76="","",IF($E76="男",VLOOKUP(K76,参照用得点基準表!F$2:$I$11,4,TRUE),VLOOKUP(K76,参照用得点基準表!F$12:$I$21,4,TRUE))))</f>
        <v/>
      </c>
      <c r="T76" s="67" t="str">
        <f>IF(E76="","",IF(L76="","",IF($E76="男",VLOOKUP(L76,参照用得点基準表!$K$2:$L$11,2,TRUE),VLOOKUP(L76,参照用得点基準表!$K$12:$L$21,2,TRUE))))</f>
        <v/>
      </c>
      <c r="U76" s="67" t="str">
        <f>IF(E76="","",IF(M76="","",IF($E76="男",VLOOKUP(M76,参照用得点基準表!G$2:$I$11,3,TRUE),VLOOKUP(M76,参照用得点基準表!G$12:$I$21,3,TRUE))))</f>
        <v/>
      </c>
      <c r="V76" s="67" t="str">
        <f>IF(E76="","",IF(N76="","",IF($E76="男",VLOOKUP(N76,参照用得点基準表!H$2:$I$11,2,TRUE),VLOOKUP(N76,参照用得点基準表!H$12:$I$21,2,TRUE))))</f>
        <v/>
      </c>
      <c r="W76" s="70" t="str">
        <f t="shared" si="0"/>
        <v/>
      </c>
      <c r="X76" s="69" t="str">
        <f ca="1">IF(W76="","",VLOOKUP(W76,OFFSET(評価基準!$A$2:$N$6,0,F76-6,5,20-F76),14-新体力テスト!F76+6,1))</f>
        <v/>
      </c>
      <c r="Z76" s="45"/>
      <c r="AA76" s="45"/>
      <c r="AB76" s="46"/>
      <c r="AC76" s="45"/>
    </row>
    <row r="77" spans="1:29" ht="14.25" customHeight="1" x14ac:dyDescent="0.15">
      <c r="A77" s="103"/>
      <c r="B77" s="103"/>
      <c r="C77" s="103"/>
      <c r="D77" s="108"/>
      <c r="E77" s="112"/>
      <c r="F77" s="85" t="str">
        <f>IF(A77="","",VLOOKUP(A77,参照!$B$7:$C$12,2,FALSE))</f>
        <v/>
      </c>
      <c r="G77" s="14"/>
      <c r="H77" s="14"/>
      <c r="I77" s="14"/>
      <c r="J77" s="14"/>
      <c r="K77" s="14"/>
      <c r="L77" s="19"/>
      <c r="M77" s="14"/>
      <c r="N77" s="14"/>
      <c r="O77" s="67" t="str">
        <f>IF(E77="","",IF(G77="","",IF($E77="男",VLOOKUP(G77,参照用得点基準表!B$2:$I$11,8,TRUE),VLOOKUP(G77,参照用得点基準表!B$12:$I$21,8,TRUE))))</f>
        <v/>
      </c>
      <c r="P77" s="67" t="str">
        <f>IF(E77="","",IF(H77="","",IF($E77="男",VLOOKUP(H77,参照用得点基準表!C$2:$I$11,7,TRUE),VLOOKUP(H77,参照用得点基準表!C$12:$I$21,7,TRUE))))</f>
        <v/>
      </c>
      <c r="Q77" s="67" t="str">
        <f>IF(E77="","",IF(I77="","",IF($E77="男",VLOOKUP(I77,参照用得点基準表!D$2:$I$11,6,TRUE),VLOOKUP(I77,参照用得点基準表!D$12:$I$21,6,TRUE))))</f>
        <v/>
      </c>
      <c r="R77" s="67" t="str">
        <f>IF(E77="","",IF(J77="","",IF($E77="男",VLOOKUP(J77,参照用得点基準表!E$2:$I$11,5,TRUE),VLOOKUP(J77,参照用得点基準表!E$12:$I$21,5,TRUE))))</f>
        <v/>
      </c>
      <c r="S77" s="67" t="str">
        <f>IF(E77="","",IF(K77="","",IF($E77="男",VLOOKUP(K77,参照用得点基準表!F$2:$I$11,4,TRUE),VLOOKUP(K77,参照用得点基準表!F$12:$I$21,4,TRUE))))</f>
        <v/>
      </c>
      <c r="T77" s="67" t="str">
        <f>IF(E77="","",IF(L77="","",IF($E77="男",VLOOKUP(L77,参照用得点基準表!$K$2:$L$11,2,TRUE),VLOOKUP(L77,参照用得点基準表!$K$12:$L$21,2,TRUE))))</f>
        <v/>
      </c>
      <c r="U77" s="67" t="str">
        <f>IF(E77="","",IF(M77="","",IF($E77="男",VLOOKUP(M77,参照用得点基準表!G$2:$I$11,3,TRUE),VLOOKUP(M77,参照用得点基準表!G$12:$I$21,3,TRUE))))</f>
        <v/>
      </c>
      <c r="V77" s="67" t="str">
        <f>IF(E77="","",IF(N77="","",IF($E77="男",VLOOKUP(N77,参照用得点基準表!H$2:$I$11,2,TRUE),VLOOKUP(N77,参照用得点基準表!H$12:$I$21,2,TRUE))))</f>
        <v/>
      </c>
      <c r="W77" s="70" t="str">
        <f t="shared" si="0"/>
        <v/>
      </c>
      <c r="X77" s="69" t="str">
        <f ca="1">IF(W77="","",VLOOKUP(W77,OFFSET(評価基準!$A$2:$N$6,0,F77-6,5,20-F77),14-新体力テスト!F77+6,1))</f>
        <v/>
      </c>
      <c r="Z77" s="45"/>
      <c r="AA77" s="45"/>
      <c r="AB77" s="46"/>
      <c r="AC77" s="45"/>
    </row>
    <row r="78" spans="1:29" ht="14.25" customHeight="1" x14ac:dyDescent="0.15">
      <c r="A78" s="103"/>
      <c r="B78" s="103"/>
      <c r="C78" s="103"/>
      <c r="D78" s="108"/>
      <c r="E78" s="112"/>
      <c r="F78" s="85" t="str">
        <f>IF(A78="","",VLOOKUP(A78,参照!$B$7:$C$12,2,FALSE))</f>
        <v/>
      </c>
      <c r="G78" s="14"/>
      <c r="H78" s="14"/>
      <c r="I78" s="14"/>
      <c r="J78" s="14"/>
      <c r="K78" s="14"/>
      <c r="L78" s="19"/>
      <c r="M78" s="14"/>
      <c r="N78" s="14"/>
      <c r="O78" s="67" t="str">
        <f>IF(E78="","",IF(G78="","",IF($E78="男",VLOOKUP(G78,参照用得点基準表!B$2:$I$11,8,TRUE),VLOOKUP(G78,参照用得点基準表!B$12:$I$21,8,TRUE))))</f>
        <v/>
      </c>
      <c r="P78" s="67" t="str">
        <f>IF(E78="","",IF(H78="","",IF($E78="男",VLOOKUP(H78,参照用得点基準表!C$2:$I$11,7,TRUE),VLOOKUP(H78,参照用得点基準表!C$12:$I$21,7,TRUE))))</f>
        <v/>
      </c>
      <c r="Q78" s="67" t="str">
        <f>IF(E78="","",IF(I78="","",IF($E78="男",VLOOKUP(I78,参照用得点基準表!D$2:$I$11,6,TRUE),VLOOKUP(I78,参照用得点基準表!D$12:$I$21,6,TRUE))))</f>
        <v/>
      </c>
      <c r="R78" s="67" t="str">
        <f>IF(E78="","",IF(J78="","",IF($E78="男",VLOOKUP(J78,参照用得点基準表!E$2:$I$11,5,TRUE),VLOOKUP(J78,参照用得点基準表!E$12:$I$21,5,TRUE))))</f>
        <v/>
      </c>
      <c r="S78" s="67" t="str">
        <f>IF(E78="","",IF(K78="","",IF($E78="男",VLOOKUP(K78,参照用得点基準表!F$2:$I$11,4,TRUE),VLOOKUP(K78,参照用得点基準表!F$12:$I$21,4,TRUE))))</f>
        <v/>
      </c>
      <c r="T78" s="67" t="str">
        <f>IF(E78="","",IF(L78="","",IF($E78="男",VLOOKUP(L78,参照用得点基準表!$K$2:$L$11,2,TRUE),VLOOKUP(L78,参照用得点基準表!$K$12:$L$21,2,TRUE))))</f>
        <v/>
      </c>
      <c r="U78" s="67" t="str">
        <f>IF(E78="","",IF(M78="","",IF($E78="男",VLOOKUP(M78,参照用得点基準表!G$2:$I$11,3,TRUE),VLOOKUP(M78,参照用得点基準表!G$12:$I$21,3,TRUE))))</f>
        <v/>
      </c>
      <c r="V78" s="67" t="str">
        <f>IF(E78="","",IF(N78="","",IF($E78="男",VLOOKUP(N78,参照用得点基準表!H$2:$I$11,2,TRUE),VLOOKUP(N78,参照用得点基準表!H$12:$I$21,2,TRUE))))</f>
        <v/>
      </c>
      <c r="W78" s="70" t="str">
        <f t="shared" si="0"/>
        <v/>
      </c>
      <c r="X78" s="69" t="str">
        <f ca="1">IF(W78="","",VLOOKUP(W78,OFFSET(評価基準!$A$2:$N$6,0,F78-6,5,20-F78),14-新体力テスト!F78+6,1))</f>
        <v/>
      </c>
      <c r="Z78" s="45"/>
      <c r="AA78" s="45"/>
      <c r="AB78" s="46"/>
      <c r="AC78" s="45"/>
    </row>
    <row r="79" spans="1:29" ht="14.25" customHeight="1" x14ac:dyDescent="0.15">
      <c r="A79" s="103"/>
      <c r="B79" s="103"/>
      <c r="C79" s="103"/>
      <c r="D79" s="108"/>
      <c r="E79" s="112"/>
      <c r="F79" s="85" t="str">
        <f>IF(A79="","",VLOOKUP(A79,参照!$B$7:$C$12,2,FALSE))</f>
        <v/>
      </c>
      <c r="G79" s="14"/>
      <c r="H79" s="14"/>
      <c r="I79" s="14"/>
      <c r="J79" s="14"/>
      <c r="K79" s="14"/>
      <c r="L79" s="19"/>
      <c r="M79" s="14"/>
      <c r="N79" s="14"/>
      <c r="O79" s="67" t="str">
        <f>IF(E79="","",IF(G79="","",IF($E79="男",VLOOKUP(G79,参照用得点基準表!B$2:$I$11,8,TRUE),VLOOKUP(G79,参照用得点基準表!B$12:$I$21,8,TRUE))))</f>
        <v/>
      </c>
      <c r="P79" s="67" t="str">
        <f>IF(E79="","",IF(H79="","",IF($E79="男",VLOOKUP(H79,参照用得点基準表!C$2:$I$11,7,TRUE),VLOOKUP(H79,参照用得点基準表!C$12:$I$21,7,TRUE))))</f>
        <v/>
      </c>
      <c r="Q79" s="67" t="str">
        <f>IF(E79="","",IF(I79="","",IF($E79="男",VLOOKUP(I79,参照用得点基準表!D$2:$I$11,6,TRUE),VLOOKUP(I79,参照用得点基準表!D$12:$I$21,6,TRUE))))</f>
        <v/>
      </c>
      <c r="R79" s="67" t="str">
        <f>IF(E79="","",IF(J79="","",IF($E79="男",VLOOKUP(J79,参照用得点基準表!E$2:$I$11,5,TRUE),VLOOKUP(J79,参照用得点基準表!E$12:$I$21,5,TRUE))))</f>
        <v/>
      </c>
      <c r="S79" s="67" t="str">
        <f>IF(E79="","",IF(K79="","",IF($E79="男",VLOOKUP(K79,参照用得点基準表!F$2:$I$11,4,TRUE),VLOOKUP(K79,参照用得点基準表!F$12:$I$21,4,TRUE))))</f>
        <v/>
      </c>
      <c r="T79" s="67" t="str">
        <f>IF(E79="","",IF(L79="","",IF($E79="男",VLOOKUP(L79,参照用得点基準表!$K$2:$L$11,2,TRUE),VLOOKUP(L79,参照用得点基準表!$K$12:$L$21,2,TRUE))))</f>
        <v/>
      </c>
      <c r="U79" s="67" t="str">
        <f>IF(E79="","",IF(M79="","",IF($E79="男",VLOOKUP(M79,参照用得点基準表!G$2:$I$11,3,TRUE),VLOOKUP(M79,参照用得点基準表!G$12:$I$21,3,TRUE))))</f>
        <v/>
      </c>
      <c r="V79" s="67" t="str">
        <f>IF(E79="","",IF(N79="","",IF($E79="男",VLOOKUP(N79,参照用得点基準表!H$2:$I$11,2,TRUE),VLOOKUP(N79,参照用得点基準表!H$12:$I$21,2,TRUE))))</f>
        <v/>
      </c>
      <c r="W79" s="70" t="str">
        <f t="shared" si="0"/>
        <v/>
      </c>
      <c r="X79" s="69" t="str">
        <f ca="1">IF(W79="","",VLOOKUP(W79,OFFSET(評価基準!$A$2:$N$6,0,F79-6,5,20-F79),14-新体力テスト!F79+6,1))</f>
        <v/>
      </c>
      <c r="Z79" s="45"/>
      <c r="AA79" s="45"/>
      <c r="AB79" s="46"/>
      <c r="AC79" s="45"/>
    </row>
    <row r="80" spans="1:29" ht="14.25" customHeight="1" x14ac:dyDescent="0.15">
      <c r="A80" s="103"/>
      <c r="B80" s="103"/>
      <c r="C80" s="103"/>
      <c r="D80" s="108"/>
      <c r="E80" s="112"/>
      <c r="F80" s="85" t="str">
        <f>IF(A80="","",VLOOKUP(A80,参照!$B$7:$C$12,2,FALSE))</f>
        <v/>
      </c>
      <c r="G80" s="14"/>
      <c r="H80" s="14"/>
      <c r="I80" s="14"/>
      <c r="J80" s="14"/>
      <c r="K80" s="14"/>
      <c r="L80" s="19"/>
      <c r="M80" s="14"/>
      <c r="N80" s="14"/>
      <c r="O80" s="67" t="str">
        <f>IF(E80="","",IF(G80="","",IF($E80="男",VLOOKUP(G80,参照用得点基準表!B$2:$I$11,8,TRUE),VLOOKUP(G80,参照用得点基準表!B$12:$I$21,8,TRUE))))</f>
        <v/>
      </c>
      <c r="P80" s="67" t="str">
        <f>IF(E80="","",IF(H80="","",IF($E80="男",VLOOKUP(H80,参照用得点基準表!C$2:$I$11,7,TRUE),VLOOKUP(H80,参照用得点基準表!C$12:$I$21,7,TRUE))))</f>
        <v/>
      </c>
      <c r="Q80" s="67" t="str">
        <f>IF(E80="","",IF(I80="","",IF($E80="男",VLOOKUP(I80,参照用得点基準表!D$2:$I$11,6,TRUE),VLOOKUP(I80,参照用得点基準表!D$12:$I$21,6,TRUE))))</f>
        <v/>
      </c>
      <c r="R80" s="67" t="str">
        <f>IF(E80="","",IF(J80="","",IF($E80="男",VLOOKUP(J80,参照用得点基準表!E$2:$I$11,5,TRUE),VLOOKUP(J80,参照用得点基準表!E$12:$I$21,5,TRUE))))</f>
        <v/>
      </c>
      <c r="S80" s="67" t="str">
        <f>IF(E80="","",IF(K80="","",IF($E80="男",VLOOKUP(K80,参照用得点基準表!F$2:$I$11,4,TRUE),VLOOKUP(K80,参照用得点基準表!F$12:$I$21,4,TRUE))))</f>
        <v/>
      </c>
      <c r="T80" s="67" t="str">
        <f>IF(E80="","",IF(L80="","",IF($E80="男",VLOOKUP(L80,参照用得点基準表!$K$2:$L$11,2,TRUE),VLOOKUP(L80,参照用得点基準表!$K$12:$L$21,2,TRUE))))</f>
        <v/>
      </c>
      <c r="U80" s="67" t="str">
        <f>IF(E80="","",IF(M80="","",IF($E80="男",VLOOKUP(M80,参照用得点基準表!G$2:$I$11,3,TRUE),VLOOKUP(M80,参照用得点基準表!G$12:$I$21,3,TRUE))))</f>
        <v/>
      </c>
      <c r="V80" s="67" t="str">
        <f>IF(E80="","",IF(N80="","",IF($E80="男",VLOOKUP(N80,参照用得点基準表!H$2:$I$11,2,TRUE),VLOOKUP(N80,参照用得点基準表!H$12:$I$21,2,TRUE))))</f>
        <v/>
      </c>
      <c r="W80" s="70" t="str">
        <f t="shared" si="0"/>
        <v/>
      </c>
      <c r="X80" s="69" t="str">
        <f ca="1">IF(W80="","",VLOOKUP(W80,OFFSET(評価基準!$A$2:$N$6,0,F80-6,5,20-F80),14-新体力テスト!F80+6,1))</f>
        <v/>
      </c>
      <c r="Z80" s="45"/>
      <c r="AA80" s="45"/>
      <c r="AB80" s="46"/>
      <c r="AC80" s="45"/>
    </row>
    <row r="81" spans="1:29" ht="14.25" customHeight="1" x14ac:dyDescent="0.15">
      <c r="A81" s="103"/>
      <c r="B81" s="103"/>
      <c r="C81" s="103"/>
      <c r="D81" s="108"/>
      <c r="E81" s="112"/>
      <c r="F81" s="85" t="str">
        <f>IF(A81="","",VLOOKUP(A81,参照!$B$7:$C$12,2,FALSE))</f>
        <v/>
      </c>
      <c r="G81" s="14"/>
      <c r="H81" s="14"/>
      <c r="I81" s="14"/>
      <c r="J81" s="14"/>
      <c r="K81" s="14"/>
      <c r="L81" s="19"/>
      <c r="M81" s="14"/>
      <c r="N81" s="14"/>
      <c r="O81" s="67" t="str">
        <f>IF(E81="","",IF(G81="","",IF($E81="男",VLOOKUP(G81,参照用得点基準表!B$2:$I$11,8,TRUE),VLOOKUP(G81,参照用得点基準表!B$12:$I$21,8,TRUE))))</f>
        <v/>
      </c>
      <c r="P81" s="67" t="str">
        <f>IF(E81="","",IF(H81="","",IF($E81="男",VLOOKUP(H81,参照用得点基準表!C$2:$I$11,7,TRUE),VLOOKUP(H81,参照用得点基準表!C$12:$I$21,7,TRUE))))</f>
        <v/>
      </c>
      <c r="Q81" s="67" t="str">
        <f>IF(E81="","",IF(I81="","",IF($E81="男",VLOOKUP(I81,参照用得点基準表!D$2:$I$11,6,TRUE),VLOOKUP(I81,参照用得点基準表!D$12:$I$21,6,TRUE))))</f>
        <v/>
      </c>
      <c r="R81" s="67" t="str">
        <f>IF(E81="","",IF(J81="","",IF($E81="男",VLOOKUP(J81,参照用得点基準表!E$2:$I$11,5,TRUE),VLOOKUP(J81,参照用得点基準表!E$12:$I$21,5,TRUE))))</f>
        <v/>
      </c>
      <c r="S81" s="67" t="str">
        <f>IF(E81="","",IF(K81="","",IF($E81="男",VLOOKUP(K81,参照用得点基準表!F$2:$I$11,4,TRUE),VLOOKUP(K81,参照用得点基準表!F$12:$I$21,4,TRUE))))</f>
        <v/>
      </c>
      <c r="T81" s="67" t="str">
        <f>IF(E81="","",IF(L81="","",IF($E81="男",VLOOKUP(L81,参照用得点基準表!$K$2:$L$11,2,TRUE),VLOOKUP(L81,参照用得点基準表!$K$12:$L$21,2,TRUE))))</f>
        <v/>
      </c>
      <c r="U81" s="67" t="str">
        <f>IF(E81="","",IF(M81="","",IF($E81="男",VLOOKUP(M81,参照用得点基準表!G$2:$I$11,3,TRUE),VLOOKUP(M81,参照用得点基準表!G$12:$I$21,3,TRUE))))</f>
        <v/>
      </c>
      <c r="V81" s="67" t="str">
        <f>IF(E81="","",IF(N81="","",IF($E81="男",VLOOKUP(N81,参照用得点基準表!H$2:$I$11,2,TRUE),VLOOKUP(N81,参照用得点基準表!H$12:$I$21,2,TRUE))))</f>
        <v/>
      </c>
      <c r="W81" s="70" t="str">
        <f t="shared" si="0"/>
        <v/>
      </c>
      <c r="X81" s="69" t="str">
        <f ca="1">IF(W81="","",VLOOKUP(W81,OFFSET(評価基準!$A$2:$N$6,0,F81-6,5,20-F81),14-新体力テスト!F81+6,1))</f>
        <v/>
      </c>
      <c r="Z81" s="45"/>
      <c r="AA81" s="45"/>
      <c r="AB81" s="46"/>
      <c r="AC81" s="45"/>
    </row>
    <row r="82" spans="1:29" ht="14.25" customHeight="1" x14ac:dyDescent="0.15">
      <c r="A82" s="103"/>
      <c r="B82" s="103"/>
      <c r="C82" s="103"/>
      <c r="D82" s="108"/>
      <c r="E82" s="112"/>
      <c r="F82" s="85" t="str">
        <f>IF(A82="","",VLOOKUP(A82,参照!$B$7:$C$12,2,FALSE))</f>
        <v/>
      </c>
      <c r="G82" s="14"/>
      <c r="H82" s="14"/>
      <c r="I82" s="14"/>
      <c r="J82" s="14"/>
      <c r="K82" s="14"/>
      <c r="L82" s="19"/>
      <c r="M82" s="14"/>
      <c r="N82" s="14"/>
      <c r="O82" s="67" t="str">
        <f>IF(E82="","",IF(G82="","",IF($E82="男",VLOOKUP(G82,参照用得点基準表!B$2:$I$11,8,TRUE),VLOOKUP(G82,参照用得点基準表!B$12:$I$21,8,TRUE))))</f>
        <v/>
      </c>
      <c r="P82" s="67" t="str">
        <f>IF(E82="","",IF(H82="","",IF($E82="男",VLOOKUP(H82,参照用得点基準表!C$2:$I$11,7,TRUE),VLOOKUP(H82,参照用得点基準表!C$12:$I$21,7,TRUE))))</f>
        <v/>
      </c>
      <c r="Q82" s="67" t="str">
        <f>IF(E82="","",IF(I82="","",IF($E82="男",VLOOKUP(I82,参照用得点基準表!D$2:$I$11,6,TRUE),VLOOKUP(I82,参照用得点基準表!D$12:$I$21,6,TRUE))))</f>
        <v/>
      </c>
      <c r="R82" s="67" t="str">
        <f>IF(E82="","",IF(J82="","",IF($E82="男",VLOOKUP(J82,参照用得点基準表!E$2:$I$11,5,TRUE),VLOOKUP(J82,参照用得点基準表!E$12:$I$21,5,TRUE))))</f>
        <v/>
      </c>
      <c r="S82" s="67" t="str">
        <f>IF(E82="","",IF(K82="","",IF($E82="男",VLOOKUP(K82,参照用得点基準表!F$2:$I$11,4,TRUE),VLOOKUP(K82,参照用得点基準表!F$12:$I$21,4,TRUE))))</f>
        <v/>
      </c>
      <c r="T82" s="67" t="str">
        <f>IF(E82="","",IF(L82="","",IF($E82="男",VLOOKUP(L82,参照用得点基準表!$K$2:$L$11,2,TRUE),VLOOKUP(L82,参照用得点基準表!$K$12:$L$21,2,TRUE))))</f>
        <v/>
      </c>
      <c r="U82" s="67" t="str">
        <f>IF(E82="","",IF(M82="","",IF($E82="男",VLOOKUP(M82,参照用得点基準表!G$2:$I$11,3,TRUE),VLOOKUP(M82,参照用得点基準表!G$12:$I$21,3,TRUE))))</f>
        <v/>
      </c>
      <c r="V82" s="67" t="str">
        <f>IF(E82="","",IF(N82="","",IF($E82="男",VLOOKUP(N82,参照用得点基準表!H$2:$I$11,2,TRUE),VLOOKUP(N82,参照用得点基準表!H$12:$I$21,2,TRUE))))</f>
        <v/>
      </c>
      <c r="W82" s="70" t="str">
        <f t="shared" si="0"/>
        <v/>
      </c>
      <c r="X82" s="69" t="str">
        <f ca="1">IF(W82="","",VLOOKUP(W82,OFFSET(評価基準!$A$2:$N$6,0,F82-6,5,20-F82),14-新体力テスト!F82+6,1))</f>
        <v/>
      </c>
      <c r="Z82" s="45"/>
      <c r="AA82" s="45"/>
      <c r="AB82" s="46"/>
      <c r="AC82" s="45"/>
    </row>
    <row r="83" spans="1:29" ht="14.25" customHeight="1" x14ac:dyDescent="0.15">
      <c r="A83" s="103"/>
      <c r="B83" s="103"/>
      <c r="C83" s="103"/>
      <c r="D83" s="108"/>
      <c r="E83" s="112"/>
      <c r="F83" s="85" t="str">
        <f>IF(A83="","",VLOOKUP(A83,参照!$B$7:$C$12,2,FALSE))</f>
        <v/>
      </c>
      <c r="G83" s="14"/>
      <c r="H83" s="14"/>
      <c r="I83" s="14"/>
      <c r="J83" s="14"/>
      <c r="K83" s="14"/>
      <c r="L83" s="19"/>
      <c r="M83" s="14"/>
      <c r="N83" s="14"/>
      <c r="O83" s="67" t="str">
        <f>IF(E83="","",IF(G83="","",IF($E83="男",VLOOKUP(G83,参照用得点基準表!B$2:$I$11,8,TRUE),VLOOKUP(G83,参照用得点基準表!B$12:$I$21,8,TRUE))))</f>
        <v/>
      </c>
      <c r="P83" s="67" t="str">
        <f>IF(E83="","",IF(H83="","",IF($E83="男",VLOOKUP(H83,参照用得点基準表!C$2:$I$11,7,TRUE),VLOOKUP(H83,参照用得点基準表!C$12:$I$21,7,TRUE))))</f>
        <v/>
      </c>
      <c r="Q83" s="67" t="str">
        <f>IF(E83="","",IF(I83="","",IF($E83="男",VLOOKUP(I83,参照用得点基準表!D$2:$I$11,6,TRUE),VLOOKUP(I83,参照用得点基準表!D$12:$I$21,6,TRUE))))</f>
        <v/>
      </c>
      <c r="R83" s="67" t="str">
        <f>IF(E83="","",IF(J83="","",IF($E83="男",VLOOKUP(J83,参照用得点基準表!E$2:$I$11,5,TRUE),VLOOKUP(J83,参照用得点基準表!E$12:$I$21,5,TRUE))))</f>
        <v/>
      </c>
      <c r="S83" s="67" t="str">
        <f>IF(E83="","",IF(K83="","",IF($E83="男",VLOOKUP(K83,参照用得点基準表!F$2:$I$11,4,TRUE),VLOOKUP(K83,参照用得点基準表!F$12:$I$21,4,TRUE))))</f>
        <v/>
      </c>
      <c r="T83" s="67" t="str">
        <f>IF(E83="","",IF(L83="","",IF($E83="男",VLOOKUP(L83,参照用得点基準表!$K$2:$L$11,2,TRUE),VLOOKUP(L83,参照用得点基準表!$K$12:$L$21,2,TRUE))))</f>
        <v/>
      </c>
      <c r="U83" s="67" t="str">
        <f>IF(E83="","",IF(M83="","",IF($E83="男",VLOOKUP(M83,参照用得点基準表!G$2:$I$11,3,TRUE),VLOOKUP(M83,参照用得点基準表!G$12:$I$21,3,TRUE))))</f>
        <v/>
      </c>
      <c r="V83" s="67" t="str">
        <f>IF(E83="","",IF(N83="","",IF($E83="男",VLOOKUP(N83,参照用得点基準表!H$2:$I$11,2,TRUE),VLOOKUP(N83,参照用得点基準表!H$12:$I$21,2,TRUE))))</f>
        <v/>
      </c>
      <c r="W83" s="70" t="str">
        <f t="shared" si="0"/>
        <v/>
      </c>
      <c r="X83" s="69" t="str">
        <f ca="1">IF(W83="","",VLOOKUP(W83,OFFSET(評価基準!$A$2:$N$6,0,F83-6,5,20-F83),14-新体力テスト!F83+6,1))</f>
        <v/>
      </c>
      <c r="Z83" s="45"/>
      <c r="AA83" s="45"/>
      <c r="AB83" s="46"/>
      <c r="AC83" s="45"/>
    </row>
    <row r="84" spans="1:29" ht="14.25" customHeight="1" x14ac:dyDescent="0.15">
      <c r="A84" s="103"/>
      <c r="B84" s="103"/>
      <c r="C84" s="103"/>
      <c r="D84" s="108"/>
      <c r="E84" s="112"/>
      <c r="F84" s="85" t="str">
        <f>IF(A84="","",VLOOKUP(A84,参照!$B$7:$C$12,2,FALSE))</f>
        <v/>
      </c>
      <c r="G84" s="14"/>
      <c r="H84" s="14"/>
      <c r="I84" s="14"/>
      <c r="J84" s="14"/>
      <c r="K84" s="14"/>
      <c r="L84" s="19"/>
      <c r="M84" s="14"/>
      <c r="N84" s="14"/>
      <c r="O84" s="67" t="str">
        <f>IF(E84="","",IF(G84="","",IF($E84="男",VLOOKUP(G84,参照用得点基準表!B$2:$I$11,8,TRUE),VLOOKUP(G84,参照用得点基準表!B$12:$I$21,8,TRUE))))</f>
        <v/>
      </c>
      <c r="P84" s="67" t="str">
        <f>IF(E84="","",IF(H84="","",IF($E84="男",VLOOKUP(H84,参照用得点基準表!C$2:$I$11,7,TRUE),VLOOKUP(H84,参照用得点基準表!C$12:$I$21,7,TRUE))))</f>
        <v/>
      </c>
      <c r="Q84" s="67" t="str">
        <f>IF(E84="","",IF(I84="","",IF($E84="男",VLOOKUP(I84,参照用得点基準表!D$2:$I$11,6,TRUE),VLOOKUP(I84,参照用得点基準表!D$12:$I$21,6,TRUE))))</f>
        <v/>
      </c>
      <c r="R84" s="67" t="str">
        <f>IF(E84="","",IF(J84="","",IF($E84="男",VLOOKUP(J84,参照用得点基準表!E$2:$I$11,5,TRUE),VLOOKUP(J84,参照用得点基準表!E$12:$I$21,5,TRUE))))</f>
        <v/>
      </c>
      <c r="S84" s="67" t="str">
        <f>IF(E84="","",IF(K84="","",IF($E84="男",VLOOKUP(K84,参照用得点基準表!F$2:$I$11,4,TRUE),VLOOKUP(K84,参照用得点基準表!F$12:$I$21,4,TRUE))))</f>
        <v/>
      </c>
      <c r="T84" s="67" t="str">
        <f>IF(E84="","",IF(L84="","",IF($E84="男",VLOOKUP(L84,参照用得点基準表!$K$2:$L$11,2,TRUE),VLOOKUP(L84,参照用得点基準表!$K$12:$L$21,2,TRUE))))</f>
        <v/>
      </c>
      <c r="U84" s="67" t="str">
        <f>IF(E84="","",IF(M84="","",IF($E84="男",VLOOKUP(M84,参照用得点基準表!G$2:$I$11,3,TRUE),VLOOKUP(M84,参照用得点基準表!G$12:$I$21,3,TRUE))))</f>
        <v/>
      </c>
      <c r="V84" s="67" t="str">
        <f>IF(E84="","",IF(N84="","",IF($E84="男",VLOOKUP(N84,参照用得点基準表!H$2:$I$11,2,TRUE),VLOOKUP(N84,参照用得点基準表!H$12:$I$21,2,TRUE))))</f>
        <v/>
      </c>
      <c r="W84" s="70" t="str">
        <f t="shared" si="0"/>
        <v/>
      </c>
      <c r="X84" s="69" t="str">
        <f ca="1">IF(W84="","",VLOOKUP(W84,OFFSET(評価基準!$A$2:$N$6,0,F84-6,5,20-F84),14-新体力テスト!F84+6,1))</f>
        <v/>
      </c>
      <c r="Z84" s="45"/>
      <c r="AA84" s="45"/>
      <c r="AB84" s="46"/>
      <c r="AC84" s="45"/>
    </row>
    <row r="85" spans="1:29" ht="14.25" customHeight="1" x14ac:dyDescent="0.15">
      <c r="A85" s="103"/>
      <c r="B85" s="103"/>
      <c r="C85" s="103"/>
      <c r="D85" s="108"/>
      <c r="E85" s="112"/>
      <c r="F85" s="85" t="str">
        <f>IF(A85="","",VLOOKUP(A85,参照!$B$7:$C$12,2,FALSE))</f>
        <v/>
      </c>
      <c r="G85" s="14"/>
      <c r="H85" s="14"/>
      <c r="I85" s="14"/>
      <c r="J85" s="14"/>
      <c r="K85" s="14"/>
      <c r="L85" s="19"/>
      <c r="M85" s="14"/>
      <c r="N85" s="14"/>
      <c r="O85" s="67" t="str">
        <f>IF(E85="","",IF(G85="","",IF($E85="男",VLOOKUP(G85,参照用得点基準表!B$2:$I$11,8,TRUE),VLOOKUP(G85,参照用得点基準表!B$12:$I$21,8,TRUE))))</f>
        <v/>
      </c>
      <c r="P85" s="67" t="str">
        <f>IF(E85="","",IF(H85="","",IF($E85="男",VLOOKUP(H85,参照用得点基準表!C$2:$I$11,7,TRUE),VLOOKUP(H85,参照用得点基準表!C$12:$I$21,7,TRUE))))</f>
        <v/>
      </c>
      <c r="Q85" s="67" t="str">
        <f>IF(E85="","",IF(I85="","",IF($E85="男",VLOOKUP(I85,参照用得点基準表!D$2:$I$11,6,TRUE),VLOOKUP(I85,参照用得点基準表!D$12:$I$21,6,TRUE))))</f>
        <v/>
      </c>
      <c r="R85" s="67" t="str">
        <f>IF(E85="","",IF(J85="","",IF($E85="男",VLOOKUP(J85,参照用得点基準表!E$2:$I$11,5,TRUE),VLOOKUP(J85,参照用得点基準表!E$12:$I$21,5,TRUE))))</f>
        <v/>
      </c>
      <c r="S85" s="67" t="str">
        <f>IF(E85="","",IF(K85="","",IF($E85="男",VLOOKUP(K85,参照用得点基準表!F$2:$I$11,4,TRUE),VLOOKUP(K85,参照用得点基準表!F$12:$I$21,4,TRUE))))</f>
        <v/>
      </c>
      <c r="T85" s="67" t="str">
        <f>IF(E85="","",IF(L85="","",IF($E85="男",VLOOKUP(L85,参照用得点基準表!$K$2:$L$11,2,TRUE),VLOOKUP(L85,参照用得点基準表!$K$12:$L$21,2,TRUE))))</f>
        <v/>
      </c>
      <c r="U85" s="67" t="str">
        <f>IF(E85="","",IF(M85="","",IF($E85="男",VLOOKUP(M85,参照用得点基準表!G$2:$I$11,3,TRUE),VLOOKUP(M85,参照用得点基準表!G$12:$I$21,3,TRUE))))</f>
        <v/>
      </c>
      <c r="V85" s="67" t="str">
        <f>IF(E85="","",IF(N85="","",IF($E85="男",VLOOKUP(N85,参照用得点基準表!H$2:$I$11,2,TRUE),VLOOKUP(N85,参照用得点基準表!H$12:$I$21,2,TRUE))))</f>
        <v/>
      </c>
      <c r="W85" s="70" t="str">
        <f t="shared" si="0"/>
        <v/>
      </c>
      <c r="X85" s="69" t="str">
        <f ca="1">IF(W85="","",VLOOKUP(W85,OFFSET(評価基準!$A$2:$N$6,0,F85-6,5,20-F85),14-新体力テスト!F85+6,1))</f>
        <v/>
      </c>
      <c r="Z85" s="45"/>
      <c r="AA85" s="45"/>
      <c r="AB85" s="46"/>
      <c r="AC85" s="45"/>
    </row>
    <row r="86" spans="1:29" ht="14.25" customHeight="1" x14ac:dyDescent="0.15">
      <c r="A86" s="103"/>
      <c r="B86" s="103"/>
      <c r="C86" s="103"/>
      <c r="D86" s="108"/>
      <c r="E86" s="112"/>
      <c r="F86" s="85" t="str">
        <f>IF(A86="","",VLOOKUP(A86,参照!$B$7:$C$12,2,FALSE))</f>
        <v/>
      </c>
      <c r="G86" s="14"/>
      <c r="H86" s="14"/>
      <c r="I86" s="14"/>
      <c r="J86" s="14"/>
      <c r="K86" s="14"/>
      <c r="L86" s="19"/>
      <c r="M86" s="14"/>
      <c r="N86" s="14"/>
      <c r="O86" s="67" t="str">
        <f>IF(E86="","",IF(G86="","",IF($E86="男",VLOOKUP(G86,参照用得点基準表!B$2:$I$11,8,TRUE),VLOOKUP(G86,参照用得点基準表!B$12:$I$21,8,TRUE))))</f>
        <v/>
      </c>
      <c r="P86" s="67" t="str">
        <f>IF(E86="","",IF(H86="","",IF($E86="男",VLOOKUP(H86,参照用得点基準表!C$2:$I$11,7,TRUE),VLOOKUP(H86,参照用得点基準表!C$12:$I$21,7,TRUE))))</f>
        <v/>
      </c>
      <c r="Q86" s="67" t="str">
        <f>IF(E86="","",IF(I86="","",IF($E86="男",VLOOKUP(I86,参照用得点基準表!D$2:$I$11,6,TRUE),VLOOKUP(I86,参照用得点基準表!D$12:$I$21,6,TRUE))))</f>
        <v/>
      </c>
      <c r="R86" s="67" t="str">
        <f>IF(E86="","",IF(J86="","",IF($E86="男",VLOOKUP(J86,参照用得点基準表!E$2:$I$11,5,TRUE),VLOOKUP(J86,参照用得点基準表!E$12:$I$21,5,TRUE))))</f>
        <v/>
      </c>
      <c r="S86" s="67" t="str">
        <f>IF(E86="","",IF(K86="","",IF($E86="男",VLOOKUP(K86,参照用得点基準表!F$2:$I$11,4,TRUE),VLOOKUP(K86,参照用得点基準表!F$12:$I$21,4,TRUE))))</f>
        <v/>
      </c>
      <c r="T86" s="67" t="str">
        <f>IF(E86="","",IF(L86="","",IF($E86="男",VLOOKUP(L86,参照用得点基準表!$K$2:$L$11,2,TRUE),VLOOKUP(L86,参照用得点基準表!$K$12:$L$21,2,TRUE))))</f>
        <v/>
      </c>
      <c r="U86" s="67" t="str">
        <f>IF(E86="","",IF(M86="","",IF($E86="男",VLOOKUP(M86,参照用得点基準表!G$2:$I$11,3,TRUE),VLOOKUP(M86,参照用得点基準表!G$12:$I$21,3,TRUE))))</f>
        <v/>
      </c>
      <c r="V86" s="67" t="str">
        <f>IF(E86="","",IF(N86="","",IF($E86="男",VLOOKUP(N86,参照用得点基準表!H$2:$I$11,2,TRUE),VLOOKUP(N86,参照用得点基準表!H$12:$I$21,2,TRUE))))</f>
        <v/>
      </c>
      <c r="W86" s="70" t="str">
        <f t="shared" si="0"/>
        <v/>
      </c>
      <c r="X86" s="69" t="str">
        <f ca="1">IF(W86="","",VLOOKUP(W86,OFFSET(評価基準!$A$2:$N$6,0,F86-6,5,20-F86),14-新体力テスト!F86+6,1))</f>
        <v/>
      </c>
      <c r="Z86" s="45"/>
      <c r="AA86" s="45"/>
      <c r="AB86" s="46"/>
      <c r="AC86" s="45"/>
    </row>
    <row r="87" spans="1:29" ht="14.25" customHeight="1" x14ac:dyDescent="0.15">
      <c r="A87" s="103"/>
      <c r="B87" s="103"/>
      <c r="C87" s="103"/>
      <c r="D87" s="108"/>
      <c r="E87" s="112"/>
      <c r="F87" s="85" t="str">
        <f>IF(A87="","",VLOOKUP(A87,参照!$B$7:$C$12,2,FALSE))</f>
        <v/>
      </c>
      <c r="G87" s="14"/>
      <c r="H87" s="14"/>
      <c r="I87" s="14"/>
      <c r="J87" s="14"/>
      <c r="K87" s="14"/>
      <c r="L87" s="19"/>
      <c r="M87" s="14"/>
      <c r="N87" s="14"/>
      <c r="O87" s="67" t="str">
        <f>IF(E87="","",IF(G87="","",IF($E87="男",VLOOKUP(G87,参照用得点基準表!B$2:$I$11,8,TRUE),VLOOKUP(G87,参照用得点基準表!B$12:$I$21,8,TRUE))))</f>
        <v/>
      </c>
      <c r="P87" s="67" t="str">
        <f>IF(E87="","",IF(H87="","",IF($E87="男",VLOOKUP(H87,参照用得点基準表!C$2:$I$11,7,TRUE),VLOOKUP(H87,参照用得点基準表!C$12:$I$21,7,TRUE))))</f>
        <v/>
      </c>
      <c r="Q87" s="67" t="str">
        <f>IF(E87="","",IF(I87="","",IF($E87="男",VLOOKUP(I87,参照用得点基準表!D$2:$I$11,6,TRUE),VLOOKUP(I87,参照用得点基準表!D$12:$I$21,6,TRUE))))</f>
        <v/>
      </c>
      <c r="R87" s="67" t="str">
        <f>IF(E87="","",IF(J87="","",IF($E87="男",VLOOKUP(J87,参照用得点基準表!E$2:$I$11,5,TRUE),VLOOKUP(J87,参照用得点基準表!E$12:$I$21,5,TRUE))))</f>
        <v/>
      </c>
      <c r="S87" s="67" t="str">
        <f>IF(E87="","",IF(K87="","",IF($E87="男",VLOOKUP(K87,参照用得点基準表!F$2:$I$11,4,TRUE),VLOOKUP(K87,参照用得点基準表!F$12:$I$21,4,TRUE))))</f>
        <v/>
      </c>
      <c r="T87" s="67" t="str">
        <f>IF(E87="","",IF(L87="","",IF($E87="男",VLOOKUP(L87,参照用得点基準表!$K$2:$L$11,2,TRUE),VLOOKUP(L87,参照用得点基準表!$K$12:$L$21,2,TRUE))))</f>
        <v/>
      </c>
      <c r="U87" s="67" t="str">
        <f>IF(E87="","",IF(M87="","",IF($E87="男",VLOOKUP(M87,参照用得点基準表!G$2:$I$11,3,TRUE),VLOOKUP(M87,参照用得点基準表!G$12:$I$21,3,TRUE))))</f>
        <v/>
      </c>
      <c r="V87" s="67" t="str">
        <f>IF(E87="","",IF(N87="","",IF($E87="男",VLOOKUP(N87,参照用得点基準表!H$2:$I$11,2,TRUE),VLOOKUP(N87,参照用得点基準表!H$12:$I$21,2,TRUE))))</f>
        <v/>
      </c>
      <c r="W87" s="70" t="str">
        <f t="shared" si="0"/>
        <v/>
      </c>
      <c r="X87" s="69" t="str">
        <f ca="1">IF(W87="","",VLOOKUP(W87,OFFSET(評価基準!$A$2:$N$6,0,F87-6,5,20-F87),14-新体力テスト!F87+6,1))</f>
        <v/>
      </c>
      <c r="Z87" s="45"/>
      <c r="AA87" s="45"/>
      <c r="AB87" s="46"/>
      <c r="AC87" s="45"/>
    </row>
    <row r="88" spans="1:29" ht="14.25" customHeight="1" x14ac:dyDescent="0.15">
      <c r="A88" s="103"/>
      <c r="B88" s="103"/>
      <c r="C88" s="103"/>
      <c r="D88" s="108"/>
      <c r="E88" s="112"/>
      <c r="F88" s="85" t="str">
        <f>IF(A88="","",VLOOKUP(A88,参照!$B$7:$C$12,2,FALSE))</f>
        <v/>
      </c>
      <c r="G88" s="14"/>
      <c r="H88" s="14"/>
      <c r="I88" s="14"/>
      <c r="J88" s="14"/>
      <c r="K88" s="14"/>
      <c r="L88" s="19"/>
      <c r="M88" s="14"/>
      <c r="N88" s="14"/>
      <c r="O88" s="67" t="str">
        <f>IF(E88="","",IF(G88="","",IF($E88="男",VLOOKUP(G88,参照用得点基準表!B$2:$I$11,8,TRUE),VLOOKUP(G88,参照用得点基準表!B$12:$I$21,8,TRUE))))</f>
        <v/>
      </c>
      <c r="P88" s="67" t="str">
        <f>IF(E88="","",IF(H88="","",IF($E88="男",VLOOKUP(H88,参照用得点基準表!C$2:$I$11,7,TRUE),VLOOKUP(H88,参照用得点基準表!C$12:$I$21,7,TRUE))))</f>
        <v/>
      </c>
      <c r="Q88" s="67" t="str">
        <f>IF(E88="","",IF(I88="","",IF($E88="男",VLOOKUP(I88,参照用得点基準表!D$2:$I$11,6,TRUE),VLOOKUP(I88,参照用得点基準表!D$12:$I$21,6,TRUE))))</f>
        <v/>
      </c>
      <c r="R88" s="67" t="str">
        <f>IF(E88="","",IF(J88="","",IF($E88="男",VLOOKUP(J88,参照用得点基準表!E$2:$I$11,5,TRUE),VLOOKUP(J88,参照用得点基準表!E$12:$I$21,5,TRUE))))</f>
        <v/>
      </c>
      <c r="S88" s="67" t="str">
        <f>IF(E88="","",IF(K88="","",IF($E88="男",VLOOKUP(K88,参照用得点基準表!F$2:$I$11,4,TRUE),VLOOKUP(K88,参照用得点基準表!F$12:$I$21,4,TRUE))))</f>
        <v/>
      </c>
      <c r="T88" s="67" t="str">
        <f>IF(E88="","",IF(L88="","",IF($E88="男",VLOOKUP(L88,参照用得点基準表!$K$2:$L$11,2,TRUE),VLOOKUP(L88,参照用得点基準表!$K$12:$L$21,2,TRUE))))</f>
        <v/>
      </c>
      <c r="U88" s="67" t="str">
        <f>IF(E88="","",IF(M88="","",IF($E88="男",VLOOKUP(M88,参照用得点基準表!G$2:$I$11,3,TRUE),VLOOKUP(M88,参照用得点基準表!G$12:$I$21,3,TRUE))))</f>
        <v/>
      </c>
      <c r="V88" s="67" t="str">
        <f>IF(E88="","",IF(N88="","",IF($E88="男",VLOOKUP(N88,参照用得点基準表!H$2:$I$11,2,TRUE),VLOOKUP(N88,参照用得点基準表!H$12:$I$21,2,TRUE))))</f>
        <v/>
      </c>
      <c r="W88" s="70" t="str">
        <f t="shared" si="0"/>
        <v/>
      </c>
      <c r="X88" s="69" t="str">
        <f ca="1">IF(W88="","",VLOOKUP(W88,OFFSET(評価基準!$A$2:$N$6,0,F88-6,5,20-F88),14-新体力テスト!F88+6,1))</f>
        <v/>
      </c>
      <c r="Z88" s="45"/>
      <c r="AA88" s="45"/>
      <c r="AB88" s="46"/>
      <c r="AC88" s="45"/>
    </row>
    <row r="89" spans="1:29" ht="14.25" customHeight="1" x14ac:dyDescent="0.15">
      <c r="A89" s="103"/>
      <c r="B89" s="103"/>
      <c r="C89" s="103"/>
      <c r="D89" s="108"/>
      <c r="E89" s="112"/>
      <c r="F89" s="85" t="str">
        <f>IF(A89="","",VLOOKUP(A89,参照!$B$7:$C$12,2,FALSE))</f>
        <v/>
      </c>
      <c r="G89" s="14"/>
      <c r="H89" s="14"/>
      <c r="I89" s="14"/>
      <c r="J89" s="14"/>
      <c r="K89" s="14"/>
      <c r="L89" s="19"/>
      <c r="M89" s="14"/>
      <c r="N89" s="14"/>
      <c r="O89" s="67" t="str">
        <f>IF(E89="","",IF(G89="","",IF($E89="男",VLOOKUP(G89,参照用得点基準表!B$2:$I$11,8,TRUE),VLOOKUP(G89,参照用得点基準表!B$12:$I$21,8,TRUE))))</f>
        <v/>
      </c>
      <c r="P89" s="67" t="str">
        <f>IF(E89="","",IF(H89="","",IF($E89="男",VLOOKUP(H89,参照用得点基準表!C$2:$I$11,7,TRUE),VLOOKUP(H89,参照用得点基準表!C$12:$I$21,7,TRUE))))</f>
        <v/>
      </c>
      <c r="Q89" s="67" t="str">
        <f>IF(E89="","",IF(I89="","",IF($E89="男",VLOOKUP(I89,参照用得点基準表!D$2:$I$11,6,TRUE),VLOOKUP(I89,参照用得点基準表!D$12:$I$21,6,TRUE))))</f>
        <v/>
      </c>
      <c r="R89" s="67" t="str">
        <f>IF(E89="","",IF(J89="","",IF($E89="男",VLOOKUP(J89,参照用得点基準表!E$2:$I$11,5,TRUE),VLOOKUP(J89,参照用得点基準表!E$12:$I$21,5,TRUE))))</f>
        <v/>
      </c>
      <c r="S89" s="67" t="str">
        <f>IF(E89="","",IF(K89="","",IF($E89="男",VLOOKUP(K89,参照用得点基準表!F$2:$I$11,4,TRUE),VLOOKUP(K89,参照用得点基準表!F$12:$I$21,4,TRUE))))</f>
        <v/>
      </c>
      <c r="T89" s="67" t="str">
        <f>IF(E89="","",IF(L89="","",IF($E89="男",VLOOKUP(L89,参照用得点基準表!$K$2:$L$11,2,TRUE),VLOOKUP(L89,参照用得点基準表!$K$12:$L$21,2,TRUE))))</f>
        <v/>
      </c>
      <c r="U89" s="67" t="str">
        <f>IF(E89="","",IF(M89="","",IF($E89="男",VLOOKUP(M89,参照用得点基準表!G$2:$I$11,3,TRUE),VLOOKUP(M89,参照用得点基準表!G$12:$I$21,3,TRUE))))</f>
        <v/>
      </c>
      <c r="V89" s="67" t="str">
        <f>IF(E89="","",IF(N89="","",IF($E89="男",VLOOKUP(N89,参照用得点基準表!H$2:$I$11,2,TRUE),VLOOKUP(N89,参照用得点基準表!H$12:$I$21,2,TRUE))))</f>
        <v/>
      </c>
      <c r="W89" s="70" t="str">
        <f t="shared" si="0"/>
        <v/>
      </c>
      <c r="X89" s="69" t="str">
        <f ca="1">IF(W89="","",VLOOKUP(W89,OFFSET(評価基準!$A$2:$N$6,0,F89-6,5,20-F89),14-新体力テスト!F89+6,1))</f>
        <v/>
      </c>
      <c r="Z89" s="45"/>
      <c r="AA89" s="45"/>
      <c r="AB89" s="46"/>
      <c r="AC89" s="45"/>
    </row>
    <row r="90" spans="1:29" ht="14.25" customHeight="1" x14ac:dyDescent="0.15">
      <c r="A90" s="103"/>
      <c r="B90" s="103"/>
      <c r="C90" s="103"/>
      <c r="D90" s="108"/>
      <c r="E90" s="112"/>
      <c r="F90" s="85" t="str">
        <f>IF(A90="","",VLOOKUP(A90,参照!$B$7:$C$12,2,FALSE))</f>
        <v/>
      </c>
      <c r="G90" s="14"/>
      <c r="H90" s="14"/>
      <c r="I90" s="14"/>
      <c r="J90" s="14"/>
      <c r="K90" s="14"/>
      <c r="L90" s="19"/>
      <c r="M90" s="14"/>
      <c r="N90" s="14"/>
      <c r="O90" s="67" t="str">
        <f>IF(E90="","",IF(G90="","",IF($E90="男",VLOOKUP(G90,参照用得点基準表!B$2:$I$11,8,TRUE),VLOOKUP(G90,参照用得点基準表!B$12:$I$21,8,TRUE))))</f>
        <v/>
      </c>
      <c r="P90" s="67" t="str">
        <f>IF(E90="","",IF(H90="","",IF($E90="男",VLOOKUP(H90,参照用得点基準表!C$2:$I$11,7,TRUE),VLOOKUP(H90,参照用得点基準表!C$12:$I$21,7,TRUE))))</f>
        <v/>
      </c>
      <c r="Q90" s="67" t="str">
        <f>IF(E90="","",IF(I90="","",IF($E90="男",VLOOKUP(I90,参照用得点基準表!D$2:$I$11,6,TRUE),VLOOKUP(I90,参照用得点基準表!D$12:$I$21,6,TRUE))))</f>
        <v/>
      </c>
      <c r="R90" s="67" t="str">
        <f>IF(E90="","",IF(J90="","",IF($E90="男",VLOOKUP(J90,参照用得点基準表!E$2:$I$11,5,TRUE),VLOOKUP(J90,参照用得点基準表!E$12:$I$21,5,TRUE))))</f>
        <v/>
      </c>
      <c r="S90" s="67" t="str">
        <f>IF(E90="","",IF(K90="","",IF($E90="男",VLOOKUP(K90,参照用得点基準表!F$2:$I$11,4,TRUE),VLOOKUP(K90,参照用得点基準表!F$12:$I$21,4,TRUE))))</f>
        <v/>
      </c>
      <c r="T90" s="67" t="str">
        <f>IF(E90="","",IF(L90="","",IF($E90="男",VLOOKUP(L90,参照用得点基準表!$K$2:$L$11,2,TRUE),VLOOKUP(L90,参照用得点基準表!$K$12:$L$21,2,TRUE))))</f>
        <v/>
      </c>
      <c r="U90" s="67" t="str">
        <f>IF(E90="","",IF(M90="","",IF($E90="男",VLOOKUP(M90,参照用得点基準表!G$2:$I$11,3,TRUE),VLOOKUP(M90,参照用得点基準表!G$12:$I$21,3,TRUE))))</f>
        <v/>
      </c>
      <c r="V90" s="67" t="str">
        <f>IF(E90="","",IF(N90="","",IF($E90="男",VLOOKUP(N90,参照用得点基準表!H$2:$I$11,2,TRUE),VLOOKUP(N90,参照用得点基準表!H$12:$I$21,2,TRUE))))</f>
        <v/>
      </c>
      <c r="W90" s="70" t="str">
        <f t="shared" si="0"/>
        <v/>
      </c>
      <c r="X90" s="69" t="str">
        <f ca="1">IF(W90="","",VLOOKUP(W90,OFFSET(評価基準!$A$2:$N$6,0,F90-6,5,20-F90),14-新体力テスト!F90+6,1))</f>
        <v/>
      </c>
      <c r="Z90" s="45"/>
      <c r="AA90" s="45"/>
      <c r="AB90" s="46"/>
      <c r="AC90" s="45"/>
    </row>
    <row r="91" spans="1:29" ht="14.25" customHeight="1" x14ac:dyDescent="0.15">
      <c r="A91" s="103"/>
      <c r="B91" s="103"/>
      <c r="C91" s="103"/>
      <c r="D91" s="108"/>
      <c r="E91" s="112"/>
      <c r="F91" s="85" t="str">
        <f>IF(A91="","",VLOOKUP(A91,参照!$B$7:$C$12,2,FALSE))</f>
        <v/>
      </c>
      <c r="G91" s="14"/>
      <c r="H91" s="14"/>
      <c r="I91" s="14"/>
      <c r="J91" s="14"/>
      <c r="K91" s="14"/>
      <c r="L91" s="19"/>
      <c r="M91" s="14"/>
      <c r="N91" s="14"/>
      <c r="O91" s="67" t="str">
        <f>IF(E91="","",IF(G91="","",IF($E91="男",VLOOKUP(G91,参照用得点基準表!B$2:$I$11,8,TRUE),VLOOKUP(G91,参照用得点基準表!B$12:$I$21,8,TRUE))))</f>
        <v/>
      </c>
      <c r="P91" s="67" t="str">
        <f>IF(E91="","",IF(H91="","",IF($E91="男",VLOOKUP(H91,参照用得点基準表!C$2:$I$11,7,TRUE),VLOOKUP(H91,参照用得点基準表!C$12:$I$21,7,TRUE))))</f>
        <v/>
      </c>
      <c r="Q91" s="67" t="str">
        <f>IF(E91="","",IF(I91="","",IF($E91="男",VLOOKUP(I91,参照用得点基準表!D$2:$I$11,6,TRUE),VLOOKUP(I91,参照用得点基準表!D$12:$I$21,6,TRUE))))</f>
        <v/>
      </c>
      <c r="R91" s="67" t="str">
        <f>IF(E91="","",IF(J91="","",IF($E91="男",VLOOKUP(J91,参照用得点基準表!E$2:$I$11,5,TRUE),VLOOKUP(J91,参照用得点基準表!E$12:$I$21,5,TRUE))))</f>
        <v/>
      </c>
      <c r="S91" s="67" t="str">
        <f>IF(E91="","",IF(K91="","",IF($E91="男",VLOOKUP(K91,参照用得点基準表!F$2:$I$11,4,TRUE),VLOOKUP(K91,参照用得点基準表!F$12:$I$21,4,TRUE))))</f>
        <v/>
      </c>
      <c r="T91" s="67" t="str">
        <f>IF(E91="","",IF(L91="","",IF($E91="男",VLOOKUP(L91,参照用得点基準表!$K$2:$L$11,2,TRUE),VLOOKUP(L91,参照用得点基準表!$K$12:$L$21,2,TRUE))))</f>
        <v/>
      </c>
      <c r="U91" s="67" t="str">
        <f>IF(E91="","",IF(M91="","",IF($E91="男",VLOOKUP(M91,参照用得点基準表!G$2:$I$11,3,TRUE),VLOOKUP(M91,参照用得点基準表!G$12:$I$21,3,TRUE))))</f>
        <v/>
      </c>
      <c r="V91" s="67" t="str">
        <f>IF(E91="","",IF(N91="","",IF($E91="男",VLOOKUP(N91,参照用得点基準表!H$2:$I$11,2,TRUE),VLOOKUP(N91,参照用得点基準表!H$12:$I$21,2,TRUE))))</f>
        <v/>
      </c>
      <c r="W91" s="70" t="str">
        <f t="shared" si="0"/>
        <v/>
      </c>
      <c r="X91" s="69" t="str">
        <f ca="1">IF(W91="","",VLOOKUP(W91,OFFSET(評価基準!$A$2:$N$6,0,F91-6,5,20-F91),14-新体力テスト!F91+6,1))</f>
        <v/>
      </c>
      <c r="Z91" s="45"/>
      <c r="AA91" s="45"/>
      <c r="AB91" s="46"/>
      <c r="AC91" s="45"/>
    </row>
    <row r="92" spans="1:29" ht="14.25" customHeight="1" x14ac:dyDescent="0.15">
      <c r="A92" s="103"/>
      <c r="B92" s="103"/>
      <c r="C92" s="103"/>
      <c r="D92" s="108"/>
      <c r="E92" s="112"/>
      <c r="F92" s="85" t="str">
        <f>IF(A92="","",VLOOKUP(A92,参照!$B$7:$C$12,2,FALSE))</f>
        <v/>
      </c>
      <c r="G92" s="14"/>
      <c r="H92" s="14"/>
      <c r="I92" s="14"/>
      <c r="J92" s="14"/>
      <c r="K92" s="14"/>
      <c r="L92" s="19"/>
      <c r="M92" s="14"/>
      <c r="N92" s="14"/>
      <c r="O92" s="67" t="str">
        <f>IF(E92="","",IF(G92="","",IF($E92="男",VLOOKUP(G92,参照用得点基準表!B$2:$I$11,8,TRUE),VLOOKUP(G92,参照用得点基準表!B$12:$I$21,8,TRUE))))</f>
        <v/>
      </c>
      <c r="P92" s="67" t="str">
        <f>IF(E92="","",IF(H92="","",IF($E92="男",VLOOKUP(H92,参照用得点基準表!C$2:$I$11,7,TRUE),VLOOKUP(H92,参照用得点基準表!C$12:$I$21,7,TRUE))))</f>
        <v/>
      </c>
      <c r="Q92" s="67" t="str">
        <f>IF(E92="","",IF(I92="","",IF($E92="男",VLOOKUP(I92,参照用得点基準表!D$2:$I$11,6,TRUE),VLOOKUP(I92,参照用得点基準表!D$12:$I$21,6,TRUE))))</f>
        <v/>
      </c>
      <c r="R92" s="67" t="str">
        <f>IF(E92="","",IF(J92="","",IF($E92="男",VLOOKUP(J92,参照用得点基準表!E$2:$I$11,5,TRUE),VLOOKUP(J92,参照用得点基準表!E$12:$I$21,5,TRUE))))</f>
        <v/>
      </c>
      <c r="S92" s="67" t="str">
        <f>IF(E92="","",IF(K92="","",IF($E92="男",VLOOKUP(K92,参照用得点基準表!F$2:$I$11,4,TRUE),VLOOKUP(K92,参照用得点基準表!F$12:$I$21,4,TRUE))))</f>
        <v/>
      </c>
      <c r="T92" s="67" t="str">
        <f>IF(E92="","",IF(L92="","",IF($E92="男",VLOOKUP(L92,参照用得点基準表!$K$2:$L$11,2,TRUE),VLOOKUP(L92,参照用得点基準表!$K$12:$L$21,2,TRUE))))</f>
        <v/>
      </c>
      <c r="U92" s="67" t="str">
        <f>IF(E92="","",IF(M92="","",IF($E92="男",VLOOKUP(M92,参照用得点基準表!G$2:$I$11,3,TRUE),VLOOKUP(M92,参照用得点基準表!G$12:$I$21,3,TRUE))))</f>
        <v/>
      </c>
      <c r="V92" s="67" t="str">
        <f>IF(E92="","",IF(N92="","",IF($E92="男",VLOOKUP(N92,参照用得点基準表!H$2:$I$11,2,TRUE),VLOOKUP(N92,参照用得点基準表!H$12:$I$21,2,TRUE))))</f>
        <v/>
      </c>
      <c r="W92" s="70" t="str">
        <f t="shared" si="0"/>
        <v/>
      </c>
      <c r="X92" s="69" t="str">
        <f ca="1">IF(W92="","",VLOOKUP(W92,OFFSET(評価基準!$A$2:$N$6,0,F92-6,5,20-F92),14-新体力テスト!F92+6,1))</f>
        <v/>
      </c>
      <c r="Z92" s="45"/>
      <c r="AA92" s="45"/>
      <c r="AB92" s="46"/>
      <c r="AC92" s="45"/>
    </row>
    <row r="93" spans="1:29" ht="14.25" customHeight="1" x14ac:dyDescent="0.15">
      <c r="A93" s="103"/>
      <c r="B93" s="103"/>
      <c r="C93" s="103"/>
      <c r="D93" s="108"/>
      <c r="E93" s="112"/>
      <c r="F93" s="85" t="str">
        <f>IF(A93="","",VLOOKUP(A93,参照!$B$7:$C$12,2,FALSE))</f>
        <v/>
      </c>
      <c r="G93" s="14"/>
      <c r="H93" s="14"/>
      <c r="I93" s="14"/>
      <c r="J93" s="14"/>
      <c r="K93" s="14"/>
      <c r="L93" s="19"/>
      <c r="M93" s="14"/>
      <c r="N93" s="14"/>
      <c r="O93" s="67" t="str">
        <f>IF(E93="","",IF(G93="","",IF($E93="男",VLOOKUP(G93,参照用得点基準表!B$2:$I$11,8,TRUE),VLOOKUP(G93,参照用得点基準表!B$12:$I$21,8,TRUE))))</f>
        <v/>
      </c>
      <c r="P93" s="67" t="str">
        <f>IF(E93="","",IF(H93="","",IF($E93="男",VLOOKUP(H93,参照用得点基準表!C$2:$I$11,7,TRUE),VLOOKUP(H93,参照用得点基準表!C$12:$I$21,7,TRUE))))</f>
        <v/>
      </c>
      <c r="Q93" s="67" t="str">
        <f>IF(E93="","",IF(I93="","",IF($E93="男",VLOOKUP(I93,参照用得点基準表!D$2:$I$11,6,TRUE),VLOOKUP(I93,参照用得点基準表!D$12:$I$21,6,TRUE))))</f>
        <v/>
      </c>
      <c r="R93" s="67" t="str">
        <f>IF(E93="","",IF(J93="","",IF($E93="男",VLOOKUP(J93,参照用得点基準表!E$2:$I$11,5,TRUE),VLOOKUP(J93,参照用得点基準表!E$12:$I$21,5,TRUE))))</f>
        <v/>
      </c>
      <c r="S93" s="67" t="str">
        <f>IF(E93="","",IF(K93="","",IF($E93="男",VLOOKUP(K93,参照用得点基準表!F$2:$I$11,4,TRUE),VLOOKUP(K93,参照用得点基準表!F$12:$I$21,4,TRUE))))</f>
        <v/>
      </c>
      <c r="T93" s="67" t="str">
        <f>IF(E93="","",IF(L93="","",IF($E93="男",VLOOKUP(L93,参照用得点基準表!$K$2:$L$11,2,TRUE),VLOOKUP(L93,参照用得点基準表!$K$12:$L$21,2,TRUE))))</f>
        <v/>
      </c>
      <c r="U93" s="67" t="str">
        <f>IF(E93="","",IF(M93="","",IF($E93="男",VLOOKUP(M93,参照用得点基準表!G$2:$I$11,3,TRUE),VLOOKUP(M93,参照用得点基準表!G$12:$I$21,3,TRUE))))</f>
        <v/>
      </c>
      <c r="V93" s="67" t="str">
        <f>IF(E93="","",IF(N93="","",IF($E93="男",VLOOKUP(N93,参照用得点基準表!H$2:$I$11,2,TRUE),VLOOKUP(N93,参照用得点基準表!H$12:$I$21,2,TRUE))))</f>
        <v/>
      </c>
      <c r="W93" s="70" t="str">
        <f t="shared" si="0"/>
        <v/>
      </c>
      <c r="X93" s="69" t="str">
        <f ca="1">IF(W93="","",VLOOKUP(W93,OFFSET(評価基準!$A$2:$N$6,0,F93-6,5,20-F93),14-新体力テスト!F93+6,1))</f>
        <v/>
      </c>
      <c r="Z93" s="45"/>
      <c r="AA93" s="45"/>
      <c r="AB93" s="46"/>
      <c r="AC93" s="45"/>
    </row>
    <row r="94" spans="1:29" ht="14.25" customHeight="1" x14ac:dyDescent="0.15">
      <c r="A94" s="103"/>
      <c r="B94" s="103"/>
      <c r="C94" s="103"/>
      <c r="D94" s="108"/>
      <c r="E94" s="112"/>
      <c r="F94" s="85" t="str">
        <f>IF(A94="","",VLOOKUP(A94,参照!$B$7:$C$12,2,FALSE))</f>
        <v/>
      </c>
      <c r="G94" s="14"/>
      <c r="H94" s="14"/>
      <c r="I94" s="14"/>
      <c r="J94" s="14"/>
      <c r="K94" s="14"/>
      <c r="L94" s="19"/>
      <c r="M94" s="14"/>
      <c r="N94" s="14"/>
      <c r="O94" s="67" t="str">
        <f>IF(E94="","",IF(G94="","",IF($E94="男",VLOOKUP(G94,参照用得点基準表!B$2:$I$11,8,TRUE),VLOOKUP(G94,参照用得点基準表!B$12:$I$21,8,TRUE))))</f>
        <v/>
      </c>
      <c r="P94" s="67" t="str">
        <f>IF(E94="","",IF(H94="","",IF($E94="男",VLOOKUP(H94,参照用得点基準表!C$2:$I$11,7,TRUE),VLOOKUP(H94,参照用得点基準表!C$12:$I$21,7,TRUE))))</f>
        <v/>
      </c>
      <c r="Q94" s="67" t="str">
        <f>IF(E94="","",IF(I94="","",IF($E94="男",VLOOKUP(I94,参照用得点基準表!D$2:$I$11,6,TRUE),VLOOKUP(I94,参照用得点基準表!D$12:$I$21,6,TRUE))))</f>
        <v/>
      </c>
      <c r="R94" s="67" t="str">
        <f>IF(E94="","",IF(J94="","",IF($E94="男",VLOOKUP(J94,参照用得点基準表!E$2:$I$11,5,TRUE),VLOOKUP(J94,参照用得点基準表!E$12:$I$21,5,TRUE))))</f>
        <v/>
      </c>
      <c r="S94" s="67" t="str">
        <f>IF(E94="","",IF(K94="","",IF($E94="男",VLOOKUP(K94,参照用得点基準表!F$2:$I$11,4,TRUE),VLOOKUP(K94,参照用得点基準表!F$12:$I$21,4,TRUE))))</f>
        <v/>
      </c>
      <c r="T94" s="67" t="str">
        <f>IF(E94="","",IF(L94="","",IF($E94="男",VLOOKUP(L94,参照用得点基準表!$K$2:$L$11,2,TRUE),VLOOKUP(L94,参照用得点基準表!$K$12:$L$21,2,TRUE))))</f>
        <v/>
      </c>
      <c r="U94" s="67" t="str">
        <f>IF(E94="","",IF(M94="","",IF($E94="男",VLOOKUP(M94,参照用得点基準表!G$2:$I$11,3,TRUE),VLOOKUP(M94,参照用得点基準表!G$12:$I$21,3,TRUE))))</f>
        <v/>
      </c>
      <c r="V94" s="67" t="str">
        <f>IF(E94="","",IF(N94="","",IF($E94="男",VLOOKUP(N94,参照用得点基準表!H$2:$I$11,2,TRUE),VLOOKUP(N94,参照用得点基準表!H$12:$I$21,2,TRUE))))</f>
        <v/>
      </c>
      <c r="W94" s="70" t="str">
        <f t="shared" si="0"/>
        <v/>
      </c>
      <c r="X94" s="69" t="str">
        <f ca="1">IF(W94="","",VLOOKUP(W94,OFFSET(評価基準!$A$2:$N$6,0,F94-6,5,20-F94),14-新体力テスト!F94+6,1))</f>
        <v/>
      </c>
      <c r="Z94" s="45"/>
      <c r="AA94" s="45"/>
      <c r="AB94" s="46"/>
      <c r="AC94" s="45"/>
    </row>
    <row r="95" spans="1:29" ht="14.25" customHeight="1" x14ac:dyDescent="0.15">
      <c r="A95" s="103"/>
      <c r="B95" s="103"/>
      <c r="C95" s="103"/>
      <c r="D95" s="108"/>
      <c r="E95" s="112"/>
      <c r="F95" s="85" t="str">
        <f>IF(A95="","",VLOOKUP(A95,参照!$B$7:$C$12,2,FALSE))</f>
        <v/>
      </c>
      <c r="G95" s="14"/>
      <c r="H95" s="14"/>
      <c r="I95" s="14"/>
      <c r="J95" s="14"/>
      <c r="K95" s="14"/>
      <c r="L95" s="19"/>
      <c r="M95" s="14"/>
      <c r="N95" s="14"/>
      <c r="O95" s="67" t="str">
        <f>IF(E95="","",IF(G95="","",IF($E95="男",VLOOKUP(G95,参照用得点基準表!B$2:$I$11,8,TRUE),VLOOKUP(G95,参照用得点基準表!B$12:$I$21,8,TRUE))))</f>
        <v/>
      </c>
      <c r="P95" s="67" t="str">
        <f>IF(E95="","",IF(H95="","",IF($E95="男",VLOOKUP(H95,参照用得点基準表!C$2:$I$11,7,TRUE),VLOOKUP(H95,参照用得点基準表!C$12:$I$21,7,TRUE))))</f>
        <v/>
      </c>
      <c r="Q95" s="67" t="str">
        <f>IF(E95="","",IF(I95="","",IF($E95="男",VLOOKUP(I95,参照用得点基準表!D$2:$I$11,6,TRUE),VLOOKUP(I95,参照用得点基準表!D$12:$I$21,6,TRUE))))</f>
        <v/>
      </c>
      <c r="R95" s="67" t="str">
        <f>IF(E95="","",IF(J95="","",IF($E95="男",VLOOKUP(J95,参照用得点基準表!E$2:$I$11,5,TRUE),VLOOKUP(J95,参照用得点基準表!E$12:$I$21,5,TRUE))))</f>
        <v/>
      </c>
      <c r="S95" s="67" t="str">
        <f>IF(E95="","",IF(K95="","",IF($E95="男",VLOOKUP(K95,参照用得点基準表!F$2:$I$11,4,TRUE),VLOOKUP(K95,参照用得点基準表!F$12:$I$21,4,TRUE))))</f>
        <v/>
      </c>
      <c r="T95" s="67" t="str">
        <f>IF(E95="","",IF(L95="","",IF($E95="男",VLOOKUP(L95,参照用得点基準表!$K$2:$L$11,2,TRUE),VLOOKUP(L95,参照用得点基準表!$K$12:$L$21,2,TRUE))))</f>
        <v/>
      </c>
      <c r="U95" s="67" t="str">
        <f>IF(E95="","",IF(M95="","",IF($E95="男",VLOOKUP(M95,参照用得点基準表!G$2:$I$11,3,TRUE),VLOOKUP(M95,参照用得点基準表!G$12:$I$21,3,TRUE))))</f>
        <v/>
      </c>
      <c r="V95" s="67" t="str">
        <f>IF(E95="","",IF(N95="","",IF($E95="男",VLOOKUP(N95,参照用得点基準表!H$2:$I$11,2,TRUE),VLOOKUP(N95,参照用得点基準表!H$12:$I$21,2,TRUE))))</f>
        <v/>
      </c>
      <c r="W95" s="70" t="str">
        <f t="shared" si="0"/>
        <v/>
      </c>
      <c r="X95" s="69" t="str">
        <f ca="1">IF(W95="","",VLOOKUP(W95,OFFSET(評価基準!$A$2:$N$6,0,F95-6,5,20-F95),14-新体力テスト!F95+6,1))</f>
        <v/>
      </c>
      <c r="Z95" s="45"/>
      <c r="AA95" s="45"/>
      <c r="AB95" s="46"/>
      <c r="AC95" s="45"/>
    </row>
    <row r="96" spans="1:29" ht="14.25" customHeight="1" x14ac:dyDescent="0.15">
      <c r="A96" s="103"/>
      <c r="B96" s="103"/>
      <c r="C96" s="103"/>
      <c r="D96" s="108"/>
      <c r="E96" s="112"/>
      <c r="F96" s="85" t="str">
        <f>IF(A96="","",VLOOKUP(A96,参照!$B$7:$C$12,2,FALSE))</f>
        <v/>
      </c>
      <c r="G96" s="14"/>
      <c r="H96" s="14"/>
      <c r="I96" s="14"/>
      <c r="J96" s="14"/>
      <c r="K96" s="14"/>
      <c r="L96" s="19"/>
      <c r="M96" s="14"/>
      <c r="N96" s="14"/>
      <c r="O96" s="67" t="str">
        <f>IF(E96="","",IF(G96="","",IF($E96="男",VLOOKUP(G96,参照用得点基準表!B$2:$I$11,8,TRUE),VLOOKUP(G96,参照用得点基準表!B$12:$I$21,8,TRUE))))</f>
        <v/>
      </c>
      <c r="P96" s="67" t="str">
        <f>IF(E96="","",IF(H96="","",IF($E96="男",VLOOKUP(H96,参照用得点基準表!C$2:$I$11,7,TRUE),VLOOKUP(H96,参照用得点基準表!C$12:$I$21,7,TRUE))))</f>
        <v/>
      </c>
      <c r="Q96" s="67" t="str">
        <f>IF(E96="","",IF(I96="","",IF($E96="男",VLOOKUP(I96,参照用得点基準表!D$2:$I$11,6,TRUE),VLOOKUP(I96,参照用得点基準表!D$12:$I$21,6,TRUE))))</f>
        <v/>
      </c>
      <c r="R96" s="67" t="str">
        <f>IF(E96="","",IF(J96="","",IF($E96="男",VLOOKUP(J96,参照用得点基準表!E$2:$I$11,5,TRUE),VLOOKUP(J96,参照用得点基準表!E$12:$I$21,5,TRUE))))</f>
        <v/>
      </c>
      <c r="S96" s="67" t="str">
        <f>IF(E96="","",IF(K96="","",IF($E96="男",VLOOKUP(K96,参照用得点基準表!F$2:$I$11,4,TRUE),VLOOKUP(K96,参照用得点基準表!F$12:$I$21,4,TRUE))))</f>
        <v/>
      </c>
      <c r="T96" s="67" t="str">
        <f>IF(E96="","",IF(L96="","",IF($E96="男",VLOOKUP(L96,参照用得点基準表!$K$2:$L$11,2,TRUE),VLOOKUP(L96,参照用得点基準表!$K$12:$L$21,2,TRUE))))</f>
        <v/>
      </c>
      <c r="U96" s="67" t="str">
        <f>IF(E96="","",IF(M96="","",IF($E96="男",VLOOKUP(M96,参照用得点基準表!G$2:$I$11,3,TRUE),VLOOKUP(M96,参照用得点基準表!G$12:$I$21,3,TRUE))))</f>
        <v/>
      </c>
      <c r="V96" s="67" t="str">
        <f>IF(E96="","",IF(N96="","",IF($E96="男",VLOOKUP(N96,参照用得点基準表!H$2:$I$11,2,TRUE),VLOOKUP(N96,参照用得点基準表!H$12:$I$21,2,TRUE))))</f>
        <v/>
      </c>
      <c r="W96" s="70" t="str">
        <f t="shared" si="0"/>
        <v/>
      </c>
      <c r="X96" s="69" t="str">
        <f ca="1">IF(W96="","",VLOOKUP(W96,OFFSET(評価基準!$A$2:$N$6,0,F96-6,5,20-F96),14-新体力テスト!F96+6,1))</f>
        <v/>
      </c>
      <c r="Z96" s="45"/>
      <c r="AA96" s="45"/>
      <c r="AB96" s="46"/>
      <c r="AC96" s="45"/>
    </row>
    <row r="97" spans="1:29" ht="14.25" customHeight="1" x14ac:dyDescent="0.15">
      <c r="A97" s="103"/>
      <c r="B97" s="103"/>
      <c r="C97" s="103"/>
      <c r="D97" s="108"/>
      <c r="E97" s="112"/>
      <c r="F97" s="85" t="str">
        <f>IF(A97="","",VLOOKUP(A97,参照!$B$7:$C$12,2,FALSE))</f>
        <v/>
      </c>
      <c r="G97" s="14"/>
      <c r="H97" s="14"/>
      <c r="I97" s="14"/>
      <c r="J97" s="14"/>
      <c r="K97" s="14"/>
      <c r="L97" s="19"/>
      <c r="M97" s="14"/>
      <c r="N97" s="14"/>
      <c r="O97" s="67" t="str">
        <f>IF(E97="","",IF(G97="","",IF($E97="男",VLOOKUP(G97,参照用得点基準表!B$2:$I$11,8,TRUE),VLOOKUP(G97,参照用得点基準表!B$12:$I$21,8,TRUE))))</f>
        <v/>
      </c>
      <c r="P97" s="67" t="str">
        <f>IF(E97="","",IF(H97="","",IF($E97="男",VLOOKUP(H97,参照用得点基準表!C$2:$I$11,7,TRUE),VLOOKUP(H97,参照用得点基準表!C$12:$I$21,7,TRUE))))</f>
        <v/>
      </c>
      <c r="Q97" s="67" t="str">
        <f>IF(E97="","",IF(I97="","",IF($E97="男",VLOOKUP(I97,参照用得点基準表!D$2:$I$11,6,TRUE),VLOOKUP(I97,参照用得点基準表!D$12:$I$21,6,TRUE))))</f>
        <v/>
      </c>
      <c r="R97" s="67" t="str">
        <f>IF(E97="","",IF(J97="","",IF($E97="男",VLOOKUP(J97,参照用得点基準表!E$2:$I$11,5,TRUE),VLOOKUP(J97,参照用得点基準表!E$12:$I$21,5,TRUE))))</f>
        <v/>
      </c>
      <c r="S97" s="67" t="str">
        <f>IF(E97="","",IF(K97="","",IF($E97="男",VLOOKUP(K97,参照用得点基準表!F$2:$I$11,4,TRUE),VLOOKUP(K97,参照用得点基準表!F$12:$I$21,4,TRUE))))</f>
        <v/>
      </c>
      <c r="T97" s="67" t="str">
        <f>IF(E97="","",IF(L97="","",IF($E97="男",VLOOKUP(L97,参照用得点基準表!$K$2:$L$11,2,TRUE),VLOOKUP(L97,参照用得点基準表!$K$12:$L$21,2,TRUE))))</f>
        <v/>
      </c>
      <c r="U97" s="67" t="str">
        <f>IF(E97="","",IF(M97="","",IF($E97="男",VLOOKUP(M97,参照用得点基準表!G$2:$I$11,3,TRUE),VLOOKUP(M97,参照用得点基準表!G$12:$I$21,3,TRUE))))</f>
        <v/>
      </c>
      <c r="V97" s="67" t="str">
        <f>IF(E97="","",IF(N97="","",IF($E97="男",VLOOKUP(N97,参照用得点基準表!H$2:$I$11,2,TRUE),VLOOKUP(N97,参照用得点基準表!H$12:$I$21,2,TRUE))))</f>
        <v/>
      </c>
      <c r="W97" s="70" t="str">
        <f t="shared" si="0"/>
        <v/>
      </c>
      <c r="X97" s="69" t="str">
        <f ca="1">IF(W97="","",VLOOKUP(W97,OFFSET(評価基準!$A$2:$N$6,0,F97-6,5,20-F97),14-新体力テスト!F97+6,1))</f>
        <v/>
      </c>
      <c r="Z97" s="45"/>
      <c r="AA97" s="45"/>
      <c r="AB97" s="46"/>
      <c r="AC97" s="45"/>
    </row>
    <row r="98" spans="1:29" ht="14.25" customHeight="1" x14ac:dyDescent="0.15">
      <c r="A98" s="103"/>
      <c r="B98" s="103"/>
      <c r="C98" s="103"/>
      <c r="D98" s="108"/>
      <c r="E98" s="112"/>
      <c r="F98" s="85" t="str">
        <f>IF(A98="","",VLOOKUP(A98,参照!$B$7:$C$12,2,FALSE))</f>
        <v/>
      </c>
      <c r="G98" s="14"/>
      <c r="H98" s="14"/>
      <c r="I98" s="14"/>
      <c r="J98" s="14"/>
      <c r="K98" s="14"/>
      <c r="L98" s="19"/>
      <c r="M98" s="14"/>
      <c r="N98" s="14"/>
      <c r="O98" s="67" t="str">
        <f>IF(E98="","",IF(G98="","",IF($E98="男",VLOOKUP(G98,参照用得点基準表!B$2:$I$11,8,TRUE),VLOOKUP(G98,参照用得点基準表!B$12:$I$21,8,TRUE))))</f>
        <v/>
      </c>
      <c r="P98" s="67" t="str">
        <f>IF(E98="","",IF(H98="","",IF($E98="男",VLOOKUP(H98,参照用得点基準表!C$2:$I$11,7,TRUE),VLOOKUP(H98,参照用得点基準表!C$12:$I$21,7,TRUE))))</f>
        <v/>
      </c>
      <c r="Q98" s="67" t="str">
        <f>IF(E98="","",IF(I98="","",IF($E98="男",VLOOKUP(I98,参照用得点基準表!D$2:$I$11,6,TRUE),VLOOKUP(I98,参照用得点基準表!D$12:$I$21,6,TRUE))))</f>
        <v/>
      </c>
      <c r="R98" s="67" t="str">
        <f>IF(E98="","",IF(J98="","",IF($E98="男",VLOOKUP(J98,参照用得点基準表!E$2:$I$11,5,TRUE),VLOOKUP(J98,参照用得点基準表!E$12:$I$21,5,TRUE))))</f>
        <v/>
      </c>
      <c r="S98" s="67" t="str">
        <f>IF(E98="","",IF(K98="","",IF($E98="男",VLOOKUP(K98,参照用得点基準表!F$2:$I$11,4,TRUE),VLOOKUP(K98,参照用得点基準表!F$12:$I$21,4,TRUE))))</f>
        <v/>
      </c>
      <c r="T98" s="67" t="str">
        <f>IF(E98="","",IF(L98="","",IF($E98="男",VLOOKUP(L98,参照用得点基準表!$K$2:$L$11,2,TRUE),VLOOKUP(L98,参照用得点基準表!$K$12:$L$21,2,TRUE))))</f>
        <v/>
      </c>
      <c r="U98" s="67" t="str">
        <f>IF(E98="","",IF(M98="","",IF($E98="男",VLOOKUP(M98,参照用得点基準表!G$2:$I$11,3,TRUE),VLOOKUP(M98,参照用得点基準表!G$12:$I$21,3,TRUE))))</f>
        <v/>
      </c>
      <c r="V98" s="67" t="str">
        <f>IF(E98="","",IF(N98="","",IF($E98="男",VLOOKUP(N98,参照用得点基準表!H$2:$I$11,2,TRUE),VLOOKUP(N98,参照用得点基準表!H$12:$I$21,2,TRUE))))</f>
        <v/>
      </c>
      <c r="W98" s="70" t="str">
        <f t="shared" si="0"/>
        <v/>
      </c>
      <c r="X98" s="69" t="str">
        <f ca="1">IF(W98="","",VLOOKUP(W98,OFFSET(評価基準!$A$2:$N$6,0,F98-6,5,20-F98),14-新体力テスト!F98+6,1))</f>
        <v/>
      </c>
      <c r="Z98" s="45"/>
      <c r="AA98" s="45"/>
      <c r="AB98" s="46"/>
      <c r="AC98" s="45"/>
    </row>
    <row r="99" spans="1:29" ht="14.25" customHeight="1" x14ac:dyDescent="0.15">
      <c r="A99" s="103"/>
      <c r="B99" s="103"/>
      <c r="C99" s="103"/>
      <c r="D99" s="108"/>
      <c r="E99" s="112"/>
      <c r="F99" s="85" t="str">
        <f>IF(A99="","",VLOOKUP(A99,参照!$B$7:$C$12,2,FALSE))</f>
        <v/>
      </c>
      <c r="G99" s="14"/>
      <c r="H99" s="14"/>
      <c r="I99" s="14"/>
      <c r="J99" s="14"/>
      <c r="K99" s="14"/>
      <c r="L99" s="19"/>
      <c r="M99" s="14"/>
      <c r="N99" s="14"/>
      <c r="O99" s="67" t="str">
        <f>IF(E99="","",IF(G99="","",IF($E99="男",VLOOKUP(G99,参照用得点基準表!B$2:$I$11,8,TRUE),VLOOKUP(G99,参照用得点基準表!B$12:$I$21,8,TRUE))))</f>
        <v/>
      </c>
      <c r="P99" s="67" t="str">
        <f>IF(E99="","",IF(H99="","",IF($E99="男",VLOOKUP(H99,参照用得点基準表!C$2:$I$11,7,TRUE),VLOOKUP(H99,参照用得点基準表!C$12:$I$21,7,TRUE))))</f>
        <v/>
      </c>
      <c r="Q99" s="67" t="str">
        <f>IF(E99="","",IF(I99="","",IF($E99="男",VLOOKUP(I99,参照用得点基準表!D$2:$I$11,6,TRUE),VLOOKUP(I99,参照用得点基準表!D$12:$I$21,6,TRUE))))</f>
        <v/>
      </c>
      <c r="R99" s="67" t="str">
        <f>IF(E99="","",IF(J99="","",IF($E99="男",VLOOKUP(J99,参照用得点基準表!E$2:$I$11,5,TRUE),VLOOKUP(J99,参照用得点基準表!E$12:$I$21,5,TRUE))))</f>
        <v/>
      </c>
      <c r="S99" s="67" t="str">
        <f>IF(E99="","",IF(K99="","",IF($E99="男",VLOOKUP(K99,参照用得点基準表!F$2:$I$11,4,TRUE),VLOOKUP(K99,参照用得点基準表!F$12:$I$21,4,TRUE))))</f>
        <v/>
      </c>
      <c r="T99" s="67" t="str">
        <f>IF(E99="","",IF(L99="","",IF($E99="男",VLOOKUP(L99,参照用得点基準表!$K$2:$L$11,2,TRUE),VLOOKUP(L99,参照用得点基準表!$K$12:$L$21,2,TRUE))))</f>
        <v/>
      </c>
      <c r="U99" s="67" t="str">
        <f>IF(E99="","",IF(M99="","",IF($E99="男",VLOOKUP(M99,参照用得点基準表!G$2:$I$11,3,TRUE),VLOOKUP(M99,参照用得点基準表!G$12:$I$21,3,TRUE))))</f>
        <v/>
      </c>
      <c r="V99" s="67" t="str">
        <f>IF(E99="","",IF(N99="","",IF($E99="男",VLOOKUP(N99,参照用得点基準表!H$2:$I$11,2,TRUE),VLOOKUP(N99,参照用得点基準表!H$12:$I$21,2,TRUE))))</f>
        <v/>
      </c>
      <c r="W99" s="70" t="str">
        <f t="shared" si="0"/>
        <v/>
      </c>
      <c r="X99" s="69" t="str">
        <f ca="1">IF(W99="","",VLOOKUP(W99,OFFSET(評価基準!$A$2:$N$6,0,F99-6,5,20-F99),14-新体力テスト!F99+6,1))</f>
        <v/>
      </c>
      <c r="Z99" s="45"/>
      <c r="AA99" s="45"/>
      <c r="AB99" s="46"/>
      <c r="AC99" s="45"/>
    </row>
    <row r="100" spans="1:29" ht="14.25" customHeight="1" x14ac:dyDescent="0.15">
      <c r="A100" s="103"/>
      <c r="B100" s="103"/>
      <c r="C100" s="103"/>
      <c r="D100" s="108"/>
      <c r="E100" s="112"/>
      <c r="F100" s="85" t="str">
        <f>IF(A100="","",VLOOKUP(A100,参照!$B$7:$C$12,2,FALSE))</f>
        <v/>
      </c>
      <c r="G100" s="14"/>
      <c r="H100" s="14"/>
      <c r="I100" s="14"/>
      <c r="J100" s="14"/>
      <c r="K100" s="14"/>
      <c r="L100" s="19"/>
      <c r="M100" s="14"/>
      <c r="N100" s="14"/>
      <c r="O100" s="67" t="str">
        <f>IF(E100="","",IF(G100="","",IF($E100="男",VLOOKUP(G100,参照用得点基準表!B$2:$I$11,8,TRUE),VLOOKUP(G100,参照用得点基準表!B$12:$I$21,8,TRUE))))</f>
        <v/>
      </c>
      <c r="P100" s="67" t="str">
        <f>IF(E100="","",IF(H100="","",IF($E100="男",VLOOKUP(H100,参照用得点基準表!C$2:$I$11,7,TRUE),VLOOKUP(H100,参照用得点基準表!C$12:$I$21,7,TRUE))))</f>
        <v/>
      </c>
      <c r="Q100" s="67" t="str">
        <f>IF(E100="","",IF(I100="","",IF($E100="男",VLOOKUP(I100,参照用得点基準表!D$2:$I$11,6,TRUE),VLOOKUP(I100,参照用得点基準表!D$12:$I$21,6,TRUE))))</f>
        <v/>
      </c>
      <c r="R100" s="67" t="str">
        <f>IF(E100="","",IF(J100="","",IF($E100="男",VLOOKUP(J100,参照用得点基準表!E$2:$I$11,5,TRUE),VLOOKUP(J100,参照用得点基準表!E$12:$I$21,5,TRUE))))</f>
        <v/>
      </c>
      <c r="S100" s="67" t="str">
        <f>IF(E100="","",IF(K100="","",IF($E100="男",VLOOKUP(K100,参照用得点基準表!F$2:$I$11,4,TRUE),VLOOKUP(K100,参照用得点基準表!F$12:$I$21,4,TRUE))))</f>
        <v/>
      </c>
      <c r="T100" s="67" t="str">
        <f>IF(E100="","",IF(L100="","",IF($E100="男",VLOOKUP(L100,参照用得点基準表!$K$2:$L$11,2,TRUE),VLOOKUP(L100,参照用得点基準表!$K$12:$L$21,2,TRUE))))</f>
        <v/>
      </c>
      <c r="U100" s="67" t="str">
        <f>IF(E100="","",IF(M100="","",IF($E100="男",VLOOKUP(M100,参照用得点基準表!G$2:$I$11,3,TRUE),VLOOKUP(M100,参照用得点基準表!G$12:$I$21,3,TRUE))))</f>
        <v/>
      </c>
      <c r="V100" s="67" t="str">
        <f>IF(E100="","",IF(N100="","",IF($E100="男",VLOOKUP(N100,参照用得点基準表!H$2:$I$11,2,TRUE),VLOOKUP(N100,参照用得点基準表!H$12:$I$21,2,TRUE))))</f>
        <v/>
      </c>
      <c r="W100" s="70" t="str">
        <f t="shared" si="0"/>
        <v/>
      </c>
      <c r="X100" s="69" t="str">
        <f ca="1">IF(W100="","",VLOOKUP(W100,OFFSET(評価基準!$A$2:$N$6,0,F100-6,5,20-F100),14-新体力テスト!F100+6,1))</f>
        <v/>
      </c>
      <c r="Z100" s="45"/>
      <c r="AA100" s="45"/>
      <c r="AB100" s="46"/>
      <c r="AC100" s="45"/>
    </row>
    <row r="101" spans="1:29" ht="14.25" customHeight="1" x14ac:dyDescent="0.15">
      <c r="A101" s="103"/>
      <c r="B101" s="103"/>
      <c r="C101" s="103"/>
      <c r="D101" s="108"/>
      <c r="E101" s="112"/>
      <c r="F101" s="85" t="str">
        <f>IF(A101="","",VLOOKUP(A101,参照!$B$7:$C$12,2,FALSE))</f>
        <v/>
      </c>
      <c r="G101" s="14"/>
      <c r="H101" s="14"/>
      <c r="I101" s="14"/>
      <c r="J101" s="14"/>
      <c r="K101" s="14"/>
      <c r="L101" s="19"/>
      <c r="M101" s="14"/>
      <c r="N101" s="14"/>
      <c r="O101" s="67" t="str">
        <f>IF(E101="","",IF(G101="","",IF($E101="男",VLOOKUP(G101,参照用得点基準表!B$2:$I$11,8,TRUE),VLOOKUP(G101,参照用得点基準表!B$12:$I$21,8,TRUE))))</f>
        <v/>
      </c>
      <c r="P101" s="67" t="str">
        <f>IF(E101="","",IF(H101="","",IF($E101="男",VLOOKUP(H101,参照用得点基準表!C$2:$I$11,7,TRUE),VLOOKUP(H101,参照用得点基準表!C$12:$I$21,7,TRUE))))</f>
        <v/>
      </c>
      <c r="Q101" s="67" t="str">
        <f>IF(E101="","",IF(I101="","",IF($E101="男",VLOOKUP(I101,参照用得点基準表!D$2:$I$11,6,TRUE),VLOOKUP(I101,参照用得点基準表!D$12:$I$21,6,TRUE))))</f>
        <v/>
      </c>
      <c r="R101" s="67" t="str">
        <f>IF(E101="","",IF(J101="","",IF($E101="男",VLOOKUP(J101,参照用得点基準表!E$2:$I$11,5,TRUE),VLOOKUP(J101,参照用得点基準表!E$12:$I$21,5,TRUE))))</f>
        <v/>
      </c>
      <c r="S101" s="67" t="str">
        <f>IF(E101="","",IF(K101="","",IF($E101="男",VLOOKUP(K101,参照用得点基準表!F$2:$I$11,4,TRUE),VLOOKUP(K101,参照用得点基準表!F$12:$I$21,4,TRUE))))</f>
        <v/>
      </c>
      <c r="T101" s="67" t="str">
        <f>IF(E101="","",IF(L101="","",IF($E101="男",VLOOKUP(L101,参照用得点基準表!$K$2:$L$11,2,TRUE),VLOOKUP(L101,参照用得点基準表!$K$12:$L$21,2,TRUE))))</f>
        <v/>
      </c>
      <c r="U101" s="67" t="str">
        <f>IF(E101="","",IF(M101="","",IF($E101="男",VLOOKUP(M101,参照用得点基準表!G$2:$I$11,3,TRUE),VLOOKUP(M101,参照用得点基準表!G$12:$I$21,3,TRUE))))</f>
        <v/>
      </c>
      <c r="V101" s="67" t="str">
        <f>IF(E101="","",IF(N101="","",IF($E101="男",VLOOKUP(N101,参照用得点基準表!H$2:$I$11,2,TRUE),VLOOKUP(N101,参照用得点基準表!H$12:$I$21,2,TRUE))))</f>
        <v/>
      </c>
      <c r="W101" s="70" t="str">
        <f t="shared" si="0"/>
        <v/>
      </c>
      <c r="X101" s="69" t="str">
        <f ca="1">IF(W101="","",VLOOKUP(W101,OFFSET(評価基準!$A$2:$N$6,0,F101-6,5,20-F101),14-新体力テスト!F101+6,1))</f>
        <v/>
      </c>
      <c r="Z101" s="45"/>
      <c r="AA101" s="45"/>
      <c r="AB101" s="46"/>
      <c r="AC101" s="45"/>
    </row>
    <row r="102" spans="1:29" ht="14.25" customHeight="1" x14ac:dyDescent="0.15">
      <c r="A102" s="103"/>
      <c r="B102" s="103"/>
      <c r="C102" s="103"/>
      <c r="D102" s="108"/>
      <c r="E102" s="112"/>
      <c r="F102" s="85" t="str">
        <f>IF(A102="","",VLOOKUP(A102,参照!$B$7:$C$12,2,FALSE))</f>
        <v/>
      </c>
      <c r="G102" s="14"/>
      <c r="H102" s="14"/>
      <c r="I102" s="14"/>
      <c r="J102" s="14"/>
      <c r="K102" s="14"/>
      <c r="L102" s="19"/>
      <c r="M102" s="14"/>
      <c r="N102" s="14"/>
      <c r="O102" s="67" t="str">
        <f>IF(E102="","",IF(G102="","",IF($E102="男",VLOOKUP(G102,参照用得点基準表!B$2:$I$11,8,TRUE),VLOOKUP(G102,参照用得点基準表!B$12:$I$21,8,TRUE))))</f>
        <v/>
      </c>
      <c r="P102" s="67" t="str">
        <f>IF(E102="","",IF(H102="","",IF($E102="男",VLOOKUP(H102,参照用得点基準表!C$2:$I$11,7,TRUE),VLOOKUP(H102,参照用得点基準表!C$12:$I$21,7,TRUE))))</f>
        <v/>
      </c>
      <c r="Q102" s="67" t="str">
        <f>IF(E102="","",IF(I102="","",IF($E102="男",VLOOKUP(I102,参照用得点基準表!D$2:$I$11,6,TRUE),VLOOKUP(I102,参照用得点基準表!D$12:$I$21,6,TRUE))))</f>
        <v/>
      </c>
      <c r="R102" s="67" t="str">
        <f>IF(E102="","",IF(J102="","",IF($E102="男",VLOOKUP(J102,参照用得点基準表!E$2:$I$11,5,TRUE),VLOOKUP(J102,参照用得点基準表!E$12:$I$21,5,TRUE))))</f>
        <v/>
      </c>
      <c r="S102" s="67" t="str">
        <f>IF(E102="","",IF(K102="","",IF($E102="男",VLOOKUP(K102,参照用得点基準表!F$2:$I$11,4,TRUE),VLOOKUP(K102,参照用得点基準表!F$12:$I$21,4,TRUE))))</f>
        <v/>
      </c>
      <c r="T102" s="67" t="str">
        <f>IF(E102="","",IF(L102="","",IF($E102="男",VLOOKUP(L102,参照用得点基準表!$K$2:$L$11,2,TRUE),VLOOKUP(L102,参照用得点基準表!$K$12:$L$21,2,TRUE))))</f>
        <v/>
      </c>
      <c r="U102" s="67" t="str">
        <f>IF(E102="","",IF(M102="","",IF($E102="男",VLOOKUP(M102,参照用得点基準表!G$2:$I$11,3,TRUE),VLOOKUP(M102,参照用得点基準表!G$12:$I$21,3,TRUE))))</f>
        <v/>
      </c>
      <c r="V102" s="67" t="str">
        <f>IF(E102="","",IF(N102="","",IF($E102="男",VLOOKUP(N102,参照用得点基準表!H$2:$I$11,2,TRUE),VLOOKUP(N102,参照用得点基準表!H$12:$I$21,2,TRUE))))</f>
        <v/>
      </c>
      <c r="W102" s="70" t="str">
        <f t="shared" si="0"/>
        <v/>
      </c>
      <c r="X102" s="69" t="str">
        <f ca="1">IF(W102="","",VLOOKUP(W102,OFFSET(評価基準!$A$2:$N$6,0,F102-6,5,20-F102),14-新体力テスト!F102+6,1))</f>
        <v/>
      </c>
      <c r="Z102" s="45"/>
      <c r="AA102" s="45"/>
      <c r="AB102" s="46"/>
      <c r="AC102" s="45"/>
    </row>
    <row r="103" spans="1:29" ht="14.25" customHeight="1" x14ac:dyDescent="0.15">
      <c r="A103" s="103"/>
      <c r="B103" s="103"/>
      <c r="C103" s="103"/>
      <c r="D103" s="108"/>
      <c r="E103" s="112"/>
      <c r="F103" s="85" t="str">
        <f>IF(A103="","",VLOOKUP(A103,参照!$B$7:$C$12,2,FALSE))</f>
        <v/>
      </c>
      <c r="G103" s="14"/>
      <c r="H103" s="14"/>
      <c r="I103" s="14"/>
      <c r="J103" s="14"/>
      <c r="K103" s="14"/>
      <c r="L103" s="19"/>
      <c r="M103" s="14"/>
      <c r="N103" s="14"/>
      <c r="O103" s="67" t="str">
        <f>IF(E103="","",IF(G103="","",IF($E103="男",VLOOKUP(G103,参照用得点基準表!B$2:$I$11,8,TRUE),VLOOKUP(G103,参照用得点基準表!B$12:$I$21,8,TRUE))))</f>
        <v/>
      </c>
      <c r="P103" s="67" t="str">
        <f>IF(E103="","",IF(H103="","",IF($E103="男",VLOOKUP(H103,参照用得点基準表!C$2:$I$11,7,TRUE),VLOOKUP(H103,参照用得点基準表!C$12:$I$21,7,TRUE))))</f>
        <v/>
      </c>
      <c r="Q103" s="67" t="str">
        <f>IF(E103="","",IF(I103="","",IF($E103="男",VLOOKUP(I103,参照用得点基準表!D$2:$I$11,6,TRUE),VLOOKUP(I103,参照用得点基準表!D$12:$I$21,6,TRUE))))</f>
        <v/>
      </c>
      <c r="R103" s="67" t="str">
        <f>IF(E103="","",IF(J103="","",IF($E103="男",VLOOKUP(J103,参照用得点基準表!E$2:$I$11,5,TRUE),VLOOKUP(J103,参照用得点基準表!E$12:$I$21,5,TRUE))))</f>
        <v/>
      </c>
      <c r="S103" s="67" t="str">
        <f>IF(E103="","",IF(K103="","",IF($E103="男",VLOOKUP(K103,参照用得点基準表!F$2:$I$11,4,TRUE),VLOOKUP(K103,参照用得点基準表!F$12:$I$21,4,TRUE))))</f>
        <v/>
      </c>
      <c r="T103" s="67" t="str">
        <f>IF(E103="","",IF(L103="","",IF($E103="男",VLOOKUP(L103,参照用得点基準表!$K$2:$L$11,2,TRUE),VLOOKUP(L103,参照用得点基準表!$K$12:$L$21,2,TRUE))))</f>
        <v/>
      </c>
      <c r="U103" s="67" t="str">
        <f>IF(E103="","",IF(M103="","",IF($E103="男",VLOOKUP(M103,参照用得点基準表!G$2:$I$11,3,TRUE),VLOOKUP(M103,参照用得点基準表!G$12:$I$21,3,TRUE))))</f>
        <v/>
      </c>
      <c r="V103" s="67" t="str">
        <f>IF(E103="","",IF(N103="","",IF($E103="男",VLOOKUP(N103,参照用得点基準表!H$2:$I$11,2,TRUE),VLOOKUP(N103,参照用得点基準表!H$12:$I$21,2,TRUE))))</f>
        <v/>
      </c>
      <c r="W103" s="70" t="str">
        <f t="shared" si="0"/>
        <v/>
      </c>
      <c r="X103" s="69" t="str">
        <f ca="1">IF(W103="","",VLOOKUP(W103,OFFSET(評価基準!$A$2:$N$6,0,F103-6,5,20-F103),14-新体力テスト!F103+6,1))</f>
        <v/>
      </c>
      <c r="Z103" s="45"/>
      <c r="AA103" s="45"/>
      <c r="AB103" s="46"/>
      <c r="AC103" s="45"/>
    </row>
    <row r="104" spans="1:29" ht="14.25" customHeight="1" x14ac:dyDescent="0.15">
      <c r="A104" s="103"/>
      <c r="B104" s="103"/>
      <c r="C104" s="103"/>
      <c r="D104" s="108"/>
      <c r="E104" s="112"/>
      <c r="F104" s="85" t="str">
        <f>IF(A104="","",VLOOKUP(A104,参照!$B$7:$C$12,2,FALSE))</f>
        <v/>
      </c>
      <c r="G104" s="14"/>
      <c r="H104" s="14"/>
      <c r="I104" s="14"/>
      <c r="J104" s="14"/>
      <c r="K104" s="14"/>
      <c r="L104" s="19"/>
      <c r="M104" s="14"/>
      <c r="N104" s="14"/>
      <c r="O104" s="67" t="str">
        <f>IF(E104="","",IF(G104="","",IF($E104="男",VLOOKUP(G104,参照用得点基準表!B$2:$I$11,8,TRUE),VLOOKUP(G104,参照用得点基準表!B$12:$I$21,8,TRUE))))</f>
        <v/>
      </c>
      <c r="P104" s="67" t="str">
        <f>IF(E104="","",IF(H104="","",IF($E104="男",VLOOKUP(H104,参照用得点基準表!C$2:$I$11,7,TRUE),VLOOKUP(H104,参照用得点基準表!C$12:$I$21,7,TRUE))))</f>
        <v/>
      </c>
      <c r="Q104" s="67" t="str">
        <f>IF(E104="","",IF(I104="","",IF($E104="男",VLOOKUP(I104,参照用得点基準表!D$2:$I$11,6,TRUE),VLOOKUP(I104,参照用得点基準表!D$12:$I$21,6,TRUE))))</f>
        <v/>
      </c>
      <c r="R104" s="67" t="str">
        <f>IF(E104="","",IF(J104="","",IF($E104="男",VLOOKUP(J104,参照用得点基準表!E$2:$I$11,5,TRUE),VLOOKUP(J104,参照用得点基準表!E$12:$I$21,5,TRUE))))</f>
        <v/>
      </c>
      <c r="S104" s="67" t="str">
        <f>IF(E104="","",IF(K104="","",IF($E104="男",VLOOKUP(K104,参照用得点基準表!F$2:$I$11,4,TRUE),VLOOKUP(K104,参照用得点基準表!F$12:$I$21,4,TRUE))))</f>
        <v/>
      </c>
      <c r="T104" s="67" t="str">
        <f>IF(E104="","",IF(L104="","",IF($E104="男",VLOOKUP(L104,参照用得点基準表!$K$2:$L$11,2,TRUE),VLOOKUP(L104,参照用得点基準表!$K$12:$L$21,2,TRUE))))</f>
        <v/>
      </c>
      <c r="U104" s="67" t="str">
        <f>IF(E104="","",IF(M104="","",IF($E104="男",VLOOKUP(M104,参照用得点基準表!G$2:$I$11,3,TRUE),VLOOKUP(M104,参照用得点基準表!G$12:$I$21,3,TRUE))))</f>
        <v/>
      </c>
      <c r="V104" s="67" t="str">
        <f>IF(E104="","",IF(N104="","",IF($E104="男",VLOOKUP(N104,参照用得点基準表!H$2:$I$11,2,TRUE),VLOOKUP(N104,参照用得点基準表!H$12:$I$21,2,TRUE))))</f>
        <v/>
      </c>
      <c r="W104" s="70" t="str">
        <f t="shared" si="0"/>
        <v/>
      </c>
      <c r="X104" s="69" t="str">
        <f ca="1">IF(W104="","",VLOOKUP(W104,OFFSET(評価基準!$A$2:$N$6,0,F104-6,5,20-F104),14-新体力テスト!F104+6,1))</f>
        <v/>
      </c>
      <c r="Z104" s="45"/>
      <c r="AA104" s="45"/>
      <c r="AB104" s="46"/>
      <c r="AC104" s="45"/>
    </row>
    <row r="105" spans="1:29" ht="14.25" customHeight="1" x14ac:dyDescent="0.15">
      <c r="A105" s="103"/>
      <c r="B105" s="103"/>
      <c r="C105" s="103"/>
      <c r="D105" s="108"/>
      <c r="E105" s="112"/>
      <c r="F105" s="85" t="str">
        <f>IF(A105="","",VLOOKUP(A105,参照!$B$7:$C$12,2,FALSE))</f>
        <v/>
      </c>
      <c r="G105" s="14"/>
      <c r="H105" s="14"/>
      <c r="I105" s="14"/>
      <c r="J105" s="14"/>
      <c r="K105" s="14"/>
      <c r="L105" s="19"/>
      <c r="M105" s="14"/>
      <c r="N105" s="14"/>
      <c r="O105" s="67" t="str">
        <f>IF(E105="","",IF(G105="","",IF($E105="男",VLOOKUP(G105,参照用得点基準表!B$2:$I$11,8,TRUE),VLOOKUP(G105,参照用得点基準表!B$12:$I$21,8,TRUE))))</f>
        <v/>
      </c>
      <c r="P105" s="67" t="str">
        <f>IF(E105="","",IF(H105="","",IF($E105="男",VLOOKUP(H105,参照用得点基準表!C$2:$I$11,7,TRUE),VLOOKUP(H105,参照用得点基準表!C$12:$I$21,7,TRUE))))</f>
        <v/>
      </c>
      <c r="Q105" s="67" t="str">
        <f>IF(E105="","",IF(I105="","",IF($E105="男",VLOOKUP(I105,参照用得点基準表!D$2:$I$11,6,TRUE),VLOOKUP(I105,参照用得点基準表!D$12:$I$21,6,TRUE))))</f>
        <v/>
      </c>
      <c r="R105" s="67" t="str">
        <f>IF(E105="","",IF(J105="","",IF($E105="男",VLOOKUP(J105,参照用得点基準表!E$2:$I$11,5,TRUE),VLOOKUP(J105,参照用得点基準表!E$12:$I$21,5,TRUE))))</f>
        <v/>
      </c>
      <c r="S105" s="67" t="str">
        <f>IF(E105="","",IF(K105="","",IF($E105="男",VLOOKUP(K105,参照用得点基準表!F$2:$I$11,4,TRUE),VLOOKUP(K105,参照用得点基準表!F$12:$I$21,4,TRUE))))</f>
        <v/>
      </c>
      <c r="T105" s="67" t="str">
        <f>IF(E105="","",IF(L105="","",IF($E105="男",VLOOKUP(L105,参照用得点基準表!$K$2:$L$11,2,TRUE),VLOOKUP(L105,参照用得点基準表!$K$12:$L$21,2,TRUE))))</f>
        <v/>
      </c>
      <c r="U105" s="67" t="str">
        <f>IF(E105="","",IF(M105="","",IF($E105="男",VLOOKUP(M105,参照用得点基準表!G$2:$I$11,3,TRUE),VLOOKUP(M105,参照用得点基準表!G$12:$I$21,3,TRUE))))</f>
        <v/>
      </c>
      <c r="V105" s="67" t="str">
        <f>IF(E105="","",IF(N105="","",IF($E105="男",VLOOKUP(N105,参照用得点基準表!H$2:$I$11,2,TRUE),VLOOKUP(N105,参照用得点基準表!H$12:$I$21,2,TRUE))))</f>
        <v/>
      </c>
      <c r="W105" s="70" t="str">
        <f t="shared" si="0"/>
        <v/>
      </c>
      <c r="X105" s="69" t="str">
        <f ca="1">IF(W105="","",VLOOKUP(W105,OFFSET(評価基準!$A$2:$N$6,0,F105-6,5,20-F105),14-新体力テスト!F105+6,1))</f>
        <v/>
      </c>
      <c r="Z105" s="45"/>
      <c r="AA105" s="45"/>
      <c r="AB105" s="46"/>
      <c r="AC105" s="45"/>
    </row>
    <row r="106" spans="1:29" ht="14.25" customHeight="1" x14ac:dyDescent="0.15">
      <c r="A106" s="103"/>
      <c r="B106" s="103"/>
      <c r="C106" s="103"/>
      <c r="D106" s="108"/>
      <c r="E106" s="112"/>
      <c r="F106" s="85" t="str">
        <f>IF(A106="","",VLOOKUP(A106,参照!$B$7:$C$12,2,FALSE))</f>
        <v/>
      </c>
      <c r="G106" s="14"/>
      <c r="H106" s="14"/>
      <c r="I106" s="14"/>
      <c r="J106" s="14"/>
      <c r="K106" s="14"/>
      <c r="L106" s="19"/>
      <c r="M106" s="14"/>
      <c r="N106" s="14"/>
      <c r="O106" s="67" t="str">
        <f>IF(E106="","",IF(G106="","",IF($E106="男",VLOOKUP(G106,参照用得点基準表!B$2:$I$11,8,TRUE),VLOOKUP(G106,参照用得点基準表!B$12:$I$21,8,TRUE))))</f>
        <v/>
      </c>
      <c r="P106" s="67" t="str">
        <f>IF(E106="","",IF(H106="","",IF($E106="男",VLOOKUP(H106,参照用得点基準表!C$2:$I$11,7,TRUE),VLOOKUP(H106,参照用得点基準表!C$12:$I$21,7,TRUE))))</f>
        <v/>
      </c>
      <c r="Q106" s="67" t="str">
        <f>IF(E106="","",IF(I106="","",IF($E106="男",VLOOKUP(I106,参照用得点基準表!D$2:$I$11,6,TRUE),VLOOKUP(I106,参照用得点基準表!D$12:$I$21,6,TRUE))))</f>
        <v/>
      </c>
      <c r="R106" s="67" t="str">
        <f>IF(E106="","",IF(J106="","",IF($E106="男",VLOOKUP(J106,参照用得点基準表!E$2:$I$11,5,TRUE),VLOOKUP(J106,参照用得点基準表!E$12:$I$21,5,TRUE))))</f>
        <v/>
      </c>
      <c r="S106" s="67" t="str">
        <f>IF(E106="","",IF(K106="","",IF($E106="男",VLOOKUP(K106,参照用得点基準表!F$2:$I$11,4,TRUE),VLOOKUP(K106,参照用得点基準表!F$12:$I$21,4,TRUE))))</f>
        <v/>
      </c>
      <c r="T106" s="67" t="str">
        <f>IF(E106="","",IF(L106="","",IF($E106="男",VLOOKUP(L106,参照用得点基準表!$K$2:$L$11,2,TRUE),VLOOKUP(L106,参照用得点基準表!$K$12:$L$21,2,TRUE))))</f>
        <v/>
      </c>
      <c r="U106" s="67" t="str">
        <f>IF(E106="","",IF(M106="","",IF($E106="男",VLOOKUP(M106,参照用得点基準表!G$2:$I$11,3,TRUE),VLOOKUP(M106,参照用得点基準表!G$12:$I$21,3,TRUE))))</f>
        <v/>
      </c>
      <c r="V106" s="67" t="str">
        <f>IF(E106="","",IF(N106="","",IF($E106="男",VLOOKUP(N106,参照用得点基準表!H$2:$I$11,2,TRUE),VLOOKUP(N106,参照用得点基準表!H$12:$I$21,2,TRUE))))</f>
        <v/>
      </c>
      <c r="W106" s="70" t="str">
        <f t="shared" si="0"/>
        <v/>
      </c>
      <c r="X106" s="69" t="str">
        <f ca="1">IF(W106="","",VLOOKUP(W106,OFFSET(評価基準!$A$2:$N$6,0,F106-6,5,20-F106),14-新体力テスト!F106+6,1))</f>
        <v/>
      </c>
      <c r="Z106" s="45"/>
      <c r="AA106" s="45"/>
      <c r="AB106" s="46"/>
      <c r="AC106" s="45"/>
    </row>
    <row r="107" spans="1:29" ht="14.25" customHeight="1" x14ac:dyDescent="0.15">
      <c r="A107" s="103"/>
      <c r="B107" s="103"/>
      <c r="C107" s="103"/>
      <c r="D107" s="108"/>
      <c r="E107" s="112"/>
      <c r="F107" s="85" t="str">
        <f>IF(A107="","",VLOOKUP(A107,参照!$B$7:$C$12,2,FALSE))</f>
        <v/>
      </c>
      <c r="G107" s="14"/>
      <c r="H107" s="14"/>
      <c r="I107" s="14"/>
      <c r="J107" s="14"/>
      <c r="K107" s="14"/>
      <c r="L107" s="19"/>
      <c r="M107" s="14"/>
      <c r="N107" s="14"/>
      <c r="O107" s="67" t="str">
        <f>IF(E107="","",IF(G107="","",IF($E107="男",VLOOKUP(G107,参照用得点基準表!B$2:$I$11,8,TRUE),VLOOKUP(G107,参照用得点基準表!B$12:$I$21,8,TRUE))))</f>
        <v/>
      </c>
      <c r="P107" s="67" t="str">
        <f>IF(E107="","",IF(H107="","",IF($E107="男",VLOOKUP(H107,参照用得点基準表!C$2:$I$11,7,TRUE),VLOOKUP(H107,参照用得点基準表!C$12:$I$21,7,TRUE))))</f>
        <v/>
      </c>
      <c r="Q107" s="67" t="str">
        <f>IF(E107="","",IF(I107="","",IF($E107="男",VLOOKUP(I107,参照用得点基準表!D$2:$I$11,6,TRUE),VLOOKUP(I107,参照用得点基準表!D$12:$I$21,6,TRUE))))</f>
        <v/>
      </c>
      <c r="R107" s="67" t="str">
        <f>IF(E107="","",IF(J107="","",IF($E107="男",VLOOKUP(J107,参照用得点基準表!E$2:$I$11,5,TRUE),VLOOKUP(J107,参照用得点基準表!E$12:$I$21,5,TRUE))))</f>
        <v/>
      </c>
      <c r="S107" s="67" t="str">
        <f>IF(E107="","",IF(K107="","",IF($E107="男",VLOOKUP(K107,参照用得点基準表!F$2:$I$11,4,TRUE),VLOOKUP(K107,参照用得点基準表!F$12:$I$21,4,TRUE))))</f>
        <v/>
      </c>
      <c r="T107" s="67" t="str">
        <f>IF(E107="","",IF(L107="","",IF($E107="男",VLOOKUP(L107,参照用得点基準表!$K$2:$L$11,2,TRUE),VLOOKUP(L107,参照用得点基準表!$K$12:$L$21,2,TRUE))))</f>
        <v/>
      </c>
      <c r="U107" s="67" t="str">
        <f>IF(E107="","",IF(M107="","",IF($E107="男",VLOOKUP(M107,参照用得点基準表!G$2:$I$11,3,TRUE),VLOOKUP(M107,参照用得点基準表!G$12:$I$21,3,TRUE))))</f>
        <v/>
      </c>
      <c r="V107" s="67" t="str">
        <f>IF(E107="","",IF(N107="","",IF($E107="男",VLOOKUP(N107,参照用得点基準表!H$2:$I$11,2,TRUE),VLOOKUP(N107,参照用得点基準表!H$12:$I$21,2,TRUE))))</f>
        <v/>
      </c>
      <c r="W107" s="70" t="str">
        <f t="shared" si="0"/>
        <v/>
      </c>
      <c r="X107" s="69" t="str">
        <f ca="1">IF(W107="","",VLOOKUP(W107,OFFSET(評価基準!$A$2:$N$6,0,F107-6,5,20-F107),14-新体力テスト!F107+6,1))</f>
        <v/>
      </c>
      <c r="Z107" s="45"/>
      <c r="AA107" s="45"/>
      <c r="AB107" s="46"/>
      <c r="AC107" s="45"/>
    </row>
    <row r="108" spans="1:29" ht="14.25" customHeight="1" x14ac:dyDescent="0.15">
      <c r="A108" s="103"/>
      <c r="B108" s="103"/>
      <c r="C108" s="103"/>
      <c r="D108" s="108"/>
      <c r="E108" s="112"/>
      <c r="F108" s="85" t="str">
        <f>IF(A108="","",VLOOKUP(A108,参照!$B$7:$C$12,2,FALSE))</f>
        <v/>
      </c>
      <c r="G108" s="14"/>
      <c r="H108" s="14"/>
      <c r="I108" s="14"/>
      <c r="J108" s="14"/>
      <c r="K108" s="14"/>
      <c r="L108" s="19"/>
      <c r="M108" s="14"/>
      <c r="N108" s="14"/>
      <c r="O108" s="67" t="str">
        <f>IF(E108="","",IF(G108="","",IF($E108="男",VLOOKUP(G108,参照用得点基準表!B$2:$I$11,8,TRUE),VLOOKUP(G108,参照用得点基準表!B$12:$I$21,8,TRUE))))</f>
        <v/>
      </c>
      <c r="P108" s="67" t="str">
        <f>IF(E108="","",IF(H108="","",IF($E108="男",VLOOKUP(H108,参照用得点基準表!C$2:$I$11,7,TRUE),VLOOKUP(H108,参照用得点基準表!C$12:$I$21,7,TRUE))))</f>
        <v/>
      </c>
      <c r="Q108" s="67" t="str">
        <f>IF(E108="","",IF(I108="","",IF($E108="男",VLOOKUP(I108,参照用得点基準表!D$2:$I$11,6,TRUE),VLOOKUP(I108,参照用得点基準表!D$12:$I$21,6,TRUE))))</f>
        <v/>
      </c>
      <c r="R108" s="67" t="str">
        <f>IF(E108="","",IF(J108="","",IF($E108="男",VLOOKUP(J108,参照用得点基準表!E$2:$I$11,5,TRUE),VLOOKUP(J108,参照用得点基準表!E$12:$I$21,5,TRUE))))</f>
        <v/>
      </c>
      <c r="S108" s="67" t="str">
        <f>IF(E108="","",IF(K108="","",IF($E108="男",VLOOKUP(K108,参照用得点基準表!F$2:$I$11,4,TRUE),VLOOKUP(K108,参照用得点基準表!F$12:$I$21,4,TRUE))))</f>
        <v/>
      </c>
      <c r="T108" s="67" t="str">
        <f>IF(E108="","",IF(L108="","",IF($E108="男",VLOOKUP(L108,参照用得点基準表!$K$2:$L$11,2,TRUE),VLOOKUP(L108,参照用得点基準表!$K$12:$L$21,2,TRUE))))</f>
        <v/>
      </c>
      <c r="U108" s="67" t="str">
        <f>IF(E108="","",IF(M108="","",IF($E108="男",VLOOKUP(M108,参照用得点基準表!G$2:$I$11,3,TRUE),VLOOKUP(M108,参照用得点基準表!G$12:$I$21,3,TRUE))))</f>
        <v/>
      </c>
      <c r="V108" s="67" t="str">
        <f>IF(E108="","",IF(N108="","",IF($E108="男",VLOOKUP(N108,参照用得点基準表!H$2:$I$11,2,TRUE),VLOOKUP(N108,参照用得点基準表!H$12:$I$21,2,TRUE))))</f>
        <v/>
      </c>
      <c r="W108" s="70" t="str">
        <f t="shared" si="0"/>
        <v/>
      </c>
      <c r="X108" s="69" t="str">
        <f ca="1">IF(W108="","",VLOOKUP(W108,OFFSET(評価基準!$A$2:$N$6,0,F108-6,5,20-F108),14-新体力テスト!F108+6,1))</f>
        <v/>
      </c>
      <c r="Z108" s="45"/>
      <c r="AA108" s="45"/>
      <c r="AB108" s="46"/>
      <c r="AC108" s="45"/>
    </row>
    <row r="109" spans="1:29" ht="14.25" customHeight="1" x14ac:dyDescent="0.15">
      <c r="A109" s="103"/>
      <c r="B109" s="103"/>
      <c r="C109" s="103"/>
      <c r="D109" s="108"/>
      <c r="E109" s="112"/>
      <c r="F109" s="85" t="str">
        <f>IF(A109="","",VLOOKUP(A109,参照!$B$7:$C$12,2,FALSE))</f>
        <v/>
      </c>
      <c r="G109" s="14"/>
      <c r="H109" s="14"/>
      <c r="I109" s="14"/>
      <c r="J109" s="14"/>
      <c r="K109" s="14"/>
      <c r="L109" s="19"/>
      <c r="M109" s="14"/>
      <c r="N109" s="14"/>
      <c r="O109" s="67" t="str">
        <f>IF(E109="","",IF(G109="","",IF($E109="男",VLOOKUP(G109,参照用得点基準表!B$2:$I$11,8,TRUE),VLOOKUP(G109,参照用得点基準表!B$12:$I$21,8,TRUE))))</f>
        <v/>
      </c>
      <c r="P109" s="67" t="str">
        <f>IF(E109="","",IF(H109="","",IF($E109="男",VLOOKUP(H109,参照用得点基準表!C$2:$I$11,7,TRUE),VLOOKUP(H109,参照用得点基準表!C$12:$I$21,7,TRUE))))</f>
        <v/>
      </c>
      <c r="Q109" s="67" t="str">
        <f>IF(E109="","",IF(I109="","",IF($E109="男",VLOOKUP(I109,参照用得点基準表!D$2:$I$11,6,TRUE),VLOOKUP(I109,参照用得点基準表!D$12:$I$21,6,TRUE))))</f>
        <v/>
      </c>
      <c r="R109" s="67" t="str">
        <f>IF(E109="","",IF(J109="","",IF($E109="男",VLOOKUP(J109,参照用得点基準表!E$2:$I$11,5,TRUE),VLOOKUP(J109,参照用得点基準表!E$12:$I$21,5,TRUE))))</f>
        <v/>
      </c>
      <c r="S109" s="67" t="str">
        <f>IF(E109="","",IF(K109="","",IF($E109="男",VLOOKUP(K109,参照用得点基準表!F$2:$I$11,4,TRUE),VLOOKUP(K109,参照用得点基準表!F$12:$I$21,4,TRUE))))</f>
        <v/>
      </c>
      <c r="T109" s="67" t="str">
        <f>IF(E109="","",IF(L109="","",IF($E109="男",VLOOKUP(L109,参照用得点基準表!$K$2:$L$11,2,TRUE),VLOOKUP(L109,参照用得点基準表!$K$12:$L$21,2,TRUE))))</f>
        <v/>
      </c>
      <c r="U109" s="67" t="str">
        <f>IF(E109="","",IF(M109="","",IF($E109="男",VLOOKUP(M109,参照用得点基準表!G$2:$I$11,3,TRUE),VLOOKUP(M109,参照用得点基準表!G$12:$I$21,3,TRUE))))</f>
        <v/>
      </c>
      <c r="V109" s="67" t="str">
        <f>IF(E109="","",IF(N109="","",IF($E109="男",VLOOKUP(N109,参照用得点基準表!H$2:$I$11,2,TRUE),VLOOKUP(N109,参照用得点基準表!H$12:$I$21,2,TRUE))))</f>
        <v/>
      </c>
      <c r="W109" s="70" t="str">
        <f t="shared" si="0"/>
        <v/>
      </c>
      <c r="X109" s="69" t="str">
        <f ca="1">IF(W109="","",VLOOKUP(W109,OFFSET(評価基準!$A$2:$N$6,0,F109-6,5,20-F109),14-新体力テスト!F109+6,1))</f>
        <v/>
      </c>
      <c r="Z109" s="45"/>
      <c r="AA109" s="45"/>
      <c r="AB109" s="46"/>
      <c r="AC109" s="45"/>
    </row>
    <row r="110" spans="1:29" ht="14.25" customHeight="1" x14ac:dyDescent="0.15">
      <c r="A110" s="103"/>
      <c r="B110" s="103"/>
      <c r="C110" s="103"/>
      <c r="D110" s="108"/>
      <c r="E110" s="112"/>
      <c r="F110" s="85" t="str">
        <f>IF(A110="","",VLOOKUP(A110,参照!$B$7:$C$12,2,FALSE))</f>
        <v/>
      </c>
      <c r="G110" s="14"/>
      <c r="H110" s="14"/>
      <c r="I110" s="14"/>
      <c r="J110" s="14"/>
      <c r="K110" s="14"/>
      <c r="L110" s="19"/>
      <c r="M110" s="14"/>
      <c r="N110" s="14"/>
      <c r="O110" s="67" t="str">
        <f>IF(E110="","",IF(G110="","",IF($E110="男",VLOOKUP(G110,参照用得点基準表!B$2:$I$11,8,TRUE),VLOOKUP(G110,参照用得点基準表!B$12:$I$21,8,TRUE))))</f>
        <v/>
      </c>
      <c r="P110" s="67" t="str">
        <f>IF(E110="","",IF(H110="","",IF($E110="男",VLOOKUP(H110,参照用得点基準表!C$2:$I$11,7,TRUE),VLOOKUP(H110,参照用得点基準表!C$12:$I$21,7,TRUE))))</f>
        <v/>
      </c>
      <c r="Q110" s="67" t="str">
        <f>IF(E110="","",IF(I110="","",IF($E110="男",VLOOKUP(I110,参照用得点基準表!D$2:$I$11,6,TRUE),VLOOKUP(I110,参照用得点基準表!D$12:$I$21,6,TRUE))))</f>
        <v/>
      </c>
      <c r="R110" s="67" t="str">
        <f>IF(E110="","",IF(J110="","",IF($E110="男",VLOOKUP(J110,参照用得点基準表!E$2:$I$11,5,TRUE),VLOOKUP(J110,参照用得点基準表!E$12:$I$21,5,TRUE))))</f>
        <v/>
      </c>
      <c r="S110" s="67" t="str">
        <f>IF(E110="","",IF(K110="","",IF($E110="男",VLOOKUP(K110,参照用得点基準表!F$2:$I$11,4,TRUE),VLOOKUP(K110,参照用得点基準表!F$12:$I$21,4,TRUE))))</f>
        <v/>
      </c>
      <c r="T110" s="67" t="str">
        <f>IF(E110="","",IF(L110="","",IF($E110="男",VLOOKUP(L110,参照用得点基準表!$K$2:$L$11,2,TRUE),VLOOKUP(L110,参照用得点基準表!$K$12:$L$21,2,TRUE))))</f>
        <v/>
      </c>
      <c r="U110" s="67" t="str">
        <f>IF(E110="","",IF(M110="","",IF($E110="男",VLOOKUP(M110,参照用得点基準表!G$2:$I$11,3,TRUE),VLOOKUP(M110,参照用得点基準表!G$12:$I$21,3,TRUE))))</f>
        <v/>
      </c>
      <c r="V110" s="67" t="str">
        <f>IF(E110="","",IF(N110="","",IF($E110="男",VLOOKUP(N110,参照用得点基準表!H$2:$I$11,2,TRUE),VLOOKUP(N110,参照用得点基準表!H$12:$I$21,2,TRUE))))</f>
        <v/>
      </c>
      <c r="W110" s="70" t="str">
        <f t="shared" si="0"/>
        <v/>
      </c>
      <c r="X110" s="69" t="str">
        <f ca="1">IF(W110="","",VLOOKUP(W110,OFFSET(評価基準!$A$2:$N$6,0,F110-6,5,20-F110),14-新体力テスト!F110+6,1))</f>
        <v/>
      </c>
      <c r="Z110" s="45"/>
      <c r="AA110" s="45"/>
      <c r="AB110" s="46"/>
      <c r="AC110" s="45"/>
    </row>
    <row r="111" spans="1:29" ht="14.25" customHeight="1" x14ac:dyDescent="0.15">
      <c r="A111" s="103"/>
      <c r="B111" s="103"/>
      <c r="C111" s="103"/>
      <c r="D111" s="108"/>
      <c r="E111" s="112"/>
      <c r="F111" s="85" t="str">
        <f>IF(A111="","",VLOOKUP(A111,参照!$B$7:$C$12,2,FALSE))</f>
        <v/>
      </c>
      <c r="G111" s="14"/>
      <c r="H111" s="14"/>
      <c r="I111" s="14"/>
      <c r="J111" s="14"/>
      <c r="K111" s="14"/>
      <c r="L111" s="19"/>
      <c r="M111" s="14"/>
      <c r="N111" s="14"/>
      <c r="O111" s="67" t="str">
        <f>IF(E111="","",IF(G111="","",IF($E111="男",VLOOKUP(G111,参照用得点基準表!B$2:$I$11,8,TRUE),VLOOKUP(G111,参照用得点基準表!B$12:$I$21,8,TRUE))))</f>
        <v/>
      </c>
      <c r="P111" s="67" t="str">
        <f>IF(E111="","",IF(H111="","",IF($E111="男",VLOOKUP(H111,参照用得点基準表!C$2:$I$11,7,TRUE),VLOOKUP(H111,参照用得点基準表!C$12:$I$21,7,TRUE))))</f>
        <v/>
      </c>
      <c r="Q111" s="67" t="str">
        <f>IF(E111="","",IF(I111="","",IF($E111="男",VLOOKUP(I111,参照用得点基準表!D$2:$I$11,6,TRUE),VLOOKUP(I111,参照用得点基準表!D$12:$I$21,6,TRUE))))</f>
        <v/>
      </c>
      <c r="R111" s="67" t="str">
        <f>IF(E111="","",IF(J111="","",IF($E111="男",VLOOKUP(J111,参照用得点基準表!E$2:$I$11,5,TRUE),VLOOKUP(J111,参照用得点基準表!E$12:$I$21,5,TRUE))))</f>
        <v/>
      </c>
      <c r="S111" s="67" t="str">
        <f>IF(E111="","",IF(K111="","",IF($E111="男",VLOOKUP(K111,参照用得点基準表!F$2:$I$11,4,TRUE),VLOOKUP(K111,参照用得点基準表!F$12:$I$21,4,TRUE))))</f>
        <v/>
      </c>
      <c r="T111" s="67" t="str">
        <f>IF(E111="","",IF(L111="","",IF($E111="男",VLOOKUP(L111,参照用得点基準表!$K$2:$L$11,2,TRUE),VLOOKUP(L111,参照用得点基準表!$K$12:$L$21,2,TRUE))))</f>
        <v/>
      </c>
      <c r="U111" s="67" t="str">
        <f>IF(E111="","",IF(M111="","",IF($E111="男",VLOOKUP(M111,参照用得点基準表!G$2:$I$11,3,TRUE),VLOOKUP(M111,参照用得点基準表!G$12:$I$21,3,TRUE))))</f>
        <v/>
      </c>
      <c r="V111" s="67" t="str">
        <f>IF(E111="","",IF(N111="","",IF($E111="男",VLOOKUP(N111,参照用得点基準表!H$2:$I$11,2,TRUE),VLOOKUP(N111,参照用得点基準表!H$12:$I$21,2,TRUE))))</f>
        <v/>
      </c>
      <c r="W111" s="70" t="str">
        <f t="shared" si="0"/>
        <v/>
      </c>
      <c r="X111" s="69" t="str">
        <f ca="1">IF(W111="","",VLOOKUP(W111,OFFSET(評価基準!$A$2:$N$6,0,F111-6,5,20-F111),14-新体力テスト!F111+6,1))</f>
        <v/>
      </c>
      <c r="Z111" s="45"/>
      <c r="AA111" s="45"/>
      <c r="AB111" s="46"/>
      <c r="AC111" s="45"/>
    </row>
    <row r="112" spans="1:29" ht="14.25" customHeight="1" x14ac:dyDescent="0.15">
      <c r="A112" s="103"/>
      <c r="B112" s="103"/>
      <c r="C112" s="103"/>
      <c r="D112" s="108"/>
      <c r="E112" s="112"/>
      <c r="F112" s="85" t="str">
        <f>IF(A112="","",VLOOKUP(A112,参照!$B$7:$C$12,2,FALSE))</f>
        <v/>
      </c>
      <c r="G112" s="14"/>
      <c r="H112" s="14"/>
      <c r="I112" s="14"/>
      <c r="J112" s="14"/>
      <c r="K112" s="14"/>
      <c r="L112" s="19"/>
      <c r="M112" s="14"/>
      <c r="N112" s="14"/>
      <c r="O112" s="67" t="str">
        <f>IF(E112="","",IF(G112="","",IF($E112="男",VLOOKUP(G112,参照用得点基準表!B$2:$I$11,8,TRUE),VLOOKUP(G112,参照用得点基準表!B$12:$I$21,8,TRUE))))</f>
        <v/>
      </c>
      <c r="P112" s="67" t="str">
        <f>IF(E112="","",IF(H112="","",IF($E112="男",VLOOKUP(H112,参照用得点基準表!C$2:$I$11,7,TRUE),VLOOKUP(H112,参照用得点基準表!C$12:$I$21,7,TRUE))))</f>
        <v/>
      </c>
      <c r="Q112" s="67" t="str">
        <f>IF(E112="","",IF(I112="","",IF($E112="男",VLOOKUP(I112,参照用得点基準表!D$2:$I$11,6,TRUE),VLOOKUP(I112,参照用得点基準表!D$12:$I$21,6,TRUE))))</f>
        <v/>
      </c>
      <c r="R112" s="67" t="str">
        <f>IF(E112="","",IF(J112="","",IF($E112="男",VLOOKUP(J112,参照用得点基準表!E$2:$I$11,5,TRUE),VLOOKUP(J112,参照用得点基準表!E$12:$I$21,5,TRUE))))</f>
        <v/>
      </c>
      <c r="S112" s="67" t="str">
        <f>IF(E112="","",IF(K112="","",IF($E112="男",VLOOKUP(K112,参照用得点基準表!F$2:$I$11,4,TRUE),VLOOKUP(K112,参照用得点基準表!F$12:$I$21,4,TRUE))))</f>
        <v/>
      </c>
      <c r="T112" s="67" t="str">
        <f>IF(E112="","",IF(L112="","",IF($E112="男",VLOOKUP(L112,参照用得点基準表!$K$2:$L$11,2,TRUE),VLOOKUP(L112,参照用得点基準表!$K$12:$L$21,2,TRUE))))</f>
        <v/>
      </c>
      <c r="U112" s="67" t="str">
        <f>IF(E112="","",IF(M112="","",IF($E112="男",VLOOKUP(M112,参照用得点基準表!G$2:$I$11,3,TRUE),VLOOKUP(M112,参照用得点基準表!G$12:$I$21,3,TRUE))))</f>
        <v/>
      </c>
      <c r="V112" s="67" t="str">
        <f>IF(E112="","",IF(N112="","",IF($E112="男",VLOOKUP(N112,参照用得点基準表!H$2:$I$11,2,TRUE),VLOOKUP(N112,参照用得点基準表!H$12:$I$21,2,TRUE))))</f>
        <v/>
      </c>
      <c r="W112" s="70" t="str">
        <f t="shared" si="0"/>
        <v/>
      </c>
      <c r="X112" s="69" t="str">
        <f ca="1">IF(W112="","",VLOOKUP(W112,OFFSET(評価基準!$A$2:$N$6,0,F112-6,5,20-F112),14-新体力テスト!F112+6,1))</f>
        <v/>
      </c>
      <c r="Z112" s="45"/>
      <c r="AA112" s="45"/>
      <c r="AB112" s="46"/>
      <c r="AC112" s="45"/>
    </row>
    <row r="113" spans="1:29" ht="14.25" customHeight="1" x14ac:dyDescent="0.15">
      <c r="A113" s="103"/>
      <c r="B113" s="103"/>
      <c r="C113" s="103"/>
      <c r="D113" s="108"/>
      <c r="E113" s="112"/>
      <c r="F113" s="85" t="str">
        <f>IF(A113="","",VLOOKUP(A113,参照!$B$7:$C$12,2,FALSE))</f>
        <v/>
      </c>
      <c r="G113" s="14"/>
      <c r="H113" s="14"/>
      <c r="I113" s="14"/>
      <c r="J113" s="14"/>
      <c r="K113" s="14"/>
      <c r="L113" s="19"/>
      <c r="M113" s="14"/>
      <c r="N113" s="14"/>
      <c r="O113" s="67" t="str">
        <f>IF(E113="","",IF(G113="","",IF($E113="男",VLOOKUP(G113,参照用得点基準表!B$2:$I$11,8,TRUE),VLOOKUP(G113,参照用得点基準表!B$12:$I$21,8,TRUE))))</f>
        <v/>
      </c>
      <c r="P113" s="67" t="str">
        <f>IF(E113="","",IF(H113="","",IF($E113="男",VLOOKUP(H113,参照用得点基準表!C$2:$I$11,7,TRUE),VLOOKUP(H113,参照用得点基準表!C$12:$I$21,7,TRUE))))</f>
        <v/>
      </c>
      <c r="Q113" s="67" t="str">
        <f>IF(E113="","",IF(I113="","",IF($E113="男",VLOOKUP(I113,参照用得点基準表!D$2:$I$11,6,TRUE),VLOOKUP(I113,参照用得点基準表!D$12:$I$21,6,TRUE))))</f>
        <v/>
      </c>
      <c r="R113" s="67" t="str">
        <f>IF(E113="","",IF(J113="","",IF($E113="男",VLOOKUP(J113,参照用得点基準表!E$2:$I$11,5,TRUE),VLOOKUP(J113,参照用得点基準表!E$12:$I$21,5,TRUE))))</f>
        <v/>
      </c>
      <c r="S113" s="67" t="str">
        <f>IF(E113="","",IF(K113="","",IF($E113="男",VLOOKUP(K113,参照用得点基準表!F$2:$I$11,4,TRUE),VLOOKUP(K113,参照用得点基準表!F$12:$I$21,4,TRUE))))</f>
        <v/>
      </c>
      <c r="T113" s="67" t="str">
        <f>IF(E113="","",IF(L113="","",IF($E113="男",VLOOKUP(L113,参照用得点基準表!$K$2:$L$11,2,TRUE),VLOOKUP(L113,参照用得点基準表!$K$12:$L$21,2,TRUE))))</f>
        <v/>
      </c>
      <c r="U113" s="67" t="str">
        <f>IF(E113="","",IF(M113="","",IF($E113="男",VLOOKUP(M113,参照用得点基準表!G$2:$I$11,3,TRUE),VLOOKUP(M113,参照用得点基準表!G$12:$I$21,3,TRUE))))</f>
        <v/>
      </c>
      <c r="V113" s="67" t="str">
        <f>IF(E113="","",IF(N113="","",IF($E113="男",VLOOKUP(N113,参照用得点基準表!H$2:$I$11,2,TRUE),VLOOKUP(N113,参照用得点基準表!H$12:$I$21,2,TRUE))))</f>
        <v/>
      </c>
      <c r="W113" s="70" t="str">
        <f t="shared" si="0"/>
        <v/>
      </c>
      <c r="X113" s="69" t="str">
        <f ca="1">IF(W113="","",VLOOKUP(W113,OFFSET(評価基準!$A$2:$N$6,0,F113-6,5,20-F113),14-新体力テスト!F113+6,1))</f>
        <v/>
      </c>
      <c r="Z113" s="45"/>
      <c r="AA113" s="45"/>
      <c r="AB113" s="46"/>
      <c r="AC113" s="45"/>
    </row>
    <row r="114" spans="1:29" ht="14.25" customHeight="1" x14ac:dyDescent="0.15">
      <c r="A114" s="103"/>
      <c r="B114" s="103"/>
      <c r="C114" s="103"/>
      <c r="D114" s="108"/>
      <c r="E114" s="112"/>
      <c r="F114" s="85" t="str">
        <f>IF(A114="","",VLOOKUP(A114,参照!$B$7:$C$12,2,FALSE))</f>
        <v/>
      </c>
      <c r="G114" s="14"/>
      <c r="H114" s="14"/>
      <c r="I114" s="14"/>
      <c r="J114" s="14"/>
      <c r="K114" s="14"/>
      <c r="L114" s="19"/>
      <c r="M114" s="14"/>
      <c r="N114" s="14"/>
      <c r="O114" s="67" t="str">
        <f>IF(E114="","",IF(G114="","",IF($E114="男",VLOOKUP(G114,参照用得点基準表!B$2:$I$11,8,TRUE),VLOOKUP(G114,参照用得点基準表!B$12:$I$21,8,TRUE))))</f>
        <v/>
      </c>
      <c r="P114" s="67" t="str">
        <f>IF(E114="","",IF(H114="","",IF($E114="男",VLOOKUP(H114,参照用得点基準表!C$2:$I$11,7,TRUE),VLOOKUP(H114,参照用得点基準表!C$12:$I$21,7,TRUE))))</f>
        <v/>
      </c>
      <c r="Q114" s="67" t="str">
        <f>IF(E114="","",IF(I114="","",IF($E114="男",VLOOKUP(I114,参照用得点基準表!D$2:$I$11,6,TRUE),VLOOKUP(I114,参照用得点基準表!D$12:$I$21,6,TRUE))))</f>
        <v/>
      </c>
      <c r="R114" s="67" t="str">
        <f>IF(E114="","",IF(J114="","",IF($E114="男",VLOOKUP(J114,参照用得点基準表!E$2:$I$11,5,TRUE),VLOOKUP(J114,参照用得点基準表!E$12:$I$21,5,TRUE))))</f>
        <v/>
      </c>
      <c r="S114" s="67" t="str">
        <f>IF(E114="","",IF(K114="","",IF($E114="男",VLOOKUP(K114,参照用得点基準表!F$2:$I$11,4,TRUE),VLOOKUP(K114,参照用得点基準表!F$12:$I$21,4,TRUE))))</f>
        <v/>
      </c>
      <c r="T114" s="67" t="str">
        <f>IF(E114="","",IF(L114="","",IF($E114="男",VLOOKUP(L114,参照用得点基準表!$K$2:$L$11,2,TRUE),VLOOKUP(L114,参照用得点基準表!$K$12:$L$21,2,TRUE))))</f>
        <v/>
      </c>
      <c r="U114" s="67" t="str">
        <f>IF(E114="","",IF(M114="","",IF($E114="男",VLOOKUP(M114,参照用得点基準表!G$2:$I$11,3,TRUE),VLOOKUP(M114,参照用得点基準表!G$12:$I$21,3,TRUE))))</f>
        <v/>
      </c>
      <c r="V114" s="67" t="str">
        <f>IF(E114="","",IF(N114="","",IF($E114="男",VLOOKUP(N114,参照用得点基準表!H$2:$I$11,2,TRUE),VLOOKUP(N114,参照用得点基準表!H$12:$I$21,2,TRUE))))</f>
        <v/>
      </c>
      <c r="W114" s="70" t="str">
        <f t="shared" si="0"/>
        <v/>
      </c>
      <c r="X114" s="69" t="str">
        <f ca="1">IF(W114="","",VLOOKUP(W114,OFFSET(評価基準!$A$2:$N$6,0,F114-6,5,20-F114),14-新体力テスト!F114+6,1))</f>
        <v/>
      </c>
      <c r="Z114" s="45"/>
      <c r="AA114" s="45"/>
      <c r="AB114" s="46"/>
      <c r="AC114" s="45"/>
    </row>
    <row r="115" spans="1:29" ht="14.25" customHeight="1" x14ac:dyDescent="0.15">
      <c r="A115" s="103"/>
      <c r="B115" s="103"/>
      <c r="C115" s="103"/>
      <c r="D115" s="108"/>
      <c r="E115" s="112"/>
      <c r="F115" s="85" t="str">
        <f>IF(A115="","",VLOOKUP(A115,参照!$B$7:$C$12,2,FALSE))</f>
        <v/>
      </c>
      <c r="G115" s="14"/>
      <c r="H115" s="14"/>
      <c r="I115" s="14"/>
      <c r="J115" s="14"/>
      <c r="K115" s="14"/>
      <c r="L115" s="19"/>
      <c r="M115" s="14"/>
      <c r="N115" s="14"/>
      <c r="O115" s="67" t="str">
        <f>IF(E115="","",IF(G115="","",IF($E115="男",VLOOKUP(G115,参照用得点基準表!B$2:$I$11,8,TRUE),VLOOKUP(G115,参照用得点基準表!B$12:$I$21,8,TRUE))))</f>
        <v/>
      </c>
      <c r="P115" s="67" t="str">
        <f>IF(E115="","",IF(H115="","",IF($E115="男",VLOOKUP(H115,参照用得点基準表!C$2:$I$11,7,TRUE),VLOOKUP(H115,参照用得点基準表!C$12:$I$21,7,TRUE))))</f>
        <v/>
      </c>
      <c r="Q115" s="67" t="str">
        <f>IF(E115="","",IF(I115="","",IF($E115="男",VLOOKUP(I115,参照用得点基準表!D$2:$I$11,6,TRUE),VLOOKUP(I115,参照用得点基準表!D$12:$I$21,6,TRUE))))</f>
        <v/>
      </c>
      <c r="R115" s="67" t="str">
        <f>IF(E115="","",IF(J115="","",IF($E115="男",VLOOKUP(J115,参照用得点基準表!E$2:$I$11,5,TRUE),VLOOKUP(J115,参照用得点基準表!E$12:$I$21,5,TRUE))))</f>
        <v/>
      </c>
      <c r="S115" s="67" t="str">
        <f>IF(E115="","",IF(K115="","",IF($E115="男",VLOOKUP(K115,参照用得点基準表!F$2:$I$11,4,TRUE),VLOOKUP(K115,参照用得点基準表!F$12:$I$21,4,TRUE))))</f>
        <v/>
      </c>
      <c r="T115" s="67" t="str">
        <f>IF(E115="","",IF(L115="","",IF($E115="男",VLOOKUP(L115,参照用得点基準表!$K$2:$L$11,2,TRUE),VLOOKUP(L115,参照用得点基準表!$K$12:$L$21,2,TRUE))))</f>
        <v/>
      </c>
      <c r="U115" s="67" t="str">
        <f>IF(E115="","",IF(M115="","",IF($E115="男",VLOOKUP(M115,参照用得点基準表!G$2:$I$11,3,TRUE),VLOOKUP(M115,参照用得点基準表!G$12:$I$21,3,TRUE))))</f>
        <v/>
      </c>
      <c r="V115" s="67" t="str">
        <f>IF(E115="","",IF(N115="","",IF($E115="男",VLOOKUP(N115,参照用得点基準表!H$2:$I$11,2,TRUE),VLOOKUP(N115,参照用得点基準表!H$12:$I$21,2,TRUE))))</f>
        <v/>
      </c>
      <c r="W115" s="70" t="str">
        <f t="shared" si="0"/>
        <v/>
      </c>
      <c r="X115" s="69" t="str">
        <f ca="1">IF(W115="","",VLOOKUP(W115,OFFSET(評価基準!$A$2:$N$6,0,F115-6,5,20-F115),14-新体力テスト!F115+6,1))</f>
        <v/>
      </c>
      <c r="Z115" s="45"/>
      <c r="AA115" s="45"/>
      <c r="AB115" s="46"/>
      <c r="AC115" s="45"/>
    </row>
    <row r="116" spans="1:29" ht="14.25" customHeight="1" x14ac:dyDescent="0.15">
      <c r="A116" s="103"/>
      <c r="B116" s="103"/>
      <c r="C116" s="103"/>
      <c r="D116" s="108"/>
      <c r="E116" s="112"/>
      <c r="F116" s="85" t="str">
        <f>IF(A116="","",VLOOKUP(A116,参照!$B$7:$C$12,2,FALSE))</f>
        <v/>
      </c>
      <c r="G116" s="14"/>
      <c r="H116" s="14"/>
      <c r="I116" s="14"/>
      <c r="J116" s="14"/>
      <c r="K116" s="14"/>
      <c r="L116" s="19"/>
      <c r="M116" s="14"/>
      <c r="N116" s="14"/>
      <c r="O116" s="67" t="str">
        <f>IF(E116="","",IF(G116="","",IF($E116="男",VLOOKUP(G116,参照用得点基準表!B$2:$I$11,8,TRUE),VLOOKUP(G116,参照用得点基準表!B$12:$I$21,8,TRUE))))</f>
        <v/>
      </c>
      <c r="P116" s="67" t="str">
        <f>IF(E116="","",IF(H116="","",IF($E116="男",VLOOKUP(H116,参照用得点基準表!C$2:$I$11,7,TRUE),VLOOKUP(H116,参照用得点基準表!C$12:$I$21,7,TRUE))))</f>
        <v/>
      </c>
      <c r="Q116" s="67" t="str">
        <f>IF(E116="","",IF(I116="","",IF($E116="男",VLOOKUP(I116,参照用得点基準表!D$2:$I$11,6,TRUE),VLOOKUP(I116,参照用得点基準表!D$12:$I$21,6,TRUE))))</f>
        <v/>
      </c>
      <c r="R116" s="67" t="str">
        <f>IF(E116="","",IF(J116="","",IF($E116="男",VLOOKUP(J116,参照用得点基準表!E$2:$I$11,5,TRUE),VLOOKUP(J116,参照用得点基準表!E$12:$I$21,5,TRUE))))</f>
        <v/>
      </c>
      <c r="S116" s="67" t="str">
        <f>IF(E116="","",IF(K116="","",IF($E116="男",VLOOKUP(K116,参照用得点基準表!F$2:$I$11,4,TRUE),VLOOKUP(K116,参照用得点基準表!F$12:$I$21,4,TRUE))))</f>
        <v/>
      </c>
      <c r="T116" s="67" t="str">
        <f>IF(E116="","",IF(L116="","",IF($E116="男",VLOOKUP(L116,参照用得点基準表!$K$2:$L$11,2,TRUE),VLOOKUP(L116,参照用得点基準表!$K$12:$L$21,2,TRUE))))</f>
        <v/>
      </c>
      <c r="U116" s="67" t="str">
        <f>IF(E116="","",IF(M116="","",IF($E116="男",VLOOKUP(M116,参照用得点基準表!G$2:$I$11,3,TRUE),VLOOKUP(M116,参照用得点基準表!G$12:$I$21,3,TRUE))))</f>
        <v/>
      </c>
      <c r="V116" s="67" t="str">
        <f>IF(E116="","",IF(N116="","",IF($E116="男",VLOOKUP(N116,参照用得点基準表!H$2:$I$11,2,TRUE),VLOOKUP(N116,参照用得点基準表!H$12:$I$21,2,TRUE))))</f>
        <v/>
      </c>
      <c r="W116" s="70" t="str">
        <f t="shared" si="0"/>
        <v/>
      </c>
      <c r="X116" s="69" t="str">
        <f ca="1">IF(W116="","",VLOOKUP(W116,OFFSET(評価基準!$A$2:$N$6,0,F116-6,5,20-F116),14-新体力テスト!F116+6,1))</f>
        <v/>
      </c>
      <c r="Z116" s="45"/>
      <c r="AA116" s="45"/>
      <c r="AB116" s="46"/>
      <c r="AC116" s="45"/>
    </row>
    <row r="117" spans="1:29" ht="14.25" customHeight="1" x14ac:dyDescent="0.15">
      <c r="A117" s="103"/>
      <c r="B117" s="103"/>
      <c r="C117" s="103"/>
      <c r="D117" s="108"/>
      <c r="E117" s="112"/>
      <c r="F117" s="85" t="str">
        <f>IF(A117="","",VLOOKUP(A117,参照!$B$7:$C$12,2,FALSE))</f>
        <v/>
      </c>
      <c r="G117" s="14"/>
      <c r="H117" s="14"/>
      <c r="I117" s="14"/>
      <c r="J117" s="14"/>
      <c r="K117" s="14"/>
      <c r="L117" s="19"/>
      <c r="M117" s="14"/>
      <c r="N117" s="14"/>
      <c r="O117" s="67" t="str">
        <f>IF(E117="","",IF(G117="","",IF($E117="男",VLOOKUP(G117,参照用得点基準表!B$2:$I$11,8,TRUE),VLOOKUP(G117,参照用得点基準表!B$12:$I$21,8,TRUE))))</f>
        <v/>
      </c>
      <c r="P117" s="67" t="str">
        <f>IF(E117="","",IF(H117="","",IF($E117="男",VLOOKUP(H117,参照用得点基準表!C$2:$I$11,7,TRUE),VLOOKUP(H117,参照用得点基準表!C$12:$I$21,7,TRUE))))</f>
        <v/>
      </c>
      <c r="Q117" s="67" t="str">
        <f>IF(E117="","",IF(I117="","",IF($E117="男",VLOOKUP(I117,参照用得点基準表!D$2:$I$11,6,TRUE),VLOOKUP(I117,参照用得点基準表!D$12:$I$21,6,TRUE))))</f>
        <v/>
      </c>
      <c r="R117" s="67" t="str">
        <f>IF(E117="","",IF(J117="","",IF($E117="男",VLOOKUP(J117,参照用得点基準表!E$2:$I$11,5,TRUE),VLOOKUP(J117,参照用得点基準表!E$12:$I$21,5,TRUE))))</f>
        <v/>
      </c>
      <c r="S117" s="67" t="str">
        <f>IF(E117="","",IF(K117="","",IF($E117="男",VLOOKUP(K117,参照用得点基準表!F$2:$I$11,4,TRUE),VLOOKUP(K117,参照用得点基準表!F$12:$I$21,4,TRUE))))</f>
        <v/>
      </c>
      <c r="T117" s="67" t="str">
        <f>IF(E117="","",IF(L117="","",IF($E117="男",VLOOKUP(L117,参照用得点基準表!$K$2:$L$11,2,TRUE),VLOOKUP(L117,参照用得点基準表!$K$12:$L$21,2,TRUE))))</f>
        <v/>
      </c>
      <c r="U117" s="67" t="str">
        <f>IF(E117="","",IF(M117="","",IF($E117="男",VLOOKUP(M117,参照用得点基準表!G$2:$I$11,3,TRUE),VLOOKUP(M117,参照用得点基準表!G$12:$I$21,3,TRUE))))</f>
        <v/>
      </c>
      <c r="V117" s="67" t="str">
        <f>IF(E117="","",IF(N117="","",IF($E117="男",VLOOKUP(N117,参照用得点基準表!H$2:$I$11,2,TRUE),VLOOKUP(N117,参照用得点基準表!H$12:$I$21,2,TRUE))))</f>
        <v/>
      </c>
      <c r="W117" s="70" t="str">
        <f t="shared" si="0"/>
        <v/>
      </c>
      <c r="X117" s="69" t="str">
        <f ca="1">IF(W117="","",VLOOKUP(W117,OFFSET(評価基準!$A$2:$N$6,0,F117-6,5,20-F117),14-新体力テスト!F117+6,1))</f>
        <v/>
      </c>
      <c r="Z117" s="45"/>
      <c r="AA117" s="45"/>
      <c r="AB117" s="46"/>
      <c r="AC117" s="45"/>
    </row>
    <row r="118" spans="1:29" ht="14.25" customHeight="1" x14ac:dyDescent="0.15">
      <c r="A118" s="103"/>
      <c r="B118" s="103"/>
      <c r="C118" s="103"/>
      <c r="D118" s="108"/>
      <c r="E118" s="112"/>
      <c r="F118" s="85" t="str">
        <f>IF(A118="","",VLOOKUP(A118,参照!$B$7:$C$12,2,FALSE))</f>
        <v/>
      </c>
      <c r="G118" s="14"/>
      <c r="H118" s="14"/>
      <c r="I118" s="14"/>
      <c r="J118" s="14"/>
      <c r="K118" s="14"/>
      <c r="L118" s="19"/>
      <c r="M118" s="14"/>
      <c r="N118" s="14"/>
      <c r="O118" s="67" t="str">
        <f>IF(E118="","",IF(G118="","",IF($E118="男",VLOOKUP(G118,参照用得点基準表!B$2:$I$11,8,TRUE),VLOOKUP(G118,参照用得点基準表!B$12:$I$21,8,TRUE))))</f>
        <v/>
      </c>
      <c r="P118" s="67" t="str">
        <f>IF(E118="","",IF(H118="","",IF($E118="男",VLOOKUP(H118,参照用得点基準表!C$2:$I$11,7,TRUE),VLOOKUP(H118,参照用得点基準表!C$12:$I$21,7,TRUE))))</f>
        <v/>
      </c>
      <c r="Q118" s="67" t="str">
        <f>IF(E118="","",IF(I118="","",IF($E118="男",VLOOKUP(I118,参照用得点基準表!D$2:$I$11,6,TRUE),VLOOKUP(I118,参照用得点基準表!D$12:$I$21,6,TRUE))))</f>
        <v/>
      </c>
      <c r="R118" s="67" t="str">
        <f>IF(E118="","",IF(J118="","",IF($E118="男",VLOOKUP(J118,参照用得点基準表!E$2:$I$11,5,TRUE),VLOOKUP(J118,参照用得点基準表!E$12:$I$21,5,TRUE))))</f>
        <v/>
      </c>
      <c r="S118" s="67" t="str">
        <f>IF(E118="","",IF(K118="","",IF($E118="男",VLOOKUP(K118,参照用得点基準表!F$2:$I$11,4,TRUE),VLOOKUP(K118,参照用得点基準表!F$12:$I$21,4,TRUE))))</f>
        <v/>
      </c>
      <c r="T118" s="67" t="str">
        <f>IF(E118="","",IF(L118="","",IF($E118="男",VLOOKUP(L118,参照用得点基準表!$K$2:$L$11,2,TRUE),VLOOKUP(L118,参照用得点基準表!$K$12:$L$21,2,TRUE))))</f>
        <v/>
      </c>
      <c r="U118" s="67" t="str">
        <f>IF(E118="","",IF(M118="","",IF($E118="男",VLOOKUP(M118,参照用得点基準表!G$2:$I$11,3,TRUE),VLOOKUP(M118,参照用得点基準表!G$12:$I$21,3,TRUE))))</f>
        <v/>
      </c>
      <c r="V118" s="67" t="str">
        <f>IF(E118="","",IF(N118="","",IF($E118="男",VLOOKUP(N118,参照用得点基準表!H$2:$I$11,2,TRUE),VLOOKUP(N118,参照用得点基準表!H$12:$I$21,2,TRUE))))</f>
        <v/>
      </c>
      <c r="W118" s="70" t="str">
        <f t="shared" si="0"/>
        <v/>
      </c>
      <c r="X118" s="69" t="str">
        <f ca="1">IF(W118="","",VLOOKUP(W118,OFFSET(評価基準!$A$2:$N$6,0,F118-6,5,20-F118),14-新体力テスト!F118+6,1))</f>
        <v/>
      </c>
      <c r="Z118" s="45"/>
      <c r="AA118" s="45"/>
      <c r="AB118" s="46"/>
      <c r="AC118" s="45"/>
    </row>
    <row r="119" spans="1:29" ht="14.25" customHeight="1" x14ac:dyDescent="0.15">
      <c r="A119" s="103"/>
      <c r="B119" s="103"/>
      <c r="C119" s="103"/>
      <c r="D119" s="108"/>
      <c r="E119" s="112"/>
      <c r="F119" s="85" t="str">
        <f>IF(A119="","",VLOOKUP(A119,参照!$B$7:$C$12,2,FALSE))</f>
        <v/>
      </c>
      <c r="G119" s="14"/>
      <c r="H119" s="14"/>
      <c r="I119" s="14"/>
      <c r="J119" s="14"/>
      <c r="K119" s="14"/>
      <c r="L119" s="19"/>
      <c r="M119" s="14"/>
      <c r="N119" s="14"/>
      <c r="O119" s="67" t="str">
        <f>IF(E119="","",IF(G119="","",IF($E119="男",VLOOKUP(G119,参照用得点基準表!B$2:$I$11,8,TRUE),VLOOKUP(G119,参照用得点基準表!B$12:$I$21,8,TRUE))))</f>
        <v/>
      </c>
      <c r="P119" s="67" t="str">
        <f>IF(E119="","",IF(H119="","",IF($E119="男",VLOOKUP(H119,参照用得点基準表!C$2:$I$11,7,TRUE),VLOOKUP(H119,参照用得点基準表!C$12:$I$21,7,TRUE))))</f>
        <v/>
      </c>
      <c r="Q119" s="67" t="str">
        <f>IF(E119="","",IF(I119="","",IF($E119="男",VLOOKUP(I119,参照用得点基準表!D$2:$I$11,6,TRUE),VLOOKUP(I119,参照用得点基準表!D$12:$I$21,6,TRUE))))</f>
        <v/>
      </c>
      <c r="R119" s="67" t="str">
        <f>IF(E119="","",IF(J119="","",IF($E119="男",VLOOKUP(J119,参照用得点基準表!E$2:$I$11,5,TRUE),VLOOKUP(J119,参照用得点基準表!E$12:$I$21,5,TRUE))))</f>
        <v/>
      </c>
      <c r="S119" s="67" t="str">
        <f>IF(E119="","",IF(K119="","",IF($E119="男",VLOOKUP(K119,参照用得点基準表!F$2:$I$11,4,TRUE),VLOOKUP(K119,参照用得点基準表!F$12:$I$21,4,TRUE))))</f>
        <v/>
      </c>
      <c r="T119" s="67" t="str">
        <f>IF(E119="","",IF(L119="","",IF($E119="男",VLOOKUP(L119,参照用得点基準表!$K$2:$L$11,2,TRUE),VLOOKUP(L119,参照用得点基準表!$K$12:$L$21,2,TRUE))))</f>
        <v/>
      </c>
      <c r="U119" s="67" t="str">
        <f>IF(E119="","",IF(M119="","",IF($E119="男",VLOOKUP(M119,参照用得点基準表!G$2:$I$11,3,TRUE),VLOOKUP(M119,参照用得点基準表!G$12:$I$21,3,TRUE))))</f>
        <v/>
      </c>
      <c r="V119" s="67" t="str">
        <f>IF(E119="","",IF(N119="","",IF($E119="男",VLOOKUP(N119,参照用得点基準表!H$2:$I$11,2,TRUE),VLOOKUP(N119,参照用得点基準表!H$12:$I$21,2,TRUE))))</f>
        <v/>
      </c>
      <c r="W119" s="70" t="str">
        <f t="shared" si="0"/>
        <v/>
      </c>
      <c r="X119" s="69" t="str">
        <f ca="1">IF(W119="","",VLOOKUP(W119,OFFSET(評価基準!$A$2:$N$6,0,F119-6,5,20-F119),14-新体力テスト!F119+6,1))</f>
        <v/>
      </c>
      <c r="Z119" s="45"/>
      <c r="AA119" s="45"/>
      <c r="AB119" s="46"/>
      <c r="AC119" s="45"/>
    </row>
    <row r="120" spans="1:29" ht="14.25" customHeight="1" x14ac:dyDescent="0.15">
      <c r="A120" s="103"/>
      <c r="B120" s="103"/>
      <c r="C120" s="103"/>
      <c r="D120" s="108"/>
      <c r="E120" s="112"/>
      <c r="F120" s="85" t="str">
        <f>IF(A120="","",VLOOKUP(A120,参照!$B$7:$C$12,2,FALSE))</f>
        <v/>
      </c>
      <c r="G120" s="14"/>
      <c r="H120" s="14"/>
      <c r="I120" s="14"/>
      <c r="J120" s="14"/>
      <c r="K120" s="14"/>
      <c r="L120" s="19"/>
      <c r="M120" s="14"/>
      <c r="N120" s="14"/>
      <c r="O120" s="67" t="str">
        <f>IF(E120="","",IF(G120="","",IF($E120="男",VLOOKUP(G120,参照用得点基準表!B$2:$I$11,8,TRUE),VLOOKUP(G120,参照用得点基準表!B$12:$I$21,8,TRUE))))</f>
        <v/>
      </c>
      <c r="P120" s="67" t="str">
        <f>IF(E120="","",IF(H120="","",IF($E120="男",VLOOKUP(H120,参照用得点基準表!C$2:$I$11,7,TRUE),VLOOKUP(H120,参照用得点基準表!C$12:$I$21,7,TRUE))))</f>
        <v/>
      </c>
      <c r="Q120" s="67" t="str">
        <f>IF(E120="","",IF(I120="","",IF($E120="男",VLOOKUP(I120,参照用得点基準表!D$2:$I$11,6,TRUE),VLOOKUP(I120,参照用得点基準表!D$12:$I$21,6,TRUE))))</f>
        <v/>
      </c>
      <c r="R120" s="67" t="str">
        <f>IF(E120="","",IF(J120="","",IF($E120="男",VLOOKUP(J120,参照用得点基準表!E$2:$I$11,5,TRUE),VLOOKUP(J120,参照用得点基準表!E$12:$I$21,5,TRUE))))</f>
        <v/>
      </c>
      <c r="S120" s="67" t="str">
        <f>IF(E120="","",IF(K120="","",IF($E120="男",VLOOKUP(K120,参照用得点基準表!F$2:$I$11,4,TRUE),VLOOKUP(K120,参照用得点基準表!F$12:$I$21,4,TRUE))))</f>
        <v/>
      </c>
      <c r="T120" s="67" t="str">
        <f>IF(E120="","",IF(L120="","",IF($E120="男",VLOOKUP(L120,参照用得点基準表!$K$2:$L$11,2,TRUE),VLOOKUP(L120,参照用得点基準表!$K$12:$L$21,2,TRUE))))</f>
        <v/>
      </c>
      <c r="U120" s="67" t="str">
        <f>IF(E120="","",IF(M120="","",IF($E120="男",VLOOKUP(M120,参照用得点基準表!G$2:$I$11,3,TRUE),VLOOKUP(M120,参照用得点基準表!G$12:$I$21,3,TRUE))))</f>
        <v/>
      </c>
      <c r="V120" s="67" t="str">
        <f>IF(E120="","",IF(N120="","",IF($E120="男",VLOOKUP(N120,参照用得点基準表!H$2:$I$11,2,TRUE),VLOOKUP(N120,参照用得点基準表!H$12:$I$21,2,TRUE))))</f>
        <v/>
      </c>
      <c r="W120" s="70" t="str">
        <f t="shared" si="0"/>
        <v/>
      </c>
      <c r="X120" s="69" t="str">
        <f ca="1">IF(W120="","",VLOOKUP(W120,OFFSET(評価基準!$A$2:$N$6,0,F120-6,5,20-F120),14-新体力テスト!F120+6,1))</f>
        <v/>
      </c>
      <c r="Z120" s="45"/>
      <c r="AA120" s="45"/>
      <c r="AB120" s="46"/>
      <c r="AC120" s="45"/>
    </row>
    <row r="121" spans="1:29" ht="14.25" customHeight="1" x14ac:dyDescent="0.15">
      <c r="A121" s="103"/>
      <c r="B121" s="103"/>
      <c r="C121" s="103"/>
      <c r="D121" s="108"/>
      <c r="E121" s="112"/>
      <c r="F121" s="85" t="str">
        <f>IF(A121="","",VLOOKUP(A121,参照!$B$7:$C$12,2,FALSE))</f>
        <v/>
      </c>
      <c r="G121" s="14"/>
      <c r="H121" s="14"/>
      <c r="I121" s="14"/>
      <c r="J121" s="14"/>
      <c r="K121" s="14"/>
      <c r="L121" s="19"/>
      <c r="M121" s="14"/>
      <c r="N121" s="14"/>
      <c r="O121" s="67" t="str">
        <f>IF(E121="","",IF(G121="","",IF($E121="男",VLOOKUP(G121,参照用得点基準表!B$2:$I$11,8,TRUE),VLOOKUP(G121,参照用得点基準表!B$12:$I$21,8,TRUE))))</f>
        <v/>
      </c>
      <c r="P121" s="67" t="str">
        <f>IF(E121="","",IF(H121="","",IF($E121="男",VLOOKUP(H121,参照用得点基準表!C$2:$I$11,7,TRUE),VLOOKUP(H121,参照用得点基準表!C$12:$I$21,7,TRUE))))</f>
        <v/>
      </c>
      <c r="Q121" s="67" t="str">
        <f>IF(E121="","",IF(I121="","",IF($E121="男",VLOOKUP(I121,参照用得点基準表!D$2:$I$11,6,TRUE),VLOOKUP(I121,参照用得点基準表!D$12:$I$21,6,TRUE))))</f>
        <v/>
      </c>
      <c r="R121" s="67" t="str">
        <f>IF(E121="","",IF(J121="","",IF($E121="男",VLOOKUP(J121,参照用得点基準表!E$2:$I$11,5,TRUE),VLOOKUP(J121,参照用得点基準表!E$12:$I$21,5,TRUE))))</f>
        <v/>
      </c>
      <c r="S121" s="67" t="str">
        <f>IF(E121="","",IF(K121="","",IF($E121="男",VLOOKUP(K121,参照用得点基準表!F$2:$I$11,4,TRUE),VLOOKUP(K121,参照用得点基準表!F$12:$I$21,4,TRUE))))</f>
        <v/>
      </c>
      <c r="T121" s="67" t="str">
        <f>IF(E121="","",IF(L121="","",IF($E121="男",VLOOKUP(L121,参照用得点基準表!$K$2:$L$11,2,TRUE),VLOOKUP(L121,参照用得点基準表!$K$12:$L$21,2,TRUE))))</f>
        <v/>
      </c>
      <c r="U121" s="67" t="str">
        <f>IF(E121="","",IF(M121="","",IF($E121="男",VLOOKUP(M121,参照用得点基準表!G$2:$I$11,3,TRUE),VLOOKUP(M121,参照用得点基準表!G$12:$I$21,3,TRUE))))</f>
        <v/>
      </c>
      <c r="V121" s="67" t="str">
        <f>IF(E121="","",IF(N121="","",IF($E121="男",VLOOKUP(N121,参照用得点基準表!H$2:$I$11,2,TRUE),VLOOKUP(N121,参照用得点基準表!H$12:$I$21,2,TRUE))))</f>
        <v/>
      </c>
      <c r="W121" s="70" t="str">
        <f t="shared" si="0"/>
        <v/>
      </c>
      <c r="X121" s="69" t="str">
        <f ca="1">IF(W121="","",VLOOKUP(W121,OFFSET(評価基準!$A$2:$N$6,0,F121-6,5,20-F121),14-新体力テスト!F121+6,1))</f>
        <v/>
      </c>
      <c r="Z121" s="45"/>
      <c r="AA121" s="45"/>
      <c r="AB121" s="46"/>
      <c r="AC121" s="45"/>
    </row>
    <row r="122" spans="1:29" ht="14.25" customHeight="1" x14ac:dyDescent="0.15">
      <c r="A122" s="103"/>
      <c r="B122" s="103"/>
      <c r="C122" s="103"/>
      <c r="D122" s="108"/>
      <c r="E122" s="112"/>
      <c r="F122" s="85" t="str">
        <f>IF(A122="","",VLOOKUP(A122,参照!$B$7:$C$12,2,FALSE))</f>
        <v/>
      </c>
      <c r="G122" s="14"/>
      <c r="H122" s="14"/>
      <c r="I122" s="14"/>
      <c r="J122" s="14"/>
      <c r="K122" s="14"/>
      <c r="L122" s="19"/>
      <c r="M122" s="14"/>
      <c r="N122" s="14"/>
      <c r="O122" s="67" t="str">
        <f>IF(E122="","",IF(G122="","",IF($E122="男",VLOOKUP(G122,参照用得点基準表!B$2:$I$11,8,TRUE),VLOOKUP(G122,参照用得点基準表!B$12:$I$21,8,TRUE))))</f>
        <v/>
      </c>
      <c r="P122" s="67" t="str">
        <f>IF(E122="","",IF(H122="","",IF($E122="男",VLOOKUP(H122,参照用得点基準表!C$2:$I$11,7,TRUE),VLOOKUP(H122,参照用得点基準表!C$12:$I$21,7,TRUE))))</f>
        <v/>
      </c>
      <c r="Q122" s="67" t="str">
        <f>IF(E122="","",IF(I122="","",IF($E122="男",VLOOKUP(I122,参照用得点基準表!D$2:$I$11,6,TRUE),VLOOKUP(I122,参照用得点基準表!D$12:$I$21,6,TRUE))))</f>
        <v/>
      </c>
      <c r="R122" s="67" t="str">
        <f>IF(E122="","",IF(J122="","",IF($E122="男",VLOOKUP(J122,参照用得点基準表!E$2:$I$11,5,TRUE),VLOOKUP(J122,参照用得点基準表!E$12:$I$21,5,TRUE))))</f>
        <v/>
      </c>
      <c r="S122" s="67" t="str">
        <f>IF(E122="","",IF(K122="","",IF($E122="男",VLOOKUP(K122,参照用得点基準表!F$2:$I$11,4,TRUE),VLOOKUP(K122,参照用得点基準表!F$12:$I$21,4,TRUE))))</f>
        <v/>
      </c>
      <c r="T122" s="67" t="str">
        <f>IF(E122="","",IF(L122="","",IF($E122="男",VLOOKUP(L122,参照用得点基準表!$K$2:$L$11,2,TRUE),VLOOKUP(L122,参照用得点基準表!$K$12:$L$21,2,TRUE))))</f>
        <v/>
      </c>
      <c r="U122" s="67" t="str">
        <f>IF(E122="","",IF(M122="","",IF($E122="男",VLOOKUP(M122,参照用得点基準表!G$2:$I$11,3,TRUE),VLOOKUP(M122,参照用得点基準表!G$12:$I$21,3,TRUE))))</f>
        <v/>
      </c>
      <c r="V122" s="67" t="str">
        <f>IF(E122="","",IF(N122="","",IF($E122="男",VLOOKUP(N122,参照用得点基準表!H$2:$I$11,2,TRUE),VLOOKUP(N122,参照用得点基準表!H$12:$I$21,2,TRUE))))</f>
        <v/>
      </c>
      <c r="W122" s="70" t="str">
        <f t="shared" si="0"/>
        <v/>
      </c>
      <c r="X122" s="69" t="str">
        <f ca="1">IF(W122="","",VLOOKUP(W122,OFFSET(評価基準!$A$2:$N$6,0,F122-6,5,20-F122),14-新体力テスト!F122+6,1))</f>
        <v/>
      </c>
      <c r="Z122" s="45"/>
      <c r="AA122" s="45"/>
      <c r="AB122" s="46"/>
      <c r="AC122" s="45"/>
    </row>
    <row r="123" spans="1:29" ht="14.25" customHeight="1" x14ac:dyDescent="0.15">
      <c r="A123" s="103"/>
      <c r="B123" s="103"/>
      <c r="C123" s="103"/>
      <c r="D123" s="108"/>
      <c r="E123" s="112"/>
      <c r="F123" s="85" t="str">
        <f>IF(A123="","",VLOOKUP(A123,参照!$B$7:$C$12,2,FALSE))</f>
        <v/>
      </c>
      <c r="G123" s="14"/>
      <c r="H123" s="14"/>
      <c r="I123" s="14"/>
      <c r="J123" s="14"/>
      <c r="K123" s="14"/>
      <c r="L123" s="19"/>
      <c r="M123" s="14"/>
      <c r="N123" s="14"/>
      <c r="O123" s="67" t="str">
        <f>IF(E123="","",IF(G123="","",IF($E123="男",VLOOKUP(G123,参照用得点基準表!B$2:$I$11,8,TRUE),VLOOKUP(G123,参照用得点基準表!B$12:$I$21,8,TRUE))))</f>
        <v/>
      </c>
      <c r="P123" s="67" t="str">
        <f>IF(E123="","",IF(H123="","",IF($E123="男",VLOOKUP(H123,参照用得点基準表!C$2:$I$11,7,TRUE),VLOOKUP(H123,参照用得点基準表!C$12:$I$21,7,TRUE))))</f>
        <v/>
      </c>
      <c r="Q123" s="67" t="str">
        <f>IF(E123="","",IF(I123="","",IF($E123="男",VLOOKUP(I123,参照用得点基準表!D$2:$I$11,6,TRUE),VLOOKUP(I123,参照用得点基準表!D$12:$I$21,6,TRUE))))</f>
        <v/>
      </c>
      <c r="R123" s="67" t="str">
        <f>IF(E123="","",IF(J123="","",IF($E123="男",VLOOKUP(J123,参照用得点基準表!E$2:$I$11,5,TRUE),VLOOKUP(J123,参照用得点基準表!E$12:$I$21,5,TRUE))))</f>
        <v/>
      </c>
      <c r="S123" s="67" t="str">
        <f>IF(E123="","",IF(K123="","",IF($E123="男",VLOOKUP(K123,参照用得点基準表!F$2:$I$11,4,TRUE),VLOOKUP(K123,参照用得点基準表!F$12:$I$21,4,TRUE))))</f>
        <v/>
      </c>
      <c r="T123" s="67" t="str">
        <f>IF(E123="","",IF(L123="","",IF($E123="男",VLOOKUP(L123,参照用得点基準表!$K$2:$L$11,2,TRUE),VLOOKUP(L123,参照用得点基準表!$K$12:$L$21,2,TRUE))))</f>
        <v/>
      </c>
      <c r="U123" s="67" t="str">
        <f>IF(E123="","",IF(M123="","",IF($E123="男",VLOOKUP(M123,参照用得点基準表!G$2:$I$11,3,TRUE),VLOOKUP(M123,参照用得点基準表!G$12:$I$21,3,TRUE))))</f>
        <v/>
      </c>
      <c r="V123" s="67" t="str">
        <f>IF(E123="","",IF(N123="","",IF($E123="男",VLOOKUP(N123,参照用得点基準表!H$2:$I$11,2,TRUE),VLOOKUP(N123,参照用得点基準表!H$12:$I$21,2,TRUE))))</f>
        <v/>
      </c>
      <c r="W123" s="70" t="str">
        <f t="shared" ref="W123:W186" si="1">IF(COUNT(O123:V123)&lt;8,"",SUM(O123:V123))</f>
        <v/>
      </c>
      <c r="X123" s="69" t="str">
        <f ca="1">IF(W123="","",VLOOKUP(W123,OFFSET(評価基準!$A$2:$N$6,0,F123-6,5,20-F123),14-新体力テスト!F123+6,1))</f>
        <v/>
      </c>
      <c r="Z123" s="45"/>
      <c r="AA123" s="45"/>
      <c r="AB123" s="46"/>
      <c r="AC123" s="45"/>
    </row>
    <row r="124" spans="1:29" ht="14.25" customHeight="1" x14ac:dyDescent="0.15">
      <c r="A124" s="103"/>
      <c r="B124" s="103"/>
      <c r="C124" s="103"/>
      <c r="D124" s="108"/>
      <c r="E124" s="112"/>
      <c r="F124" s="85" t="str">
        <f>IF(A124="","",VLOOKUP(A124,参照!$B$7:$C$12,2,FALSE))</f>
        <v/>
      </c>
      <c r="G124" s="14"/>
      <c r="H124" s="14"/>
      <c r="I124" s="14"/>
      <c r="J124" s="14"/>
      <c r="K124" s="14"/>
      <c r="L124" s="19"/>
      <c r="M124" s="14"/>
      <c r="N124" s="14"/>
      <c r="O124" s="67" t="str">
        <f>IF(E124="","",IF(G124="","",IF($E124="男",VLOOKUP(G124,参照用得点基準表!B$2:$I$11,8,TRUE),VLOOKUP(G124,参照用得点基準表!B$12:$I$21,8,TRUE))))</f>
        <v/>
      </c>
      <c r="P124" s="67" t="str">
        <f>IF(E124="","",IF(H124="","",IF($E124="男",VLOOKUP(H124,参照用得点基準表!C$2:$I$11,7,TRUE),VLOOKUP(H124,参照用得点基準表!C$12:$I$21,7,TRUE))))</f>
        <v/>
      </c>
      <c r="Q124" s="67" t="str">
        <f>IF(E124="","",IF(I124="","",IF($E124="男",VLOOKUP(I124,参照用得点基準表!D$2:$I$11,6,TRUE),VLOOKUP(I124,参照用得点基準表!D$12:$I$21,6,TRUE))))</f>
        <v/>
      </c>
      <c r="R124" s="67" t="str">
        <f>IF(E124="","",IF(J124="","",IF($E124="男",VLOOKUP(J124,参照用得点基準表!E$2:$I$11,5,TRUE),VLOOKUP(J124,参照用得点基準表!E$12:$I$21,5,TRUE))))</f>
        <v/>
      </c>
      <c r="S124" s="67" t="str">
        <f>IF(E124="","",IF(K124="","",IF($E124="男",VLOOKUP(K124,参照用得点基準表!F$2:$I$11,4,TRUE),VLOOKUP(K124,参照用得点基準表!F$12:$I$21,4,TRUE))))</f>
        <v/>
      </c>
      <c r="T124" s="67" t="str">
        <f>IF(E124="","",IF(L124="","",IF($E124="男",VLOOKUP(L124,参照用得点基準表!$K$2:$L$11,2,TRUE),VLOOKUP(L124,参照用得点基準表!$K$12:$L$21,2,TRUE))))</f>
        <v/>
      </c>
      <c r="U124" s="67" t="str">
        <f>IF(E124="","",IF(M124="","",IF($E124="男",VLOOKUP(M124,参照用得点基準表!G$2:$I$11,3,TRUE),VLOOKUP(M124,参照用得点基準表!G$12:$I$21,3,TRUE))))</f>
        <v/>
      </c>
      <c r="V124" s="67" t="str">
        <f>IF(E124="","",IF(N124="","",IF($E124="男",VLOOKUP(N124,参照用得点基準表!H$2:$I$11,2,TRUE),VLOOKUP(N124,参照用得点基準表!H$12:$I$21,2,TRUE))))</f>
        <v/>
      </c>
      <c r="W124" s="70" t="str">
        <f t="shared" si="1"/>
        <v/>
      </c>
      <c r="X124" s="69" t="str">
        <f ca="1">IF(W124="","",VLOOKUP(W124,OFFSET(評価基準!$A$2:$N$6,0,F124-6,5,20-F124),14-新体力テスト!F124+6,1))</f>
        <v/>
      </c>
      <c r="Z124" s="45"/>
      <c r="AA124" s="45"/>
      <c r="AB124" s="46"/>
      <c r="AC124" s="45"/>
    </row>
    <row r="125" spans="1:29" ht="14.25" customHeight="1" x14ac:dyDescent="0.15">
      <c r="A125" s="103"/>
      <c r="B125" s="103"/>
      <c r="C125" s="103"/>
      <c r="D125" s="108"/>
      <c r="E125" s="112"/>
      <c r="F125" s="85" t="str">
        <f>IF(A125="","",VLOOKUP(A125,参照!$B$7:$C$12,2,FALSE))</f>
        <v/>
      </c>
      <c r="G125" s="14"/>
      <c r="H125" s="14"/>
      <c r="I125" s="14"/>
      <c r="J125" s="14"/>
      <c r="K125" s="14"/>
      <c r="L125" s="19"/>
      <c r="M125" s="14"/>
      <c r="N125" s="14"/>
      <c r="O125" s="67" t="str">
        <f>IF(E125="","",IF(G125="","",IF($E125="男",VLOOKUP(G125,参照用得点基準表!B$2:$I$11,8,TRUE),VLOOKUP(G125,参照用得点基準表!B$12:$I$21,8,TRUE))))</f>
        <v/>
      </c>
      <c r="P125" s="67" t="str">
        <f>IF(E125="","",IF(H125="","",IF($E125="男",VLOOKUP(H125,参照用得点基準表!C$2:$I$11,7,TRUE),VLOOKUP(H125,参照用得点基準表!C$12:$I$21,7,TRUE))))</f>
        <v/>
      </c>
      <c r="Q125" s="67" t="str">
        <f>IF(E125="","",IF(I125="","",IF($E125="男",VLOOKUP(I125,参照用得点基準表!D$2:$I$11,6,TRUE),VLOOKUP(I125,参照用得点基準表!D$12:$I$21,6,TRUE))))</f>
        <v/>
      </c>
      <c r="R125" s="67" t="str">
        <f>IF(E125="","",IF(J125="","",IF($E125="男",VLOOKUP(J125,参照用得点基準表!E$2:$I$11,5,TRUE),VLOOKUP(J125,参照用得点基準表!E$12:$I$21,5,TRUE))))</f>
        <v/>
      </c>
      <c r="S125" s="67" t="str">
        <f>IF(E125="","",IF(K125="","",IF($E125="男",VLOOKUP(K125,参照用得点基準表!F$2:$I$11,4,TRUE),VLOOKUP(K125,参照用得点基準表!F$12:$I$21,4,TRUE))))</f>
        <v/>
      </c>
      <c r="T125" s="67" t="str">
        <f>IF(E125="","",IF(L125="","",IF($E125="男",VLOOKUP(L125,参照用得点基準表!$K$2:$L$11,2,TRUE),VLOOKUP(L125,参照用得点基準表!$K$12:$L$21,2,TRUE))))</f>
        <v/>
      </c>
      <c r="U125" s="67" t="str">
        <f>IF(E125="","",IF(M125="","",IF($E125="男",VLOOKUP(M125,参照用得点基準表!G$2:$I$11,3,TRUE),VLOOKUP(M125,参照用得点基準表!G$12:$I$21,3,TRUE))))</f>
        <v/>
      </c>
      <c r="V125" s="67" t="str">
        <f>IF(E125="","",IF(N125="","",IF($E125="男",VLOOKUP(N125,参照用得点基準表!H$2:$I$11,2,TRUE),VLOOKUP(N125,参照用得点基準表!H$12:$I$21,2,TRUE))))</f>
        <v/>
      </c>
      <c r="W125" s="70" t="str">
        <f t="shared" si="1"/>
        <v/>
      </c>
      <c r="X125" s="69" t="str">
        <f ca="1">IF(W125="","",VLOOKUP(W125,OFFSET(評価基準!$A$2:$N$6,0,F125-6,5,20-F125),14-新体力テスト!F125+6,1))</f>
        <v/>
      </c>
      <c r="Z125" s="45"/>
      <c r="AA125" s="45"/>
      <c r="AB125" s="46"/>
      <c r="AC125" s="45"/>
    </row>
    <row r="126" spans="1:29" ht="14.25" customHeight="1" x14ac:dyDescent="0.15">
      <c r="A126" s="103"/>
      <c r="B126" s="103"/>
      <c r="C126" s="103"/>
      <c r="D126" s="108"/>
      <c r="E126" s="112"/>
      <c r="F126" s="85" t="str">
        <f>IF(A126="","",VLOOKUP(A126,参照!$B$7:$C$12,2,FALSE))</f>
        <v/>
      </c>
      <c r="G126" s="14"/>
      <c r="H126" s="14"/>
      <c r="I126" s="14"/>
      <c r="J126" s="14"/>
      <c r="K126" s="14"/>
      <c r="L126" s="19"/>
      <c r="M126" s="14"/>
      <c r="N126" s="14"/>
      <c r="O126" s="67" t="str">
        <f>IF(E126="","",IF(G126="","",IF($E126="男",VLOOKUP(G126,参照用得点基準表!B$2:$I$11,8,TRUE),VLOOKUP(G126,参照用得点基準表!B$12:$I$21,8,TRUE))))</f>
        <v/>
      </c>
      <c r="P126" s="67" t="str">
        <f>IF(E126="","",IF(H126="","",IF($E126="男",VLOOKUP(H126,参照用得点基準表!C$2:$I$11,7,TRUE),VLOOKUP(H126,参照用得点基準表!C$12:$I$21,7,TRUE))))</f>
        <v/>
      </c>
      <c r="Q126" s="67" t="str">
        <f>IF(E126="","",IF(I126="","",IF($E126="男",VLOOKUP(I126,参照用得点基準表!D$2:$I$11,6,TRUE),VLOOKUP(I126,参照用得点基準表!D$12:$I$21,6,TRUE))))</f>
        <v/>
      </c>
      <c r="R126" s="67" t="str">
        <f>IF(E126="","",IF(J126="","",IF($E126="男",VLOOKUP(J126,参照用得点基準表!E$2:$I$11,5,TRUE),VLOOKUP(J126,参照用得点基準表!E$12:$I$21,5,TRUE))))</f>
        <v/>
      </c>
      <c r="S126" s="67" t="str">
        <f>IF(E126="","",IF(K126="","",IF($E126="男",VLOOKUP(K126,参照用得点基準表!F$2:$I$11,4,TRUE),VLOOKUP(K126,参照用得点基準表!F$12:$I$21,4,TRUE))))</f>
        <v/>
      </c>
      <c r="T126" s="67" t="str">
        <f>IF(E126="","",IF(L126="","",IF($E126="男",VLOOKUP(L126,参照用得点基準表!$K$2:$L$11,2,TRUE),VLOOKUP(L126,参照用得点基準表!$K$12:$L$21,2,TRUE))))</f>
        <v/>
      </c>
      <c r="U126" s="67" t="str">
        <f>IF(E126="","",IF(M126="","",IF($E126="男",VLOOKUP(M126,参照用得点基準表!G$2:$I$11,3,TRUE),VLOOKUP(M126,参照用得点基準表!G$12:$I$21,3,TRUE))))</f>
        <v/>
      </c>
      <c r="V126" s="67" t="str">
        <f>IF(E126="","",IF(N126="","",IF($E126="男",VLOOKUP(N126,参照用得点基準表!H$2:$I$11,2,TRUE),VLOOKUP(N126,参照用得点基準表!H$12:$I$21,2,TRUE))))</f>
        <v/>
      </c>
      <c r="W126" s="70" t="str">
        <f t="shared" si="1"/>
        <v/>
      </c>
      <c r="X126" s="69" t="str">
        <f ca="1">IF(W126="","",VLOOKUP(W126,OFFSET(評価基準!$A$2:$N$6,0,F126-6,5,20-F126),14-新体力テスト!F126+6,1))</f>
        <v/>
      </c>
      <c r="Z126" s="45"/>
      <c r="AA126" s="45"/>
      <c r="AB126" s="46"/>
      <c r="AC126" s="45"/>
    </row>
    <row r="127" spans="1:29" ht="14.25" customHeight="1" x14ac:dyDescent="0.15">
      <c r="A127" s="103"/>
      <c r="B127" s="103"/>
      <c r="C127" s="103"/>
      <c r="D127" s="108"/>
      <c r="E127" s="112"/>
      <c r="F127" s="85" t="str">
        <f>IF(A127="","",VLOOKUP(A127,参照!$B$7:$C$12,2,FALSE))</f>
        <v/>
      </c>
      <c r="G127" s="14"/>
      <c r="H127" s="14"/>
      <c r="I127" s="14"/>
      <c r="J127" s="14"/>
      <c r="K127" s="14"/>
      <c r="L127" s="19"/>
      <c r="M127" s="14"/>
      <c r="N127" s="14"/>
      <c r="O127" s="67" t="str">
        <f>IF(E127="","",IF(G127="","",IF($E127="男",VLOOKUP(G127,参照用得点基準表!B$2:$I$11,8,TRUE),VLOOKUP(G127,参照用得点基準表!B$12:$I$21,8,TRUE))))</f>
        <v/>
      </c>
      <c r="P127" s="67" t="str">
        <f>IF(E127="","",IF(H127="","",IF($E127="男",VLOOKUP(H127,参照用得点基準表!C$2:$I$11,7,TRUE),VLOOKUP(H127,参照用得点基準表!C$12:$I$21,7,TRUE))))</f>
        <v/>
      </c>
      <c r="Q127" s="67" t="str">
        <f>IF(E127="","",IF(I127="","",IF($E127="男",VLOOKUP(I127,参照用得点基準表!D$2:$I$11,6,TRUE),VLOOKUP(I127,参照用得点基準表!D$12:$I$21,6,TRUE))))</f>
        <v/>
      </c>
      <c r="R127" s="67" t="str">
        <f>IF(E127="","",IF(J127="","",IF($E127="男",VLOOKUP(J127,参照用得点基準表!E$2:$I$11,5,TRUE),VLOOKUP(J127,参照用得点基準表!E$12:$I$21,5,TRUE))))</f>
        <v/>
      </c>
      <c r="S127" s="67" t="str">
        <f>IF(E127="","",IF(K127="","",IF($E127="男",VLOOKUP(K127,参照用得点基準表!F$2:$I$11,4,TRUE),VLOOKUP(K127,参照用得点基準表!F$12:$I$21,4,TRUE))))</f>
        <v/>
      </c>
      <c r="T127" s="67" t="str">
        <f>IF(E127="","",IF(L127="","",IF($E127="男",VLOOKUP(L127,参照用得点基準表!$K$2:$L$11,2,TRUE),VLOOKUP(L127,参照用得点基準表!$K$12:$L$21,2,TRUE))))</f>
        <v/>
      </c>
      <c r="U127" s="67" t="str">
        <f>IF(E127="","",IF(M127="","",IF($E127="男",VLOOKUP(M127,参照用得点基準表!G$2:$I$11,3,TRUE),VLOOKUP(M127,参照用得点基準表!G$12:$I$21,3,TRUE))))</f>
        <v/>
      </c>
      <c r="V127" s="67" t="str">
        <f>IF(E127="","",IF(N127="","",IF($E127="男",VLOOKUP(N127,参照用得点基準表!H$2:$I$11,2,TRUE),VLOOKUP(N127,参照用得点基準表!H$12:$I$21,2,TRUE))))</f>
        <v/>
      </c>
      <c r="W127" s="70" t="str">
        <f t="shared" si="1"/>
        <v/>
      </c>
      <c r="X127" s="69" t="str">
        <f ca="1">IF(W127="","",VLOOKUP(W127,OFFSET(評価基準!$A$2:$N$6,0,F127-6,5,20-F127),14-新体力テスト!F127+6,1))</f>
        <v/>
      </c>
      <c r="Z127" s="45"/>
      <c r="AA127" s="45"/>
      <c r="AB127" s="46"/>
      <c r="AC127" s="45"/>
    </row>
    <row r="128" spans="1:29" ht="14.25" customHeight="1" x14ac:dyDescent="0.15">
      <c r="A128" s="103"/>
      <c r="B128" s="103"/>
      <c r="C128" s="103"/>
      <c r="D128" s="108"/>
      <c r="E128" s="112"/>
      <c r="F128" s="85" t="str">
        <f>IF(A128="","",VLOOKUP(A128,参照!$B$7:$C$12,2,FALSE))</f>
        <v/>
      </c>
      <c r="G128" s="14"/>
      <c r="H128" s="14"/>
      <c r="I128" s="14"/>
      <c r="J128" s="14"/>
      <c r="K128" s="14"/>
      <c r="L128" s="19"/>
      <c r="M128" s="14"/>
      <c r="N128" s="14"/>
      <c r="O128" s="67" t="str">
        <f>IF(E128="","",IF(G128="","",IF($E128="男",VLOOKUP(G128,参照用得点基準表!B$2:$I$11,8,TRUE),VLOOKUP(G128,参照用得点基準表!B$12:$I$21,8,TRUE))))</f>
        <v/>
      </c>
      <c r="P128" s="67" t="str">
        <f>IF(E128="","",IF(H128="","",IF($E128="男",VLOOKUP(H128,参照用得点基準表!C$2:$I$11,7,TRUE),VLOOKUP(H128,参照用得点基準表!C$12:$I$21,7,TRUE))))</f>
        <v/>
      </c>
      <c r="Q128" s="67" t="str">
        <f>IF(E128="","",IF(I128="","",IF($E128="男",VLOOKUP(I128,参照用得点基準表!D$2:$I$11,6,TRUE),VLOOKUP(I128,参照用得点基準表!D$12:$I$21,6,TRUE))))</f>
        <v/>
      </c>
      <c r="R128" s="67" t="str">
        <f>IF(E128="","",IF(J128="","",IF($E128="男",VLOOKUP(J128,参照用得点基準表!E$2:$I$11,5,TRUE),VLOOKUP(J128,参照用得点基準表!E$12:$I$21,5,TRUE))))</f>
        <v/>
      </c>
      <c r="S128" s="67" t="str">
        <f>IF(E128="","",IF(K128="","",IF($E128="男",VLOOKUP(K128,参照用得点基準表!F$2:$I$11,4,TRUE),VLOOKUP(K128,参照用得点基準表!F$12:$I$21,4,TRUE))))</f>
        <v/>
      </c>
      <c r="T128" s="67" t="str">
        <f>IF(E128="","",IF(L128="","",IF($E128="男",VLOOKUP(L128,参照用得点基準表!$K$2:$L$11,2,TRUE),VLOOKUP(L128,参照用得点基準表!$K$12:$L$21,2,TRUE))))</f>
        <v/>
      </c>
      <c r="U128" s="67" t="str">
        <f>IF(E128="","",IF(M128="","",IF($E128="男",VLOOKUP(M128,参照用得点基準表!G$2:$I$11,3,TRUE),VLOOKUP(M128,参照用得点基準表!G$12:$I$21,3,TRUE))))</f>
        <v/>
      </c>
      <c r="V128" s="67" t="str">
        <f>IF(E128="","",IF(N128="","",IF($E128="男",VLOOKUP(N128,参照用得点基準表!H$2:$I$11,2,TRUE),VLOOKUP(N128,参照用得点基準表!H$12:$I$21,2,TRUE))))</f>
        <v/>
      </c>
      <c r="W128" s="70" t="str">
        <f t="shared" si="1"/>
        <v/>
      </c>
      <c r="X128" s="69" t="str">
        <f ca="1">IF(W128="","",VLOOKUP(W128,OFFSET(評価基準!$A$2:$N$6,0,F128-6,5,20-F128),14-新体力テスト!F128+6,1))</f>
        <v/>
      </c>
      <c r="Z128" s="45"/>
      <c r="AA128" s="45"/>
      <c r="AB128" s="46"/>
      <c r="AC128" s="45"/>
    </row>
    <row r="129" spans="1:29" ht="14.25" customHeight="1" x14ac:dyDescent="0.15">
      <c r="A129" s="103"/>
      <c r="B129" s="103"/>
      <c r="C129" s="103"/>
      <c r="D129" s="108"/>
      <c r="E129" s="112"/>
      <c r="F129" s="85" t="str">
        <f>IF(A129="","",VLOOKUP(A129,参照!$B$7:$C$12,2,FALSE))</f>
        <v/>
      </c>
      <c r="G129" s="14"/>
      <c r="H129" s="14"/>
      <c r="I129" s="14"/>
      <c r="J129" s="14"/>
      <c r="K129" s="14"/>
      <c r="L129" s="19"/>
      <c r="M129" s="14"/>
      <c r="N129" s="14"/>
      <c r="O129" s="67" t="str">
        <f>IF(E129="","",IF(G129="","",IF($E129="男",VLOOKUP(G129,参照用得点基準表!B$2:$I$11,8,TRUE),VLOOKUP(G129,参照用得点基準表!B$12:$I$21,8,TRUE))))</f>
        <v/>
      </c>
      <c r="P129" s="67" t="str">
        <f>IF(E129="","",IF(H129="","",IF($E129="男",VLOOKUP(H129,参照用得点基準表!C$2:$I$11,7,TRUE),VLOOKUP(H129,参照用得点基準表!C$12:$I$21,7,TRUE))))</f>
        <v/>
      </c>
      <c r="Q129" s="67" t="str">
        <f>IF(E129="","",IF(I129="","",IF($E129="男",VLOOKUP(I129,参照用得点基準表!D$2:$I$11,6,TRUE),VLOOKUP(I129,参照用得点基準表!D$12:$I$21,6,TRUE))))</f>
        <v/>
      </c>
      <c r="R129" s="67" t="str">
        <f>IF(E129="","",IF(J129="","",IF($E129="男",VLOOKUP(J129,参照用得点基準表!E$2:$I$11,5,TRUE),VLOOKUP(J129,参照用得点基準表!E$12:$I$21,5,TRUE))))</f>
        <v/>
      </c>
      <c r="S129" s="67" t="str">
        <f>IF(E129="","",IF(K129="","",IF($E129="男",VLOOKUP(K129,参照用得点基準表!F$2:$I$11,4,TRUE),VLOOKUP(K129,参照用得点基準表!F$12:$I$21,4,TRUE))))</f>
        <v/>
      </c>
      <c r="T129" s="67" t="str">
        <f>IF(E129="","",IF(L129="","",IF($E129="男",VLOOKUP(L129,参照用得点基準表!$K$2:$L$11,2,TRUE),VLOOKUP(L129,参照用得点基準表!$K$12:$L$21,2,TRUE))))</f>
        <v/>
      </c>
      <c r="U129" s="67" t="str">
        <f>IF(E129="","",IF(M129="","",IF($E129="男",VLOOKUP(M129,参照用得点基準表!G$2:$I$11,3,TRUE),VLOOKUP(M129,参照用得点基準表!G$12:$I$21,3,TRUE))))</f>
        <v/>
      </c>
      <c r="V129" s="67" t="str">
        <f>IF(E129="","",IF(N129="","",IF($E129="男",VLOOKUP(N129,参照用得点基準表!H$2:$I$11,2,TRUE),VLOOKUP(N129,参照用得点基準表!H$12:$I$21,2,TRUE))))</f>
        <v/>
      </c>
      <c r="W129" s="70" t="str">
        <f t="shared" si="1"/>
        <v/>
      </c>
      <c r="X129" s="69" t="str">
        <f ca="1">IF(W129="","",VLOOKUP(W129,OFFSET(評価基準!$A$2:$N$6,0,F129-6,5,20-F129),14-新体力テスト!F129+6,1))</f>
        <v/>
      </c>
      <c r="Z129" s="45"/>
      <c r="AA129" s="45"/>
      <c r="AB129" s="46"/>
      <c r="AC129" s="45"/>
    </row>
    <row r="130" spans="1:29" ht="14.25" customHeight="1" x14ac:dyDescent="0.15">
      <c r="A130" s="103"/>
      <c r="B130" s="103"/>
      <c r="C130" s="103"/>
      <c r="D130" s="108"/>
      <c r="E130" s="112"/>
      <c r="F130" s="85" t="str">
        <f>IF(A130="","",VLOOKUP(A130,参照!$B$7:$C$12,2,FALSE))</f>
        <v/>
      </c>
      <c r="G130" s="14"/>
      <c r="H130" s="14"/>
      <c r="I130" s="14"/>
      <c r="J130" s="14"/>
      <c r="K130" s="14"/>
      <c r="L130" s="19"/>
      <c r="M130" s="14"/>
      <c r="N130" s="14"/>
      <c r="O130" s="67" t="str">
        <f>IF(E130="","",IF(G130="","",IF($E130="男",VLOOKUP(G130,参照用得点基準表!B$2:$I$11,8,TRUE),VLOOKUP(G130,参照用得点基準表!B$12:$I$21,8,TRUE))))</f>
        <v/>
      </c>
      <c r="P130" s="67" t="str">
        <f>IF(E130="","",IF(H130="","",IF($E130="男",VLOOKUP(H130,参照用得点基準表!C$2:$I$11,7,TRUE),VLOOKUP(H130,参照用得点基準表!C$12:$I$21,7,TRUE))))</f>
        <v/>
      </c>
      <c r="Q130" s="67" t="str">
        <f>IF(E130="","",IF(I130="","",IF($E130="男",VLOOKUP(I130,参照用得点基準表!D$2:$I$11,6,TRUE),VLOOKUP(I130,参照用得点基準表!D$12:$I$21,6,TRUE))))</f>
        <v/>
      </c>
      <c r="R130" s="67" t="str">
        <f>IF(E130="","",IF(J130="","",IF($E130="男",VLOOKUP(J130,参照用得点基準表!E$2:$I$11,5,TRUE),VLOOKUP(J130,参照用得点基準表!E$12:$I$21,5,TRUE))))</f>
        <v/>
      </c>
      <c r="S130" s="67" t="str">
        <f>IF(E130="","",IF(K130="","",IF($E130="男",VLOOKUP(K130,参照用得点基準表!F$2:$I$11,4,TRUE),VLOOKUP(K130,参照用得点基準表!F$12:$I$21,4,TRUE))))</f>
        <v/>
      </c>
      <c r="T130" s="67" t="str">
        <f>IF(E130="","",IF(L130="","",IF($E130="男",VLOOKUP(L130,参照用得点基準表!$K$2:$L$11,2,TRUE),VLOOKUP(L130,参照用得点基準表!$K$12:$L$21,2,TRUE))))</f>
        <v/>
      </c>
      <c r="U130" s="67" t="str">
        <f>IF(E130="","",IF(M130="","",IF($E130="男",VLOOKUP(M130,参照用得点基準表!G$2:$I$11,3,TRUE),VLOOKUP(M130,参照用得点基準表!G$12:$I$21,3,TRUE))))</f>
        <v/>
      </c>
      <c r="V130" s="67" t="str">
        <f>IF(E130="","",IF(N130="","",IF($E130="男",VLOOKUP(N130,参照用得点基準表!H$2:$I$11,2,TRUE),VLOOKUP(N130,参照用得点基準表!H$12:$I$21,2,TRUE))))</f>
        <v/>
      </c>
      <c r="W130" s="70" t="str">
        <f t="shared" si="1"/>
        <v/>
      </c>
      <c r="X130" s="69" t="str">
        <f ca="1">IF(W130="","",VLOOKUP(W130,OFFSET(評価基準!$A$2:$N$6,0,F130-6,5,20-F130),14-新体力テスト!F130+6,1))</f>
        <v/>
      </c>
      <c r="Z130" s="45"/>
      <c r="AA130" s="45"/>
      <c r="AB130" s="46"/>
      <c r="AC130" s="45"/>
    </row>
    <row r="131" spans="1:29" ht="14.25" customHeight="1" x14ac:dyDescent="0.15">
      <c r="A131" s="103"/>
      <c r="B131" s="103"/>
      <c r="C131" s="103"/>
      <c r="D131" s="108"/>
      <c r="E131" s="112"/>
      <c r="F131" s="85" t="str">
        <f>IF(A131="","",VLOOKUP(A131,参照!$B$7:$C$12,2,FALSE))</f>
        <v/>
      </c>
      <c r="G131" s="14"/>
      <c r="H131" s="14"/>
      <c r="I131" s="14"/>
      <c r="J131" s="14"/>
      <c r="K131" s="14"/>
      <c r="L131" s="19"/>
      <c r="M131" s="14"/>
      <c r="N131" s="14"/>
      <c r="O131" s="67" t="str">
        <f>IF(E131="","",IF(G131="","",IF($E131="男",VLOOKUP(G131,参照用得点基準表!B$2:$I$11,8,TRUE),VLOOKUP(G131,参照用得点基準表!B$12:$I$21,8,TRUE))))</f>
        <v/>
      </c>
      <c r="P131" s="67" t="str">
        <f>IF(E131="","",IF(H131="","",IF($E131="男",VLOOKUP(H131,参照用得点基準表!C$2:$I$11,7,TRUE),VLOOKUP(H131,参照用得点基準表!C$12:$I$21,7,TRUE))))</f>
        <v/>
      </c>
      <c r="Q131" s="67" t="str">
        <f>IF(E131="","",IF(I131="","",IF($E131="男",VLOOKUP(I131,参照用得点基準表!D$2:$I$11,6,TRUE),VLOOKUP(I131,参照用得点基準表!D$12:$I$21,6,TRUE))))</f>
        <v/>
      </c>
      <c r="R131" s="67" t="str">
        <f>IF(E131="","",IF(J131="","",IF($E131="男",VLOOKUP(J131,参照用得点基準表!E$2:$I$11,5,TRUE),VLOOKUP(J131,参照用得点基準表!E$12:$I$21,5,TRUE))))</f>
        <v/>
      </c>
      <c r="S131" s="67" t="str">
        <f>IF(E131="","",IF(K131="","",IF($E131="男",VLOOKUP(K131,参照用得点基準表!F$2:$I$11,4,TRUE),VLOOKUP(K131,参照用得点基準表!F$12:$I$21,4,TRUE))))</f>
        <v/>
      </c>
      <c r="T131" s="67" t="str">
        <f>IF(E131="","",IF(L131="","",IF($E131="男",VLOOKUP(L131,参照用得点基準表!$K$2:$L$11,2,TRUE),VLOOKUP(L131,参照用得点基準表!$K$12:$L$21,2,TRUE))))</f>
        <v/>
      </c>
      <c r="U131" s="67" t="str">
        <f>IF(E131="","",IF(M131="","",IF($E131="男",VLOOKUP(M131,参照用得点基準表!G$2:$I$11,3,TRUE),VLOOKUP(M131,参照用得点基準表!G$12:$I$21,3,TRUE))))</f>
        <v/>
      </c>
      <c r="V131" s="67" t="str">
        <f>IF(E131="","",IF(N131="","",IF($E131="男",VLOOKUP(N131,参照用得点基準表!H$2:$I$11,2,TRUE),VLOOKUP(N131,参照用得点基準表!H$12:$I$21,2,TRUE))))</f>
        <v/>
      </c>
      <c r="W131" s="70" t="str">
        <f t="shared" si="1"/>
        <v/>
      </c>
      <c r="X131" s="69" t="str">
        <f ca="1">IF(W131="","",VLOOKUP(W131,OFFSET(評価基準!$A$2:$N$6,0,F131-6,5,20-F131),14-新体力テスト!F131+6,1))</f>
        <v/>
      </c>
      <c r="Z131" s="45"/>
      <c r="AA131" s="45"/>
      <c r="AB131" s="46"/>
      <c r="AC131" s="45"/>
    </row>
    <row r="132" spans="1:29" ht="14.25" customHeight="1" x14ac:dyDescent="0.15">
      <c r="A132" s="103"/>
      <c r="B132" s="103"/>
      <c r="C132" s="103"/>
      <c r="D132" s="108"/>
      <c r="E132" s="112"/>
      <c r="F132" s="85" t="str">
        <f>IF(A132="","",VLOOKUP(A132,参照!$B$7:$C$12,2,FALSE))</f>
        <v/>
      </c>
      <c r="G132" s="14"/>
      <c r="H132" s="14"/>
      <c r="I132" s="14"/>
      <c r="J132" s="14"/>
      <c r="K132" s="14"/>
      <c r="L132" s="19"/>
      <c r="M132" s="14"/>
      <c r="N132" s="14"/>
      <c r="O132" s="67" t="str">
        <f>IF(E132="","",IF(G132="","",IF($E132="男",VLOOKUP(G132,参照用得点基準表!B$2:$I$11,8,TRUE),VLOOKUP(G132,参照用得点基準表!B$12:$I$21,8,TRUE))))</f>
        <v/>
      </c>
      <c r="P132" s="67" t="str">
        <f>IF(E132="","",IF(H132="","",IF($E132="男",VLOOKUP(H132,参照用得点基準表!C$2:$I$11,7,TRUE),VLOOKUP(H132,参照用得点基準表!C$12:$I$21,7,TRUE))))</f>
        <v/>
      </c>
      <c r="Q132" s="67" t="str">
        <f>IF(E132="","",IF(I132="","",IF($E132="男",VLOOKUP(I132,参照用得点基準表!D$2:$I$11,6,TRUE),VLOOKUP(I132,参照用得点基準表!D$12:$I$21,6,TRUE))))</f>
        <v/>
      </c>
      <c r="R132" s="67" t="str">
        <f>IF(E132="","",IF(J132="","",IF($E132="男",VLOOKUP(J132,参照用得点基準表!E$2:$I$11,5,TRUE),VLOOKUP(J132,参照用得点基準表!E$12:$I$21,5,TRUE))))</f>
        <v/>
      </c>
      <c r="S132" s="67" t="str">
        <f>IF(E132="","",IF(K132="","",IF($E132="男",VLOOKUP(K132,参照用得点基準表!F$2:$I$11,4,TRUE),VLOOKUP(K132,参照用得点基準表!F$12:$I$21,4,TRUE))))</f>
        <v/>
      </c>
      <c r="T132" s="67" t="str">
        <f>IF(E132="","",IF(L132="","",IF($E132="男",VLOOKUP(L132,参照用得点基準表!$K$2:$L$11,2,TRUE),VLOOKUP(L132,参照用得点基準表!$K$12:$L$21,2,TRUE))))</f>
        <v/>
      </c>
      <c r="U132" s="67" t="str">
        <f>IF(E132="","",IF(M132="","",IF($E132="男",VLOOKUP(M132,参照用得点基準表!G$2:$I$11,3,TRUE),VLOOKUP(M132,参照用得点基準表!G$12:$I$21,3,TRUE))))</f>
        <v/>
      </c>
      <c r="V132" s="67" t="str">
        <f>IF(E132="","",IF(N132="","",IF($E132="男",VLOOKUP(N132,参照用得点基準表!H$2:$I$11,2,TRUE),VLOOKUP(N132,参照用得点基準表!H$12:$I$21,2,TRUE))))</f>
        <v/>
      </c>
      <c r="W132" s="70" t="str">
        <f t="shared" si="1"/>
        <v/>
      </c>
      <c r="X132" s="69" t="str">
        <f ca="1">IF(W132="","",VLOOKUP(W132,OFFSET(評価基準!$A$2:$N$6,0,F132-6,5,20-F132),14-新体力テスト!F132+6,1))</f>
        <v/>
      </c>
      <c r="Z132" s="45"/>
      <c r="AA132" s="45"/>
      <c r="AB132" s="46"/>
      <c r="AC132" s="45"/>
    </row>
    <row r="133" spans="1:29" ht="14.25" customHeight="1" x14ac:dyDescent="0.15">
      <c r="A133" s="103"/>
      <c r="B133" s="103"/>
      <c r="C133" s="103"/>
      <c r="D133" s="108"/>
      <c r="E133" s="112"/>
      <c r="F133" s="85" t="str">
        <f>IF(A133="","",VLOOKUP(A133,参照!$B$7:$C$12,2,FALSE))</f>
        <v/>
      </c>
      <c r="G133" s="14"/>
      <c r="H133" s="14"/>
      <c r="I133" s="14"/>
      <c r="J133" s="14"/>
      <c r="K133" s="14"/>
      <c r="L133" s="19"/>
      <c r="M133" s="14"/>
      <c r="N133" s="14"/>
      <c r="O133" s="67" t="str">
        <f>IF(E133="","",IF(G133="","",IF($E133="男",VLOOKUP(G133,参照用得点基準表!B$2:$I$11,8,TRUE),VLOOKUP(G133,参照用得点基準表!B$12:$I$21,8,TRUE))))</f>
        <v/>
      </c>
      <c r="P133" s="67" t="str">
        <f>IF(E133="","",IF(H133="","",IF($E133="男",VLOOKUP(H133,参照用得点基準表!C$2:$I$11,7,TRUE),VLOOKUP(H133,参照用得点基準表!C$12:$I$21,7,TRUE))))</f>
        <v/>
      </c>
      <c r="Q133" s="67" t="str">
        <f>IF(E133="","",IF(I133="","",IF($E133="男",VLOOKUP(I133,参照用得点基準表!D$2:$I$11,6,TRUE),VLOOKUP(I133,参照用得点基準表!D$12:$I$21,6,TRUE))))</f>
        <v/>
      </c>
      <c r="R133" s="67" t="str">
        <f>IF(E133="","",IF(J133="","",IF($E133="男",VLOOKUP(J133,参照用得点基準表!E$2:$I$11,5,TRUE),VLOOKUP(J133,参照用得点基準表!E$12:$I$21,5,TRUE))))</f>
        <v/>
      </c>
      <c r="S133" s="67" t="str">
        <f>IF(E133="","",IF(K133="","",IF($E133="男",VLOOKUP(K133,参照用得点基準表!F$2:$I$11,4,TRUE),VLOOKUP(K133,参照用得点基準表!F$12:$I$21,4,TRUE))))</f>
        <v/>
      </c>
      <c r="T133" s="67" t="str">
        <f>IF(E133="","",IF(L133="","",IF($E133="男",VLOOKUP(L133,参照用得点基準表!$K$2:$L$11,2,TRUE),VLOOKUP(L133,参照用得点基準表!$K$12:$L$21,2,TRUE))))</f>
        <v/>
      </c>
      <c r="U133" s="67" t="str">
        <f>IF(E133="","",IF(M133="","",IF($E133="男",VLOOKUP(M133,参照用得点基準表!G$2:$I$11,3,TRUE),VLOOKUP(M133,参照用得点基準表!G$12:$I$21,3,TRUE))))</f>
        <v/>
      </c>
      <c r="V133" s="67" t="str">
        <f>IF(E133="","",IF(N133="","",IF($E133="男",VLOOKUP(N133,参照用得点基準表!H$2:$I$11,2,TRUE),VLOOKUP(N133,参照用得点基準表!H$12:$I$21,2,TRUE))))</f>
        <v/>
      </c>
      <c r="W133" s="70" t="str">
        <f t="shared" si="1"/>
        <v/>
      </c>
      <c r="X133" s="69" t="str">
        <f ca="1">IF(W133="","",VLOOKUP(W133,OFFSET(評価基準!$A$2:$N$6,0,F133-6,5,20-F133),14-新体力テスト!F133+6,1))</f>
        <v/>
      </c>
      <c r="Z133" s="45"/>
      <c r="AA133" s="45"/>
      <c r="AB133" s="46"/>
      <c r="AC133" s="45"/>
    </row>
    <row r="134" spans="1:29" ht="14.25" customHeight="1" x14ac:dyDescent="0.15">
      <c r="A134" s="103"/>
      <c r="B134" s="103"/>
      <c r="C134" s="103"/>
      <c r="D134" s="108"/>
      <c r="E134" s="112"/>
      <c r="F134" s="85" t="str">
        <f>IF(A134="","",VLOOKUP(A134,参照!$B$7:$C$12,2,FALSE))</f>
        <v/>
      </c>
      <c r="G134" s="14"/>
      <c r="H134" s="14"/>
      <c r="I134" s="14"/>
      <c r="J134" s="14"/>
      <c r="K134" s="14"/>
      <c r="L134" s="19"/>
      <c r="M134" s="14"/>
      <c r="N134" s="14"/>
      <c r="O134" s="67" t="str">
        <f>IF(E134="","",IF(G134="","",IF($E134="男",VLOOKUP(G134,参照用得点基準表!B$2:$I$11,8,TRUE),VLOOKUP(G134,参照用得点基準表!B$12:$I$21,8,TRUE))))</f>
        <v/>
      </c>
      <c r="P134" s="67" t="str">
        <f>IF(E134="","",IF(H134="","",IF($E134="男",VLOOKUP(H134,参照用得点基準表!C$2:$I$11,7,TRUE),VLOOKUP(H134,参照用得点基準表!C$12:$I$21,7,TRUE))))</f>
        <v/>
      </c>
      <c r="Q134" s="67" t="str">
        <f>IF(E134="","",IF(I134="","",IF($E134="男",VLOOKUP(I134,参照用得点基準表!D$2:$I$11,6,TRUE),VLOOKUP(I134,参照用得点基準表!D$12:$I$21,6,TRUE))))</f>
        <v/>
      </c>
      <c r="R134" s="67" t="str">
        <f>IF(E134="","",IF(J134="","",IF($E134="男",VLOOKUP(J134,参照用得点基準表!E$2:$I$11,5,TRUE),VLOOKUP(J134,参照用得点基準表!E$12:$I$21,5,TRUE))))</f>
        <v/>
      </c>
      <c r="S134" s="67" t="str">
        <f>IF(E134="","",IF(K134="","",IF($E134="男",VLOOKUP(K134,参照用得点基準表!F$2:$I$11,4,TRUE),VLOOKUP(K134,参照用得点基準表!F$12:$I$21,4,TRUE))))</f>
        <v/>
      </c>
      <c r="T134" s="67" t="str">
        <f>IF(E134="","",IF(L134="","",IF($E134="男",VLOOKUP(L134,参照用得点基準表!$K$2:$L$11,2,TRUE),VLOOKUP(L134,参照用得点基準表!$K$12:$L$21,2,TRUE))))</f>
        <v/>
      </c>
      <c r="U134" s="67" t="str">
        <f>IF(E134="","",IF(M134="","",IF($E134="男",VLOOKUP(M134,参照用得点基準表!G$2:$I$11,3,TRUE),VLOOKUP(M134,参照用得点基準表!G$12:$I$21,3,TRUE))))</f>
        <v/>
      </c>
      <c r="V134" s="67" t="str">
        <f>IF(E134="","",IF(N134="","",IF($E134="男",VLOOKUP(N134,参照用得点基準表!H$2:$I$11,2,TRUE),VLOOKUP(N134,参照用得点基準表!H$12:$I$21,2,TRUE))))</f>
        <v/>
      </c>
      <c r="W134" s="70" t="str">
        <f t="shared" si="1"/>
        <v/>
      </c>
      <c r="X134" s="69" t="str">
        <f ca="1">IF(W134="","",VLOOKUP(W134,OFFSET(評価基準!$A$2:$N$6,0,F134-6,5,20-F134),14-新体力テスト!F134+6,1))</f>
        <v/>
      </c>
      <c r="Z134" s="45"/>
      <c r="AA134" s="45"/>
      <c r="AB134" s="46"/>
      <c r="AC134" s="45"/>
    </row>
    <row r="135" spans="1:29" ht="14.25" customHeight="1" x14ac:dyDescent="0.15">
      <c r="A135" s="103"/>
      <c r="B135" s="103"/>
      <c r="C135" s="103"/>
      <c r="D135" s="108"/>
      <c r="E135" s="112"/>
      <c r="F135" s="85" t="str">
        <f>IF(A135="","",VLOOKUP(A135,参照!$B$7:$C$12,2,FALSE))</f>
        <v/>
      </c>
      <c r="G135" s="14"/>
      <c r="H135" s="14"/>
      <c r="I135" s="14"/>
      <c r="J135" s="14"/>
      <c r="K135" s="14"/>
      <c r="L135" s="19"/>
      <c r="M135" s="14"/>
      <c r="N135" s="14"/>
      <c r="O135" s="67" t="str">
        <f>IF(E135="","",IF(G135="","",IF($E135="男",VLOOKUP(G135,参照用得点基準表!B$2:$I$11,8,TRUE),VLOOKUP(G135,参照用得点基準表!B$12:$I$21,8,TRUE))))</f>
        <v/>
      </c>
      <c r="P135" s="67" t="str">
        <f>IF(E135="","",IF(H135="","",IF($E135="男",VLOOKUP(H135,参照用得点基準表!C$2:$I$11,7,TRUE),VLOOKUP(H135,参照用得点基準表!C$12:$I$21,7,TRUE))))</f>
        <v/>
      </c>
      <c r="Q135" s="67" t="str">
        <f>IF(E135="","",IF(I135="","",IF($E135="男",VLOOKUP(I135,参照用得点基準表!D$2:$I$11,6,TRUE),VLOOKUP(I135,参照用得点基準表!D$12:$I$21,6,TRUE))))</f>
        <v/>
      </c>
      <c r="R135" s="67" t="str">
        <f>IF(E135="","",IF(J135="","",IF($E135="男",VLOOKUP(J135,参照用得点基準表!E$2:$I$11,5,TRUE),VLOOKUP(J135,参照用得点基準表!E$12:$I$21,5,TRUE))))</f>
        <v/>
      </c>
      <c r="S135" s="67" t="str">
        <f>IF(E135="","",IF(K135="","",IF($E135="男",VLOOKUP(K135,参照用得点基準表!F$2:$I$11,4,TRUE),VLOOKUP(K135,参照用得点基準表!F$12:$I$21,4,TRUE))))</f>
        <v/>
      </c>
      <c r="T135" s="67" t="str">
        <f>IF(E135="","",IF(L135="","",IF($E135="男",VLOOKUP(L135,参照用得点基準表!$K$2:$L$11,2,TRUE),VLOOKUP(L135,参照用得点基準表!$K$12:$L$21,2,TRUE))))</f>
        <v/>
      </c>
      <c r="U135" s="67" t="str">
        <f>IF(E135="","",IF(M135="","",IF($E135="男",VLOOKUP(M135,参照用得点基準表!G$2:$I$11,3,TRUE),VLOOKUP(M135,参照用得点基準表!G$12:$I$21,3,TRUE))))</f>
        <v/>
      </c>
      <c r="V135" s="67" t="str">
        <f>IF(E135="","",IF(N135="","",IF($E135="男",VLOOKUP(N135,参照用得点基準表!H$2:$I$11,2,TRUE),VLOOKUP(N135,参照用得点基準表!H$12:$I$21,2,TRUE))))</f>
        <v/>
      </c>
      <c r="W135" s="70" t="str">
        <f t="shared" si="1"/>
        <v/>
      </c>
      <c r="X135" s="69" t="str">
        <f ca="1">IF(W135="","",VLOOKUP(W135,OFFSET(評価基準!$A$2:$N$6,0,F135-6,5,20-F135),14-新体力テスト!F135+6,1))</f>
        <v/>
      </c>
      <c r="Z135" s="45"/>
      <c r="AA135" s="45"/>
      <c r="AB135" s="46"/>
      <c r="AC135" s="45"/>
    </row>
    <row r="136" spans="1:29" ht="14.25" customHeight="1" x14ac:dyDescent="0.15">
      <c r="A136" s="103"/>
      <c r="B136" s="103"/>
      <c r="C136" s="103"/>
      <c r="D136" s="108"/>
      <c r="E136" s="112"/>
      <c r="F136" s="85" t="str">
        <f>IF(A136="","",VLOOKUP(A136,参照!$B$7:$C$12,2,FALSE))</f>
        <v/>
      </c>
      <c r="G136" s="14"/>
      <c r="H136" s="14"/>
      <c r="I136" s="14"/>
      <c r="J136" s="14"/>
      <c r="K136" s="14"/>
      <c r="L136" s="19"/>
      <c r="M136" s="14"/>
      <c r="N136" s="14"/>
      <c r="O136" s="67" t="str">
        <f>IF(E136="","",IF(G136="","",IF($E136="男",VLOOKUP(G136,参照用得点基準表!B$2:$I$11,8,TRUE),VLOOKUP(G136,参照用得点基準表!B$12:$I$21,8,TRUE))))</f>
        <v/>
      </c>
      <c r="P136" s="67" t="str">
        <f>IF(E136="","",IF(H136="","",IF($E136="男",VLOOKUP(H136,参照用得点基準表!C$2:$I$11,7,TRUE),VLOOKUP(H136,参照用得点基準表!C$12:$I$21,7,TRUE))))</f>
        <v/>
      </c>
      <c r="Q136" s="67" t="str">
        <f>IF(E136="","",IF(I136="","",IF($E136="男",VLOOKUP(I136,参照用得点基準表!D$2:$I$11,6,TRUE),VLOOKUP(I136,参照用得点基準表!D$12:$I$21,6,TRUE))))</f>
        <v/>
      </c>
      <c r="R136" s="67" t="str">
        <f>IF(E136="","",IF(J136="","",IF($E136="男",VLOOKUP(J136,参照用得点基準表!E$2:$I$11,5,TRUE),VLOOKUP(J136,参照用得点基準表!E$12:$I$21,5,TRUE))))</f>
        <v/>
      </c>
      <c r="S136" s="67" t="str">
        <f>IF(E136="","",IF(K136="","",IF($E136="男",VLOOKUP(K136,参照用得点基準表!F$2:$I$11,4,TRUE),VLOOKUP(K136,参照用得点基準表!F$12:$I$21,4,TRUE))))</f>
        <v/>
      </c>
      <c r="T136" s="67" t="str">
        <f>IF(E136="","",IF(L136="","",IF($E136="男",VLOOKUP(L136,参照用得点基準表!$K$2:$L$11,2,TRUE),VLOOKUP(L136,参照用得点基準表!$K$12:$L$21,2,TRUE))))</f>
        <v/>
      </c>
      <c r="U136" s="67" t="str">
        <f>IF(E136="","",IF(M136="","",IF($E136="男",VLOOKUP(M136,参照用得点基準表!G$2:$I$11,3,TRUE),VLOOKUP(M136,参照用得点基準表!G$12:$I$21,3,TRUE))))</f>
        <v/>
      </c>
      <c r="V136" s="67" t="str">
        <f>IF(E136="","",IF(N136="","",IF($E136="男",VLOOKUP(N136,参照用得点基準表!H$2:$I$11,2,TRUE),VLOOKUP(N136,参照用得点基準表!H$12:$I$21,2,TRUE))))</f>
        <v/>
      </c>
      <c r="W136" s="70" t="str">
        <f t="shared" si="1"/>
        <v/>
      </c>
      <c r="X136" s="69" t="str">
        <f ca="1">IF(W136="","",VLOOKUP(W136,OFFSET(評価基準!$A$2:$N$6,0,F136-6,5,20-F136),14-新体力テスト!F136+6,1))</f>
        <v/>
      </c>
      <c r="Z136" s="45"/>
      <c r="AA136" s="45"/>
      <c r="AB136" s="46"/>
      <c r="AC136" s="45"/>
    </row>
    <row r="137" spans="1:29" ht="14.25" customHeight="1" x14ac:dyDescent="0.15">
      <c r="A137" s="103"/>
      <c r="B137" s="103"/>
      <c r="C137" s="103"/>
      <c r="D137" s="108"/>
      <c r="E137" s="112"/>
      <c r="F137" s="85" t="str">
        <f>IF(A137="","",VLOOKUP(A137,参照!$B$7:$C$12,2,FALSE))</f>
        <v/>
      </c>
      <c r="G137" s="14"/>
      <c r="H137" s="14"/>
      <c r="I137" s="14"/>
      <c r="J137" s="14"/>
      <c r="K137" s="14"/>
      <c r="L137" s="19"/>
      <c r="M137" s="14"/>
      <c r="N137" s="14"/>
      <c r="O137" s="67" t="str">
        <f>IF(E137="","",IF(G137="","",IF($E137="男",VLOOKUP(G137,参照用得点基準表!B$2:$I$11,8,TRUE),VLOOKUP(G137,参照用得点基準表!B$12:$I$21,8,TRUE))))</f>
        <v/>
      </c>
      <c r="P137" s="67" t="str">
        <f>IF(E137="","",IF(H137="","",IF($E137="男",VLOOKUP(H137,参照用得点基準表!C$2:$I$11,7,TRUE),VLOOKUP(H137,参照用得点基準表!C$12:$I$21,7,TRUE))))</f>
        <v/>
      </c>
      <c r="Q137" s="67" t="str">
        <f>IF(E137="","",IF(I137="","",IF($E137="男",VLOOKUP(I137,参照用得点基準表!D$2:$I$11,6,TRUE),VLOOKUP(I137,参照用得点基準表!D$12:$I$21,6,TRUE))))</f>
        <v/>
      </c>
      <c r="R137" s="67" t="str">
        <f>IF(E137="","",IF(J137="","",IF($E137="男",VLOOKUP(J137,参照用得点基準表!E$2:$I$11,5,TRUE),VLOOKUP(J137,参照用得点基準表!E$12:$I$21,5,TRUE))))</f>
        <v/>
      </c>
      <c r="S137" s="67" t="str">
        <f>IF(E137="","",IF(K137="","",IF($E137="男",VLOOKUP(K137,参照用得点基準表!F$2:$I$11,4,TRUE),VLOOKUP(K137,参照用得点基準表!F$12:$I$21,4,TRUE))))</f>
        <v/>
      </c>
      <c r="T137" s="67" t="str">
        <f>IF(E137="","",IF(L137="","",IF($E137="男",VLOOKUP(L137,参照用得点基準表!$K$2:$L$11,2,TRUE),VLOOKUP(L137,参照用得点基準表!$K$12:$L$21,2,TRUE))))</f>
        <v/>
      </c>
      <c r="U137" s="67" t="str">
        <f>IF(E137="","",IF(M137="","",IF($E137="男",VLOOKUP(M137,参照用得点基準表!G$2:$I$11,3,TRUE),VLOOKUP(M137,参照用得点基準表!G$12:$I$21,3,TRUE))))</f>
        <v/>
      </c>
      <c r="V137" s="67" t="str">
        <f>IF(E137="","",IF(N137="","",IF($E137="男",VLOOKUP(N137,参照用得点基準表!H$2:$I$11,2,TRUE),VLOOKUP(N137,参照用得点基準表!H$12:$I$21,2,TRUE))))</f>
        <v/>
      </c>
      <c r="W137" s="70" t="str">
        <f t="shared" si="1"/>
        <v/>
      </c>
      <c r="X137" s="69" t="str">
        <f ca="1">IF(W137="","",VLOOKUP(W137,OFFSET(評価基準!$A$2:$N$6,0,F137-6,5,20-F137),14-新体力テスト!F137+6,1))</f>
        <v/>
      </c>
      <c r="Z137" s="45"/>
      <c r="AA137" s="45"/>
      <c r="AB137" s="46"/>
      <c r="AC137" s="45"/>
    </row>
    <row r="138" spans="1:29" ht="14.25" customHeight="1" x14ac:dyDescent="0.15">
      <c r="A138" s="103"/>
      <c r="B138" s="103"/>
      <c r="C138" s="103"/>
      <c r="D138" s="108"/>
      <c r="E138" s="112"/>
      <c r="F138" s="85" t="str">
        <f>IF(A138="","",VLOOKUP(A138,参照!$B$7:$C$12,2,FALSE))</f>
        <v/>
      </c>
      <c r="G138" s="14"/>
      <c r="H138" s="14"/>
      <c r="I138" s="14"/>
      <c r="J138" s="14"/>
      <c r="K138" s="14"/>
      <c r="L138" s="19"/>
      <c r="M138" s="14"/>
      <c r="N138" s="14"/>
      <c r="O138" s="67" t="str">
        <f>IF(E138="","",IF(G138="","",IF($E138="男",VLOOKUP(G138,参照用得点基準表!B$2:$I$11,8,TRUE),VLOOKUP(G138,参照用得点基準表!B$12:$I$21,8,TRUE))))</f>
        <v/>
      </c>
      <c r="P138" s="67" t="str">
        <f>IF(E138="","",IF(H138="","",IF($E138="男",VLOOKUP(H138,参照用得点基準表!C$2:$I$11,7,TRUE),VLOOKUP(H138,参照用得点基準表!C$12:$I$21,7,TRUE))))</f>
        <v/>
      </c>
      <c r="Q138" s="67" t="str">
        <f>IF(E138="","",IF(I138="","",IF($E138="男",VLOOKUP(I138,参照用得点基準表!D$2:$I$11,6,TRUE),VLOOKUP(I138,参照用得点基準表!D$12:$I$21,6,TRUE))))</f>
        <v/>
      </c>
      <c r="R138" s="67" t="str">
        <f>IF(E138="","",IF(J138="","",IF($E138="男",VLOOKUP(J138,参照用得点基準表!E$2:$I$11,5,TRUE),VLOOKUP(J138,参照用得点基準表!E$12:$I$21,5,TRUE))))</f>
        <v/>
      </c>
      <c r="S138" s="67" t="str">
        <f>IF(E138="","",IF(K138="","",IF($E138="男",VLOOKUP(K138,参照用得点基準表!F$2:$I$11,4,TRUE),VLOOKUP(K138,参照用得点基準表!F$12:$I$21,4,TRUE))))</f>
        <v/>
      </c>
      <c r="T138" s="67" t="str">
        <f>IF(E138="","",IF(L138="","",IF($E138="男",VLOOKUP(L138,参照用得点基準表!$K$2:$L$11,2,TRUE),VLOOKUP(L138,参照用得点基準表!$K$12:$L$21,2,TRUE))))</f>
        <v/>
      </c>
      <c r="U138" s="67" t="str">
        <f>IF(E138="","",IF(M138="","",IF($E138="男",VLOOKUP(M138,参照用得点基準表!G$2:$I$11,3,TRUE),VLOOKUP(M138,参照用得点基準表!G$12:$I$21,3,TRUE))))</f>
        <v/>
      </c>
      <c r="V138" s="67" t="str">
        <f>IF(E138="","",IF(N138="","",IF($E138="男",VLOOKUP(N138,参照用得点基準表!H$2:$I$11,2,TRUE),VLOOKUP(N138,参照用得点基準表!H$12:$I$21,2,TRUE))))</f>
        <v/>
      </c>
      <c r="W138" s="70" t="str">
        <f t="shared" si="1"/>
        <v/>
      </c>
      <c r="X138" s="69" t="str">
        <f ca="1">IF(W138="","",VLOOKUP(W138,OFFSET(評価基準!$A$2:$N$6,0,F138-6,5,20-F138),14-新体力テスト!F138+6,1))</f>
        <v/>
      </c>
      <c r="Z138" s="45"/>
      <c r="AA138" s="45"/>
      <c r="AB138" s="46"/>
      <c r="AC138" s="45"/>
    </row>
    <row r="139" spans="1:29" ht="14.25" customHeight="1" x14ac:dyDescent="0.15">
      <c r="A139" s="103"/>
      <c r="B139" s="103"/>
      <c r="C139" s="103"/>
      <c r="D139" s="108"/>
      <c r="E139" s="112"/>
      <c r="F139" s="85" t="str">
        <f>IF(A139="","",VLOOKUP(A139,参照!$B$7:$C$12,2,FALSE))</f>
        <v/>
      </c>
      <c r="G139" s="14"/>
      <c r="H139" s="14"/>
      <c r="I139" s="14"/>
      <c r="J139" s="14"/>
      <c r="K139" s="14"/>
      <c r="L139" s="19"/>
      <c r="M139" s="14"/>
      <c r="N139" s="14"/>
      <c r="O139" s="67" t="str">
        <f>IF(E139="","",IF(G139="","",IF($E139="男",VLOOKUP(G139,参照用得点基準表!B$2:$I$11,8,TRUE),VLOOKUP(G139,参照用得点基準表!B$12:$I$21,8,TRUE))))</f>
        <v/>
      </c>
      <c r="P139" s="67" t="str">
        <f>IF(E139="","",IF(H139="","",IF($E139="男",VLOOKUP(H139,参照用得点基準表!C$2:$I$11,7,TRUE),VLOOKUP(H139,参照用得点基準表!C$12:$I$21,7,TRUE))))</f>
        <v/>
      </c>
      <c r="Q139" s="67" t="str">
        <f>IF(E139="","",IF(I139="","",IF($E139="男",VLOOKUP(I139,参照用得点基準表!D$2:$I$11,6,TRUE),VLOOKUP(I139,参照用得点基準表!D$12:$I$21,6,TRUE))))</f>
        <v/>
      </c>
      <c r="R139" s="67" t="str">
        <f>IF(E139="","",IF(J139="","",IF($E139="男",VLOOKUP(J139,参照用得点基準表!E$2:$I$11,5,TRUE),VLOOKUP(J139,参照用得点基準表!E$12:$I$21,5,TRUE))))</f>
        <v/>
      </c>
      <c r="S139" s="67" t="str">
        <f>IF(E139="","",IF(K139="","",IF($E139="男",VLOOKUP(K139,参照用得点基準表!F$2:$I$11,4,TRUE),VLOOKUP(K139,参照用得点基準表!F$12:$I$21,4,TRUE))))</f>
        <v/>
      </c>
      <c r="T139" s="67" t="str">
        <f>IF(E139="","",IF(L139="","",IF($E139="男",VLOOKUP(L139,参照用得点基準表!$K$2:$L$11,2,TRUE),VLOOKUP(L139,参照用得点基準表!$K$12:$L$21,2,TRUE))))</f>
        <v/>
      </c>
      <c r="U139" s="67" t="str">
        <f>IF(E139="","",IF(M139="","",IF($E139="男",VLOOKUP(M139,参照用得点基準表!G$2:$I$11,3,TRUE),VLOOKUP(M139,参照用得点基準表!G$12:$I$21,3,TRUE))))</f>
        <v/>
      </c>
      <c r="V139" s="67" t="str">
        <f>IF(E139="","",IF(N139="","",IF($E139="男",VLOOKUP(N139,参照用得点基準表!H$2:$I$11,2,TRUE),VLOOKUP(N139,参照用得点基準表!H$12:$I$21,2,TRUE))))</f>
        <v/>
      </c>
      <c r="W139" s="70" t="str">
        <f t="shared" si="1"/>
        <v/>
      </c>
      <c r="X139" s="69" t="str">
        <f ca="1">IF(W139="","",VLOOKUP(W139,OFFSET(評価基準!$A$2:$N$6,0,F139-6,5,20-F139),14-新体力テスト!F139+6,1))</f>
        <v/>
      </c>
      <c r="Z139" s="45"/>
      <c r="AA139" s="45"/>
      <c r="AB139" s="46"/>
      <c r="AC139" s="45"/>
    </row>
    <row r="140" spans="1:29" ht="14.25" customHeight="1" x14ac:dyDescent="0.15">
      <c r="A140" s="103"/>
      <c r="B140" s="103"/>
      <c r="C140" s="103"/>
      <c r="D140" s="108"/>
      <c r="E140" s="112"/>
      <c r="F140" s="85" t="str">
        <f>IF(A140="","",VLOOKUP(A140,参照!$B$7:$C$12,2,FALSE))</f>
        <v/>
      </c>
      <c r="G140" s="14"/>
      <c r="H140" s="14"/>
      <c r="I140" s="14"/>
      <c r="J140" s="14"/>
      <c r="K140" s="14"/>
      <c r="L140" s="19"/>
      <c r="M140" s="14"/>
      <c r="N140" s="14"/>
      <c r="O140" s="67" t="str">
        <f>IF(E140="","",IF(G140="","",IF($E140="男",VLOOKUP(G140,参照用得点基準表!B$2:$I$11,8,TRUE),VLOOKUP(G140,参照用得点基準表!B$12:$I$21,8,TRUE))))</f>
        <v/>
      </c>
      <c r="P140" s="67" t="str">
        <f>IF(E140="","",IF(H140="","",IF($E140="男",VLOOKUP(H140,参照用得点基準表!C$2:$I$11,7,TRUE),VLOOKUP(H140,参照用得点基準表!C$12:$I$21,7,TRUE))))</f>
        <v/>
      </c>
      <c r="Q140" s="67" t="str">
        <f>IF(E140="","",IF(I140="","",IF($E140="男",VLOOKUP(I140,参照用得点基準表!D$2:$I$11,6,TRUE),VLOOKUP(I140,参照用得点基準表!D$12:$I$21,6,TRUE))))</f>
        <v/>
      </c>
      <c r="R140" s="67" t="str">
        <f>IF(E140="","",IF(J140="","",IF($E140="男",VLOOKUP(J140,参照用得点基準表!E$2:$I$11,5,TRUE),VLOOKUP(J140,参照用得点基準表!E$12:$I$21,5,TRUE))))</f>
        <v/>
      </c>
      <c r="S140" s="67" t="str">
        <f>IF(E140="","",IF(K140="","",IF($E140="男",VLOOKUP(K140,参照用得点基準表!F$2:$I$11,4,TRUE),VLOOKUP(K140,参照用得点基準表!F$12:$I$21,4,TRUE))))</f>
        <v/>
      </c>
      <c r="T140" s="67" t="str">
        <f>IF(E140="","",IF(L140="","",IF($E140="男",VLOOKUP(L140,参照用得点基準表!$K$2:$L$11,2,TRUE),VLOOKUP(L140,参照用得点基準表!$K$12:$L$21,2,TRUE))))</f>
        <v/>
      </c>
      <c r="U140" s="67" t="str">
        <f>IF(E140="","",IF(M140="","",IF($E140="男",VLOOKUP(M140,参照用得点基準表!G$2:$I$11,3,TRUE),VLOOKUP(M140,参照用得点基準表!G$12:$I$21,3,TRUE))))</f>
        <v/>
      </c>
      <c r="V140" s="67" t="str">
        <f>IF(E140="","",IF(N140="","",IF($E140="男",VLOOKUP(N140,参照用得点基準表!H$2:$I$11,2,TRUE),VLOOKUP(N140,参照用得点基準表!H$12:$I$21,2,TRUE))))</f>
        <v/>
      </c>
      <c r="W140" s="70" t="str">
        <f t="shared" si="1"/>
        <v/>
      </c>
      <c r="X140" s="69" t="str">
        <f ca="1">IF(W140="","",VLOOKUP(W140,OFFSET(評価基準!$A$2:$N$6,0,F140-6,5,20-F140),14-新体力テスト!F140+6,1))</f>
        <v/>
      </c>
      <c r="Z140" s="45"/>
      <c r="AA140" s="45"/>
      <c r="AB140" s="46"/>
      <c r="AC140" s="45"/>
    </row>
    <row r="141" spans="1:29" ht="14.25" customHeight="1" x14ac:dyDescent="0.15">
      <c r="A141" s="103"/>
      <c r="B141" s="103"/>
      <c r="C141" s="103"/>
      <c r="D141" s="108"/>
      <c r="E141" s="112"/>
      <c r="F141" s="85" t="str">
        <f>IF(A141="","",VLOOKUP(A141,参照!$B$7:$C$12,2,FALSE))</f>
        <v/>
      </c>
      <c r="G141" s="14"/>
      <c r="H141" s="14"/>
      <c r="I141" s="14"/>
      <c r="J141" s="14"/>
      <c r="K141" s="14"/>
      <c r="L141" s="19"/>
      <c r="M141" s="14"/>
      <c r="N141" s="14"/>
      <c r="O141" s="67" t="str">
        <f>IF(E141="","",IF(G141="","",IF($E141="男",VLOOKUP(G141,参照用得点基準表!B$2:$I$11,8,TRUE),VLOOKUP(G141,参照用得点基準表!B$12:$I$21,8,TRUE))))</f>
        <v/>
      </c>
      <c r="P141" s="67" t="str">
        <f>IF(E141="","",IF(H141="","",IF($E141="男",VLOOKUP(H141,参照用得点基準表!C$2:$I$11,7,TRUE),VLOOKUP(H141,参照用得点基準表!C$12:$I$21,7,TRUE))))</f>
        <v/>
      </c>
      <c r="Q141" s="67" t="str">
        <f>IF(E141="","",IF(I141="","",IF($E141="男",VLOOKUP(I141,参照用得点基準表!D$2:$I$11,6,TRUE),VLOOKUP(I141,参照用得点基準表!D$12:$I$21,6,TRUE))))</f>
        <v/>
      </c>
      <c r="R141" s="67" t="str">
        <f>IF(E141="","",IF(J141="","",IF($E141="男",VLOOKUP(J141,参照用得点基準表!E$2:$I$11,5,TRUE),VLOOKUP(J141,参照用得点基準表!E$12:$I$21,5,TRUE))))</f>
        <v/>
      </c>
      <c r="S141" s="67" t="str">
        <f>IF(E141="","",IF(K141="","",IF($E141="男",VLOOKUP(K141,参照用得点基準表!F$2:$I$11,4,TRUE),VLOOKUP(K141,参照用得点基準表!F$12:$I$21,4,TRUE))))</f>
        <v/>
      </c>
      <c r="T141" s="67" t="str">
        <f>IF(E141="","",IF(L141="","",IF($E141="男",VLOOKUP(L141,参照用得点基準表!$K$2:$L$11,2,TRUE),VLOOKUP(L141,参照用得点基準表!$K$12:$L$21,2,TRUE))))</f>
        <v/>
      </c>
      <c r="U141" s="67" t="str">
        <f>IF(E141="","",IF(M141="","",IF($E141="男",VLOOKUP(M141,参照用得点基準表!G$2:$I$11,3,TRUE),VLOOKUP(M141,参照用得点基準表!G$12:$I$21,3,TRUE))))</f>
        <v/>
      </c>
      <c r="V141" s="67" t="str">
        <f>IF(E141="","",IF(N141="","",IF($E141="男",VLOOKUP(N141,参照用得点基準表!H$2:$I$11,2,TRUE),VLOOKUP(N141,参照用得点基準表!H$12:$I$21,2,TRUE))))</f>
        <v/>
      </c>
      <c r="W141" s="70" t="str">
        <f t="shared" si="1"/>
        <v/>
      </c>
      <c r="X141" s="69" t="str">
        <f ca="1">IF(W141="","",VLOOKUP(W141,OFFSET(評価基準!$A$2:$N$6,0,F141-6,5,20-F141),14-新体力テスト!F141+6,1))</f>
        <v/>
      </c>
      <c r="Z141" s="45"/>
      <c r="AA141" s="45"/>
      <c r="AB141" s="46"/>
      <c r="AC141" s="45"/>
    </row>
    <row r="142" spans="1:29" ht="14.25" customHeight="1" x14ac:dyDescent="0.15">
      <c r="A142" s="103"/>
      <c r="B142" s="103"/>
      <c r="C142" s="103"/>
      <c r="D142" s="108"/>
      <c r="E142" s="112"/>
      <c r="F142" s="85" t="str">
        <f>IF(A142="","",VLOOKUP(A142,参照!$B$7:$C$12,2,FALSE))</f>
        <v/>
      </c>
      <c r="G142" s="14"/>
      <c r="H142" s="14"/>
      <c r="I142" s="14"/>
      <c r="J142" s="14"/>
      <c r="K142" s="14"/>
      <c r="L142" s="19"/>
      <c r="M142" s="14"/>
      <c r="N142" s="14"/>
      <c r="O142" s="67" t="str">
        <f>IF(E142="","",IF(G142="","",IF($E142="男",VLOOKUP(G142,参照用得点基準表!B$2:$I$11,8,TRUE),VLOOKUP(G142,参照用得点基準表!B$12:$I$21,8,TRUE))))</f>
        <v/>
      </c>
      <c r="P142" s="67" t="str">
        <f>IF(E142="","",IF(H142="","",IF($E142="男",VLOOKUP(H142,参照用得点基準表!C$2:$I$11,7,TRUE),VLOOKUP(H142,参照用得点基準表!C$12:$I$21,7,TRUE))))</f>
        <v/>
      </c>
      <c r="Q142" s="67" t="str">
        <f>IF(E142="","",IF(I142="","",IF($E142="男",VLOOKUP(I142,参照用得点基準表!D$2:$I$11,6,TRUE),VLOOKUP(I142,参照用得点基準表!D$12:$I$21,6,TRUE))))</f>
        <v/>
      </c>
      <c r="R142" s="67" t="str">
        <f>IF(E142="","",IF(J142="","",IF($E142="男",VLOOKUP(J142,参照用得点基準表!E$2:$I$11,5,TRUE),VLOOKUP(J142,参照用得点基準表!E$12:$I$21,5,TRUE))))</f>
        <v/>
      </c>
      <c r="S142" s="67" t="str">
        <f>IF(E142="","",IF(K142="","",IF($E142="男",VLOOKUP(K142,参照用得点基準表!F$2:$I$11,4,TRUE),VLOOKUP(K142,参照用得点基準表!F$12:$I$21,4,TRUE))))</f>
        <v/>
      </c>
      <c r="T142" s="67" t="str">
        <f>IF(E142="","",IF(L142="","",IF($E142="男",VLOOKUP(L142,参照用得点基準表!$K$2:$L$11,2,TRUE),VLOOKUP(L142,参照用得点基準表!$K$12:$L$21,2,TRUE))))</f>
        <v/>
      </c>
      <c r="U142" s="67" t="str">
        <f>IF(E142="","",IF(M142="","",IF($E142="男",VLOOKUP(M142,参照用得点基準表!G$2:$I$11,3,TRUE),VLOOKUP(M142,参照用得点基準表!G$12:$I$21,3,TRUE))))</f>
        <v/>
      </c>
      <c r="V142" s="67" t="str">
        <f>IF(E142="","",IF(N142="","",IF($E142="男",VLOOKUP(N142,参照用得点基準表!H$2:$I$11,2,TRUE),VLOOKUP(N142,参照用得点基準表!H$12:$I$21,2,TRUE))))</f>
        <v/>
      </c>
      <c r="W142" s="70" t="str">
        <f t="shared" si="1"/>
        <v/>
      </c>
      <c r="X142" s="69" t="str">
        <f ca="1">IF(W142="","",VLOOKUP(W142,OFFSET(評価基準!$A$2:$N$6,0,F142-6,5,20-F142),14-新体力テスト!F142+6,1))</f>
        <v/>
      </c>
      <c r="Z142" s="45"/>
      <c r="AA142" s="45"/>
      <c r="AB142" s="46"/>
      <c r="AC142" s="45"/>
    </row>
    <row r="143" spans="1:29" ht="14.25" customHeight="1" x14ac:dyDescent="0.15">
      <c r="A143" s="103"/>
      <c r="B143" s="103"/>
      <c r="C143" s="103"/>
      <c r="D143" s="108"/>
      <c r="E143" s="112"/>
      <c r="F143" s="85" t="str">
        <f>IF(A143="","",VLOOKUP(A143,参照!$B$7:$C$12,2,FALSE))</f>
        <v/>
      </c>
      <c r="G143" s="14"/>
      <c r="H143" s="14"/>
      <c r="I143" s="14"/>
      <c r="J143" s="14"/>
      <c r="K143" s="14"/>
      <c r="L143" s="19"/>
      <c r="M143" s="14"/>
      <c r="N143" s="14"/>
      <c r="O143" s="67" t="str">
        <f>IF(E143="","",IF(G143="","",IF($E143="男",VLOOKUP(G143,参照用得点基準表!B$2:$I$11,8,TRUE),VLOOKUP(G143,参照用得点基準表!B$12:$I$21,8,TRUE))))</f>
        <v/>
      </c>
      <c r="P143" s="67" t="str">
        <f>IF(E143="","",IF(H143="","",IF($E143="男",VLOOKUP(H143,参照用得点基準表!C$2:$I$11,7,TRUE),VLOOKUP(H143,参照用得点基準表!C$12:$I$21,7,TRUE))))</f>
        <v/>
      </c>
      <c r="Q143" s="67" t="str">
        <f>IF(E143="","",IF(I143="","",IF($E143="男",VLOOKUP(I143,参照用得点基準表!D$2:$I$11,6,TRUE),VLOOKUP(I143,参照用得点基準表!D$12:$I$21,6,TRUE))))</f>
        <v/>
      </c>
      <c r="R143" s="67" t="str">
        <f>IF(E143="","",IF(J143="","",IF($E143="男",VLOOKUP(J143,参照用得点基準表!E$2:$I$11,5,TRUE),VLOOKUP(J143,参照用得点基準表!E$12:$I$21,5,TRUE))))</f>
        <v/>
      </c>
      <c r="S143" s="67" t="str">
        <f>IF(E143="","",IF(K143="","",IF($E143="男",VLOOKUP(K143,参照用得点基準表!F$2:$I$11,4,TRUE),VLOOKUP(K143,参照用得点基準表!F$12:$I$21,4,TRUE))))</f>
        <v/>
      </c>
      <c r="T143" s="67" t="str">
        <f>IF(E143="","",IF(L143="","",IF($E143="男",VLOOKUP(L143,参照用得点基準表!$K$2:$L$11,2,TRUE),VLOOKUP(L143,参照用得点基準表!$K$12:$L$21,2,TRUE))))</f>
        <v/>
      </c>
      <c r="U143" s="67" t="str">
        <f>IF(E143="","",IF(M143="","",IF($E143="男",VLOOKUP(M143,参照用得点基準表!G$2:$I$11,3,TRUE),VLOOKUP(M143,参照用得点基準表!G$12:$I$21,3,TRUE))))</f>
        <v/>
      </c>
      <c r="V143" s="67" t="str">
        <f>IF(E143="","",IF(N143="","",IF($E143="男",VLOOKUP(N143,参照用得点基準表!H$2:$I$11,2,TRUE),VLOOKUP(N143,参照用得点基準表!H$12:$I$21,2,TRUE))))</f>
        <v/>
      </c>
      <c r="W143" s="70" t="str">
        <f t="shared" si="1"/>
        <v/>
      </c>
      <c r="X143" s="69" t="str">
        <f ca="1">IF(W143="","",VLOOKUP(W143,OFFSET(評価基準!$A$2:$N$6,0,F143-6,5,20-F143),14-新体力テスト!F143+6,1))</f>
        <v/>
      </c>
      <c r="Z143" s="45"/>
      <c r="AA143" s="45"/>
      <c r="AB143" s="46"/>
      <c r="AC143" s="45"/>
    </row>
    <row r="144" spans="1:29" ht="14.25" customHeight="1" x14ac:dyDescent="0.15">
      <c r="A144" s="103"/>
      <c r="B144" s="103"/>
      <c r="C144" s="103"/>
      <c r="D144" s="108"/>
      <c r="E144" s="112"/>
      <c r="F144" s="85" t="str">
        <f>IF(A144="","",VLOOKUP(A144,参照!$B$7:$C$12,2,FALSE))</f>
        <v/>
      </c>
      <c r="G144" s="14"/>
      <c r="H144" s="14"/>
      <c r="I144" s="14"/>
      <c r="J144" s="14"/>
      <c r="K144" s="14"/>
      <c r="L144" s="19"/>
      <c r="M144" s="14"/>
      <c r="N144" s="14"/>
      <c r="O144" s="67" t="str">
        <f>IF(E144="","",IF(G144="","",IF($E144="男",VLOOKUP(G144,参照用得点基準表!B$2:$I$11,8,TRUE),VLOOKUP(G144,参照用得点基準表!B$12:$I$21,8,TRUE))))</f>
        <v/>
      </c>
      <c r="P144" s="67" t="str">
        <f>IF(E144="","",IF(H144="","",IF($E144="男",VLOOKUP(H144,参照用得点基準表!C$2:$I$11,7,TRUE),VLOOKUP(H144,参照用得点基準表!C$12:$I$21,7,TRUE))))</f>
        <v/>
      </c>
      <c r="Q144" s="67" t="str">
        <f>IF(E144="","",IF(I144="","",IF($E144="男",VLOOKUP(I144,参照用得点基準表!D$2:$I$11,6,TRUE),VLOOKUP(I144,参照用得点基準表!D$12:$I$21,6,TRUE))))</f>
        <v/>
      </c>
      <c r="R144" s="67" t="str">
        <f>IF(E144="","",IF(J144="","",IF($E144="男",VLOOKUP(J144,参照用得点基準表!E$2:$I$11,5,TRUE),VLOOKUP(J144,参照用得点基準表!E$12:$I$21,5,TRUE))))</f>
        <v/>
      </c>
      <c r="S144" s="67" t="str">
        <f>IF(E144="","",IF(K144="","",IF($E144="男",VLOOKUP(K144,参照用得点基準表!F$2:$I$11,4,TRUE),VLOOKUP(K144,参照用得点基準表!F$12:$I$21,4,TRUE))))</f>
        <v/>
      </c>
      <c r="T144" s="67" t="str">
        <f>IF(E144="","",IF(L144="","",IF($E144="男",VLOOKUP(L144,参照用得点基準表!$K$2:$L$11,2,TRUE),VLOOKUP(L144,参照用得点基準表!$K$12:$L$21,2,TRUE))))</f>
        <v/>
      </c>
      <c r="U144" s="67" t="str">
        <f>IF(E144="","",IF(M144="","",IF($E144="男",VLOOKUP(M144,参照用得点基準表!G$2:$I$11,3,TRUE),VLOOKUP(M144,参照用得点基準表!G$12:$I$21,3,TRUE))))</f>
        <v/>
      </c>
      <c r="V144" s="67" t="str">
        <f>IF(E144="","",IF(N144="","",IF($E144="男",VLOOKUP(N144,参照用得点基準表!H$2:$I$11,2,TRUE),VLOOKUP(N144,参照用得点基準表!H$12:$I$21,2,TRUE))))</f>
        <v/>
      </c>
      <c r="W144" s="70" t="str">
        <f t="shared" si="1"/>
        <v/>
      </c>
      <c r="X144" s="69" t="str">
        <f ca="1">IF(W144="","",VLOOKUP(W144,OFFSET(評価基準!$A$2:$N$6,0,F144-6,5,20-F144),14-新体力テスト!F144+6,1))</f>
        <v/>
      </c>
      <c r="Z144" s="45"/>
      <c r="AA144" s="45"/>
      <c r="AB144" s="46"/>
      <c r="AC144" s="45"/>
    </row>
    <row r="145" spans="1:29" ht="14.25" customHeight="1" x14ac:dyDescent="0.15">
      <c r="A145" s="103"/>
      <c r="B145" s="103"/>
      <c r="C145" s="103"/>
      <c r="D145" s="108"/>
      <c r="E145" s="112"/>
      <c r="F145" s="85" t="str">
        <f>IF(A145="","",VLOOKUP(A145,参照!$B$7:$C$12,2,FALSE))</f>
        <v/>
      </c>
      <c r="G145" s="14"/>
      <c r="H145" s="14"/>
      <c r="I145" s="14"/>
      <c r="J145" s="14"/>
      <c r="K145" s="14"/>
      <c r="L145" s="19"/>
      <c r="M145" s="14"/>
      <c r="N145" s="14"/>
      <c r="O145" s="67" t="str">
        <f>IF(E145="","",IF(G145="","",IF($E145="男",VLOOKUP(G145,参照用得点基準表!B$2:$I$11,8,TRUE),VLOOKUP(G145,参照用得点基準表!B$12:$I$21,8,TRUE))))</f>
        <v/>
      </c>
      <c r="P145" s="67" t="str">
        <f>IF(E145="","",IF(H145="","",IF($E145="男",VLOOKUP(H145,参照用得点基準表!C$2:$I$11,7,TRUE),VLOOKUP(H145,参照用得点基準表!C$12:$I$21,7,TRUE))))</f>
        <v/>
      </c>
      <c r="Q145" s="67" t="str">
        <f>IF(E145="","",IF(I145="","",IF($E145="男",VLOOKUP(I145,参照用得点基準表!D$2:$I$11,6,TRUE),VLOOKUP(I145,参照用得点基準表!D$12:$I$21,6,TRUE))))</f>
        <v/>
      </c>
      <c r="R145" s="67" t="str">
        <f>IF(E145="","",IF(J145="","",IF($E145="男",VLOOKUP(J145,参照用得点基準表!E$2:$I$11,5,TRUE),VLOOKUP(J145,参照用得点基準表!E$12:$I$21,5,TRUE))))</f>
        <v/>
      </c>
      <c r="S145" s="67" t="str">
        <f>IF(E145="","",IF(K145="","",IF($E145="男",VLOOKUP(K145,参照用得点基準表!F$2:$I$11,4,TRUE),VLOOKUP(K145,参照用得点基準表!F$12:$I$21,4,TRUE))))</f>
        <v/>
      </c>
      <c r="T145" s="67" t="str">
        <f>IF(E145="","",IF(L145="","",IF($E145="男",VLOOKUP(L145,参照用得点基準表!$K$2:$L$11,2,TRUE),VLOOKUP(L145,参照用得点基準表!$K$12:$L$21,2,TRUE))))</f>
        <v/>
      </c>
      <c r="U145" s="67" t="str">
        <f>IF(E145="","",IF(M145="","",IF($E145="男",VLOOKUP(M145,参照用得点基準表!G$2:$I$11,3,TRUE),VLOOKUP(M145,参照用得点基準表!G$12:$I$21,3,TRUE))))</f>
        <v/>
      </c>
      <c r="V145" s="67" t="str">
        <f>IF(E145="","",IF(N145="","",IF($E145="男",VLOOKUP(N145,参照用得点基準表!H$2:$I$11,2,TRUE),VLOOKUP(N145,参照用得点基準表!H$12:$I$21,2,TRUE))))</f>
        <v/>
      </c>
      <c r="W145" s="70" t="str">
        <f t="shared" si="1"/>
        <v/>
      </c>
      <c r="X145" s="69" t="str">
        <f ca="1">IF(W145="","",VLOOKUP(W145,OFFSET(評価基準!$A$2:$N$6,0,F145-6,5,20-F145),14-新体力テスト!F145+6,1))</f>
        <v/>
      </c>
      <c r="Z145" s="45"/>
      <c r="AA145" s="45"/>
      <c r="AB145" s="46"/>
      <c r="AC145" s="45"/>
    </row>
    <row r="146" spans="1:29" ht="14.25" customHeight="1" x14ac:dyDescent="0.15">
      <c r="A146" s="103"/>
      <c r="B146" s="103"/>
      <c r="C146" s="103"/>
      <c r="D146" s="108"/>
      <c r="E146" s="112"/>
      <c r="F146" s="85" t="str">
        <f>IF(A146="","",VLOOKUP(A146,参照!$B$7:$C$12,2,FALSE))</f>
        <v/>
      </c>
      <c r="G146" s="14"/>
      <c r="H146" s="14"/>
      <c r="I146" s="14"/>
      <c r="J146" s="14"/>
      <c r="K146" s="14"/>
      <c r="L146" s="19"/>
      <c r="M146" s="14"/>
      <c r="N146" s="14"/>
      <c r="O146" s="67" t="str">
        <f>IF(E146="","",IF(G146="","",IF($E146="男",VLOOKUP(G146,参照用得点基準表!B$2:$I$11,8,TRUE),VLOOKUP(G146,参照用得点基準表!B$12:$I$21,8,TRUE))))</f>
        <v/>
      </c>
      <c r="P146" s="67" t="str">
        <f>IF(E146="","",IF(H146="","",IF($E146="男",VLOOKUP(H146,参照用得点基準表!C$2:$I$11,7,TRUE),VLOOKUP(H146,参照用得点基準表!C$12:$I$21,7,TRUE))))</f>
        <v/>
      </c>
      <c r="Q146" s="67" t="str">
        <f>IF(E146="","",IF(I146="","",IF($E146="男",VLOOKUP(I146,参照用得点基準表!D$2:$I$11,6,TRUE),VLOOKUP(I146,参照用得点基準表!D$12:$I$21,6,TRUE))))</f>
        <v/>
      </c>
      <c r="R146" s="67" t="str">
        <f>IF(E146="","",IF(J146="","",IF($E146="男",VLOOKUP(J146,参照用得点基準表!E$2:$I$11,5,TRUE),VLOOKUP(J146,参照用得点基準表!E$12:$I$21,5,TRUE))))</f>
        <v/>
      </c>
      <c r="S146" s="67" t="str">
        <f>IF(E146="","",IF(K146="","",IF($E146="男",VLOOKUP(K146,参照用得点基準表!F$2:$I$11,4,TRUE),VLOOKUP(K146,参照用得点基準表!F$12:$I$21,4,TRUE))))</f>
        <v/>
      </c>
      <c r="T146" s="67" t="str">
        <f>IF(E146="","",IF(L146="","",IF($E146="男",VLOOKUP(L146,参照用得点基準表!$K$2:$L$11,2,TRUE),VLOOKUP(L146,参照用得点基準表!$K$12:$L$21,2,TRUE))))</f>
        <v/>
      </c>
      <c r="U146" s="67" t="str">
        <f>IF(E146="","",IF(M146="","",IF($E146="男",VLOOKUP(M146,参照用得点基準表!G$2:$I$11,3,TRUE),VLOOKUP(M146,参照用得点基準表!G$12:$I$21,3,TRUE))))</f>
        <v/>
      </c>
      <c r="V146" s="67" t="str">
        <f>IF(E146="","",IF(N146="","",IF($E146="男",VLOOKUP(N146,参照用得点基準表!H$2:$I$11,2,TRUE),VLOOKUP(N146,参照用得点基準表!H$12:$I$21,2,TRUE))))</f>
        <v/>
      </c>
      <c r="W146" s="70" t="str">
        <f t="shared" si="1"/>
        <v/>
      </c>
      <c r="X146" s="69" t="str">
        <f ca="1">IF(W146="","",VLOOKUP(W146,OFFSET(評価基準!$A$2:$N$6,0,F146-6,5,20-F146),14-新体力テスト!F146+6,1))</f>
        <v/>
      </c>
      <c r="Z146" s="45"/>
      <c r="AA146" s="45"/>
      <c r="AB146" s="46"/>
      <c r="AC146" s="45"/>
    </row>
    <row r="147" spans="1:29" ht="14.25" customHeight="1" x14ac:dyDescent="0.15">
      <c r="A147" s="103"/>
      <c r="B147" s="103"/>
      <c r="C147" s="103"/>
      <c r="D147" s="108"/>
      <c r="E147" s="112"/>
      <c r="F147" s="85" t="str">
        <f>IF(A147="","",VLOOKUP(A147,参照!$B$7:$C$12,2,FALSE))</f>
        <v/>
      </c>
      <c r="G147" s="14"/>
      <c r="H147" s="14"/>
      <c r="I147" s="14"/>
      <c r="J147" s="14"/>
      <c r="K147" s="14"/>
      <c r="L147" s="19"/>
      <c r="M147" s="14"/>
      <c r="N147" s="14"/>
      <c r="O147" s="67" t="str">
        <f>IF(E147="","",IF(G147="","",IF($E147="男",VLOOKUP(G147,参照用得点基準表!B$2:$I$11,8,TRUE),VLOOKUP(G147,参照用得点基準表!B$12:$I$21,8,TRUE))))</f>
        <v/>
      </c>
      <c r="P147" s="67" t="str">
        <f>IF(E147="","",IF(H147="","",IF($E147="男",VLOOKUP(H147,参照用得点基準表!C$2:$I$11,7,TRUE),VLOOKUP(H147,参照用得点基準表!C$12:$I$21,7,TRUE))))</f>
        <v/>
      </c>
      <c r="Q147" s="67" t="str">
        <f>IF(E147="","",IF(I147="","",IF($E147="男",VLOOKUP(I147,参照用得点基準表!D$2:$I$11,6,TRUE),VLOOKUP(I147,参照用得点基準表!D$12:$I$21,6,TRUE))))</f>
        <v/>
      </c>
      <c r="R147" s="67" t="str">
        <f>IF(E147="","",IF(J147="","",IF($E147="男",VLOOKUP(J147,参照用得点基準表!E$2:$I$11,5,TRUE),VLOOKUP(J147,参照用得点基準表!E$12:$I$21,5,TRUE))))</f>
        <v/>
      </c>
      <c r="S147" s="67" t="str">
        <f>IF(E147="","",IF(K147="","",IF($E147="男",VLOOKUP(K147,参照用得点基準表!F$2:$I$11,4,TRUE),VLOOKUP(K147,参照用得点基準表!F$12:$I$21,4,TRUE))))</f>
        <v/>
      </c>
      <c r="T147" s="67" t="str">
        <f>IF(E147="","",IF(L147="","",IF($E147="男",VLOOKUP(L147,参照用得点基準表!$K$2:$L$11,2,TRUE),VLOOKUP(L147,参照用得点基準表!$K$12:$L$21,2,TRUE))))</f>
        <v/>
      </c>
      <c r="U147" s="67" t="str">
        <f>IF(E147="","",IF(M147="","",IF($E147="男",VLOOKUP(M147,参照用得点基準表!G$2:$I$11,3,TRUE),VLOOKUP(M147,参照用得点基準表!G$12:$I$21,3,TRUE))))</f>
        <v/>
      </c>
      <c r="V147" s="67" t="str">
        <f>IF(E147="","",IF(N147="","",IF($E147="男",VLOOKUP(N147,参照用得点基準表!H$2:$I$11,2,TRUE),VLOOKUP(N147,参照用得点基準表!H$12:$I$21,2,TRUE))))</f>
        <v/>
      </c>
      <c r="W147" s="70" t="str">
        <f t="shared" si="1"/>
        <v/>
      </c>
      <c r="X147" s="69" t="str">
        <f ca="1">IF(W147="","",VLOOKUP(W147,OFFSET(評価基準!$A$2:$N$6,0,F147-6,5,20-F147),14-新体力テスト!F147+6,1))</f>
        <v/>
      </c>
      <c r="Z147" s="45"/>
      <c r="AA147" s="45"/>
      <c r="AB147" s="46"/>
      <c r="AC147" s="45"/>
    </row>
    <row r="148" spans="1:29" ht="14.25" customHeight="1" x14ac:dyDescent="0.15">
      <c r="A148" s="103"/>
      <c r="B148" s="103"/>
      <c r="C148" s="103"/>
      <c r="D148" s="108"/>
      <c r="E148" s="112"/>
      <c r="F148" s="85" t="str">
        <f>IF(A148="","",VLOOKUP(A148,参照!$B$7:$C$12,2,FALSE))</f>
        <v/>
      </c>
      <c r="G148" s="14"/>
      <c r="H148" s="14"/>
      <c r="I148" s="14"/>
      <c r="J148" s="14"/>
      <c r="K148" s="14"/>
      <c r="L148" s="19"/>
      <c r="M148" s="14"/>
      <c r="N148" s="14"/>
      <c r="O148" s="67" t="str">
        <f>IF(E148="","",IF(G148="","",IF($E148="男",VLOOKUP(G148,参照用得点基準表!B$2:$I$11,8,TRUE),VLOOKUP(G148,参照用得点基準表!B$12:$I$21,8,TRUE))))</f>
        <v/>
      </c>
      <c r="P148" s="67" t="str">
        <f>IF(E148="","",IF(H148="","",IF($E148="男",VLOOKUP(H148,参照用得点基準表!C$2:$I$11,7,TRUE),VLOOKUP(H148,参照用得点基準表!C$12:$I$21,7,TRUE))))</f>
        <v/>
      </c>
      <c r="Q148" s="67" t="str">
        <f>IF(E148="","",IF(I148="","",IF($E148="男",VLOOKUP(I148,参照用得点基準表!D$2:$I$11,6,TRUE),VLOOKUP(I148,参照用得点基準表!D$12:$I$21,6,TRUE))))</f>
        <v/>
      </c>
      <c r="R148" s="67" t="str">
        <f>IF(E148="","",IF(J148="","",IF($E148="男",VLOOKUP(J148,参照用得点基準表!E$2:$I$11,5,TRUE),VLOOKUP(J148,参照用得点基準表!E$12:$I$21,5,TRUE))))</f>
        <v/>
      </c>
      <c r="S148" s="67" t="str">
        <f>IF(E148="","",IF(K148="","",IF($E148="男",VLOOKUP(K148,参照用得点基準表!F$2:$I$11,4,TRUE),VLOOKUP(K148,参照用得点基準表!F$12:$I$21,4,TRUE))))</f>
        <v/>
      </c>
      <c r="T148" s="67" t="str">
        <f>IF(E148="","",IF(L148="","",IF($E148="男",VLOOKUP(L148,参照用得点基準表!$K$2:$L$11,2,TRUE),VLOOKUP(L148,参照用得点基準表!$K$12:$L$21,2,TRUE))))</f>
        <v/>
      </c>
      <c r="U148" s="67" t="str">
        <f>IF(E148="","",IF(M148="","",IF($E148="男",VLOOKUP(M148,参照用得点基準表!G$2:$I$11,3,TRUE),VLOOKUP(M148,参照用得点基準表!G$12:$I$21,3,TRUE))))</f>
        <v/>
      </c>
      <c r="V148" s="67" t="str">
        <f>IF(E148="","",IF(N148="","",IF($E148="男",VLOOKUP(N148,参照用得点基準表!H$2:$I$11,2,TRUE),VLOOKUP(N148,参照用得点基準表!H$12:$I$21,2,TRUE))))</f>
        <v/>
      </c>
      <c r="W148" s="70" t="str">
        <f t="shared" si="1"/>
        <v/>
      </c>
      <c r="X148" s="69" t="str">
        <f ca="1">IF(W148="","",VLOOKUP(W148,OFFSET(評価基準!$A$2:$N$6,0,F148-6,5,20-F148),14-新体力テスト!F148+6,1))</f>
        <v/>
      </c>
      <c r="Z148" s="45"/>
      <c r="AA148" s="45"/>
      <c r="AB148" s="46"/>
      <c r="AC148" s="45"/>
    </row>
    <row r="149" spans="1:29" ht="14.25" customHeight="1" x14ac:dyDescent="0.15">
      <c r="A149" s="103"/>
      <c r="B149" s="103"/>
      <c r="C149" s="103"/>
      <c r="D149" s="108"/>
      <c r="E149" s="112"/>
      <c r="F149" s="85" t="str">
        <f>IF(A149="","",VLOOKUP(A149,参照!$B$7:$C$12,2,FALSE))</f>
        <v/>
      </c>
      <c r="G149" s="14"/>
      <c r="H149" s="14"/>
      <c r="I149" s="14"/>
      <c r="J149" s="14"/>
      <c r="K149" s="14"/>
      <c r="L149" s="19"/>
      <c r="M149" s="14"/>
      <c r="N149" s="14"/>
      <c r="O149" s="67" t="str">
        <f>IF(E149="","",IF(G149="","",IF($E149="男",VLOOKUP(G149,参照用得点基準表!B$2:$I$11,8,TRUE),VLOOKUP(G149,参照用得点基準表!B$12:$I$21,8,TRUE))))</f>
        <v/>
      </c>
      <c r="P149" s="67" t="str">
        <f>IF(E149="","",IF(H149="","",IF($E149="男",VLOOKUP(H149,参照用得点基準表!C$2:$I$11,7,TRUE),VLOOKUP(H149,参照用得点基準表!C$12:$I$21,7,TRUE))))</f>
        <v/>
      </c>
      <c r="Q149" s="67" t="str">
        <f>IF(E149="","",IF(I149="","",IF($E149="男",VLOOKUP(I149,参照用得点基準表!D$2:$I$11,6,TRUE),VLOOKUP(I149,参照用得点基準表!D$12:$I$21,6,TRUE))))</f>
        <v/>
      </c>
      <c r="R149" s="67" t="str">
        <f>IF(E149="","",IF(J149="","",IF($E149="男",VLOOKUP(J149,参照用得点基準表!E$2:$I$11,5,TRUE),VLOOKUP(J149,参照用得点基準表!E$12:$I$21,5,TRUE))))</f>
        <v/>
      </c>
      <c r="S149" s="67" t="str">
        <f>IF(E149="","",IF(K149="","",IF($E149="男",VLOOKUP(K149,参照用得点基準表!F$2:$I$11,4,TRUE),VLOOKUP(K149,参照用得点基準表!F$12:$I$21,4,TRUE))))</f>
        <v/>
      </c>
      <c r="T149" s="67" t="str">
        <f>IF(E149="","",IF(L149="","",IF($E149="男",VLOOKUP(L149,参照用得点基準表!$K$2:$L$11,2,TRUE),VLOOKUP(L149,参照用得点基準表!$K$12:$L$21,2,TRUE))))</f>
        <v/>
      </c>
      <c r="U149" s="67" t="str">
        <f>IF(E149="","",IF(M149="","",IF($E149="男",VLOOKUP(M149,参照用得点基準表!G$2:$I$11,3,TRUE),VLOOKUP(M149,参照用得点基準表!G$12:$I$21,3,TRUE))))</f>
        <v/>
      </c>
      <c r="V149" s="67" t="str">
        <f>IF(E149="","",IF(N149="","",IF($E149="男",VLOOKUP(N149,参照用得点基準表!H$2:$I$11,2,TRUE),VLOOKUP(N149,参照用得点基準表!H$12:$I$21,2,TRUE))))</f>
        <v/>
      </c>
      <c r="W149" s="70" t="str">
        <f t="shared" si="1"/>
        <v/>
      </c>
      <c r="X149" s="69" t="str">
        <f ca="1">IF(W149="","",VLOOKUP(W149,OFFSET(評価基準!$A$2:$N$6,0,F149-6,5,20-F149),14-新体力テスト!F149+6,1))</f>
        <v/>
      </c>
      <c r="Z149" s="45"/>
      <c r="AA149" s="45"/>
      <c r="AB149" s="46"/>
      <c r="AC149" s="45"/>
    </row>
    <row r="150" spans="1:29" ht="14.25" customHeight="1" x14ac:dyDescent="0.15">
      <c r="A150" s="103"/>
      <c r="B150" s="103"/>
      <c r="C150" s="103"/>
      <c r="D150" s="108"/>
      <c r="E150" s="112"/>
      <c r="F150" s="85" t="str">
        <f>IF(A150="","",VLOOKUP(A150,参照!$B$7:$C$12,2,FALSE))</f>
        <v/>
      </c>
      <c r="G150" s="14"/>
      <c r="H150" s="14"/>
      <c r="I150" s="14"/>
      <c r="J150" s="14"/>
      <c r="K150" s="14"/>
      <c r="L150" s="19"/>
      <c r="M150" s="14"/>
      <c r="N150" s="14"/>
      <c r="O150" s="67" t="str">
        <f>IF(E150="","",IF(G150="","",IF($E150="男",VLOOKUP(G150,参照用得点基準表!B$2:$I$11,8,TRUE),VLOOKUP(G150,参照用得点基準表!B$12:$I$21,8,TRUE))))</f>
        <v/>
      </c>
      <c r="P150" s="67" t="str">
        <f>IF(E150="","",IF(H150="","",IF($E150="男",VLOOKUP(H150,参照用得点基準表!C$2:$I$11,7,TRUE),VLOOKUP(H150,参照用得点基準表!C$12:$I$21,7,TRUE))))</f>
        <v/>
      </c>
      <c r="Q150" s="67" t="str">
        <f>IF(E150="","",IF(I150="","",IF($E150="男",VLOOKUP(I150,参照用得点基準表!D$2:$I$11,6,TRUE),VLOOKUP(I150,参照用得点基準表!D$12:$I$21,6,TRUE))))</f>
        <v/>
      </c>
      <c r="R150" s="67" t="str">
        <f>IF(E150="","",IF(J150="","",IF($E150="男",VLOOKUP(J150,参照用得点基準表!E$2:$I$11,5,TRUE),VLOOKUP(J150,参照用得点基準表!E$12:$I$21,5,TRUE))))</f>
        <v/>
      </c>
      <c r="S150" s="67" t="str">
        <f>IF(E150="","",IF(K150="","",IF($E150="男",VLOOKUP(K150,参照用得点基準表!F$2:$I$11,4,TRUE),VLOOKUP(K150,参照用得点基準表!F$12:$I$21,4,TRUE))))</f>
        <v/>
      </c>
      <c r="T150" s="67" t="str">
        <f>IF(E150="","",IF(L150="","",IF($E150="男",VLOOKUP(L150,参照用得点基準表!$K$2:$L$11,2,TRUE),VLOOKUP(L150,参照用得点基準表!$K$12:$L$21,2,TRUE))))</f>
        <v/>
      </c>
      <c r="U150" s="67" t="str">
        <f>IF(E150="","",IF(M150="","",IF($E150="男",VLOOKUP(M150,参照用得点基準表!G$2:$I$11,3,TRUE),VLOOKUP(M150,参照用得点基準表!G$12:$I$21,3,TRUE))))</f>
        <v/>
      </c>
      <c r="V150" s="67" t="str">
        <f>IF(E150="","",IF(N150="","",IF($E150="男",VLOOKUP(N150,参照用得点基準表!H$2:$I$11,2,TRUE),VLOOKUP(N150,参照用得点基準表!H$12:$I$21,2,TRUE))))</f>
        <v/>
      </c>
      <c r="W150" s="70" t="str">
        <f t="shared" si="1"/>
        <v/>
      </c>
      <c r="X150" s="69" t="str">
        <f ca="1">IF(W150="","",VLOOKUP(W150,OFFSET(評価基準!$A$2:$N$6,0,F150-6,5,20-F150),14-新体力テスト!F150+6,1))</f>
        <v/>
      </c>
      <c r="Z150" s="45"/>
      <c r="AA150" s="45"/>
      <c r="AB150" s="46"/>
      <c r="AC150" s="45"/>
    </row>
    <row r="151" spans="1:29" ht="14.25" customHeight="1" x14ac:dyDescent="0.15">
      <c r="A151" s="103"/>
      <c r="B151" s="103"/>
      <c r="C151" s="103"/>
      <c r="D151" s="108"/>
      <c r="E151" s="112"/>
      <c r="F151" s="85" t="str">
        <f>IF(A151="","",VLOOKUP(A151,参照!$B$7:$C$12,2,FALSE))</f>
        <v/>
      </c>
      <c r="G151" s="14"/>
      <c r="H151" s="14"/>
      <c r="I151" s="14"/>
      <c r="J151" s="14"/>
      <c r="K151" s="14"/>
      <c r="L151" s="19"/>
      <c r="M151" s="14"/>
      <c r="N151" s="14"/>
      <c r="O151" s="67" t="str">
        <f>IF(E151="","",IF(G151="","",IF($E151="男",VLOOKUP(G151,参照用得点基準表!B$2:$I$11,8,TRUE),VLOOKUP(G151,参照用得点基準表!B$12:$I$21,8,TRUE))))</f>
        <v/>
      </c>
      <c r="P151" s="67" t="str">
        <f>IF(E151="","",IF(H151="","",IF($E151="男",VLOOKUP(H151,参照用得点基準表!C$2:$I$11,7,TRUE),VLOOKUP(H151,参照用得点基準表!C$12:$I$21,7,TRUE))))</f>
        <v/>
      </c>
      <c r="Q151" s="67" t="str">
        <f>IF(E151="","",IF(I151="","",IF($E151="男",VLOOKUP(I151,参照用得点基準表!D$2:$I$11,6,TRUE),VLOOKUP(I151,参照用得点基準表!D$12:$I$21,6,TRUE))))</f>
        <v/>
      </c>
      <c r="R151" s="67" t="str">
        <f>IF(E151="","",IF(J151="","",IF($E151="男",VLOOKUP(J151,参照用得点基準表!E$2:$I$11,5,TRUE),VLOOKUP(J151,参照用得点基準表!E$12:$I$21,5,TRUE))))</f>
        <v/>
      </c>
      <c r="S151" s="67" t="str">
        <f>IF(E151="","",IF(K151="","",IF($E151="男",VLOOKUP(K151,参照用得点基準表!F$2:$I$11,4,TRUE),VLOOKUP(K151,参照用得点基準表!F$12:$I$21,4,TRUE))))</f>
        <v/>
      </c>
      <c r="T151" s="67" t="str">
        <f>IF(E151="","",IF(L151="","",IF($E151="男",VLOOKUP(L151,参照用得点基準表!$K$2:$L$11,2,TRUE),VLOOKUP(L151,参照用得点基準表!$K$12:$L$21,2,TRUE))))</f>
        <v/>
      </c>
      <c r="U151" s="67" t="str">
        <f>IF(E151="","",IF(M151="","",IF($E151="男",VLOOKUP(M151,参照用得点基準表!G$2:$I$11,3,TRUE),VLOOKUP(M151,参照用得点基準表!G$12:$I$21,3,TRUE))))</f>
        <v/>
      </c>
      <c r="V151" s="67" t="str">
        <f>IF(E151="","",IF(N151="","",IF($E151="男",VLOOKUP(N151,参照用得点基準表!H$2:$I$11,2,TRUE),VLOOKUP(N151,参照用得点基準表!H$12:$I$21,2,TRUE))))</f>
        <v/>
      </c>
      <c r="W151" s="70" t="str">
        <f t="shared" si="1"/>
        <v/>
      </c>
      <c r="X151" s="69" t="str">
        <f ca="1">IF(W151="","",VLOOKUP(W151,OFFSET(評価基準!$A$2:$N$6,0,F151-6,5,20-F151),14-新体力テスト!F151+6,1))</f>
        <v/>
      </c>
      <c r="Z151" s="45"/>
      <c r="AA151" s="45"/>
      <c r="AB151" s="46"/>
      <c r="AC151" s="45"/>
    </row>
    <row r="152" spans="1:29" ht="14.25" customHeight="1" x14ac:dyDescent="0.15">
      <c r="A152" s="103"/>
      <c r="B152" s="103"/>
      <c r="C152" s="103"/>
      <c r="D152" s="108"/>
      <c r="E152" s="112"/>
      <c r="F152" s="85" t="str">
        <f>IF(A152="","",VLOOKUP(A152,参照!$B$7:$C$12,2,FALSE))</f>
        <v/>
      </c>
      <c r="G152" s="14"/>
      <c r="H152" s="14"/>
      <c r="I152" s="14"/>
      <c r="J152" s="14"/>
      <c r="K152" s="14"/>
      <c r="L152" s="19"/>
      <c r="M152" s="14"/>
      <c r="N152" s="14"/>
      <c r="O152" s="67" t="str">
        <f>IF(E152="","",IF(G152="","",IF($E152="男",VLOOKUP(G152,参照用得点基準表!B$2:$I$11,8,TRUE),VLOOKUP(G152,参照用得点基準表!B$12:$I$21,8,TRUE))))</f>
        <v/>
      </c>
      <c r="P152" s="67" t="str">
        <f>IF(E152="","",IF(H152="","",IF($E152="男",VLOOKUP(H152,参照用得点基準表!C$2:$I$11,7,TRUE),VLOOKUP(H152,参照用得点基準表!C$12:$I$21,7,TRUE))))</f>
        <v/>
      </c>
      <c r="Q152" s="67" t="str">
        <f>IF(E152="","",IF(I152="","",IF($E152="男",VLOOKUP(I152,参照用得点基準表!D$2:$I$11,6,TRUE),VLOOKUP(I152,参照用得点基準表!D$12:$I$21,6,TRUE))))</f>
        <v/>
      </c>
      <c r="R152" s="67" t="str">
        <f>IF(E152="","",IF(J152="","",IF($E152="男",VLOOKUP(J152,参照用得点基準表!E$2:$I$11,5,TRUE),VLOOKUP(J152,参照用得点基準表!E$12:$I$21,5,TRUE))))</f>
        <v/>
      </c>
      <c r="S152" s="67" t="str">
        <f>IF(E152="","",IF(K152="","",IF($E152="男",VLOOKUP(K152,参照用得点基準表!F$2:$I$11,4,TRUE),VLOOKUP(K152,参照用得点基準表!F$12:$I$21,4,TRUE))))</f>
        <v/>
      </c>
      <c r="T152" s="67" t="str">
        <f>IF(E152="","",IF(L152="","",IF($E152="男",VLOOKUP(L152,参照用得点基準表!$K$2:$L$11,2,TRUE),VLOOKUP(L152,参照用得点基準表!$K$12:$L$21,2,TRUE))))</f>
        <v/>
      </c>
      <c r="U152" s="67" t="str">
        <f>IF(E152="","",IF(M152="","",IF($E152="男",VLOOKUP(M152,参照用得点基準表!G$2:$I$11,3,TRUE),VLOOKUP(M152,参照用得点基準表!G$12:$I$21,3,TRUE))))</f>
        <v/>
      </c>
      <c r="V152" s="67" t="str">
        <f>IF(E152="","",IF(N152="","",IF($E152="男",VLOOKUP(N152,参照用得点基準表!H$2:$I$11,2,TRUE),VLOOKUP(N152,参照用得点基準表!H$12:$I$21,2,TRUE))))</f>
        <v/>
      </c>
      <c r="W152" s="70" t="str">
        <f t="shared" si="1"/>
        <v/>
      </c>
      <c r="X152" s="69" t="str">
        <f ca="1">IF(W152="","",VLOOKUP(W152,OFFSET(評価基準!$A$2:$N$6,0,F152-6,5,20-F152),14-新体力テスト!F152+6,1))</f>
        <v/>
      </c>
      <c r="Z152" s="45"/>
      <c r="AA152" s="45"/>
      <c r="AB152" s="46"/>
      <c r="AC152" s="45"/>
    </row>
    <row r="153" spans="1:29" ht="14.25" customHeight="1" x14ac:dyDescent="0.15">
      <c r="A153" s="103"/>
      <c r="B153" s="103"/>
      <c r="C153" s="103"/>
      <c r="D153" s="108"/>
      <c r="E153" s="112"/>
      <c r="F153" s="85" t="str">
        <f>IF(A153="","",VLOOKUP(A153,参照!$B$7:$C$12,2,FALSE))</f>
        <v/>
      </c>
      <c r="G153" s="14"/>
      <c r="H153" s="14"/>
      <c r="I153" s="14"/>
      <c r="J153" s="14"/>
      <c r="K153" s="14"/>
      <c r="L153" s="19"/>
      <c r="M153" s="14"/>
      <c r="N153" s="14"/>
      <c r="O153" s="67" t="str">
        <f>IF(E153="","",IF(G153="","",IF($E153="男",VLOOKUP(G153,参照用得点基準表!B$2:$I$11,8,TRUE),VLOOKUP(G153,参照用得点基準表!B$12:$I$21,8,TRUE))))</f>
        <v/>
      </c>
      <c r="P153" s="67" t="str">
        <f>IF(E153="","",IF(H153="","",IF($E153="男",VLOOKUP(H153,参照用得点基準表!C$2:$I$11,7,TRUE),VLOOKUP(H153,参照用得点基準表!C$12:$I$21,7,TRUE))))</f>
        <v/>
      </c>
      <c r="Q153" s="67" t="str">
        <f>IF(E153="","",IF(I153="","",IF($E153="男",VLOOKUP(I153,参照用得点基準表!D$2:$I$11,6,TRUE),VLOOKUP(I153,参照用得点基準表!D$12:$I$21,6,TRUE))))</f>
        <v/>
      </c>
      <c r="R153" s="67" t="str">
        <f>IF(E153="","",IF(J153="","",IF($E153="男",VLOOKUP(J153,参照用得点基準表!E$2:$I$11,5,TRUE),VLOOKUP(J153,参照用得点基準表!E$12:$I$21,5,TRUE))))</f>
        <v/>
      </c>
      <c r="S153" s="67" t="str">
        <f>IF(E153="","",IF(K153="","",IF($E153="男",VLOOKUP(K153,参照用得点基準表!F$2:$I$11,4,TRUE),VLOOKUP(K153,参照用得点基準表!F$12:$I$21,4,TRUE))))</f>
        <v/>
      </c>
      <c r="T153" s="67" t="str">
        <f>IF(E153="","",IF(L153="","",IF($E153="男",VLOOKUP(L153,参照用得点基準表!$K$2:$L$11,2,TRUE),VLOOKUP(L153,参照用得点基準表!$K$12:$L$21,2,TRUE))))</f>
        <v/>
      </c>
      <c r="U153" s="67" t="str">
        <f>IF(E153="","",IF(M153="","",IF($E153="男",VLOOKUP(M153,参照用得点基準表!G$2:$I$11,3,TRUE),VLOOKUP(M153,参照用得点基準表!G$12:$I$21,3,TRUE))))</f>
        <v/>
      </c>
      <c r="V153" s="67" t="str">
        <f>IF(E153="","",IF(N153="","",IF($E153="男",VLOOKUP(N153,参照用得点基準表!H$2:$I$11,2,TRUE),VLOOKUP(N153,参照用得点基準表!H$12:$I$21,2,TRUE))))</f>
        <v/>
      </c>
      <c r="W153" s="70" t="str">
        <f t="shared" si="1"/>
        <v/>
      </c>
      <c r="X153" s="69" t="str">
        <f ca="1">IF(W153="","",VLOOKUP(W153,OFFSET(評価基準!$A$2:$N$6,0,F153-6,5,20-F153),14-新体力テスト!F153+6,1))</f>
        <v/>
      </c>
      <c r="Z153" s="45"/>
      <c r="AA153" s="45"/>
      <c r="AB153" s="46"/>
      <c r="AC153" s="45"/>
    </row>
    <row r="154" spans="1:29" ht="14.25" customHeight="1" x14ac:dyDescent="0.15">
      <c r="A154" s="103"/>
      <c r="B154" s="103"/>
      <c r="C154" s="103"/>
      <c r="D154" s="108"/>
      <c r="E154" s="112"/>
      <c r="F154" s="85" t="str">
        <f>IF(A154="","",VLOOKUP(A154,参照!$B$7:$C$12,2,FALSE))</f>
        <v/>
      </c>
      <c r="G154" s="14"/>
      <c r="H154" s="14"/>
      <c r="I154" s="14"/>
      <c r="J154" s="14"/>
      <c r="K154" s="14"/>
      <c r="L154" s="19"/>
      <c r="M154" s="14"/>
      <c r="N154" s="14"/>
      <c r="O154" s="67" t="str">
        <f>IF(E154="","",IF(G154="","",IF($E154="男",VLOOKUP(G154,参照用得点基準表!B$2:$I$11,8,TRUE),VLOOKUP(G154,参照用得点基準表!B$12:$I$21,8,TRUE))))</f>
        <v/>
      </c>
      <c r="P154" s="67" t="str">
        <f>IF(E154="","",IF(H154="","",IF($E154="男",VLOOKUP(H154,参照用得点基準表!C$2:$I$11,7,TRUE),VLOOKUP(H154,参照用得点基準表!C$12:$I$21,7,TRUE))))</f>
        <v/>
      </c>
      <c r="Q154" s="67" t="str">
        <f>IF(E154="","",IF(I154="","",IF($E154="男",VLOOKUP(I154,参照用得点基準表!D$2:$I$11,6,TRUE),VLOOKUP(I154,参照用得点基準表!D$12:$I$21,6,TRUE))))</f>
        <v/>
      </c>
      <c r="R154" s="67" t="str">
        <f>IF(E154="","",IF(J154="","",IF($E154="男",VLOOKUP(J154,参照用得点基準表!E$2:$I$11,5,TRUE),VLOOKUP(J154,参照用得点基準表!E$12:$I$21,5,TRUE))))</f>
        <v/>
      </c>
      <c r="S154" s="67" t="str">
        <f>IF(E154="","",IF(K154="","",IF($E154="男",VLOOKUP(K154,参照用得点基準表!F$2:$I$11,4,TRUE),VLOOKUP(K154,参照用得点基準表!F$12:$I$21,4,TRUE))))</f>
        <v/>
      </c>
      <c r="T154" s="67" t="str">
        <f>IF(E154="","",IF(L154="","",IF($E154="男",VLOOKUP(L154,参照用得点基準表!$K$2:$L$11,2,TRUE),VLOOKUP(L154,参照用得点基準表!$K$12:$L$21,2,TRUE))))</f>
        <v/>
      </c>
      <c r="U154" s="67" t="str">
        <f>IF(E154="","",IF(M154="","",IF($E154="男",VLOOKUP(M154,参照用得点基準表!G$2:$I$11,3,TRUE),VLOOKUP(M154,参照用得点基準表!G$12:$I$21,3,TRUE))))</f>
        <v/>
      </c>
      <c r="V154" s="67" t="str">
        <f>IF(E154="","",IF(N154="","",IF($E154="男",VLOOKUP(N154,参照用得点基準表!H$2:$I$11,2,TRUE),VLOOKUP(N154,参照用得点基準表!H$12:$I$21,2,TRUE))))</f>
        <v/>
      </c>
      <c r="W154" s="70" t="str">
        <f t="shared" si="1"/>
        <v/>
      </c>
      <c r="X154" s="69" t="str">
        <f ca="1">IF(W154="","",VLOOKUP(W154,OFFSET(評価基準!$A$2:$N$6,0,F154-6,5,20-F154),14-新体力テスト!F154+6,1))</f>
        <v/>
      </c>
      <c r="Z154" s="45"/>
      <c r="AA154" s="45"/>
      <c r="AB154" s="46"/>
      <c r="AC154" s="45"/>
    </row>
    <row r="155" spans="1:29" ht="14.25" customHeight="1" x14ac:dyDescent="0.15">
      <c r="A155" s="103"/>
      <c r="B155" s="103"/>
      <c r="C155" s="103"/>
      <c r="D155" s="108"/>
      <c r="E155" s="112"/>
      <c r="F155" s="85" t="str">
        <f>IF(A155="","",VLOOKUP(A155,参照!$B$7:$C$12,2,FALSE))</f>
        <v/>
      </c>
      <c r="G155" s="14"/>
      <c r="H155" s="14"/>
      <c r="I155" s="14"/>
      <c r="J155" s="14"/>
      <c r="K155" s="14"/>
      <c r="L155" s="19"/>
      <c r="M155" s="14"/>
      <c r="N155" s="14"/>
      <c r="O155" s="67" t="str">
        <f>IF(E155="","",IF(G155="","",IF($E155="男",VLOOKUP(G155,参照用得点基準表!B$2:$I$11,8,TRUE),VLOOKUP(G155,参照用得点基準表!B$12:$I$21,8,TRUE))))</f>
        <v/>
      </c>
      <c r="P155" s="67" t="str">
        <f>IF(E155="","",IF(H155="","",IF($E155="男",VLOOKUP(H155,参照用得点基準表!C$2:$I$11,7,TRUE),VLOOKUP(H155,参照用得点基準表!C$12:$I$21,7,TRUE))))</f>
        <v/>
      </c>
      <c r="Q155" s="67" t="str">
        <f>IF(E155="","",IF(I155="","",IF($E155="男",VLOOKUP(I155,参照用得点基準表!D$2:$I$11,6,TRUE),VLOOKUP(I155,参照用得点基準表!D$12:$I$21,6,TRUE))))</f>
        <v/>
      </c>
      <c r="R155" s="67" t="str">
        <f>IF(E155="","",IF(J155="","",IF($E155="男",VLOOKUP(J155,参照用得点基準表!E$2:$I$11,5,TRUE),VLOOKUP(J155,参照用得点基準表!E$12:$I$21,5,TRUE))))</f>
        <v/>
      </c>
      <c r="S155" s="67" t="str">
        <f>IF(E155="","",IF(K155="","",IF($E155="男",VLOOKUP(K155,参照用得点基準表!F$2:$I$11,4,TRUE),VLOOKUP(K155,参照用得点基準表!F$12:$I$21,4,TRUE))))</f>
        <v/>
      </c>
      <c r="T155" s="67" t="str">
        <f>IF(E155="","",IF(L155="","",IF($E155="男",VLOOKUP(L155,参照用得点基準表!$K$2:$L$11,2,TRUE),VLOOKUP(L155,参照用得点基準表!$K$12:$L$21,2,TRUE))))</f>
        <v/>
      </c>
      <c r="U155" s="67" t="str">
        <f>IF(E155="","",IF(M155="","",IF($E155="男",VLOOKUP(M155,参照用得点基準表!G$2:$I$11,3,TRUE),VLOOKUP(M155,参照用得点基準表!G$12:$I$21,3,TRUE))))</f>
        <v/>
      </c>
      <c r="V155" s="67" t="str">
        <f>IF(E155="","",IF(N155="","",IF($E155="男",VLOOKUP(N155,参照用得点基準表!H$2:$I$11,2,TRUE),VLOOKUP(N155,参照用得点基準表!H$12:$I$21,2,TRUE))))</f>
        <v/>
      </c>
      <c r="W155" s="70" t="str">
        <f t="shared" si="1"/>
        <v/>
      </c>
      <c r="X155" s="69" t="str">
        <f ca="1">IF(W155="","",VLOOKUP(W155,OFFSET(評価基準!$A$2:$N$6,0,F155-6,5,20-F155),14-新体力テスト!F155+6,1))</f>
        <v/>
      </c>
      <c r="Z155" s="45"/>
      <c r="AA155" s="45"/>
      <c r="AB155" s="46"/>
      <c r="AC155" s="45"/>
    </row>
    <row r="156" spans="1:29" ht="14.25" customHeight="1" x14ac:dyDescent="0.15">
      <c r="A156" s="103"/>
      <c r="B156" s="103"/>
      <c r="C156" s="103"/>
      <c r="D156" s="108"/>
      <c r="E156" s="112"/>
      <c r="F156" s="85" t="str">
        <f>IF(A156="","",VLOOKUP(A156,参照!$B$7:$C$12,2,FALSE))</f>
        <v/>
      </c>
      <c r="G156" s="14"/>
      <c r="H156" s="14"/>
      <c r="I156" s="14"/>
      <c r="J156" s="14"/>
      <c r="K156" s="14"/>
      <c r="L156" s="19"/>
      <c r="M156" s="14"/>
      <c r="N156" s="14"/>
      <c r="O156" s="67" t="str">
        <f>IF(E156="","",IF(G156="","",IF($E156="男",VLOOKUP(G156,参照用得点基準表!B$2:$I$11,8,TRUE),VLOOKUP(G156,参照用得点基準表!B$12:$I$21,8,TRUE))))</f>
        <v/>
      </c>
      <c r="P156" s="67" t="str">
        <f>IF(E156="","",IF(H156="","",IF($E156="男",VLOOKUP(H156,参照用得点基準表!C$2:$I$11,7,TRUE),VLOOKUP(H156,参照用得点基準表!C$12:$I$21,7,TRUE))))</f>
        <v/>
      </c>
      <c r="Q156" s="67" t="str">
        <f>IF(E156="","",IF(I156="","",IF($E156="男",VLOOKUP(I156,参照用得点基準表!D$2:$I$11,6,TRUE),VLOOKUP(I156,参照用得点基準表!D$12:$I$21,6,TRUE))))</f>
        <v/>
      </c>
      <c r="R156" s="67" t="str">
        <f>IF(E156="","",IF(J156="","",IF($E156="男",VLOOKUP(J156,参照用得点基準表!E$2:$I$11,5,TRUE),VLOOKUP(J156,参照用得点基準表!E$12:$I$21,5,TRUE))))</f>
        <v/>
      </c>
      <c r="S156" s="67" t="str">
        <f>IF(E156="","",IF(K156="","",IF($E156="男",VLOOKUP(K156,参照用得点基準表!F$2:$I$11,4,TRUE),VLOOKUP(K156,参照用得点基準表!F$12:$I$21,4,TRUE))))</f>
        <v/>
      </c>
      <c r="T156" s="67" t="str">
        <f>IF(E156="","",IF(L156="","",IF($E156="男",VLOOKUP(L156,参照用得点基準表!$K$2:$L$11,2,TRUE),VLOOKUP(L156,参照用得点基準表!$K$12:$L$21,2,TRUE))))</f>
        <v/>
      </c>
      <c r="U156" s="67" t="str">
        <f>IF(E156="","",IF(M156="","",IF($E156="男",VLOOKUP(M156,参照用得点基準表!G$2:$I$11,3,TRUE),VLOOKUP(M156,参照用得点基準表!G$12:$I$21,3,TRUE))))</f>
        <v/>
      </c>
      <c r="V156" s="67" t="str">
        <f>IF(E156="","",IF(N156="","",IF($E156="男",VLOOKUP(N156,参照用得点基準表!H$2:$I$11,2,TRUE),VLOOKUP(N156,参照用得点基準表!H$12:$I$21,2,TRUE))))</f>
        <v/>
      </c>
      <c r="W156" s="70" t="str">
        <f t="shared" si="1"/>
        <v/>
      </c>
      <c r="X156" s="69" t="str">
        <f ca="1">IF(W156="","",VLOOKUP(W156,OFFSET(評価基準!$A$2:$N$6,0,F156-6,5,20-F156),14-新体力テスト!F156+6,1))</f>
        <v/>
      </c>
      <c r="Z156" s="45"/>
      <c r="AA156" s="45"/>
      <c r="AB156" s="46"/>
      <c r="AC156" s="45"/>
    </row>
    <row r="157" spans="1:29" ht="14.25" customHeight="1" x14ac:dyDescent="0.15">
      <c r="A157" s="103"/>
      <c r="B157" s="103"/>
      <c r="C157" s="103"/>
      <c r="D157" s="108"/>
      <c r="E157" s="112"/>
      <c r="F157" s="85" t="str">
        <f>IF(A157="","",VLOOKUP(A157,参照!$B$7:$C$12,2,FALSE))</f>
        <v/>
      </c>
      <c r="G157" s="14"/>
      <c r="H157" s="14"/>
      <c r="I157" s="14"/>
      <c r="J157" s="14"/>
      <c r="K157" s="14"/>
      <c r="L157" s="19"/>
      <c r="M157" s="14"/>
      <c r="N157" s="14"/>
      <c r="O157" s="67" t="str">
        <f>IF(E157="","",IF(G157="","",IF($E157="男",VLOOKUP(G157,参照用得点基準表!B$2:$I$11,8,TRUE),VLOOKUP(G157,参照用得点基準表!B$12:$I$21,8,TRUE))))</f>
        <v/>
      </c>
      <c r="P157" s="67" t="str">
        <f>IF(E157="","",IF(H157="","",IF($E157="男",VLOOKUP(H157,参照用得点基準表!C$2:$I$11,7,TRUE),VLOOKUP(H157,参照用得点基準表!C$12:$I$21,7,TRUE))))</f>
        <v/>
      </c>
      <c r="Q157" s="67" t="str">
        <f>IF(E157="","",IF(I157="","",IF($E157="男",VLOOKUP(I157,参照用得点基準表!D$2:$I$11,6,TRUE),VLOOKUP(I157,参照用得点基準表!D$12:$I$21,6,TRUE))))</f>
        <v/>
      </c>
      <c r="R157" s="67" t="str">
        <f>IF(E157="","",IF(J157="","",IF($E157="男",VLOOKUP(J157,参照用得点基準表!E$2:$I$11,5,TRUE),VLOOKUP(J157,参照用得点基準表!E$12:$I$21,5,TRUE))))</f>
        <v/>
      </c>
      <c r="S157" s="67" t="str">
        <f>IF(E157="","",IF(K157="","",IF($E157="男",VLOOKUP(K157,参照用得点基準表!F$2:$I$11,4,TRUE),VLOOKUP(K157,参照用得点基準表!F$12:$I$21,4,TRUE))))</f>
        <v/>
      </c>
      <c r="T157" s="67" t="str">
        <f>IF(E157="","",IF(L157="","",IF($E157="男",VLOOKUP(L157,参照用得点基準表!$K$2:$L$11,2,TRUE),VLOOKUP(L157,参照用得点基準表!$K$12:$L$21,2,TRUE))))</f>
        <v/>
      </c>
      <c r="U157" s="67" t="str">
        <f>IF(E157="","",IF(M157="","",IF($E157="男",VLOOKUP(M157,参照用得点基準表!G$2:$I$11,3,TRUE),VLOOKUP(M157,参照用得点基準表!G$12:$I$21,3,TRUE))))</f>
        <v/>
      </c>
      <c r="V157" s="67" t="str">
        <f>IF(E157="","",IF(N157="","",IF($E157="男",VLOOKUP(N157,参照用得点基準表!H$2:$I$11,2,TRUE),VLOOKUP(N157,参照用得点基準表!H$12:$I$21,2,TRUE))))</f>
        <v/>
      </c>
      <c r="W157" s="70" t="str">
        <f t="shared" si="1"/>
        <v/>
      </c>
      <c r="X157" s="69" t="str">
        <f ca="1">IF(W157="","",VLOOKUP(W157,OFFSET(評価基準!$A$2:$N$6,0,F157-6,5,20-F157),14-新体力テスト!F157+6,1))</f>
        <v/>
      </c>
      <c r="Z157" s="45"/>
      <c r="AA157" s="45"/>
      <c r="AB157" s="46"/>
      <c r="AC157" s="45"/>
    </row>
    <row r="158" spans="1:29" ht="14.25" customHeight="1" x14ac:dyDescent="0.15">
      <c r="A158" s="103"/>
      <c r="B158" s="103"/>
      <c r="C158" s="103"/>
      <c r="D158" s="108"/>
      <c r="E158" s="112"/>
      <c r="F158" s="85" t="str">
        <f>IF(A158="","",VLOOKUP(A158,参照!$B$7:$C$12,2,FALSE))</f>
        <v/>
      </c>
      <c r="G158" s="14"/>
      <c r="H158" s="14"/>
      <c r="I158" s="14"/>
      <c r="J158" s="14"/>
      <c r="K158" s="14"/>
      <c r="L158" s="19"/>
      <c r="M158" s="14"/>
      <c r="N158" s="14"/>
      <c r="O158" s="67" t="str">
        <f>IF(E158="","",IF(G158="","",IF($E158="男",VLOOKUP(G158,参照用得点基準表!B$2:$I$11,8,TRUE),VLOOKUP(G158,参照用得点基準表!B$12:$I$21,8,TRUE))))</f>
        <v/>
      </c>
      <c r="P158" s="67" t="str">
        <f>IF(E158="","",IF(H158="","",IF($E158="男",VLOOKUP(H158,参照用得点基準表!C$2:$I$11,7,TRUE),VLOOKUP(H158,参照用得点基準表!C$12:$I$21,7,TRUE))))</f>
        <v/>
      </c>
      <c r="Q158" s="67" t="str">
        <f>IF(E158="","",IF(I158="","",IF($E158="男",VLOOKUP(I158,参照用得点基準表!D$2:$I$11,6,TRUE),VLOOKUP(I158,参照用得点基準表!D$12:$I$21,6,TRUE))))</f>
        <v/>
      </c>
      <c r="R158" s="67" t="str">
        <f>IF(E158="","",IF(J158="","",IF($E158="男",VLOOKUP(J158,参照用得点基準表!E$2:$I$11,5,TRUE),VLOOKUP(J158,参照用得点基準表!E$12:$I$21,5,TRUE))))</f>
        <v/>
      </c>
      <c r="S158" s="67" t="str">
        <f>IF(E158="","",IF(K158="","",IF($E158="男",VLOOKUP(K158,参照用得点基準表!F$2:$I$11,4,TRUE),VLOOKUP(K158,参照用得点基準表!F$12:$I$21,4,TRUE))))</f>
        <v/>
      </c>
      <c r="T158" s="67" t="str">
        <f>IF(E158="","",IF(L158="","",IF($E158="男",VLOOKUP(L158,参照用得点基準表!$K$2:$L$11,2,TRUE),VLOOKUP(L158,参照用得点基準表!$K$12:$L$21,2,TRUE))))</f>
        <v/>
      </c>
      <c r="U158" s="67" t="str">
        <f>IF(E158="","",IF(M158="","",IF($E158="男",VLOOKUP(M158,参照用得点基準表!G$2:$I$11,3,TRUE),VLOOKUP(M158,参照用得点基準表!G$12:$I$21,3,TRUE))))</f>
        <v/>
      </c>
      <c r="V158" s="67" t="str">
        <f>IF(E158="","",IF(N158="","",IF($E158="男",VLOOKUP(N158,参照用得点基準表!H$2:$I$11,2,TRUE),VLOOKUP(N158,参照用得点基準表!H$12:$I$21,2,TRUE))))</f>
        <v/>
      </c>
      <c r="W158" s="70" t="str">
        <f t="shared" si="1"/>
        <v/>
      </c>
      <c r="X158" s="69" t="str">
        <f ca="1">IF(W158="","",VLOOKUP(W158,OFFSET(評価基準!$A$2:$N$6,0,F158-6,5,20-F158),14-新体力テスト!F158+6,1))</f>
        <v/>
      </c>
      <c r="Z158" s="45"/>
      <c r="AA158" s="45"/>
      <c r="AB158" s="46"/>
      <c r="AC158" s="45"/>
    </row>
    <row r="159" spans="1:29" ht="14.25" customHeight="1" x14ac:dyDescent="0.15">
      <c r="A159" s="103"/>
      <c r="B159" s="103"/>
      <c r="C159" s="103"/>
      <c r="D159" s="108"/>
      <c r="E159" s="112"/>
      <c r="F159" s="85" t="str">
        <f>IF(A159="","",VLOOKUP(A159,参照!$B$7:$C$12,2,FALSE))</f>
        <v/>
      </c>
      <c r="G159" s="14"/>
      <c r="H159" s="14"/>
      <c r="I159" s="14"/>
      <c r="J159" s="14"/>
      <c r="K159" s="14"/>
      <c r="L159" s="19"/>
      <c r="M159" s="14"/>
      <c r="N159" s="14"/>
      <c r="O159" s="67" t="str">
        <f>IF(E159="","",IF(G159="","",IF($E159="男",VLOOKUP(G159,参照用得点基準表!B$2:$I$11,8,TRUE),VLOOKUP(G159,参照用得点基準表!B$12:$I$21,8,TRUE))))</f>
        <v/>
      </c>
      <c r="P159" s="67" t="str">
        <f>IF(E159="","",IF(H159="","",IF($E159="男",VLOOKUP(H159,参照用得点基準表!C$2:$I$11,7,TRUE),VLOOKUP(H159,参照用得点基準表!C$12:$I$21,7,TRUE))))</f>
        <v/>
      </c>
      <c r="Q159" s="67" t="str">
        <f>IF(E159="","",IF(I159="","",IF($E159="男",VLOOKUP(I159,参照用得点基準表!D$2:$I$11,6,TRUE),VLOOKUP(I159,参照用得点基準表!D$12:$I$21,6,TRUE))))</f>
        <v/>
      </c>
      <c r="R159" s="67" t="str">
        <f>IF(E159="","",IF(J159="","",IF($E159="男",VLOOKUP(J159,参照用得点基準表!E$2:$I$11,5,TRUE),VLOOKUP(J159,参照用得点基準表!E$12:$I$21,5,TRUE))))</f>
        <v/>
      </c>
      <c r="S159" s="67" t="str">
        <f>IF(E159="","",IF(K159="","",IF($E159="男",VLOOKUP(K159,参照用得点基準表!F$2:$I$11,4,TRUE),VLOOKUP(K159,参照用得点基準表!F$12:$I$21,4,TRUE))))</f>
        <v/>
      </c>
      <c r="T159" s="67" t="str">
        <f>IF(E159="","",IF(L159="","",IF($E159="男",VLOOKUP(L159,参照用得点基準表!$K$2:$L$11,2,TRUE),VLOOKUP(L159,参照用得点基準表!$K$12:$L$21,2,TRUE))))</f>
        <v/>
      </c>
      <c r="U159" s="67" t="str">
        <f>IF(E159="","",IF(M159="","",IF($E159="男",VLOOKUP(M159,参照用得点基準表!G$2:$I$11,3,TRUE),VLOOKUP(M159,参照用得点基準表!G$12:$I$21,3,TRUE))))</f>
        <v/>
      </c>
      <c r="V159" s="67" t="str">
        <f>IF(E159="","",IF(N159="","",IF($E159="男",VLOOKUP(N159,参照用得点基準表!H$2:$I$11,2,TRUE),VLOOKUP(N159,参照用得点基準表!H$12:$I$21,2,TRUE))))</f>
        <v/>
      </c>
      <c r="W159" s="70" t="str">
        <f t="shared" si="1"/>
        <v/>
      </c>
      <c r="X159" s="69" t="str">
        <f ca="1">IF(W159="","",VLOOKUP(W159,OFFSET(評価基準!$A$2:$N$6,0,F159-6,5,20-F159),14-新体力テスト!F159+6,1))</f>
        <v/>
      </c>
      <c r="Z159" s="45"/>
      <c r="AA159" s="45"/>
      <c r="AB159" s="46"/>
      <c r="AC159" s="45"/>
    </row>
    <row r="160" spans="1:29" ht="14.25" customHeight="1" x14ac:dyDescent="0.15">
      <c r="A160" s="103"/>
      <c r="B160" s="103"/>
      <c r="C160" s="103"/>
      <c r="D160" s="108"/>
      <c r="E160" s="112"/>
      <c r="F160" s="85" t="str">
        <f>IF(A160="","",VLOOKUP(A160,参照!$B$7:$C$12,2,FALSE))</f>
        <v/>
      </c>
      <c r="G160" s="14"/>
      <c r="H160" s="14"/>
      <c r="I160" s="14"/>
      <c r="J160" s="14"/>
      <c r="K160" s="14"/>
      <c r="L160" s="19"/>
      <c r="M160" s="14"/>
      <c r="N160" s="14"/>
      <c r="O160" s="67" t="str">
        <f>IF(E160="","",IF(G160="","",IF($E160="男",VLOOKUP(G160,参照用得点基準表!B$2:$I$11,8,TRUE),VLOOKUP(G160,参照用得点基準表!B$12:$I$21,8,TRUE))))</f>
        <v/>
      </c>
      <c r="P160" s="67" t="str">
        <f>IF(E160="","",IF(H160="","",IF($E160="男",VLOOKUP(H160,参照用得点基準表!C$2:$I$11,7,TRUE),VLOOKUP(H160,参照用得点基準表!C$12:$I$21,7,TRUE))))</f>
        <v/>
      </c>
      <c r="Q160" s="67" t="str">
        <f>IF(E160="","",IF(I160="","",IF($E160="男",VLOOKUP(I160,参照用得点基準表!D$2:$I$11,6,TRUE),VLOOKUP(I160,参照用得点基準表!D$12:$I$21,6,TRUE))))</f>
        <v/>
      </c>
      <c r="R160" s="67" t="str">
        <f>IF(E160="","",IF(J160="","",IF($E160="男",VLOOKUP(J160,参照用得点基準表!E$2:$I$11,5,TRUE),VLOOKUP(J160,参照用得点基準表!E$12:$I$21,5,TRUE))))</f>
        <v/>
      </c>
      <c r="S160" s="67" t="str">
        <f>IF(E160="","",IF(K160="","",IF($E160="男",VLOOKUP(K160,参照用得点基準表!F$2:$I$11,4,TRUE),VLOOKUP(K160,参照用得点基準表!F$12:$I$21,4,TRUE))))</f>
        <v/>
      </c>
      <c r="T160" s="67" t="str">
        <f>IF(E160="","",IF(L160="","",IF($E160="男",VLOOKUP(L160,参照用得点基準表!$K$2:$L$11,2,TRUE),VLOOKUP(L160,参照用得点基準表!$K$12:$L$21,2,TRUE))))</f>
        <v/>
      </c>
      <c r="U160" s="67" t="str">
        <f>IF(E160="","",IF(M160="","",IF($E160="男",VLOOKUP(M160,参照用得点基準表!G$2:$I$11,3,TRUE),VLOOKUP(M160,参照用得点基準表!G$12:$I$21,3,TRUE))))</f>
        <v/>
      </c>
      <c r="V160" s="67" t="str">
        <f>IF(E160="","",IF(N160="","",IF($E160="男",VLOOKUP(N160,参照用得点基準表!H$2:$I$11,2,TRUE),VLOOKUP(N160,参照用得点基準表!H$12:$I$21,2,TRUE))))</f>
        <v/>
      </c>
      <c r="W160" s="70" t="str">
        <f t="shared" si="1"/>
        <v/>
      </c>
      <c r="X160" s="69" t="str">
        <f ca="1">IF(W160="","",VLOOKUP(W160,OFFSET(評価基準!$A$2:$N$6,0,F160-6,5,20-F160),14-新体力テスト!F160+6,1))</f>
        <v/>
      </c>
      <c r="Z160" s="45"/>
      <c r="AA160" s="45"/>
      <c r="AB160" s="46"/>
      <c r="AC160" s="45"/>
    </row>
    <row r="161" spans="1:29" ht="14.25" customHeight="1" x14ac:dyDescent="0.15">
      <c r="A161" s="103"/>
      <c r="B161" s="103"/>
      <c r="C161" s="103"/>
      <c r="D161" s="108"/>
      <c r="E161" s="112"/>
      <c r="F161" s="85" t="str">
        <f>IF(A161="","",VLOOKUP(A161,参照!$B$7:$C$12,2,FALSE))</f>
        <v/>
      </c>
      <c r="G161" s="14"/>
      <c r="H161" s="14"/>
      <c r="I161" s="14"/>
      <c r="J161" s="14"/>
      <c r="K161" s="14"/>
      <c r="L161" s="19"/>
      <c r="M161" s="14"/>
      <c r="N161" s="14"/>
      <c r="O161" s="67" t="str">
        <f>IF(E161="","",IF(G161="","",IF($E161="男",VLOOKUP(G161,参照用得点基準表!B$2:$I$11,8,TRUE),VLOOKUP(G161,参照用得点基準表!B$12:$I$21,8,TRUE))))</f>
        <v/>
      </c>
      <c r="P161" s="67" t="str">
        <f>IF(E161="","",IF(H161="","",IF($E161="男",VLOOKUP(H161,参照用得点基準表!C$2:$I$11,7,TRUE),VLOOKUP(H161,参照用得点基準表!C$12:$I$21,7,TRUE))))</f>
        <v/>
      </c>
      <c r="Q161" s="67" t="str">
        <f>IF(E161="","",IF(I161="","",IF($E161="男",VLOOKUP(I161,参照用得点基準表!D$2:$I$11,6,TRUE),VLOOKUP(I161,参照用得点基準表!D$12:$I$21,6,TRUE))))</f>
        <v/>
      </c>
      <c r="R161" s="67" t="str">
        <f>IF(E161="","",IF(J161="","",IF($E161="男",VLOOKUP(J161,参照用得点基準表!E$2:$I$11,5,TRUE),VLOOKUP(J161,参照用得点基準表!E$12:$I$21,5,TRUE))))</f>
        <v/>
      </c>
      <c r="S161" s="67" t="str">
        <f>IF(E161="","",IF(K161="","",IF($E161="男",VLOOKUP(K161,参照用得点基準表!F$2:$I$11,4,TRUE),VLOOKUP(K161,参照用得点基準表!F$12:$I$21,4,TRUE))))</f>
        <v/>
      </c>
      <c r="T161" s="67" t="str">
        <f>IF(E161="","",IF(L161="","",IF($E161="男",VLOOKUP(L161,参照用得点基準表!$K$2:$L$11,2,TRUE),VLOOKUP(L161,参照用得点基準表!$K$12:$L$21,2,TRUE))))</f>
        <v/>
      </c>
      <c r="U161" s="67" t="str">
        <f>IF(E161="","",IF(M161="","",IF($E161="男",VLOOKUP(M161,参照用得点基準表!G$2:$I$11,3,TRUE),VLOOKUP(M161,参照用得点基準表!G$12:$I$21,3,TRUE))))</f>
        <v/>
      </c>
      <c r="V161" s="67" t="str">
        <f>IF(E161="","",IF(N161="","",IF($E161="男",VLOOKUP(N161,参照用得点基準表!H$2:$I$11,2,TRUE),VLOOKUP(N161,参照用得点基準表!H$12:$I$21,2,TRUE))))</f>
        <v/>
      </c>
      <c r="W161" s="70" t="str">
        <f t="shared" si="1"/>
        <v/>
      </c>
      <c r="X161" s="69" t="str">
        <f ca="1">IF(W161="","",VLOOKUP(W161,OFFSET(評価基準!$A$2:$N$6,0,F161-6,5,20-F161),14-新体力テスト!F161+6,1))</f>
        <v/>
      </c>
      <c r="Z161" s="45"/>
      <c r="AA161" s="45"/>
      <c r="AB161" s="46"/>
      <c r="AC161" s="45"/>
    </row>
    <row r="162" spans="1:29" ht="14.25" customHeight="1" x14ac:dyDescent="0.15">
      <c r="A162" s="103"/>
      <c r="B162" s="103"/>
      <c r="C162" s="103"/>
      <c r="D162" s="108"/>
      <c r="E162" s="112"/>
      <c r="F162" s="85" t="str">
        <f>IF(A162="","",VLOOKUP(A162,参照!$B$7:$C$12,2,FALSE))</f>
        <v/>
      </c>
      <c r="G162" s="14"/>
      <c r="H162" s="14"/>
      <c r="I162" s="14"/>
      <c r="J162" s="14"/>
      <c r="K162" s="14"/>
      <c r="L162" s="19"/>
      <c r="M162" s="14"/>
      <c r="N162" s="14"/>
      <c r="O162" s="67" t="str">
        <f>IF(E162="","",IF(G162="","",IF($E162="男",VLOOKUP(G162,参照用得点基準表!B$2:$I$11,8,TRUE),VLOOKUP(G162,参照用得点基準表!B$12:$I$21,8,TRUE))))</f>
        <v/>
      </c>
      <c r="P162" s="67" t="str">
        <f>IF(E162="","",IF(H162="","",IF($E162="男",VLOOKUP(H162,参照用得点基準表!C$2:$I$11,7,TRUE),VLOOKUP(H162,参照用得点基準表!C$12:$I$21,7,TRUE))))</f>
        <v/>
      </c>
      <c r="Q162" s="67" t="str">
        <f>IF(E162="","",IF(I162="","",IF($E162="男",VLOOKUP(I162,参照用得点基準表!D$2:$I$11,6,TRUE),VLOOKUP(I162,参照用得点基準表!D$12:$I$21,6,TRUE))))</f>
        <v/>
      </c>
      <c r="R162" s="67" t="str">
        <f>IF(E162="","",IF(J162="","",IF($E162="男",VLOOKUP(J162,参照用得点基準表!E$2:$I$11,5,TRUE),VLOOKUP(J162,参照用得点基準表!E$12:$I$21,5,TRUE))))</f>
        <v/>
      </c>
      <c r="S162" s="67" t="str">
        <f>IF(E162="","",IF(K162="","",IF($E162="男",VLOOKUP(K162,参照用得点基準表!F$2:$I$11,4,TRUE),VLOOKUP(K162,参照用得点基準表!F$12:$I$21,4,TRUE))))</f>
        <v/>
      </c>
      <c r="T162" s="67" t="str">
        <f>IF(E162="","",IF(L162="","",IF($E162="男",VLOOKUP(L162,参照用得点基準表!$K$2:$L$11,2,TRUE),VLOOKUP(L162,参照用得点基準表!$K$12:$L$21,2,TRUE))))</f>
        <v/>
      </c>
      <c r="U162" s="67" t="str">
        <f>IF(E162="","",IF(M162="","",IF($E162="男",VLOOKUP(M162,参照用得点基準表!G$2:$I$11,3,TRUE),VLOOKUP(M162,参照用得点基準表!G$12:$I$21,3,TRUE))))</f>
        <v/>
      </c>
      <c r="V162" s="67" t="str">
        <f>IF(E162="","",IF(N162="","",IF($E162="男",VLOOKUP(N162,参照用得点基準表!H$2:$I$11,2,TRUE),VLOOKUP(N162,参照用得点基準表!H$12:$I$21,2,TRUE))))</f>
        <v/>
      </c>
      <c r="W162" s="70" t="str">
        <f t="shared" si="1"/>
        <v/>
      </c>
      <c r="X162" s="69" t="str">
        <f ca="1">IF(W162="","",VLOOKUP(W162,OFFSET(評価基準!$A$2:$N$6,0,F162-6,5,20-F162),14-新体力テスト!F162+6,1))</f>
        <v/>
      </c>
      <c r="Z162" s="45"/>
      <c r="AA162" s="45"/>
      <c r="AB162" s="46"/>
      <c r="AC162" s="45"/>
    </row>
    <row r="163" spans="1:29" ht="14.25" customHeight="1" x14ac:dyDescent="0.15">
      <c r="A163" s="103"/>
      <c r="B163" s="103"/>
      <c r="C163" s="103"/>
      <c r="D163" s="108"/>
      <c r="E163" s="112"/>
      <c r="F163" s="85" t="str">
        <f>IF(A163="","",VLOOKUP(A163,参照!$B$7:$C$12,2,FALSE))</f>
        <v/>
      </c>
      <c r="G163" s="14"/>
      <c r="H163" s="14"/>
      <c r="I163" s="14"/>
      <c r="J163" s="14"/>
      <c r="K163" s="14"/>
      <c r="L163" s="19"/>
      <c r="M163" s="14"/>
      <c r="N163" s="14"/>
      <c r="O163" s="67" t="str">
        <f>IF(E163="","",IF(G163="","",IF($E163="男",VLOOKUP(G163,参照用得点基準表!B$2:$I$11,8,TRUE),VLOOKUP(G163,参照用得点基準表!B$12:$I$21,8,TRUE))))</f>
        <v/>
      </c>
      <c r="P163" s="67" t="str">
        <f>IF(E163="","",IF(H163="","",IF($E163="男",VLOOKUP(H163,参照用得点基準表!C$2:$I$11,7,TRUE),VLOOKUP(H163,参照用得点基準表!C$12:$I$21,7,TRUE))))</f>
        <v/>
      </c>
      <c r="Q163" s="67" t="str">
        <f>IF(E163="","",IF(I163="","",IF($E163="男",VLOOKUP(I163,参照用得点基準表!D$2:$I$11,6,TRUE),VLOOKUP(I163,参照用得点基準表!D$12:$I$21,6,TRUE))))</f>
        <v/>
      </c>
      <c r="R163" s="67" t="str">
        <f>IF(E163="","",IF(J163="","",IF($E163="男",VLOOKUP(J163,参照用得点基準表!E$2:$I$11,5,TRUE),VLOOKUP(J163,参照用得点基準表!E$12:$I$21,5,TRUE))))</f>
        <v/>
      </c>
      <c r="S163" s="67" t="str">
        <f>IF(E163="","",IF(K163="","",IF($E163="男",VLOOKUP(K163,参照用得点基準表!F$2:$I$11,4,TRUE),VLOOKUP(K163,参照用得点基準表!F$12:$I$21,4,TRUE))))</f>
        <v/>
      </c>
      <c r="T163" s="67" t="str">
        <f>IF(E163="","",IF(L163="","",IF($E163="男",VLOOKUP(L163,参照用得点基準表!$K$2:$L$11,2,TRUE),VLOOKUP(L163,参照用得点基準表!$K$12:$L$21,2,TRUE))))</f>
        <v/>
      </c>
      <c r="U163" s="67" t="str">
        <f>IF(E163="","",IF(M163="","",IF($E163="男",VLOOKUP(M163,参照用得点基準表!G$2:$I$11,3,TRUE),VLOOKUP(M163,参照用得点基準表!G$12:$I$21,3,TRUE))))</f>
        <v/>
      </c>
      <c r="V163" s="67" t="str">
        <f>IF(E163="","",IF(N163="","",IF($E163="男",VLOOKUP(N163,参照用得点基準表!H$2:$I$11,2,TRUE),VLOOKUP(N163,参照用得点基準表!H$12:$I$21,2,TRUE))))</f>
        <v/>
      </c>
      <c r="W163" s="70" t="str">
        <f t="shared" si="1"/>
        <v/>
      </c>
      <c r="X163" s="69" t="str">
        <f ca="1">IF(W163="","",VLOOKUP(W163,OFFSET(評価基準!$A$2:$N$6,0,F163-6,5,20-F163),14-新体力テスト!F163+6,1))</f>
        <v/>
      </c>
      <c r="Z163" s="45"/>
      <c r="AA163" s="45"/>
      <c r="AB163" s="46"/>
      <c r="AC163" s="45"/>
    </row>
    <row r="164" spans="1:29" ht="14.25" customHeight="1" x14ac:dyDescent="0.15">
      <c r="A164" s="103"/>
      <c r="B164" s="103"/>
      <c r="C164" s="103"/>
      <c r="D164" s="108"/>
      <c r="E164" s="112"/>
      <c r="F164" s="85" t="str">
        <f>IF(A164="","",VLOOKUP(A164,参照!$B$7:$C$12,2,FALSE))</f>
        <v/>
      </c>
      <c r="G164" s="14"/>
      <c r="H164" s="14"/>
      <c r="I164" s="14"/>
      <c r="J164" s="14"/>
      <c r="K164" s="14"/>
      <c r="L164" s="19"/>
      <c r="M164" s="14"/>
      <c r="N164" s="14"/>
      <c r="O164" s="67" t="str">
        <f>IF(E164="","",IF(G164="","",IF($E164="男",VLOOKUP(G164,参照用得点基準表!B$2:$I$11,8,TRUE),VLOOKUP(G164,参照用得点基準表!B$12:$I$21,8,TRUE))))</f>
        <v/>
      </c>
      <c r="P164" s="67" t="str">
        <f>IF(E164="","",IF(H164="","",IF($E164="男",VLOOKUP(H164,参照用得点基準表!C$2:$I$11,7,TRUE),VLOOKUP(H164,参照用得点基準表!C$12:$I$21,7,TRUE))))</f>
        <v/>
      </c>
      <c r="Q164" s="67" t="str">
        <f>IF(E164="","",IF(I164="","",IF($E164="男",VLOOKUP(I164,参照用得点基準表!D$2:$I$11,6,TRUE),VLOOKUP(I164,参照用得点基準表!D$12:$I$21,6,TRUE))))</f>
        <v/>
      </c>
      <c r="R164" s="67" t="str">
        <f>IF(E164="","",IF(J164="","",IF($E164="男",VLOOKUP(J164,参照用得点基準表!E$2:$I$11,5,TRUE),VLOOKUP(J164,参照用得点基準表!E$12:$I$21,5,TRUE))))</f>
        <v/>
      </c>
      <c r="S164" s="67" t="str">
        <f>IF(E164="","",IF(K164="","",IF($E164="男",VLOOKUP(K164,参照用得点基準表!F$2:$I$11,4,TRUE),VLOOKUP(K164,参照用得点基準表!F$12:$I$21,4,TRUE))))</f>
        <v/>
      </c>
      <c r="T164" s="67" t="str">
        <f>IF(E164="","",IF(L164="","",IF($E164="男",VLOOKUP(L164,参照用得点基準表!$K$2:$L$11,2,TRUE),VLOOKUP(L164,参照用得点基準表!$K$12:$L$21,2,TRUE))))</f>
        <v/>
      </c>
      <c r="U164" s="67" t="str">
        <f>IF(E164="","",IF(M164="","",IF($E164="男",VLOOKUP(M164,参照用得点基準表!G$2:$I$11,3,TRUE),VLOOKUP(M164,参照用得点基準表!G$12:$I$21,3,TRUE))))</f>
        <v/>
      </c>
      <c r="V164" s="67" t="str">
        <f>IF(E164="","",IF(N164="","",IF($E164="男",VLOOKUP(N164,参照用得点基準表!H$2:$I$11,2,TRUE),VLOOKUP(N164,参照用得点基準表!H$12:$I$21,2,TRUE))))</f>
        <v/>
      </c>
      <c r="W164" s="70" t="str">
        <f t="shared" si="1"/>
        <v/>
      </c>
      <c r="X164" s="69" t="str">
        <f ca="1">IF(W164="","",VLOOKUP(W164,OFFSET(評価基準!$A$2:$N$6,0,F164-6,5,20-F164),14-新体力テスト!F164+6,1))</f>
        <v/>
      </c>
      <c r="Z164" s="45"/>
      <c r="AA164" s="45"/>
      <c r="AB164" s="46"/>
      <c r="AC164" s="45"/>
    </row>
    <row r="165" spans="1:29" ht="14.25" customHeight="1" x14ac:dyDescent="0.15">
      <c r="A165" s="103"/>
      <c r="B165" s="103"/>
      <c r="C165" s="103"/>
      <c r="D165" s="108"/>
      <c r="E165" s="112"/>
      <c r="F165" s="85" t="str">
        <f>IF(A165="","",VLOOKUP(A165,参照!$B$7:$C$12,2,FALSE))</f>
        <v/>
      </c>
      <c r="G165" s="14"/>
      <c r="H165" s="14"/>
      <c r="I165" s="14"/>
      <c r="J165" s="14"/>
      <c r="K165" s="14"/>
      <c r="L165" s="19"/>
      <c r="M165" s="14"/>
      <c r="N165" s="14"/>
      <c r="O165" s="67" t="str">
        <f>IF(E165="","",IF(G165="","",IF($E165="男",VLOOKUP(G165,参照用得点基準表!B$2:$I$11,8,TRUE),VLOOKUP(G165,参照用得点基準表!B$12:$I$21,8,TRUE))))</f>
        <v/>
      </c>
      <c r="P165" s="67" t="str">
        <f>IF(E165="","",IF(H165="","",IF($E165="男",VLOOKUP(H165,参照用得点基準表!C$2:$I$11,7,TRUE),VLOOKUP(H165,参照用得点基準表!C$12:$I$21,7,TRUE))))</f>
        <v/>
      </c>
      <c r="Q165" s="67" t="str">
        <f>IF(E165="","",IF(I165="","",IF($E165="男",VLOOKUP(I165,参照用得点基準表!D$2:$I$11,6,TRUE),VLOOKUP(I165,参照用得点基準表!D$12:$I$21,6,TRUE))))</f>
        <v/>
      </c>
      <c r="R165" s="67" t="str">
        <f>IF(E165="","",IF(J165="","",IF($E165="男",VLOOKUP(J165,参照用得点基準表!E$2:$I$11,5,TRUE),VLOOKUP(J165,参照用得点基準表!E$12:$I$21,5,TRUE))))</f>
        <v/>
      </c>
      <c r="S165" s="67" t="str">
        <f>IF(E165="","",IF(K165="","",IF($E165="男",VLOOKUP(K165,参照用得点基準表!F$2:$I$11,4,TRUE),VLOOKUP(K165,参照用得点基準表!F$12:$I$21,4,TRUE))))</f>
        <v/>
      </c>
      <c r="T165" s="67" t="str">
        <f>IF(E165="","",IF(L165="","",IF($E165="男",VLOOKUP(L165,参照用得点基準表!$K$2:$L$11,2,TRUE),VLOOKUP(L165,参照用得点基準表!$K$12:$L$21,2,TRUE))))</f>
        <v/>
      </c>
      <c r="U165" s="67" t="str">
        <f>IF(E165="","",IF(M165="","",IF($E165="男",VLOOKUP(M165,参照用得点基準表!G$2:$I$11,3,TRUE),VLOOKUP(M165,参照用得点基準表!G$12:$I$21,3,TRUE))))</f>
        <v/>
      </c>
      <c r="V165" s="67" t="str">
        <f>IF(E165="","",IF(N165="","",IF($E165="男",VLOOKUP(N165,参照用得点基準表!H$2:$I$11,2,TRUE),VLOOKUP(N165,参照用得点基準表!H$12:$I$21,2,TRUE))))</f>
        <v/>
      </c>
      <c r="W165" s="70" t="str">
        <f t="shared" si="1"/>
        <v/>
      </c>
      <c r="X165" s="69" t="str">
        <f ca="1">IF(W165="","",VLOOKUP(W165,OFFSET(評価基準!$A$2:$N$6,0,F165-6,5,20-F165),14-新体力テスト!F165+6,1))</f>
        <v/>
      </c>
      <c r="Z165" s="45"/>
      <c r="AA165" s="45"/>
      <c r="AB165" s="46"/>
      <c r="AC165" s="45"/>
    </row>
    <row r="166" spans="1:29" ht="14.25" customHeight="1" x14ac:dyDescent="0.15">
      <c r="A166" s="103"/>
      <c r="B166" s="103"/>
      <c r="C166" s="103"/>
      <c r="D166" s="108"/>
      <c r="E166" s="112"/>
      <c r="F166" s="85" t="str">
        <f>IF(A166="","",VLOOKUP(A166,参照!$B$7:$C$12,2,FALSE))</f>
        <v/>
      </c>
      <c r="G166" s="14"/>
      <c r="H166" s="14"/>
      <c r="I166" s="14"/>
      <c r="J166" s="14"/>
      <c r="K166" s="14"/>
      <c r="L166" s="19"/>
      <c r="M166" s="14"/>
      <c r="N166" s="14"/>
      <c r="O166" s="67" t="str">
        <f>IF(E166="","",IF(G166="","",IF($E166="男",VLOOKUP(G166,参照用得点基準表!B$2:$I$11,8,TRUE),VLOOKUP(G166,参照用得点基準表!B$12:$I$21,8,TRUE))))</f>
        <v/>
      </c>
      <c r="P166" s="67" t="str">
        <f>IF(E166="","",IF(H166="","",IF($E166="男",VLOOKUP(H166,参照用得点基準表!C$2:$I$11,7,TRUE),VLOOKUP(H166,参照用得点基準表!C$12:$I$21,7,TRUE))))</f>
        <v/>
      </c>
      <c r="Q166" s="67" t="str">
        <f>IF(E166="","",IF(I166="","",IF($E166="男",VLOOKUP(I166,参照用得点基準表!D$2:$I$11,6,TRUE),VLOOKUP(I166,参照用得点基準表!D$12:$I$21,6,TRUE))))</f>
        <v/>
      </c>
      <c r="R166" s="67" t="str">
        <f>IF(E166="","",IF(J166="","",IF($E166="男",VLOOKUP(J166,参照用得点基準表!E$2:$I$11,5,TRUE),VLOOKUP(J166,参照用得点基準表!E$12:$I$21,5,TRUE))))</f>
        <v/>
      </c>
      <c r="S166" s="67" t="str">
        <f>IF(E166="","",IF(K166="","",IF($E166="男",VLOOKUP(K166,参照用得点基準表!F$2:$I$11,4,TRUE),VLOOKUP(K166,参照用得点基準表!F$12:$I$21,4,TRUE))))</f>
        <v/>
      </c>
      <c r="T166" s="67" t="str">
        <f>IF(E166="","",IF(L166="","",IF($E166="男",VLOOKUP(L166,参照用得点基準表!$K$2:$L$11,2,TRUE),VLOOKUP(L166,参照用得点基準表!$K$12:$L$21,2,TRUE))))</f>
        <v/>
      </c>
      <c r="U166" s="67" t="str">
        <f>IF(E166="","",IF(M166="","",IF($E166="男",VLOOKUP(M166,参照用得点基準表!G$2:$I$11,3,TRUE),VLOOKUP(M166,参照用得点基準表!G$12:$I$21,3,TRUE))))</f>
        <v/>
      </c>
      <c r="V166" s="67" t="str">
        <f>IF(E166="","",IF(N166="","",IF($E166="男",VLOOKUP(N166,参照用得点基準表!H$2:$I$11,2,TRUE),VLOOKUP(N166,参照用得点基準表!H$12:$I$21,2,TRUE))))</f>
        <v/>
      </c>
      <c r="W166" s="70" t="str">
        <f t="shared" si="1"/>
        <v/>
      </c>
      <c r="X166" s="69" t="str">
        <f ca="1">IF(W166="","",VLOOKUP(W166,OFFSET(評価基準!$A$2:$N$6,0,F166-6,5,20-F166),14-新体力テスト!F166+6,1))</f>
        <v/>
      </c>
      <c r="Z166" s="45"/>
      <c r="AA166" s="45"/>
      <c r="AB166" s="46"/>
      <c r="AC166" s="45"/>
    </row>
    <row r="167" spans="1:29" ht="14.25" customHeight="1" x14ac:dyDescent="0.15">
      <c r="A167" s="103"/>
      <c r="B167" s="103"/>
      <c r="C167" s="103"/>
      <c r="D167" s="108"/>
      <c r="E167" s="112"/>
      <c r="F167" s="85" t="str">
        <f>IF(A167="","",VLOOKUP(A167,参照!$B$7:$C$12,2,FALSE))</f>
        <v/>
      </c>
      <c r="G167" s="14"/>
      <c r="H167" s="14"/>
      <c r="I167" s="14"/>
      <c r="J167" s="14"/>
      <c r="K167" s="14"/>
      <c r="L167" s="19"/>
      <c r="M167" s="14"/>
      <c r="N167" s="14"/>
      <c r="O167" s="67" t="str">
        <f>IF(E167="","",IF(G167="","",IF($E167="男",VLOOKUP(G167,参照用得点基準表!B$2:$I$11,8,TRUE),VLOOKUP(G167,参照用得点基準表!B$12:$I$21,8,TRUE))))</f>
        <v/>
      </c>
      <c r="P167" s="67" t="str">
        <f>IF(E167="","",IF(H167="","",IF($E167="男",VLOOKUP(H167,参照用得点基準表!C$2:$I$11,7,TRUE),VLOOKUP(H167,参照用得点基準表!C$12:$I$21,7,TRUE))))</f>
        <v/>
      </c>
      <c r="Q167" s="67" t="str">
        <f>IF(E167="","",IF(I167="","",IF($E167="男",VLOOKUP(I167,参照用得点基準表!D$2:$I$11,6,TRUE),VLOOKUP(I167,参照用得点基準表!D$12:$I$21,6,TRUE))))</f>
        <v/>
      </c>
      <c r="R167" s="67" t="str">
        <f>IF(E167="","",IF(J167="","",IF($E167="男",VLOOKUP(J167,参照用得点基準表!E$2:$I$11,5,TRUE),VLOOKUP(J167,参照用得点基準表!E$12:$I$21,5,TRUE))))</f>
        <v/>
      </c>
      <c r="S167" s="67" t="str">
        <f>IF(E167="","",IF(K167="","",IF($E167="男",VLOOKUP(K167,参照用得点基準表!F$2:$I$11,4,TRUE),VLOOKUP(K167,参照用得点基準表!F$12:$I$21,4,TRUE))))</f>
        <v/>
      </c>
      <c r="T167" s="67" t="str">
        <f>IF(E167="","",IF(L167="","",IF($E167="男",VLOOKUP(L167,参照用得点基準表!$K$2:$L$11,2,TRUE),VLOOKUP(L167,参照用得点基準表!$K$12:$L$21,2,TRUE))))</f>
        <v/>
      </c>
      <c r="U167" s="67" t="str">
        <f>IF(E167="","",IF(M167="","",IF($E167="男",VLOOKUP(M167,参照用得点基準表!G$2:$I$11,3,TRUE),VLOOKUP(M167,参照用得点基準表!G$12:$I$21,3,TRUE))))</f>
        <v/>
      </c>
      <c r="V167" s="67" t="str">
        <f>IF(E167="","",IF(N167="","",IF($E167="男",VLOOKUP(N167,参照用得点基準表!H$2:$I$11,2,TRUE),VLOOKUP(N167,参照用得点基準表!H$12:$I$21,2,TRUE))))</f>
        <v/>
      </c>
      <c r="W167" s="70" t="str">
        <f t="shared" si="1"/>
        <v/>
      </c>
      <c r="X167" s="69" t="str">
        <f ca="1">IF(W167="","",VLOOKUP(W167,OFFSET(評価基準!$A$2:$N$6,0,F167-6,5,20-F167),14-新体力テスト!F167+6,1))</f>
        <v/>
      </c>
      <c r="Z167" s="45"/>
      <c r="AA167" s="45"/>
      <c r="AB167" s="46"/>
      <c r="AC167" s="45"/>
    </row>
    <row r="168" spans="1:29" ht="14.25" customHeight="1" x14ac:dyDescent="0.15">
      <c r="A168" s="103"/>
      <c r="B168" s="103"/>
      <c r="C168" s="103"/>
      <c r="D168" s="108"/>
      <c r="E168" s="112"/>
      <c r="F168" s="85" t="str">
        <f>IF(A168="","",VLOOKUP(A168,参照!$B$7:$C$12,2,FALSE))</f>
        <v/>
      </c>
      <c r="G168" s="14"/>
      <c r="H168" s="14"/>
      <c r="I168" s="14"/>
      <c r="J168" s="14"/>
      <c r="K168" s="14"/>
      <c r="L168" s="19"/>
      <c r="M168" s="14"/>
      <c r="N168" s="14"/>
      <c r="O168" s="67" t="str">
        <f>IF(E168="","",IF(G168="","",IF($E168="男",VLOOKUP(G168,参照用得点基準表!B$2:$I$11,8,TRUE),VLOOKUP(G168,参照用得点基準表!B$12:$I$21,8,TRUE))))</f>
        <v/>
      </c>
      <c r="P168" s="67" t="str">
        <f>IF(E168="","",IF(H168="","",IF($E168="男",VLOOKUP(H168,参照用得点基準表!C$2:$I$11,7,TRUE),VLOOKUP(H168,参照用得点基準表!C$12:$I$21,7,TRUE))))</f>
        <v/>
      </c>
      <c r="Q168" s="67" t="str">
        <f>IF(E168="","",IF(I168="","",IF($E168="男",VLOOKUP(I168,参照用得点基準表!D$2:$I$11,6,TRUE),VLOOKUP(I168,参照用得点基準表!D$12:$I$21,6,TRUE))))</f>
        <v/>
      </c>
      <c r="R168" s="67" t="str">
        <f>IF(E168="","",IF(J168="","",IF($E168="男",VLOOKUP(J168,参照用得点基準表!E$2:$I$11,5,TRUE),VLOOKUP(J168,参照用得点基準表!E$12:$I$21,5,TRUE))))</f>
        <v/>
      </c>
      <c r="S168" s="67" t="str">
        <f>IF(E168="","",IF(K168="","",IF($E168="男",VLOOKUP(K168,参照用得点基準表!F$2:$I$11,4,TRUE),VLOOKUP(K168,参照用得点基準表!F$12:$I$21,4,TRUE))))</f>
        <v/>
      </c>
      <c r="T168" s="67" t="str">
        <f>IF(E168="","",IF(L168="","",IF($E168="男",VLOOKUP(L168,参照用得点基準表!$K$2:$L$11,2,TRUE),VLOOKUP(L168,参照用得点基準表!$K$12:$L$21,2,TRUE))))</f>
        <v/>
      </c>
      <c r="U168" s="67" t="str">
        <f>IF(E168="","",IF(M168="","",IF($E168="男",VLOOKUP(M168,参照用得点基準表!G$2:$I$11,3,TRUE),VLOOKUP(M168,参照用得点基準表!G$12:$I$21,3,TRUE))))</f>
        <v/>
      </c>
      <c r="V168" s="67" t="str">
        <f>IF(E168="","",IF(N168="","",IF($E168="男",VLOOKUP(N168,参照用得点基準表!H$2:$I$11,2,TRUE),VLOOKUP(N168,参照用得点基準表!H$12:$I$21,2,TRUE))))</f>
        <v/>
      </c>
      <c r="W168" s="70" t="str">
        <f t="shared" si="1"/>
        <v/>
      </c>
      <c r="X168" s="69" t="str">
        <f ca="1">IF(W168="","",VLOOKUP(W168,OFFSET(評価基準!$A$2:$N$6,0,F168-6,5,20-F168),14-新体力テスト!F168+6,1))</f>
        <v/>
      </c>
      <c r="Z168" s="45"/>
      <c r="AA168" s="45"/>
      <c r="AB168" s="46"/>
      <c r="AC168" s="45"/>
    </row>
    <row r="169" spans="1:29" ht="14.25" customHeight="1" x14ac:dyDescent="0.15">
      <c r="A169" s="103"/>
      <c r="B169" s="103"/>
      <c r="C169" s="103"/>
      <c r="D169" s="108"/>
      <c r="E169" s="112"/>
      <c r="F169" s="85" t="str">
        <f>IF(A169="","",VLOOKUP(A169,参照!$B$7:$C$12,2,FALSE))</f>
        <v/>
      </c>
      <c r="G169" s="14"/>
      <c r="H169" s="14"/>
      <c r="I169" s="14"/>
      <c r="J169" s="14"/>
      <c r="K169" s="14"/>
      <c r="L169" s="19"/>
      <c r="M169" s="14"/>
      <c r="N169" s="14"/>
      <c r="O169" s="67" t="str">
        <f>IF(E169="","",IF(G169="","",IF($E169="男",VLOOKUP(G169,参照用得点基準表!B$2:$I$11,8,TRUE),VLOOKUP(G169,参照用得点基準表!B$12:$I$21,8,TRUE))))</f>
        <v/>
      </c>
      <c r="P169" s="67" t="str">
        <f>IF(E169="","",IF(H169="","",IF($E169="男",VLOOKUP(H169,参照用得点基準表!C$2:$I$11,7,TRUE),VLOOKUP(H169,参照用得点基準表!C$12:$I$21,7,TRUE))))</f>
        <v/>
      </c>
      <c r="Q169" s="67" t="str">
        <f>IF(E169="","",IF(I169="","",IF($E169="男",VLOOKUP(I169,参照用得点基準表!D$2:$I$11,6,TRUE),VLOOKUP(I169,参照用得点基準表!D$12:$I$21,6,TRUE))))</f>
        <v/>
      </c>
      <c r="R169" s="67" t="str">
        <f>IF(E169="","",IF(J169="","",IF($E169="男",VLOOKUP(J169,参照用得点基準表!E$2:$I$11,5,TRUE),VLOOKUP(J169,参照用得点基準表!E$12:$I$21,5,TRUE))))</f>
        <v/>
      </c>
      <c r="S169" s="67" t="str">
        <f>IF(E169="","",IF(K169="","",IF($E169="男",VLOOKUP(K169,参照用得点基準表!F$2:$I$11,4,TRUE),VLOOKUP(K169,参照用得点基準表!F$12:$I$21,4,TRUE))))</f>
        <v/>
      </c>
      <c r="T169" s="67" t="str">
        <f>IF(E169="","",IF(L169="","",IF($E169="男",VLOOKUP(L169,参照用得点基準表!$K$2:$L$11,2,TRUE),VLOOKUP(L169,参照用得点基準表!$K$12:$L$21,2,TRUE))))</f>
        <v/>
      </c>
      <c r="U169" s="67" t="str">
        <f>IF(E169="","",IF(M169="","",IF($E169="男",VLOOKUP(M169,参照用得点基準表!G$2:$I$11,3,TRUE),VLOOKUP(M169,参照用得点基準表!G$12:$I$21,3,TRUE))))</f>
        <v/>
      </c>
      <c r="V169" s="67" t="str">
        <f>IF(E169="","",IF(N169="","",IF($E169="男",VLOOKUP(N169,参照用得点基準表!H$2:$I$11,2,TRUE),VLOOKUP(N169,参照用得点基準表!H$12:$I$21,2,TRUE))))</f>
        <v/>
      </c>
      <c r="W169" s="70" t="str">
        <f t="shared" si="1"/>
        <v/>
      </c>
      <c r="X169" s="69" t="str">
        <f ca="1">IF(W169="","",VLOOKUP(W169,OFFSET(評価基準!$A$2:$N$6,0,F169-6,5,20-F169),14-新体力テスト!F169+6,1))</f>
        <v/>
      </c>
      <c r="Z169" s="45"/>
      <c r="AA169" s="45"/>
      <c r="AB169" s="46"/>
      <c r="AC169" s="45"/>
    </row>
    <row r="170" spans="1:29" ht="14.25" customHeight="1" x14ac:dyDescent="0.15">
      <c r="A170" s="103"/>
      <c r="B170" s="103"/>
      <c r="C170" s="103"/>
      <c r="D170" s="108"/>
      <c r="E170" s="112"/>
      <c r="F170" s="85" t="str">
        <f>IF(A170="","",VLOOKUP(A170,参照!$B$7:$C$12,2,FALSE))</f>
        <v/>
      </c>
      <c r="G170" s="14"/>
      <c r="H170" s="14"/>
      <c r="I170" s="14"/>
      <c r="J170" s="14"/>
      <c r="K170" s="14"/>
      <c r="L170" s="19"/>
      <c r="M170" s="14"/>
      <c r="N170" s="14"/>
      <c r="O170" s="67" t="str">
        <f>IF(E170="","",IF(G170="","",IF($E170="男",VLOOKUP(G170,参照用得点基準表!B$2:$I$11,8,TRUE),VLOOKUP(G170,参照用得点基準表!B$12:$I$21,8,TRUE))))</f>
        <v/>
      </c>
      <c r="P170" s="67" t="str">
        <f>IF(E170="","",IF(H170="","",IF($E170="男",VLOOKUP(H170,参照用得点基準表!C$2:$I$11,7,TRUE),VLOOKUP(H170,参照用得点基準表!C$12:$I$21,7,TRUE))))</f>
        <v/>
      </c>
      <c r="Q170" s="67" t="str">
        <f>IF(E170="","",IF(I170="","",IF($E170="男",VLOOKUP(I170,参照用得点基準表!D$2:$I$11,6,TRUE),VLOOKUP(I170,参照用得点基準表!D$12:$I$21,6,TRUE))))</f>
        <v/>
      </c>
      <c r="R170" s="67" t="str">
        <f>IF(E170="","",IF(J170="","",IF($E170="男",VLOOKUP(J170,参照用得点基準表!E$2:$I$11,5,TRUE),VLOOKUP(J170,参照用得点基準表!E$12:$I$21,5,TRUE))))</f>
        <v/>
      </c>
      <c r="S170" s="67" t="str">
        <f>IF(E170="","",IF(K170="","",IF($E170="男",VLOOKUP(K170,参照用得点基準表!F$2:$I$11,4,TRUE),VLOOKUP(K170,参照用得点基準表!F$12:$I$21,4,TRUE))))</f>
        <v/>
      </c>
      <c r="T170" s="67" t="str">
        <f>IF(E170="","",IF(L170="","",IF($E170="男",VLOOKUP(L170,参照用得点基準表!$K$2:$L$11,2,TRUE),VLOOKUP(L170,参照用得点基準表!$K$12:$L$21,2,TRUE))))</f>
        <v/>
      </c>
      <c r="U170" s="67" t="str">
        <f>IF(E170="","",IF(M170="","",IF($E170="男",VLOOKUP(M170,参照用得点基準表!G$2:$I$11,3,TRUE),VLOOKUP(M170,参照用得点基準表!G$12:$I$21,3,TRUE))))</f>
        <v/>
      </c>
      <c r="V170" s="67" t="str">
        <f>IF(E170="","",IF(N170="","",IF($E170="男",VLOOKUP(N170,参照用得点基準表!H$2:$I$11,2,TRUE),VLOOKUP(N170,参照用得点基準表!H$12:$I$21,2,TRUE))))</f>
        <v/>
      </c>
      <c r="W170" s="70" t="str">
        <f t="shared" si="1"/>
        <v/>
      </c>
      <c r="X170" s="69" t="str">
        <f ca="1">IF(W170="","",VLOOKUP(W170,OFFSET(評価基準!$A$2:$N$6,0,F170-6,5,20-F170),14-新体力テスト!F170+6,1))</f>
        <v/>
      </c>
      <c r="Z170" s="45"/>
      <c r="AA170" s="45"/>
      <c r="AB170" s="46"/>
      <c r="AC170" s="45"/>
    </row>
    <row r="171" spans="1:29" ht="14.25" customHeight="1" x14ac:dyDescent="0.15">
      <c r="A171" s="103"/>
      <c r="B171" s="103"/>
      <c r="C171" s="103"/>
      <c r="D171" s="108"/>
      <c r="E171" s="112"/>
      <c r="F171" s="85" t="str">
        <f>IF(A171="","",VLOOKUP(A171,参照!$B$7:$C$12,2,FALSE))</f>
        <v/>
      </c>
      <c r="G171" s="14"/>
      <c r="H171" s="14"/>
      <c r="I171" s="14"/>
      <c r="J171" s="14"/>
      <c r="K171" s="14"/>
      <c r="L171" s="19"/>
      <c r="M171" s="14"/>
      <c r="N171" s="14"/>
      <c r="O171" s="67" t="str">
        <f>IF(E171="","",IF(G171="","",IF($E171="男",VLOOKUP(G171,参照用得点基準表!B$2:$I$11,8,TRUE),VLOOKUP(G171,参照用得点基準表!B$12:$I$21,8,TRUE))))</f>
        <v/>
      </c>
      <c r="P171" s="67" t="str">
        <f>IF(E171="","",IF(H171="","",IF($E171="男",VLOOKUP(H171,参照用得点基準表!C$2:$I$11,7,TRUE),VLOOKUP(H171,参照用得点基準表!C$12:$I$21,7,TRUE))))</f>
        <v/>
      </c>
      <c r="Q171" s="67" t="str">
        <f>IF(E171="","",IF(I171="","",IF($E171="男",VLOOKUP(I171,参照用得点基準表!D$2:$I$11,6,TRUE),VLOOKUP(I171,参照用得点基準表!D$12:$I$21,6,TRUE))))</f>
        <v/>
      </c>
      <c r="R171" s="67" t="str">
        <f>IF(E171="","",IF(J171="","",IF($E171="男",VLOOKUP(J171,参照用得点基準表!E$2:$I$11,5,TRUE),VLOOKUP(J171,参照用得点基準表!E$12:$I$21,5,TRUE))))</f>
        <v/>
      </c>
      <c r="S171" s="67" t="str">
        <f>IF(E171="","",IF(K171="","",IF($E171="男",VLOOKUP(K171,参照用得点基準表!F$2:$I$11,4,TRUE),VLOOKUP(K171,参照用得点基準表!F$12:$I$21,4,TRUE))))</f>
        <v/>
      </c>
      <c r="T171" s="67" t="str">
        <f>IF(E171="","",IF(L171="","",IF($E171="男",VLOOKUP(L171,参照用得点基準表!$K$2:$L$11,2,TRUE),VLOOKUP(L171,参照用得点基準表!$K$12:$L$21,2,TRUE))))</f>
        <v/>
      </c>
      <c r="U171" s="67" t="str">
        <f>IF(E171="","",IF(M171="","",IF($E171="男",VLOOKUP(M171,参照用得点基準表!G$2:$I$11,3,TRUE),VLOOKUP(M171,参照用得点基準表!G$12:$I$21,3,TRUE))))</f>
        <v/>
      </c>
      <c r="V171" s="67" t="str">
        <f>IF(E171="","",IF(N171="","",IF($E171="男",VLOOKUP(N171,参照用得点基準表!H$2:$I$11,2,TRUE),VLOOKUP(N171,参照用得点基準表!H$12:$I$21,2,TRUE))))</f>
        <v/>
      </c>
      <c r="W171" s="70" t="str">
        <f t="shared" si="1"/>
        <v/>
      </c>
      <c r="X171" s="69" t="str">
        <f ca="1">IF(W171="","",VLOOKUP(W171,OFFSET(評価基準!$A$2:$N$6,0,F171-6,5,20-F171),14-新体力テスト!F171+6,1))</f>
        <v/>
      </c>
      <c r="Z171" s="45"/>
      <c r="AA171" s="45"/>
      <c r="AB171" s="46"/>
      <c r="AC171" s="45"/>
    </row>
    <row r="172" spans="1:29" ht="14.25" customHeight="1" x14ac:dyDescent="0.15">
      <c r="A172" s="103"/>
      <c r="B172" s="103"/>
      <c r="C172" s="103"/>
      <c r="D172" s="108"/>
      <c r="E172" s="112"/>
      <c r="F172" s="85" t="str">
        <f>IF(A172="","",VLOOKUP(A172,参照!$B$7:$C$12,2,FALSE))</f>
        <v/>
      </c>
      <c r="G172" s="14"/>
      <c r="H172" s="14"/>
      <c r="I172" s="14"/>
      <c r="J172" s="14"/>
      <c r="K172" s="14"/>
      <c r="L172" s="19"/>
      <c r="M172" s="14"/>
      <c r="N172" s="14"/>
      <c r="O172" s="67" t="str">
        <f>IF(E172="","",IF(G172="","",IF($E172="男",VLOOKUP(G172,参照用得点基準表!B$2:$I$11,8,TRUE),VLOOKUP(G172,参照用得点基準表!B$12:$I$21,8,TRUE))))</f>
        <v/>
      </c>
      <c r="P172" s="67" t="str">
        <f>IF(E172="","",IF(H172="","",IF($E172="男",VLOOKUP(H172,参照用得点基準表!C$2:$I$11,7,TRUE),VLOOKUP(H172,参照用得点基準表!C$12:$I$21,7,TRUE))))</f>
        <v/>
      </c>
      <c r="Q172" s="67" t="str">
        <f>IF(E172="","",IF(I172="","",IF($E172="男",VLOOKUP(I172,参照用得点基準表!D$2:$I$11,6,TRUE),VLOOKUP(I172,参照用得点基準表!D$12:$I$21,6,TRUE))))</f>
        <v/>
      </c>
      <c r="R172" s="67" t="str">
        <f>IF(E172="","",IF(J172="","",IF($E172="男",VLOOKUP(J172,参照用得点基準表!E$2:$I$11,5,TRUE),VLOOKUP(J172,参照用得点基準表!E$12:$I$21,5,TRUE))))</f>
        <v/>
      </c>
      <c r="S172" s="67" t="str">
        <f>IF(E172="","",IF(K172="","",IF($E172="男",VLOOKUP(K172,参照用得点基準表!F$2:$I$11,4,TRUE),VLOOKUP(K172,参照用得点基準表!F$12:$I$21,4,TRUE))))</f>
        <v/>
      </c>
      <c r="T172" s="67" t="str">
        <f>IF(E172="","",IF(L172="","",IF($E172="男",VLOOKUP(L172,参照用得点基準表!$K$2:$L$11,2,TRUE),VLOOKUP(L172,参照用得点基準表!$K$12:$L$21,2,TRUE))))</f>
        <v/>
      </c>
      <c r="U172" s="67" t="str">
        <f>IF(E172="","",IF(M172="","",IF($E172="男",VLOOKUP(M172,参照用得点基準表!G$2:$I$11,3,TRUE),VLOOKUP(M172,参照用得点基準表!G$12:$I$21,3,TRUE))))</f>
        <v/>
      </c>
      <c r="V172" s="67" t="str">
        <f>IF(E172="","",IF(N172="","",IF($E172="男",VLOOKUP(N172,参照用得点基準表!H$2:$I$11,2,TRUE),VLOOKUP(N172,参照用得点基準表!H$12:$I$21,2,TRUE))))</f>
        <v/>
      </c>
      <c r="W172" s="70" t="str">
        <f t="shared" si="1"/>
        <v/>
      </c>
      <c r="X172" s="69" t="str">
        <f ca="1">IF(W172="","",VLOOKUP(W172,OFFSET(評価基準!$A$2:$N$6,0,F172-6,5,20-F172),14-新体力テスト!F172+6,1))</f>
        <v/>
      </c>
      <c r="Z172" s="45"/>
      <c r="AA172" s="45"/>
      <c r="AB172" s="46"/>
      <c r="AC172" s="45"/>
    </row>
    <row r="173" spans="1:29" ht="14.25" customHeight="1" x14ac:dyDescent="0.15">
      <c r="A173" s="103"/>
      <c r="B173" s="103"/>
      <c r="C173" s="103"/>
      <c r="D173" s="108"/>
      <c r="E173" s="112"/>
      <c r="F173" s="85" t="str">
        <f>IF(A173="","",VLOOKUP(A173,参照!$B$7:$C$12,2,FALSE))</f>
        <v/>
      </c>
      <c r="G173" s="14"/>
      <c r="H173" s="14"/>
      <c r="I173" s="14"/>
      <c r="J173" s="14"/>
      <c r="K173" s="14"/>
      <c r="L173" s="19"/>
      <c r="M173" s="14"/>
      <c r="N173" s="14"/>
      <c r="O173" s="67" t="str">
        <f>IF(E173="","",IF(G173="","",IF($E173="男",VLOOKUP(G173,参照用得点基準表!B$2:$I$11,8,TRUE),VLOOKUP(G173,参照用得点基準表!B$12:$I$21,8,TRUE))))</f>
        <v/>
      </c>
      <c r="P173" s="67" t="str">
        <f>IF(E173="","",IF(H173="","",IF($E173="男",VLOOKUP(H173,参照用得点基準表!C$2:$I$11,7,TRUE),VLOOKUP(H173,参照用得点基準表!C$12:$I$21,7,TRUE))))</f>
        <v/>
      </c>
      <c r="Q173" s="67" t="str">
        <f>IF(E173="","",IF(I173="","",IF($E173="男",VLOOKUP(I173,参照用得点基準表!D$2:$I$11,6,TRUE),VLOOKUP(I173,参照用得点基準表!D$12:$I$21,6,TRUE))))</f>
        <v/>
      </c>
      <c r="R173" s="67" t="str">
        <f>IF(E173="","",IF(J173="","",IF($E173="男",VLOOKUP(J173,参照用得点基準表!E$2:$I$11,5,TRUE),VLOOKUP(J173,参照用得点基準表!E$12:$I$21,5,TRUE))))</f>
        <v/>
      </c>
      <c r="S173" s="67" t="str">
        <f>IF(E173="","",IF(K173="","",IF($E173="男",VLOOKUP(K173,参照用得点基準表!F$2:$I$11,4,TRUE),VLOOKUP(K173,参照用得点基準表!F$12:$I$21,4,TRUE))))</f>
        <v/>
      </c>
      <c r="T173" s="67" t="str">
        <f>IF(E173="","",IF(L173="","",IF($E173="男",VLOOKUP(L173,参照用得点基準表!$K$2:$L$11,2,TRUE),VLOOKUP(L173,参照用得点基準表!$K$12:$L$21,2,TRUE))))</f>
        <v/>
      </c>
      <c r="U173" s="67" t="str">
        <f>IF(E173="","",IF(M173="","",IF($E173="男",VLOOKUP(M173,参照用得点基準表!G$2:$I$11,3,TRUE),VLOOKUP(M173,参照用得点基準表!G$12:$I$21,3,TRUE))))</f>
        <v/>
      </c>
      <c r="V173" s="67" t="str">
        <f>IF(E173="","",IF(N173="","",IF($E173="男",VLOOKUP(N173,参照用得点基準表!H$2:$I$11,2,TRUE),VLOOKUP(N173,参照用得点基準表!H$12:$I$21,2,TRUE))))</f>
        <v/>
      </c>
      <c r="W173" s="70" t="str">
        <f t="shared" si="1"/>
        <v/>
      </c>
      <c r="X173" s="69" t="str">
        <f ca="1">IF(W173="","",VLOOKUP(W173,OFFSET(評価基準!$A$2:$N$6,0,F173-6,5,20-F173),14-新体力テスト!F173+6,1))</f>
        <v/>
      </c>
      <c r="Z173" s="45"/>
      <c r="AA173" s="45"/>
      <c r="AB173" s="46"/>
      <c r="AC173" s="45"/>
    </row>
    <row r="174" spans="1:29" ht="14.25" customHeight="1" x14ac:dyDescent="0.15">
      <c r="A174" s="103"/>
      <c r="B174" s="103"/>
      <c r="C174" s="103"/>
      <c r="D174" s="108"/>
      <c r="E174" s="112"/>
      <c r="F174" s="85" t="str">
        <f>IF(A174="","",VLOOKUP(A174,参照!$B$7:$C$12,2,FALSE))</f>
        <v/>
      </c>
      <c r="G174" s="14"/>
      <c r="H174" s="14"/>
      <c r="I174" s="14"/>
      <c r="J174" s="14"/>
      <c r="K174" s="14"/>
      <c r="L174" s="19"/>
      <c r="M174" s="14"/>
      <c r="N174" s="14"/>
      <c r="O174" s="67" t="str">
        <f>IF(E174="","",IF(G174="","",IF($E174="男",VLOOKUP(G174,参照用得点基準表!B$2:$I$11,8,TRUE),VLOOKUP(G174,参照用得点基準表!B$12:$I$21,8,TRUE))))</f>
        <v/>
      </c>
      <c r="P174" s="67" t="str">
        <f>IF(E174="","",IF(H174="","",IF($E174="男",VLOOKUP(H174,参照用得点基準表!C$2:$I$11,7,TRUE),VLOOKUP(H174,参照用得点基準表!C$12:$I$21,7,TRUE))))</f>
        <v/>
      </c>
      <c r="Q174" s="67" t="str">
        <f>IF(E174="","",IF(I174="","",IF($E174="男",VLOOKUP(I174,参照用得点基準表!D$2:$I$11,6,TRUE),VLOOKUP(I174,参照用得点基準表!D$12:$I$21,6,TRUE))))</f>
        <v/>
      </c>
      <c r="R174" s="67" t="str">
        <f>IF(E174="","",IF(J174="","",IF($E174="男",VLOOKUP(J174,参照用得点基準表!E$2:$I$11,5,TRUE),VLOOKUP(J174,参照用得点基準表!E$12:$I$21,5,TRUE))))</f>
        <v/>
      </c>
      <c r="S174" s="67" t="str">
        <f>IF(E174="","",IF(K174="","",IF($E174="男",VLOOKUP(K174,参照用得点基準表!F$2:$I$11,4,TRUE),VLOOKUP(K174,参照用得点基準表!F$12:$I$21,4,TRUE))))</f>
        <v/>
      </c>
      <c r="T174" s="67" t="str">
        <f>IF(E174="","",IF(L174="","",IF($E174="男",VLOOKUP(L174,参照用得点基準表!$K$2:$L$11,2,TRUE),VLOOKUP(L174,参照用得点基準表!$K$12:$L$21,2,TRUE))))</f>
        <v/>
      </c>
      <c r="U174" s="67" t="str">
        <f>IF(E174="","",IF(M174="","",IF($E174="男",VLOOKUP(M174,参照用得点基準表!G$2:$I$11,3,TRUE),VLOOKUP(M174,参照用得点基準表!G$12:$I$21,3,TRUE))))</f>
        <v/>
      </c>
      <c r="V174" s="67" t="str">
        <f>IF(E174="","",IF(N174="","",IF($E174="男",VLOOKUP(N174,参照用得点基準表!H$2:$I$11,2,TRUE),VLOOKUP(N174,参照用得点基準表!H$12:$I$21,2,TRUE))))</f>
        <v/>
      </c>
      <c r="W174" s="70" t="str">
        <f t="shared" si="1"/>
        <v/>
      </c>
      <c r="X174" s="69" t="str">
        <f ca="1">IF(W174="","",VLOOKUP(W174,OFFSET(評価基準!$A$2:$N$6,0,F174-6,5,20-F174),14-新体力テスト!F174+6,1))</f>
        <v/>
      </c>
      <c r="Z174" s="45"/>
      <c r="AA174" s="45"/>
      <c r="AB174" s="46"/>
      <c r="AC174" s="45"/>
    </row>
    <row r="175" spans="1:29" ht="14.25" customHeight="1" x14ac:dyDescent="0.15">
      <c r="A175" s="103"/>
      <c r="B175" s="103"/>
      <c r="C175" s="103"/>
      <c r="D175" s="108"/>
      <c r="E175" s="112"/>
      <c r="F175" s="85" t="str">
        <f>IF(A175="","",VLOOKUP(A175,参照!$B$7:$C$12,2,FALSE))</f>
        <v/>
      </c>
      <c r="G175" s="14"/>
      <c r="H175" s="14"/>
      <c r="I175" s="14"/>
      <c r="J175" s="14"/>
      <c r="K175" s="14"/>
      <c r="L175" s="19"/>
      <c r="M175" s="14"/>
      <c r="N175" s="14"/>
      <c r="O175" s="67" t="str">
        <f>IF(E175="","",IF(G175="","",IF($E175="男",VLOOKUP(G175,参照用得点基準表!B$2:$I$11,8,TRUE),VLOOKUP(G175,参照用得点基準表!B$12:$I$21,8,TRUE))))</f>
        <v/>
      </c>
      <c r="P175" s="67" t="str">
        <f>IF(E175="","",IF(H175="","",IF($E175="男",VLOOKUP(H175,参照用得点基準表!C$2:$I$11,7,TRUE),VLOOKUP(H175,参照用得点基準表!C$12:$I$21,7,TRUE))))</f>
        <v/>
      </c>
      <c r="Q175" s="67" t="str">
        <f>IF(E175="","",IF(I175="","",IF($E175="男",VLOOKUP(I175,参照用得点基準表!D$2:$I$11,6,TRUE),VLOOKUP(I175,参照用得点基準表!D$12:$I$21,6,TRUE))))</f>
        <v/>
      </c>
      <c r="R175" s="67" t="str">
        <f>IF(E175="","",IF(J175="","",IF($E175="男",VLOOKUP(J175,参照用得点基準表!E$2:$I$11,5,TRUE),VLOOKUP(J175,参照用得点基準表!E$12:$I$21,5,TRUE))))</f>
        <v/>
      </c>
      <c r="S175" s="67" t="str">
        <f>IF(E175="","",IF(K175="","",IF($E175="男",VLOOKUP(K175,参照用得点基準表!F$2:$I$11,4,TRUE),VLOOKUP(K175,参照用得点基準表!F$12:$I$21,4,TRUE))))</f>
        <v/>
      </c>
      <c r="T175" s="67" t="str">
        <f>IF(E175="","",IF(L175="","",IF($E175="男",VLOOKUP(L175,参照用得点基準表!$K$2:$L$11,2,TRUE),VLOOKUP(L175,参照用得点基準表!$K$12:$L$21,2,TRUE))))</f>
        <v/>
      </c>
      <c r="U175" s="67" t="str">
        <f>IF(E175="","",IF(M175="","",IF($E175="男",VLOOKUP(M175,参照用得点基準表!G$2:$I$11,3,TRUE),VLOOKUP(M175,参照用得点基準表!G$12:$I$21,3,TRUE))))</f>
        <v/>
      </c>
      <c r="V175" s="67" t="str">
        <f>IF(E175="","",IF(N175="","",IF($E175="男",VLOOKUP(N175,参照用得点基準表!H$2:$I$11,2,TRUE),VLOOKUP(N175,参照用得点基準表!H$12:$I$21,2,TRUE))))</f>
        <v/>
      </c>
      <c r="W175" s="70" t="str">
        <f t="shared" si="1"/>
        <v/>
      </c>
      <c r="X175" s="69" t="str">
        <f ca="1">IF(W175="","",VLOOKUP(W175,OFFSET(評価基準!$A$2:$N$6,0,F175-6,5,20-F175),14-新体力テスト!F175+6,1))</f>
        <v/>
      </c>
      <c r="Z175" s="45"/>
      <c r="AA175" s="45"/>
      <c r="AB175" s="46"/>
      <c r="AC175" s="45"/>
    </row>
    <row r="176" spans="1:29" ht="14.25" customHeight="1" x14ac:dyDescent="0.15">
      <c r="A176" s="103"/>
      <c r="B176" s="103"/>
      <c r="C176" s="103"/>
      <c r="D176" s="108"/>
      <c r="E176" s="112"/>
      <c r="F176" s="85" t="str">
        <f>IF(A176="","",VLOOKUP(A176,参照!$B$7:$C$12,2,FALSE))</f>
        <v/>
      </c>
      <c r="G176" s="14"/>
      <c r="H176" s="14"/>
      <c r="I176" s="14"/>
      <c r="J176" s="14"/>
      <c r="K176" s="14"/>
      <c r="L176" s="19"/>
      <c r="M176" s="14"/>
      <c r="N176" s="14"/>
      <c r="O176" s="67" t="str">
        <f>IF(E176="","",IF(G176="","",IF($E176="男",VLOOKUP(G176,参照用得点基準表!B$2:$I$11,8,TRUE),VLOOKUP(G176,参照用得点基準表!B$12:$I$21,8,TRUE))))</f>
        <v/>
      </c>
      <c r="P176" s="67" t="str">
        <f>IF(E176="","",IF(H176="","",IF($E176="男",VLOOKUP(H176,参照用得点基準表!C$2:$I$11,7,TRUE),VLOOKUP(H176,参照用得点基準表!C$12:$I$21,7,TRUE))))</f>
        <v/>
      </c>
      <c r="Q176" s="67" t="str">
        <f>IF(E176="","",IF(I176="","",IF($E176="男",VLOOKUP(I176,参照用得点基準表!D$2:$I$11,6,TRUE),VLOOKUP(I176,参照用得点基準表!D$12:$I$21,6,TRUE))))</f>
        <v/>
      </c>
      <c r="R176" s="67" t="str">
        <f>IF(E176="","",IF(J176="","",IF($E176="男",VLOOKUP(J176,参照用得点基準表!E$2:$I$11,5,TRUE),VLOOKUP(J176,参照用得点基準表!E$12:$I$21,5,TRUE))))</f>
        <v/>
      </c>
      <c r="S176" s="67" t="str">
        <f>IF(E176="","",IF(K176="","",IF($E176="男",VLOOKUP(K176,参照用得点基準表!F$2:$I$11,4,TRUE),VLOOKUP(K176,参照用得点基準表!F$12:$I$21,4,TRUE))))</f>
        <v/>
      </c>
      <c r="T176" s="67" t="str">
        <f>IF(E176="","",IF(L176="","",IF($E176="男",VLOOKUP(L176,参照用得点基準表!$K$2:$L$11,2,TRUE),VLOOKUP(L176,参照用得点基準表!$K$12:$L$21,2,TRUE))))</f>
        <v/>
      </c>
      <c r="U176" s="67" t="str">
        <f>IF(E176="","",IF(M176="","",IF($E176="男",VLOOKUP(M176,参照用得点基準表!G$2:$I$11,3,TRUE),VLOOKUP(M176,参照用得点基準表!G$12:$I$21,3,TRUE))))</f>
        <v/>
      </c>
      <c r="V176" s="67" t="str">
        <f>IF(E176="","",IF(N176="","",IF($E176="男",VLOOKUP(N176,参照用得点基準表!H$2:$I$11,2,TRUE),VLOOKUP(N176,参照用得点基準表!H$12:$I$21,2,TRUE))))</f>
        <v/>
      </c>
      <c r="W176" s="70" t="str">
        <f t="shared" si="1"/>
        <v/>
      </c>
      <c r="X176" s="69" t="str">
        <f ca="1">IF(W176="","",VLOOKUP(W176,OFFSET(評価基準!$A$2:$N$6,0,F176-6,5,20-F176),14-新体力テスト!F176+6,1))</f>
        <v/>
      </c>
      <c r="Z176" s="45"/>
      <c r="AA176" s="45"/>
      <c r="AB176" s="46"/>
      <c r="AC176" s="45"/>
    </row>
    <row r="177" spans="1:29" ht="14.25" customHeight="1" x14ac:dyDescent="0.15">
      <c r="A177" s="103"/>
      <c r="B177" s="103"/>
      <c r="C177" s="103"/>
      <c r="D177" s="108"/>
      <c r="E177" s="112"/>
      <c r="F177" s="85" t="str">
        <f>IF(A177="","",VLOOKUP(A177,参照!$B$7:$C$12,2,FALSE))</f>
        <v/>
      </c>
      <c r="G177" s="14"/>
      <c r="H177" s="14"/>
      <c r="I177" s="14"/>
      <c r="J177" s="14"/>
      <c r="K177" s="14"/>
      <c r="L177" s="19"/>
      <c r="M177" s="14"/>
      <c r="N177" s="14"/>
      <c r="O177" s="67" t="str">
        <f>IF(E177="","",IF(G177="","",IF($E177="男",VLOOKUP(G177,参照用得点基準表!B$2:$I$11,8,TRUE),VLOOKUP(G177,参照用得点基準表!B$12:$I$21,8,TRUE))))</f>
        <v/>
      </c>
      <c r="P177" s="67" t="str">
        <f>IF(E177="","",IF(H177="","",IF($E177="男",VLOOKUP(H177,参照用得点基準表!C$2:$I$11,7,TRUE),VLOOKUP(H177,参照用得点基準表!C$12:$I$21,7,TRUE))))</f>
        <v/>
      </c>
      <c r="Q177" s="67" t="str">
        <f>IF(E177="","",IF(I177="","",IF($E177="男",VLOOKUP(I177,参照用得点基準表!D$2:$I$11,6,TRUE),VLOOKUP(I177,参照用得点基準表!D$12:$I$21,6,TRUE))))</f>
        <v/>
      </c>
      <c r="R177" s="67" t="str">
        <f>IF(E177="","",IF(J177="","",IF($E177="男",VLOOKUP(J177,参照用得点基準表!E$2:$I$11,5,TRUE),VLOOKUP(J177,参照用得点基準表!E$12:$I$21,5,TRUE))))</f>
        <v/>
      </c>
      <c r="S177" s="67" t="str">
        <f>IF(E177="","",IF(K177="","",IF($E177="男",VLOOKUP(K177,参照用得点基準表!F$2:$I$11,4,TRUE),VLOOKUP(K177,参照用得点基準表!F$12:$I$21,4,TRUE))))</f>
        <v/>
      </c>
      <c r="T177" s="67" t="str">
        <f>IF(E177="","",IF(L177="","",IF($E177="男",VLOOKUP(L177,参照用得点基準表!$K$2:$L$11,2,TRUE),VLOOKUP(L177,参照用得点基準表!$K$12:$L$21,2,TRUE))))</f>
        <v/>
      </c>
      <c r="U177" s="67" t="str">
        <f>IF(E177="","",IF(M177="","",IF($E177="男",VLOOKUP(M177,参照用得点基準表!G$2:$I$11,3,TRUE),VLOOKUP(M177,参照用得点基準表!G$12:$I$21,3,TRUE))))</f>
        <v/>
      </c>
      <c r="V177" s="67" t="str">
        <f>IF(E177="","",IF(N177="","",IF($E177="男",VLOOKUP(N177,参照用得点基準表!H$2:$I$11,2,TRUE),VLOOKUP(N177,参照用得点基準表!H$12:$I$21,2,TRUE))))</f>
        <v/>
      </c>
      <c r="W177" s="70" t="str">
        <f t="shared" si="1"/>
        <v/>
      </c>
      <c r="X177" s="69" t="str">
        <f ca="1">IF(W177="","",VLOOKUP(W177,OFFSET(評価基準!$A$2:$N$6,0,F177-6,5,20-F177),14-新体力テスト!F177+6,1))</f>
        <v/>
      </c>
      <c r="Z177" s="45"/>
      <c r="AA177" s="45"/>
      <c r="AB177" s="46"/>
      <c r="AC177" s="45"/>
    </row>
    <row r="178" spans="1:29" ht="14.25" customHeight="1" x14ac:dyDescent="0.15">
      <c r="A178" s="103"/>
      <c r="B178" s="103"/>
      <c r="C178" s="103"/>
      <c r="D178" s="108"/>
      <c r="E178" s="112"/>
      <c r="F178" s="85" t="str">
        <f>IF(A178="","",VLOOKUP(A178,参照!$B$7:$C$12,2,FALSE))</f>
        <v/>
      </c>
      <c r="G178" s="14"/>
      <c r="H178" s="14"/>
      <c r="I178" s="14"/>
      <c r="J178" s="14"/>
      <c r="K178" s="14"/>
      <c r="L178" s="19"/>
      <c r="M178" s="14"/>
      <c r="N178" s="14"/>
      <c r="O178" s="67" t="str">
        <f>IF(E178="","",IF(G178="","",IF($E178="男",VLOOKUP(G178,参照用得点基準表!B$2:$I$11,8,TRUE),VLOOKUP(G178,参照用得点基準表!B$12:$I$21,8,TRUE))))</f>
        <v/>
      </c>
      <c r="P178" s="67" t="str">
        <f>IF(E178="","",IF(H178="","",IF($E178="男",VLOOKUP(H178,参照用得点基準表!C$2:$I$11,7,TRUE),VLOOKUP(H178,参照用得点基準表!C$12:$I$21,7,TRUE))))</f>
        <v/>
      </c>
      <c r="Q178" s="67" t="str">
        <f>IF(E178="","",IF(I178="","",IF($E178="男",VLOOKUP(I178,参照用得点基準表!D$2:$I$11,6,TRUE),VLOOKUP(I178,参照用得点基準表!D$12:$I$21,6,TRUE))))</f>
        <v/>
      </c>
      <c r="R178" s="67" t="str">
        <f>IF(E178="","",IF(J178="","",IF($E178="男",VLOOKUP(J178,参照用得点基準表!E$2:$I$11,5,TRUE),VLOOKUP(J178,参照用得点基準表!E$12:$I$21,5,TRUE))))</f>
        <v/>
      </c>
      <c r="S178" s="67" t="str">
        <f>IF(E178="","",IF(K178="","",IF($E178="男",VLOOKUP(K178,参照用得点基準表!F$2:$I$11,4,TRUE),VLOOKUP(K178,参照用得点基準表!F$12:$I$21,4,TRUE))))</f>
        <v/>
      </c>
      <c r="T178" s="67" t="str">
        <f>IF(E178="","",IF(L178="","",IF($E178="男",VLOOKUP(L178,参照用得点基準表!$K$2:$L$11,2,TRUE),VLOOKUP(L178,参照用得点基準表!$K$12:$L$21,2,TRUE))))</f>
        <v/>
      </c>
      <c r="U178" s="67" t="str">
        <f>IF(E178="","",IF(M178="","",IF($E178="男",VLOOKUP(M178,参照用得点基準表!G$2:$I$11,3,TRUE),VLOOKUP(M178,参照用得点基準表!G$12:$I$21,3,TRUE))))</f>
        <v/>
      </c>
      <c r="V178" s="67" t="str">
        <f>IF(E178="","",IF(N178="","",IF($E178="男",VLOOKUP(N178,参照用得点基準表!H$2:$I$11,2,TRUE),VLOOKUP(N178,参照用得点基準表!H$12:$I$21,2,TRUE))))</f>
        <v/>
      </c>
      <c r="W178" s="70" t="str">
        <f t="shared" si="1"/>
        <v/>
      </c>
      <c r="X178" s="69" t="str">
        <f ca="1">IF(W178="","",VLOOKUP(W178,OFFSET(評価基準!$A$2:$N$6,0,F178-6,5,20-F178),14-新体力テスト!F178+6,1))</f>
        <v/>
      </c>
      <c r="Z178" s="45"/>
      <c r="AA178" s="45"/>
      <c r="AB178" s="46"/>
      <c r="AC178" s="45"/>
    </row>
    <row r="179" spans="1:29" ht="14.25" customHeight="1" x14ac:dyDescent="0.15">
      <c r="A179" s="103"/>
      <c r="B179" s="103"/>
      <c r="C179" s="103"/>
      <c r="D179" s="108"/>
      <c r="E179" s="112"/>
      <c r="F179" s="85" t="str">
        <f>IF(A179="","",VLOOKUP(A179,参照!$B$7:$C$12,2,FALSE))</f>
        <v/>
      </c>
      <c r="G179" s="14"/>
      <c r="H179" s="14"/>
      <c r="I179" s="14"/>
      <c r="J179" s="14"/>
      <c r="K179" s="14"/>
      <c r="L179" s="19"/>
      <c r="M179" s="14"/>
      <c r="N179" s="14"/>
      <c r="O179" s="67" t="str">
        <f>IF(E179="","",IF(G179="","",IF($E179="男",VLOOKUP(G179,参照用得点基準表!B$2:$I$11,8,TRUE),VLOOKUP(G179,参照用得点基準表!B$12:$I$21,8,TRUE))))</f>
        <v/>
      </c>
      <c r="P179" s="67" t="str">
        <f>IF(E179="","",IF(H179="","",IF($E179="男",VLOOKUP(H179,参照用得点基準表!C$2:$I$11,7,TRUE),VLOOKUP(H179,参照用得点基準表!C$12:$I$21,7,TRUE))))</f>
        <v/>
      </c>
      <c r="Q179" s="67" t="str">
        <f>IF(E179="","",IF(I179="","",IF($E179="男",VLOOKUP(I179,参照用得点基準表!D$2:$I$11,6,TRUE),VLOOKUP(I179,参照用得点基準表!D$12:$I$21,6,TRUE))))</f>
        <v/>
      </c>
      <c r="R179" s="67" t="str">
        <f>IF(E179="","",IF(J179="","",IF($E179="男",VLOOKUP(J179,参照用得点基準表!E$2:$I$11,5,TRUE),VLOOKUP(J179,参照用得点基準表!E$12:$I$21,5,TRUE))))</f>
        <v/>
      </c>
      <c r="S179" s="67" t="str">
        <f>IF(E179="","",IF(K179="","",IF($E179="男",VLOOKUP(K179,参照用得点基準表!F$2:$I$11,4,TRUE),VLOOKUP(K179,参照用得点基準表!F$12:$I$21,4,TRUE))))</f>
        <v/>
      </c>
      <c r="T179" s="67" t="str">
        <f>IF(E179="","",IF(L179="","",IF($E179="男",VLOOKUP(L179,参照用得点基準表!$K$2:$L$11,2,TRUE),VLOOKUP(L179,参照用得点基準表!$K$12:$L$21,2,TRUE))))</f>
        <v/>
      </c>
      <c r="U179" s="67" t="str">
        <f>IF(E179="","",IF(M179="","",IF($E179="男",VLOOKUP(M179,参照用得点基準表!G$2:$I$11,3,TRUE),VLOOKUP(M179,参照用得点基準表!G$12:$I$21,3,TRUE))))</f>
        <v/>
      </c>
      <c r="V179" s="67" t="str">
        <f>IF(E179="","",IF(N179="","",IF($E179="男",VLOOKUP(N179,参照用得点基準表!H$2:$I$11,2,TRUE),VLOOKUP(N179,参照用得点基準表!H$12:$I$21,2,TRUE))))</f>
        <v/>
      </c>
      <c r="W179" s="70" t="str">
        <f t="shared" si="1"/>
        <v/>
      </c>
      <c r="X179" s="69" t="str">
        <f ca="1">IF(W179="","",VLOOKUP(W179,OFFSET(評価基準!$A$2:$N$6,0,F179-6,5,20-F179),14-新体力テスト!F179+6,1))</f>
        <v/>
      </c>
      <c r="Z179" s="45"/>
      <c r="AA179" s="45"/>
      <c r="AB179" s="46"/>
      <c r="AC179" s="45"/>
    </row>
    <row r="180" spans="1:29" ht="14.25" customHeight="1" x14ac:dyDescent="0.15">
      <c r="A180" s="103"/>
      <c r="B180" s="103"/>
      <c r="C180" s="103"/>
      <c r="D180" s="108"/>
      <c r="E180" s="112"/>
      <c r="F180" s="85" t="str">
        <f>IF(A180="","",VLOOKUP(A180,参照!$B$7:$C$12,2,FALSE))</f>
        <v/>
      </c>
      <c r="G180" s="14"/>
      <c r="H180" s="14"/>
      <c r="I180" s="14"/>
      <c r="J180" s="14"/>
      <c r="K180" s="14"/>
      <c r="L180" s="19"/>
      <c r="M180" s="14"/>
      <c r="N180" s="14"/>
      <c r="O180" s="67" t="str">
        <f>IF(E180="","",IF(G180="","",IF($E180="男",VLOOKUP(G180,参照用得点基準表!B$2:$I$11,8,TRUE),VLOOKUP(G180,参照用得点基準表!B$12:$I$21,8,TRUE))))</f>
        <v/>
      </c>
      <c r="P180" s="67" t="str">
        <f>IF(E180="","",IF(H180="","",IF($E180="男",VLOOKUP(H180,参照用得点基準表!C$2:$I$11,7,TRUE),VLOOKUP(H180,参照用得点基準表!C$12:$I$21,7,TRUE))))</f>
        <v/>
      </c>
      <c r="Q180" s="67" t="str">
        <f>IF(E180="","",IF(I180="","",IF($E180="男",VLOOKUP(I180,参照用得点基準表!D$2:$I$11,6,TRUE),VLOOKUP(I180,参照用得点基準表!D$12:$I$21,6,TRUE))))</f>
        <v/>
      </c>
      <c r="R180" s="67" t="str">
        <f>IF(E180="","",IF(J180="","",IF($E180="男",VLOOKUP(J180,参照用得点基準表!E$2:$I$11,5,TRUE),VLOOKUP(J180,参照用得点基準表!E$12:$I$21,5,TRUE))))</f>
        <v/>
      </c>
      <c r="S180" s="67" t="str">
        <f>IF(E180="","",IF(K180="","",IF($E180="男",VLOOKUP(K180,参照用得点基準表!F$2:$I$11,4,TRUE),VLOOKUP(K180,参照用得点基準表!F$12:$I$21,4,TRUE))))</f>
        <v/>
      </c>
      <c r="T180" s="67" t="str">
        <f>IF(E180="","",IF(L180="","",IF($E180="男",VLOOKUP(L180,参照用得点基準表!$K$2:$L$11,2,TRUE),VLOOKUP(L180,参照用得点基準表!$K$12:$L$21,2,TRUE))))</f>
        <v/>
      </c>
      <c r="U180" s="67" t="str">
        <f>IF(E180="","",IF(M180="","",IF($E180="男",VLOOKUP(M180,参照用得点基準表!G$2:$I$11,3,TRUE),VLOOKUP(M180,参照用得点基準表!G$12:$I$21,3,TRUE))))</f>
        <v/>
      </c>
      <c r="V180" s="67" t="str">
        <f>IF(E180="","",IF(N180="","",IF($E180="男",VLOOKUP(N180,参照用得点基準表!H$2:$I$11,2,TRUE),VLOOKUP(N180,参照用得点基準表!H$12:$I$21,2,TRUE))))</f>
        <v/>
      </c>
      <c r="W180" s="70" t="str">
        <f t="shared" si="1"/>
        <v/>
      </c>
      <c r="X180" s="69" t="str">
        <f ca="1">IF(W180="","",VLOOKUP(W180,OFFSET(評価基準!$A$2:$N$6,0,F180-6,5,20-F180),14-新体力テスト!F180+6,1))</f>
        <v/>
      </c>
      <c r="Z180" s="45"/>
      <c r="AA180" s="45"/>
      <c r="AB180" s="46"/>
      <c r="AC180" s="45"/>
    </row>
    <row r="181" spans="1:29" ht="14.25" customHeight="1" x14ac:dyDescent="0.15">
      <c r="A181" s="103"/>
      <c r="B181" s="103"/>
      <c r="C181" s="103"/>
      <c r="D181" s="108"/>
      <c r="E181" s="112"/>
      <c r="F181" s="85" t="str">
        <f>IF(A181="","",VLOOKUP(A181,参照!$B$7:$C$12,2,FALSE))</f>
        <v/>
      </c>
      <c r="G181" s="14"/>
      <c r="H181" s="14"/>
      <c r="I181" s="14"/>
      <c r="J181" s="14"/>
      <c r="K181" s="14"/>
      <c r="L181" s="19"/>
      <c r="M181" s="14"/>
      <c r="N181" s="14"/>
      <c r="O181" s="67" t="str">
        <f>IF(E181="","",IF(G181="","",IF($E181="男",VLOOKUP(G181,参照用得点基準表!B$2:$I$11,8,TRUE),VLOOKUP(G181,参照用得点基準表!B$12:$I$21,8,TRUE))))</f>
        <v/>
      </c>
      <c r="P181" s="67" t="str">
        <f>IF(E181="","",IF(H181="","",IF($E181="男",VLOOKUP(H181,参照用得点基準表!C$2:$I$11,7,TRUE),VLOOKUP(H181,参照用得点基準表!C$12:$I$21,7,TRUE))))</f>
        <v/>
      </c>
      <c r="Q181" s="67" t="str">
        <f>IF(E181="","",IF(I181="","",IF($E181="男",VLOOKUP(I181,参照用得点基準表!D$2:$I$11,6,TRUE),VLOOKUP(I181,参照用得点基準表!D$12:$I$21,6,TRUE))))</f>
        <v/>
      </c>
      <c r="R181" s="67" t="str">
        <f>IF(E181="","",IF(J181="","",IF($E181="男",VLOOKUP(J181,参照用得点基準表!E$2:$I$11,5,TRUE),VLOOKUP(J181,参照用得点基準表!E$12:$I$21,5,TRUE))))</f>
        <v/>
      </c>
      <c r="S181" s="67" t="str">
        <f>IF(E181="","",IF(K181="","",IF($E181="男",VLOOKUP(K181,参照用得点基準表!F$2:$I$11,4,TRUE),VLOOKUP(K181,参照用得点基準表!F$12:$I$21,4,TRUE))))</f>
        <v/>
      </c>
      <c r="T181" s="67" t="str">
        <f>IF(E181="","",IF(L181="","",IF($E181="男",VLOOKUP(L181,参照用得点基準表!$K$2:$L$11,2,TRUE),VLOOKUP(L181,参照用得点基準表!$K$12:$L$21,2,TRUE))))</f>
        <v/>
      </c>
      <c r="U181" s="67" t="str">
        <f>IF(E181="","",IF(M181="","",IF($E181="男",VLOOKUP(M181,参照用得点基準表!G$2:$I$11,3,TRUE),VLOOKUP(M181,参照用得点基準表!G$12:$I$21,3,TRUE))))</f>
        <v/>
      </c>
      <c r="V181" s="67" t="str">
        <f>IF(E181="","",IF(N181="","",IF($E181="男",VLOOKUP(N181,参照用得点基準表!H$2:$I$11,2,TRUE),VLOOKUP(N181,参照用得点基準表!H$12:$I$21,2,TRUE))))</f>
        <v/>
      </c>
      <c r="W181" s="70" t="str">
        <f t="shared" si="1"/>
        <v/>
      </c>
      <c r="X181" s="69" t="str">
        <f ca="1">IF(W181="","",VLOOKUP(W181,OFFSET(評価基準!$A$2:$N$6,0,F181-6,5,20-F181),14-新体力テスト!F181+6,1))</f>
        <v/>
      </c>
      <c r="Z181" s="45"/>
      <c r="AA181" s="45"/>
      <c r="AB181" s="46"/>
      <c r="AC181" s="45"/>
    </row>
    <row r="182" spans="1:29" ht="14.25" customHeight="1" x14ac:dyDescent="0.15">
      <c r="A182" s="103"/>
      <c r="B182" s="103"/>
      <c r="C182" s="103"/>
      <c r="D182" s="108"/>
      <c r="E182" s="112"/>
      <c r="F182" s="85" t="str">
        <f>IF(A182="","",VLOOKUP(A182,参照!$B$7:$C$12,2,FALSE))</f>
        <v/>
      </c>
      <c r="G182" s="14"/>
      <c r="H182" s="14"/>
      <c r="I182" s="14"/>
      <c r="J182" s="14"/>
      <c r="K182" s="14"/>
      <c r="L182" s="19"/>
      <c r="M182" s="14"/>
      <c r="N182" s="14"/>
      <c r="O182" s="67" t="str">
        <f>IF(E182="","",IF(G182="","",IF($E182="男",VLOOKUP(G182,参照用得点基準表!B$2:$I$11,8,TRUE),VLOOKUP(G182,参照用得点基準表!B$12:$I$21,8,TRUE))))</f>
        <v/>
      </c>
      <c r="P182" s="67" t="str">
        <f>IF(E182="","",IF(H182="","",IF($E182="男",VLOOKUP(H182,参照用得点基準表!C$2:$I$11,7,TRUE),VLOOKUP(H182,参照用得点基準表!C$12:$I$21,7,TRUE))))</f>
        <v/>
      </c>
      <c r="Q182" s="67" t="str">
        <f>IF(E182="","",IF(I182="","",IF($E182="男",VLOOKUP(I182,参照用得点基準表!D$2:$I$11,6,TRUE),VLOOKUP(I182,参照用得点基準表!D$12:$I$21,6,TRUE))))</f>
        <v/>
      </c>
      <c r="R182" s="67" t="str">
        <f>IF(E182="","",IF(J182="","",IF($E182="男",VLOOKUP(J182,参照用得点基準表!E$2:$I$11,5,TRUE),VLOOKUP(J182,参照用得点基準表!E$12:$I$21,5,TRUE))))</f>
        <v/>
      </c>
      <c r="S182" s="67" t="str">
        <f>IF(E182="","",IF(K182="","",IF($E182="男",VLOOKUP(K182,参照用得点基準表!F$2:$I$11,4,TRUE),VLOOKUP(K182,参照用得点基準表!F$12:$I$21,4,TRUE))))</f>
        <v/>
      </c>
      <c r="T182" s="67" t="str">
        <f>IF(E182="","",IF(L182="","",IF($E182="男",VLOOKUP(L182,参照用得点基準表!$K$2:$L$11,2,TRUE),VLOOKUP(L182,参照用得点基準表!$K$12:$L$21,2,TRUE))))</f>
        <v/>
      </c>
      <c r="U182" s="67" t="str">
        <f>IF(E182="","",IF(M182="","",IF($E182="男",VLOOKUP(M182,参照用得点基準表!G$2:$I$11,3,TRUE),VLOOKUP(M182,参照用得点基準表!G$12:$I$21,3,TRUE))))</f>
        <v/>
      </c>
      <c r="V182" s="67" t="str">
        <f>IF(E182="","",IF(N182="","",IF($E182="男",VLOOKUP(N182,参照用得点基準表!H$2:$I$11,2,TRUE),VLOOKUP(N182,参照用得点基準表!H$12:$I$21,2,TRUE))))</f>
        <v/>
      </c>
      <c r="W182" s="70" t="str">
        <f t="shared" si="1"/>
        <v/>
      </c>
      <c r="X182" s="69" t="str">
        <f ca="1">IF(W182="","",VLOOKUP(W182,OFFSET(評価基準!$A$2:$N$6,0,F182-6,5,20-F182),14-新体力テスト!F182+6,1))</f>
        <v/>
      </c>
      <c r="Z182" s="45"/>
      <c r="AA182" s="45"/>
      <c r="AB182" s="46"/>
      <c r="AC182" s="45"/>
    </row>
    <row r="183" spans="1:29" ht="14.25" customHeight="1" x14ac:dyDescent="0.15">
      <c r="A183" s="103"/>
      <c r="B183" s="103"/>
      <c r="C183" s="103"/>
      <c r="D183" s="108"/>
      <c r="E183" s="112"/>
      <c r="F183" s="85" t="str">
        <f>IF(A183="","",VLOOKUP(A183,参照!$B$7:$C$12,2,FALSE))</f>
        <v/>
      </c>
      <c r="G183" s="14"/>
      <c r="H183" s="14"/>
      <c r="I183" s="14"/>
      <c r="J183" s="14"/>
      <c r="K183" s="14"/>
      <c r="L183" s="19"/>
      <c r="M183" s="14"/>
      <c r="N183" s="14"/>
      <c r="O183" s="67" t="str">
        <f>IF(E183="","",IF(G183="","",IF($E183="男",VLOOKUP(G183,参照用得点基準表!B$2:$I$11,8,TRUE),VLOOKUP(G183,参照用得点基準表!B$12:$I$21,8,TRUE))))</f>
        <v/>
      </c>
      <c r="P183" s="67" t="str">
        <f>IF(E183="","",IF(H183="","",IF($E183="男",VLOOKUP(H183,参照用得点基準表!C$2:$I$11,7,TRUE),VLOOKUP(H183,参照用得点基準表!C$12:$I$21,7,TRUE))))</f>
        <v/>
      </c>
      <c r="Q183" s="67" t="str">
        <f>IF(E183="","",IF(I183="","",IF($E183="男",VLOOKUP(I183,参照用得点基準表!D$2:$I$11,6,TRUE),VLOOKUP(I183,参照用得点基準表!D$12:$I$21,6,TRUE))))</f>
        <v/>
      </c>
      <c r="R183" s="67" t="str">
        <f>IF(E183="","",IF(J183="","",IF($E183="男",VLOOKUP(J183,参照用得点基準表!E$2:$I$11,5,TRUE),VLOOKUP(J183,参照用得点基準表!E$12:$I$21,5,TRUE))))</f>
        <v/>
      </c>
      <c r="S183" s="67" t="str">
        <f>IF(E183="","",IF(K183="","",IF($E183="男",VLOOKUP(K183,参照用得点基準表!F$2:$I$11,4,TRUE),VLOOKUP(K183,参照用得点基準表!F$12:$I$21,4,TRUE))))</f>
        <v/>
      </c>
      <c r="T183" s="67" t="str">
        <f>IF(E183="","",IF(L183="","",IF($E183="男",VLOOKUP(L183,参照用得点基準表!$K$2:$L$11,2,TRUE),VLOOKUP(L183,参照用得点基準表!$K$12:$L$21,2,TRUE))))</f>
        <v/>
      </c>
      <c r="U183" s="67" t="str">
        <f>IF(E183="","",IF(M183="","",IF($E183="男",VLOOKUP(M183,参照用得点基準表!G$2:$I$11,3,TRUE),VLOOKUP(M183,参照用得点基準表!G$12:$I$21,3,TRUE))))</f>
        <v/>
      </c>
      <c r="V183" s="67" t="str">
        <f>IF(E183="","",IF(N183="","",IF($E183="男",VLOOKUP(N183,参照用得点基準表!H$2:$I$11,2,TRUE),VLOOKUP(N183,参照用得点基準表!H$12:$I$21,2,TRUE))))</f>
        <v/>
      </c>
      <c r="W183" s="70" t="str">
        <f t="shared" si="1"/>
        <v/>
      </c>
      <c r="X183" s="69" t="str">
        <f ca="1">IF(W183="","",VLOOKUP(W183,OFFSET(評価基準!$A$2:$N$6,0,F183-6,5,20-F183),14-新体力テスト!F183+6,1))</f>
        <v/>
      </c>
      <c r="Z183" s="45"/>
      <c r="AA183" s="45"/>
      <c r="AB183" s="46"/>
      <c r="AC183" s="45"/>
    </row>
    <row r="184" spans="1:29" ht="14.25" customHeight="1" x14ac:dyDescent="0.15">
      <c r="A184" s="103"/>
      <c r="B184" s="103"/>
      <c r="C184" s="103"/>
      <c r="D184" s="108"/>
      <c r="E184" s="112"/>
      <c r="F184" s="85" t="str">
        <f>IF(A184="","",VLOOKUP(A184,参照!$B$7:$C$12,2,FALSE))</f>
        <v/>
      </c>
      <c r="G184" s="14"/>
      <c r="H184" s="14"/>
      <c r="I184" s="14"/>
      <c r="J184" s="14"/>
      <c r="K184" s="14"/>
      <c r="L184" s="19"/>
      <c r="M184" s="14"/>
      <c r="N184" s="14"/>
      <c r="O184" s="67" t="str">
        <f>IF(E184="","",IF(G184="","",IF($E184="男",VLOOKUP(G184,参照用得点基準表!B$2:$I$11,8,TRUE),VLOOKUP(G184,参照用得点基準表!B$12:$I$21,8,TRUE))))</f>
        <v/>
      </c>
      <c r="P184" s="67" t="str">
        <f>IF(E184="","",IF(H184="","",IF($E184="男",VLOOKUP(H184,参照用得点基準表!C$2:$I$11,7,TRUE),VLOOKUP(H184,参照用得点基準表!C$12:$I$21,7,TRUE))))</f>
        <v/>
      </c>
      <c r="Q184" s="67" t="str">
        <f>IF(E184="","",IF(I184="","",IF($E184="男",VLOOKUP(I184,参照用得点基準表!D$2:$I$11,6,TRUE),VLOOKUP(I184,参照用得点基準表!D$12:$I$21,6,TRUE))))</f>
        <v/>
      </c>
      <c r="R184" s="67" t="str">
        <f>IF(E184="","",IF(J184="","",IF($E184="男",VLOOKUP(J184,参照用得点基準表!E$2:$I$11,5,TRUE),VLOOKUP(J184,参照用得点基準表!E$12:$I$21,5,TRUE))))</f>
        <v/>
      </c>
      <c r="S184" s="67" t="str">
        <f>IF(E184="","",IF(K184="","",IF($E184="男",VLOOKUP(K184,参照用得点基準表!F$2:$I$11,4,TRUE),VLOOKUP(K184,参照用得点基準表!F$12:$I$21,4,TRUE))))</f>
        <v/>
      </c>
      <c r="T184" s="67" t="str">
        <f>IF(E184="","",IF(L184="","",IF($E184="男",VLOOKUP(L184,参照用得点基準表!$K$2:$L$11,2,TRUE),VLOOKUP(L184,参照用得点基準表!$K$12:$L$21,2,TRUE))))</f>
        <v/>
      </c>
      <c r="U184" s="67" t="str">
        <f>IF(E184="","",IF(M184="","",IF($E184="男",VLOOKUP(M184,参照用得点基準表!G$2:$I$11,3,TRUE),VLOOKUP(M184,参照用得点基準表!G$12:$I$21,3,TRUE))))</f>
        <v/>
      </c>
      <c r="V184" s="67" t="str">
        <f>IF(E184="","",IF(N184="","",IF($E184="男",VLOOKUP(N184,参照用得点基準表!H$2:$I$11,2,TRUE),VLOOKUP(N184,参照用得点基準表!H$12:$I$21,2,TRUE))))</f>
        <v/>
      </c>
      <c r="W184" s="70" t="str">
        <f t="shared" si="1"/>
        <v/>
      </c>
      <c r="X184" s="69" t="str">
        <f ca="1">IF(W184="","",VLOOKUP(W184,OFFSET(評価基準!$A$2:$N$6,0,F184-6,5,20-F184),14-新体力テスト!F184+6,1))</f>
        <v/>
      </c>
      <c r="Z184" s="45"/>
      <c r="AA184" s="45"/>
      <c r="AB184" s="46"/>
      <c r="AC184" s="45"/>
    </row>
    <row r="185" spans="1:29" ht="14.25" customHeight="1" x14ac:dyDescent="0.15">
      <c r="A185" s="103"/>
      <c r="B185" s="103"/>
      <c r="C185" s="103"/>
      <c r="D185" s="108"/>
      <c r="E185" s="112"/>
      <c r="F185" s="85" t="str">
        <f>IF(A185="","",VLOOKUP(A185,参照!$B$7:$C$12,2,FALSE))</f>
        <v/>
      </c>
      <c r="G185" s="14"/>
      <c r="H185" s="14"/>
      <c r="I185" s="14"/>
      <c r="J185" s="14"/>
      <c r="K185" s="14"/>
      <c r="L185" s="19"/>
      <c r="M185" s="14"/>
      <c r="N185" s="14"/>
      <c r="O185" s="67" t="str">
        <f>IF(E185="","",IF(G185="","",IF($E185="男",VLOOKUP(G185,参照用得点基準表!B$2:$I$11,8,TRUE),VLOOKUP(G185,参照用得点基準表!B$12:$I$21,8,TRUE))))</f>
        <v/>
      </c>
      <c r="P185" s="67" t="str">
        <f>IF(E185="","",IF(H185="","",IF($E185="男",VLOOKUP(H185,参照用得点基準表!C$2:$I$11,7,TRUE),VLOOKUP(H185,参照用得点基準表!C$12:$I$21,7,TRUE))))</f>
        <v/>
      </c>
      <c r="Q185" s="67" t="str">
        <f>IF(E185="","",IF(I185="","",IF($E185="男",VLOOKUP(I185,参照用得点基準表!D$2:$I$11,6,TRUE),VLOOKUP(I185,参照用得点基準表!D$12:$I$21,6,TRUE))))</f>
        <v/>
      </c>
      <c r="R185" s="67" t="str">
        <f>IF(E185="","",IF(J185="","",IF($E185="男",VLOOKUP(J185,参照用得点基準表!E$2:$I$11,5,TRUE),VLOOKUP(J185,参照用得点基準表!E$12:$I$21,5,TRUE))))</f>
        <v/>
      </c>
      <c r="S185" s="67" t="str">
        <f>IF(E185="","",IF(K185="","",IF($E185="男",VLOOKUP(K185,参照用得点基準表!F$2:$I$11,4,TRUE),VLOOKUP(K185,参照用得点基準表!F$12:$I$21,4,TRUE))))</f>
        <v/>
      </c>
      <c r="T185" s="67" t="str">
        <f>IF(E185="","",IF(L185="","",IF($E185="男",VLOOKUP(L185,参照用得点基準表!$K$2:$L$11,2,TRUE),VLOOKUP(L185,参照用得点基準表!$K$12:$L$21,2,TRUE))))</f>
        <v/>
      </c>
      <c r="U185" s="67" t="str">
        <f>IF(E185="","",IF(M185="","",IF($E185="男",VLOOKUP(M185,参照用得点基準表!G$2:$I$11,3,TRUE),VLOOKUP(M185,参照用得点基準表!G$12:$I$21,3,TRUE))))</f>
        <v/>
      </c>
      <c r="V185" s="67" t="str">
        <f>IF(E185="","",IF(N185="","",IF($E185="男",VLOOKUP(N185,参照用得点基準表!H$2:$I$11,2,TRUE),VLOOKUP(N185,参照用得点基準表!H$12:$I$21,2,TRUE))))</f>
        <v/>
      </c>
      <c r="W185" s="70" t="str">
        <f t="shared" si="1"/>
        <v/>
      </c>
      <c r="X185" s="69" t="str">
        <f ca="1">IF(W185="","",VLOOKUP(W185,OFFSET(評価基準!$A$2:$N$6,0,F185-6,5,20-F185),14-新体力テスト!F185+6,1))</f>
        <v/>
      </c>
      <c r="Z185" s="45"/>
      <c r="AA185" s="45"/>
      <c r="AB185" s="46"/>
      <c r="AC185" s="45"/>
    </row>
    <row r="186" spans="1:29" ht="14.25" customHeight="1" x14ac:dyDescent="0.15">
      <c r="A186" s="103"/>
      <c r="B186" s="103"/>
      <c r="C186" s="103"/>
      <c r="D186" s="108"/>
      <c r="E186" s="112"/>
      <c r="F186" s="85" t="str">
        <f>IF(A186="","",VLOOKUP(A186,参照!$B$7:$C$12,2,FALSE))</f>
        <v/>
      </c>
      <c r="G186" s="14"/>
      <c r="H186" s="14"/>
      <c r="I186" s="14"/>
      <c r="J186" s="14"/>
      <c r="K186" s="14"/>
      <c r="L186" s="19"/>
      <c r="M186" s="14"/>
      <c r="N186" s="14"/>
      <c r="O186" s="67" t="str">
        <f>IF(E186="","",IF(G186="","",IF($E186="男",VLOOKUP(G186,参照用得点基準表!B$2:$I$11,8,TRUE),VLOOKUP(G186,参照用得点基準表!B$12:$I$21,8,TRUE))))</f>
        <v/>
      </c>
      <c r="P186" s="67" t="str">
        <f>IF(E186="","",IF(H186="","",IF($E186="男",VLOOKUP(H186,参照用得点基準表!C$2:$I$11,7,TRUE),VLOOKUP(H186,参照用得点基準表!C$12:$I$21,7,TRUE))))</f>
        <v/>
      </c>
      <c r="Q186" s="67" t="str">
        <f>IF(E186="","",IF(I186="","",IF($E186="男",VLOOKUP(I186,参照用得点基準表!D$2:$I$11,6,TRUE),VLOOKUP(I186,参照用得点基準表!D$12:$I$21,6,TRUE))))</f>
        <v/>
      </c>
      <c r="R186" s="67" t="str">
        <f>IF(E186="","",IF(J186="","",IF($E186="男",VLOOKUP(J186,参照用得点基準表!E$2:$I$11,5,TRUE),VLOOKUP(J186,参照用得点基準表!E$12:$I$21,5,TRUE))))</f>
        <v/>
      </c>
      <c r="S186" s="67" t="str">
        <f>IF(E186="","",IF(K186="","",IF($E186="男",VLOOKUP(K186,参照用得点基準表!F$2:$I$11,4,TRUE),VLOOKUP(K186,参照用得点基準表!F$12:$I$21,4,TRUE))))</f>
        <v/>
      </c>
      <c r="T186" s="67" t="str">
        <f>IF(E186="","",IF(L186="","",IF($E186="男",VLOOKUP(L186,参照用得点基準表!$K$2:$L$11,2,TRUE),VLOOKUP(L186,参照用得点基準表!$K$12:$L$21,2,TRUE))))</f>
        <v/>
      </c>
      <c r="U186" s="67" t="str">
        <f>IF(E186="","",IF(M186="","",IF($E186="男",VLOOKUP(M186,参照用得点基準表!G$2:$I$11,3,TRUE),VLOOKUP(M186,参照用得点基準表!G$12:$I$21,3,TRUE))))</f>
        <v/>
      </c>
      <c r="V186" s="67" t="str">
        <f>IF(E186="","",IF(N186="","",IF($E186="男",VLOOKUP(N186,参照用得点基準表!H$2:$I$11,2,TRUE),VLOOKUP(N186,参照用得点基準表!H$12:$I$21,2,TRUE))))</f>
        <v/>
      </c>
      <c r="W186" s="70" t="str">
        <f t="shared" si="1"/>
        <v/>
      </c>
      <c r="X186" s="69" t="str">
        <f ca="1">IF(W186="","",VLOOKUP(W186,OFFSET(評価基準!$A$2:$N$6,0,F186-6,5,20-F186),14-新体力テスト!F186+6,1))</f>
        <v/>
      </c>
      <c r="Z186" s="45"/>
      <c r="AA186" s="45"/>
      <c r="AB186" s="46"/>
      <c r="AC186" s="45"/>
    </row>
    <row r="187" spans="1:29" ht="14.25" customHeight="1" x14ac:dyDescent="0.15">
      <c r="A187" s="103"/>
      <c r="B187" s="103"/>
      <c r="C187" s="103"/>
      <c r="D187" s="108"/>
      <c r="E187" s="112"/>
      <c r="F187" s="85" t="str">
        <f>IF(A187="","",VLOOKUP(A187,参照!$B$7:$C$12,2,FALSE))</f>
        <v/>
      </c>
      <c r="G187" s="14"/>
      <c r="H187" s="14"/>
      <c r="I187" s="14"/>
      <c r="J187" s="14"/>
      <c r="K187" s="14"/>
      <c r="L187" s="19"/>
      <c r="M187" s="14"/>
      <c r="N187" s="14"/>
      <c r="O187" s="67" t="str">
        <f>IF(E187="","",IF(G187="","",IF($E187="男",VLOOKUP(G187,参照用得点基準表!B$2:$I$11,8,TRUE),VLOOKUP(G187,参照用得点基準表!B$12:$I$21,8,TRUE))))</f>
        <v/>
      </c>
      <c r="P187" s="67" t="str">
        <f>IF(E187="","",IF(H187="","",IF($E187="男",VLOOKUP(H187,参照用得点基準表!C$2:$I$11,7,TRUE),VLOOKUP(H187,参照用得点基準表!C$12:$I$21,7,TRUE))))</f>
        <v/>
      </c>
      <c r="Q187" s="67" t="str">
        <f>IF(E187="","",IF(I187="","",IF($E187="男",VLOOKUP(I187,参照用得点基準表!D$2:$I$11,6,TRUE),VLOOKUP(I187,参照用得点基準表!D$12:$I$21,6,TRUE))))</f>
        <v/>
      </c>
      <c r="R187" s="67" t="str">
        <f>IF(E187="","",IF(J187="","",IF($E187="男",VLOOKUP(J187,参照用得点基準表!E$2:$I$11,5,TRUE),VLOOKUP(J187,参照用得点基準表!E$12:$I$21,5,TRUE))))</f>
        <v/>
      </c>
      <c r="S187" s="67" t="str">
        <f>IF(E187="","",IF(K187="","",IF($E187="男",VLOOKUP(K187,参照用得点基準表!F$2:$I$11,4,TRUE),VLOOKUP(K187,参照用得点基準表!F$12:$I$21,4,TRUE))))</f>
        <v/>
      </c>
      <c r="T187" s="67" t="str">
        <f>IF(E187="","",IF(L187="","",IF($E187="男",VLOOKUP(L187,参照用得点基準表!$K$2:$L$11,2,TRUE),VLOOKUP(L187,参照用得点基準表!$K$12:$L$21,2,TRUE))))</f>
        <v/>
      </c>
      <c r="U187" s="67" t="str">
        <f>IF(E187="","",IF(M187="","",IF($E187="男",VLOOKUP(M187,参照用得点基準表!G$2:$I$11,3,TRUE),VLOOKUP(M187,参照用得点基準表!G$12:$I$21,3,TRUE))))</f>
        <v/>
      </c>
      <c r="V187" s="67" t="str">
        <f>IF(E187="","",IF(N187="","",IF($E187="男",VLOOKUP(N187,参照用得点基準表!H$2:$I$11,2,TRUE),VLOOKUP(N187,参照用得点基準表!H$12:$I$21,2,TRUE))))</f>
        <v/>
      </c>
      <c r="W187" s="70" t="str">
        <f t="shared" ref="W187:W250" si="2">IF(COUNT(O187:V187)&lt;8,"",SUM(O187:V187))</f>
        <v/>
      </c>
      <c r="X187" s="69" t="str">
        <f ca="1">IF(W187="","",VLOOKUP(W187,OFFSET(評価基準!$A$2:$N$6,0,F187-6,5,20-F187),14-新体力テスト!F187+6,1))</f>
        <v/>
      </c>
      <c r="Z187" s="45"/>
      <c r="AA187" s="45"/>
      <c r="AB187" s="46"/>
      <c r="AC187" s="45"/>
    </row>
    <row r="188" spans="1:29" ht="14.25" customHeight="1" x14ac:dyDescent="0.15">
      <c r="A188" s="103"/>
      <c r="B188" s="103"/>
      <c r="C188" s="103"/>
      <c r="D188" s="108"/>
      <c r="E188" s="112"/>
      <c r="F188" s="85" t="str">
        <f>IF(A188="","",VLOOKUP(A188,参照!$B$7:$C$12,2,FALSE))</f>
        <v/>
      </c>
      <c r="G188" s="14"/>
      <c r="H188" s="14"/>
      <c r="I188" s="14"/>
      <c r="J188" s="14"/>
      <c r="K188" s="14"/>
      <c r="L188" s="19"/>
      <c r="M188" s="14"/>
      <c r="N188" s="14"/>
      <c r="O188" s="67" t="str">
        <f>IF(E188="","",IF(G188="","",IF($E188="男",VLOOKUP(G188,参照用得点基準表!B$2:$I$11,8,TRUE),VLOOKUP(G188,参照用得点基準表!B$12:$I$21,8,TRUE))))</f>
        <v/>
      </c>
      <c r="P188" s="67" t="str">
        <f>IF(E188="","",IF(H188="","",IF($E188="男",VLOOKUP(H188,参照用得点基準表!C$2:$I$11,7,TRUE),VLOOKUP(H188,参照用得点基準表!C$12:$I$21,7,TRUE))))</f>
        <v/>
      </c>
      <c r="Q188" s="67" t="str">
        <f>IF(E188="","",IF(I188="","",IF($E188="男",VLOOKUP(I188,参照用得点基準表!D$2:$I$11,6,TRUE),VLOOKUP(I188,参照用得点基準表!D$12:$I$21,6,TRUE))))</f>
        <v/>
      </c>
      <c r="R188" s="67" t="str">
        <f>IF(E188="","",IF(J188="","",IF($E188="男",VLOOKUP(J188,参照用得点基準表!E$2:$I$11,5,TRUE),VLOOKUP(J188,参照用得点基準表!E$12:$I$21,5,TRUE))))</f>
        <v/>
      </c>
      <c r="S188" s="67" t="str">
        <f>IF(E188="","",IF(K188="","",IF($E188="男",VLOOKUP(K188,参照用得点基準表!F$2:$I$11,4,TRUE),VLOOKUP(K188,参照用得点基準表!F$12:$I$21,4,TRUE))))</f>
        <v/>
      </c>
      <c r="T188" s="67" t="str">
        <f>IF(E188="","",IF(L188="","",IF($E188="男",VLOOKUP(L188,参照用得点基準表!$K$2:$L$11,2,TRUE),VLOOKUP(L188,参照用得点基準表!$K$12:$L$21,2,TRUE))))</f>
        <v/>
      </c>
      <c r="U188" s="67" t="str">
        <f>IF(E188="","",IF(M188="","",IF($E188="男",VLOOKUP(M188,参照用得点基準表!G$2:$I$11,3,TRUE),VLOOKUP(M188,参照用得点基準表!G$12:$I$21,3,TRUE))))</f>
        <v/>
      </c>
      <c r="V188" s="67" t="str">
        <f>IF(E188="","",IF(N188="","",IF($E188="男",VLOOKUP(N188,参照用得点基準表!H$2:$I$11,2,TRUE),VLOOKUP(N188,参照用得点基準表!H$12:$I$21,2,TRUE))))</f>
        <v/>
      </c>
      <c r="W188" s="70" t="str">
        <f t="shared" si="2"/>
        <v/>
      </c>
      <c r="X188" s="69" t="str">
        <f ca="1">IF(W188="","",VLOOKUP(W188,OFFSET(評価基準!$A$2:$N$6,0,F188-6,5,20-F188),14-新体力テスト!F188+6,1))</f>
        <v/>
      </c>
      <c r="Z188" s="45"/>
      <c r="AA188" s="45"/>
      <c r="AB188" s="46"/>
      <c r="AC188" s="45"/>
    </row>
    <row r="189" spans="1:29" ht="14.25" customHeight="1" x14ac:dyDescent="0.15">
      <c r="A189" s="103"/>
      <c r="B189" s="103"/>
      <c r="C189" s="103"/>
      <c r="D189" s="108"/>
      <c r="E189" s="112"/>
      <c r="F189" s="85" t="str">
        <f>IF(A189="","",VLOOKUP(A189,参照!$B$7:$C$12,2,FALSE))</f>
        <v/>
      </c>
      <c r="G189" s="14"/>
      <c r="H189" s="14"/>
      <c r="I189" s="14"/>
      <c r="J189" s="14"/>
      <c r="K189" s="14"/>
      <c r="L189" s="19"/>
      <c r="M189" s="14"/>
      <c r="N189" s="14"/>
      <c r="O189" s="67" t="str">
        <f>IF(E189="","",IF(G189="","",IF($E189="男",VLOOKUP(G189,参照用得点基準表!B$2:$I$11,8,TRUE),VLOOKUP(G189,参照用得点基準表!B$12:$I$21,8,TRUE))))</f>
        <v/>
      </c>
      <c r="P189" s="67" t="str">
        <f>IF(E189="","",IF(H189="","",IF($E189="男",VLOOKUP(H189,参照用得点基準表!C$2:$I$11,7,TRUE),VLOOKUP(H189,参照用得点基準表!C$12:$I$21,7,TRUE))))</f>
        <v/>
      </c>
      <c r="Q189" s="67" t="str">
        <f>IF(E189="","",IF(I189="","",IF($E189="男",VLOOKUP(I189,参照用得点基準表!D$2:$I$11,6,TRUE),VLOOKUP(I189,参照用得点基準表!D$12:$I$21,6,TRUE))))</f>
        <v/>
      </c>
      <c r="R189" s="67" t="str">
        <f>IF(E189="","",IF(J189="","",IF($E189="男",VLOOKUP(J189,参照用得点基準表!E$2:$I$11,5,TRUE),VLOOKUP(J189,参照用得点基準表!E$12:$I$21,5,TRUE))))</f>
        <v/>
      </c>
      <c r="S189" s="67" t="str">
        <f>IF(E189="","",IF(K189="","",IF($E189="男",VLOOKUP(K189,参照用得点基準表!F$2:$I$11,4,TRUE),VLOOKUP(K189,参照用得点基準表!F$12:$I$21,4,TRUE))))</f>
        <v/>
      </c>
      <c r="T189" s="67" t="str">
        <f>IF(E189="","",IF(L189="","",IF($E189="男",VLOOKUP(L189,参照用得点基準表!$K$2:$L$11,2,TRUE),VLOOKUP(L189,参照用得点基準表!$K$12:$L$21,2,TRUE))))</f>
        <v/>
      </c>
      <c r="U189" s="67" t="str">
        <f>IF(E189="","",IF(M189="","",IF($E189="男",VLOOKUP(M189,参照用得点基準表!G$2:$I$11,3,TRUE),VLOOKUP(M189,参照用得点基準表!G$12:$I$21,3,TRUE))))</f>
        <v/>
      </c>
      <c r="V189" s="67" t="str">
        <f>IF(E189="","",IF(N189="","",IF($E189="男",VLOOKUP(N189,参照用得点基準表!H$2:$I$11,2,TRUE),VLOOKUP(N189,参照用得点基準表!H$12:$I$21,2,TRUE))))</f>
        <v/>
      </c>
      <c r="W189" s="70" t="str">
        <f t="shared" si="2"/>
        <v/>
      </c>
      <c r="X189" s="69" t="str">
        <f ca="1">IF(W189="","",VLOOKUP(W189,OFFSET(評価基準!$A$2:$N$6,0,F189-6,5,20-F189),14-新体力テスト!F189+6,1))</f>
        <v/>
      </c>
      <c r="Z189" s="45"/>
      <c r="AA189" s="45"/>
      <c r="AB189" s="46"/>
      <c r="AC189" s="45"/>
    </row>
    <row r="190" spans="1:29" ht="14.25" customHeight="1" x14ac:dyDescent="0.15">
      <c r="A190" s="103"/>
      <c r="B190" s="103"/>
      <c r="C190" s="103"/>
      <c r="D190" s="108"/>
      <c r="E190" s="112"/>
      <c r="F190" s="85" t="str">
        <f>IF(A190="","",VLOOKUP(A190,参照!$B$7:$C$12,2,FALSE))</f>
        <v/>
      </c>
      <c r="G190" s="14"/>
      <c r="H190" s="14"/>
      <c r="I190" s="14"/>
      <c r="J190" s="14"/>
      <c r="K190" s="14"/>
      <c r="L190" s="19"/>
      <c r="M190" s="14"/>
      <c r="N190" s="14"/>
      <c r="O190" s="67" t="str">
        <f>IF(E190="","",IF(G190="","",IF($E190="男",VLOOKUP(G190,参照用得点基準表!B$2:$I$11,8,TRUE),VLOOKUP(G190,参照用得点基準表!B$12:$I$21,8,TRUE))))</f>
        <v/>
      </c>
      <c r="P190" s="67" t="str">
        <f>IF(E190="","",IF(H190="","",IF($E190="男",VLOOKUP(H190,参照用得点基準表!C$2:$I$11,7,TRUE),VLOOKUP(H190,参照用得点基準表!C$12:$I$21,7,TRUE))))</f>
        <v/>
      </c>
      <c r="Q190" s="67" t="str">
        <f>IF(E190="","",IF(I190="","",IF($E190="男",VLOOKUP(I190,参照用得点基準表!D$2:$I$11,6,TRUE),VLOOKUP(I190,参照用得点基準表!D$12:$I$21,6,TRUE))))</f>
        <v/>
      </c>
      <c r="R190" s="67" t="str">
        <f>IF(E190="","",IF(J190="","",IF($E190="男",VLOOKUP(J190,参照用得点基準表!E$2:$I$11,5,TRUE),VLOOKUP(J190,参照用得点基準表!E$12:$I$21,5,TRUE))))</f>
        <v/>
      </c>
      <c r="S190" s="67" t="str">
        <f>IF(E190="","",IF(K190="","",IF($E190="男",VLOOKUP(K190,参照用得点基準表!F$2:$I$11,4,TRUE),VLOOKUP(K190,参照用得点基準表!F$12:$I$21,4,TRUE))))</f>
        <v/>
      </c>
      <c r="T190" s="67" t="str">
        <f>IF(E190="","",IF(L190="","",IF($E190="男",VLOOKUP(L190,参照用得点基準表!$K$2:$L$11,2,TRUE),VLOOKUP(L190,参照用得点基準表!$K$12:$L$21,2,TRUE))))</f>
        <v/>
      </c>
      <c r="U190" s="67" t="str">
        <f>IF(E190="","",IF(M190="","",IF($E190="男",VLOOKUP(M190,参照用得点基準表!G$2:$I$11,3,TRUE),VLOOKUP(M190,参照用得点基準表!G$12:$I$21,3,TRUE))))</f>
        <v/>
      </c>
      <c r="V190" s="67" t="str">
        <f>IF(E190="","",IF(N190="","",IF($E190="男",VLOOKUP(N190,参照用得点基準表!H$2:$I$11,2,TRUE),VLOOKUP(N190,参照用得点基準表!H$12:$I$21,2,TRUE))))</f>
        <v/>
      </c>
      <c r="W190" s="70" t="str">
        <f t="shared" si="2"/>
        <v/>
      </c>
      <c r="X190" s="69" t="str">
        <f ca="1">IF(W190="","",VLOOKUP(W190,OFFSET(評価基準!$A$2:$N$6,0,F190-6,5,20-F190),14-新体力テスト!F190+6,1))</f>
        <v/>
      </c>
      <c r="Z190" s="45"/>
      <c r="AA190" s="45"/>
      <c r="AB190" s="46"/>
      <c r="AC190" s="45"/>
    </row>
    <row r="191" spans="1:29" ht="14.25" customHeight="1" x14ac:dyDescent="0.15">
      <c r="A191" s="103"/>
      <c r="B191" s="103"/>
      <c r="C191" s="103"/>
      <c r="D191" s="108"/>
      <c r="E191" s="112"/>
      <c r="F191" s="85" t="str">
        <f>IF(A191="","",VLOOKUP(A191,参照!$B$7:$C$12,2,FALSE))</f>
        <v/>
      </c>
      <c r="G191" s="14"/>
      <c r="H191" s="14"/>
      <c r="I191" s="14"/>
      <c r="J191" s="14"/>
      <c r="K191" s="14"/>
      <c r="L191" s="19"/>
      <c r="M191" s="14"/>
      <c r="N191" s="14"/>
      <c r="O191" s="67" t="str">
        <f>IF(E191="","",IF(G191="","",IF($E191="男",VLOOKUP(G191,参照用得点基準表!B$2:$I$11,8,TRUE),VLOOKUP(G191,参照用得点基準表!B$12:$I$21,8,TRUE))))</f>
        <v/>
      </c>
      <c r="P191" s="67" t="str">
        <f>IF(E191="","",IF(H191="","",IF($E191="男",VLOOKUP(H191,参照用得点基準表!C$2:$I$11,7,TRUE),VLOOKUP(H191,参照用得点基準表!C$12:$I$21,7,TRUE))))</f>
        <v/>
      </c>
      <c r="Q191" s="67" t="str">
        <f>IF(E191="","",IF(I191="","",IF($E191="男",VLOOKUP(I191,参照用得点基準表!D$2:$I$11,6,TRUE),VLOOKUP(I191,参照用得点基準表!D$12:$I$21,6,TRUE))))</f>
        <v/>
      </c>
      <c r="R191" s="67" t="str">
        <f>IF(E191="","",IF(J191="","",IF($E191="男",VLOOKUP(J191,参照用得点基準表!E$2:$I$11,5,TRUE),VLOOKUP(J191,参照用得点基準表!E$12:$I$21,5,TRUE))))</f>
        <v/>
      </c>
      <c r="S191" s="67" t="str">
        <f>IF(E191="","",IF(K191="","",IF($E191="男",VLOOKUP(K191,参照用得点基準表!F$2:$I$11,4,TRUE),VLOOKUP(K191,参照用得点基準表!F$12:$I$21,4,TRUE))))</f>
        <v/>
      </c>
      <c r="T191" s="67" t="str">
        <f>IF(E191="","",IF(L191="","",IF($E191="男",VLOOKUP(L191,参照用得点基準表!$K$2:$L$11,2,TRUE),VLOOKUP(L191,参照用得点基準表!$K$12:$L$21,2,TRUE))))</f>
        <v/>
      </c>
      <c r="U191" s="67" t="str">
        <f>IF(E191="","",IF(M191="","",IF($E191="男",VLOOKUP(M191,参照用得点基準表!G$2:$I$11,3,TRUE),VLOOKUP(M191,参照用得点基準表!G$12:$I$21,3,TRUE))))</f>
        <v/>
      </c>
      <c r="V191" s="67" t="str">
        <f>IF(E191="","",IF(N191="","",IF($E191="男",VLOOKUP(N191,参照用得点基準表!H$2:$I$11,2,TRUE),VLOOKUP(N191,参照用得点基準表!H$12:$I$21,2,TRUE))))</f>
        <v/>
      </c>
      <c r="W191" s="70" t="str">
        <f t="shared" si="2"/>
        <v/>
      </c>
      <c r="X191" s="69" t="str">
        <f ca="1">IF(W191="","",VLOOKUP(W191,OFFSET(評価基準!$A$2:$N$6,0,F191-6,5,20-F191),14-新体力テスト!F191+6,1))</f>
        <v/>
      </c>
      <c r="Z191" s="45"/>
      <c r="AA191" s="45"/>
      <c r="AB191" s="46"/>
      <c r="AC191" s="45"/>
    </row>
    <row r="192" spans="1:29" ht="14.25" customHeight="1" x14ac:dyDescent="0.15">
      <c r="A192" s="103"/>
      <c r="B192" s="103"/>
      <c r="C192" s="103"/>
      <c r="D192" s="108"/>
      <c r="E192" s="112"/>
      <c r="F192" s="85" t="str">
        <f>IF(A192="","",VLOOKUP(A192,参照!$B$7:$C$12,2,FALSE))</f>
        <v/>
      </c>
      <c r="G192" s="14"/>
      <c r="H192" s="14"/>
      <c r="I192" s="14"/>
      <c r="J192" s="14"/>
      <c r="K192" s="14"/>
      <c r="L192" s="19"/>
      <c r="M192" s="14"/>
      <c r="N192" s="14"/>
      <c r="O192" s="67" t="str">
        <f>IF(E192="","",IF(G192="","",IF($E192="男",VLOOKUP(G192,参照用得点基準表!B$2:$I$11,8,TRUE),VLOOKUP(G192,参照用得点基準表!B$12:$I$21,8,TRUE))))</f>
        <v/>
      </c>
      <c r="P192" s="67" t="str">
        <f>IF(E192="","",IF(H192="","",IF($E192="男",VLOOKUP(H192,参照用得点基準表!C$2:$I$11,7,TRUE),VLOOKUP(H192,参照用得点基準表!C$12:$I$21,7,TRUE))))</f>
        <v/>
      </c>
      <c r="Q192" s="67" t="str">
        <f>IF(E192="","",IF(I192="","",IF($E192="男",VLOOKUP(I192,参照用得点基準表!D$2:$I$11,6,TRUE),VLOOKUP(I192,参照用得点基準表!D$12:$I$21,6,TRUE))))</f>
        <v/>
      </c>
      <c r="R192" s="67" t="str">
        <f>IF(E192="","",IF(J192="","",IF($E192="男",VLOOKUP(J192,参照用得点基準表!E$2:$I$11,5,TRUE),VLOOKUP(J192,参照用得点基準表!E$12:$I$21,5,TRUE))))</f>
        <v/>
      </c>
      <c r="S192" s="67" t="str">
        <f>IF(E192="","",IF(K192="","",IF($E192="男",VLOOKUP(K192,参照用得点基準表!F$2:$I$11,4,TRUE),VLOOKUP(K192,参照用得点基準表!F$12:$I$21,4,TRUE))))</f>
        <v/>
      </c>
      <c r="T192" s="67" t="str">
        <f>IF(E192="","",IF(L192="","",IF($E192="男",VLOOKUP(L192,参照用得点基準表!$K$2:$L$11,2,TRUE),VLOOKUP(L192,参照用得点基準表!$K$12:$L$21,2,TRUE))))</f>
        <v/>
      </c>
      <c r="U192" s="67" t="str">
        <f>IF(E192="","",IF(M192="","",IF($E192="男",VLOOKUP(M192,参照用得点基準表!G$2:$I$11,3,TRUE),VLOOKUP(M192,参照用得点基準表!G$12:$I$21,3,TRUE))))</f>
        <v/>
      </c>
      <c r="V192" s="67" t="str">
        <f>IF(E192="","",IF(N192="","",IF($E192="男",VLOOKUP(N192,参照用得点基準表!H$2:$I$11,2,TRUE),VLOOKUP(N192,参照用得点基準表!H$12:$I$21,2,TRUE))))</f>
        <v/>
      </c>
      <c r="W192" s="70" t="str">
        <f t="shared" si="2"/>
        <v/>
      </c>
      <c r="X192" s="69" t="str">
        <f ca="1">IF(W192="","",VLOOKUP(W192,OFFSET(評価基準!$A$2:$N$6,0,F192-6,5,20-F192),14-新体力テスト!F192+6,1))</f>
        <v/>
      </c>
      <c r="Z192" s="45"/>
      <c r="AA192" s="45"/>
      <c r="AB192" s="46"/>
      <c r="AC192" s="45"/>
    </row>
    <row r="193" spans="1:29" ht="14.25" customHeight="1" x14ac:dyDescent="0.15">
      <c r="A193" s="103"/>
      <c r="B193" s="103"/>
      <c r="C193" s="103"/>
      <c r="D193" s="108"/>
      <c r="E193" s="112"/>
      <c r="F193" s="85" t="str">
        <f>IF(A193="","",VLOOKUP(A193,参照!$B$7:$C$12,2,FALSE))</f>
        <v/>
      </c>
      <c r="G193" s="14"/>
      <c r="H193" s="14"/>
      <c r="I193" s="14"/>
      <c r="J193" s="14"/>
      <c r="K193" s="14"/>
      <c r="L193" s="19"/>
      <c r="M193" s="14"/>
      <c r="N193" s="14"/>
      <c r="O193" s="67" t="str">
        <f>IF(E193="","",IF(G193="","",IF($E193="男",VLOOKUP(G193,参照用得点基準表!B$2:$I$11,8,TRUE),VLOOKUP(G193,参照用得点基準表!B$12:$I$21,8,TRUE))))</f>
        <v/>
      </c>
      <c r="P193" s="67" t="str">
        <f>IF(E193="","",IF(H193="","",IF($E193="男",VLOOKUP(H193,参照用得点基準表!C$2:$I$11,7,TRUE),VLOOKUP(H193,参照用得点基準表!C$12:$I$21,7,TRUE))))</f>
        <v/>
      </c>
      <c r="Q193" s="67" t="str">
        <f>IF(E193="","",IF(I193="","",IF($E193="男",VLOOKUP(I193,参照用得点基準表!D$2:$I$11,6,TRUE),VLOOKUP(I193,参照用得点基準表!D$12:$I$21,6,TRUE))))</f>
        <v/>
      </c>
      <c r="R193" s="67" t="str">
        <f>IF(E193="","",IF(J193="","",IF($E193="男",VLOOKUP(J193,参照用得点基準表!E$2:$I$11,5,TRUE),VLOOKUP(J193,参照用得点基準表!E$12:$I$21,5,TRUE))))</f>
        <v/>
      </c>
      <c r="S193" s="67" t="str">
        <f>IF(E193="","",IF(K193="","",IF($E193="男",VLOOKUP(K193,参照用得点基準表!F$2:$I$11,4,TRUE),VLOOKUP(K193,参照用得点基準表!F$12:$I$21,4,TRUE))))</f>
        <v/>
      </c>
      <c r="T193" s="67" t="str">
        <f>IF(E193="","",IF(L193="","",IF($E193="男",VLOOKUP(L193,参照用得点基準表!$K$2:$L$11,2,TRUE),VLOOKUP(L193,参照用得点基準表!$K$12:$L$21,2,TRUE))))</f>
        <v/>
      </c>
      <c r="U193" s="67" t="str">
        <f>IF(E193="","",IF(M193="","",IF($E193="男",VLOOKUP(M193,参照用得点基準表!G$2:$I$11,3,TRUE),VLOOKUP(M193,参照用得点基準表!G$12:$I$21,3,TRUE))))</f>
        <v/>
      </c>
      <c r="V193" s="67" t="str">
        <f>IF(E193="","",IF(N193="","",IF($E193="男",VLOOKUP(N193,参照用得点基準表!H$2:$I$11,2,TRUE),VLOOKUP(N193,参照用得点基準表!H$12:$I$21,2,TRUE))))</f>
        <v/>
      </c>
      <c r="W193" s="70" t="str">
        <f t="shared" si="2"/>
        <v/>
      </c>
      <c r="X193" s="69" t="str">
        <f ca="1">IF(W193="","",VLOOKUP(W193,OFFSET(評価基準!$A$2:$N$6,0,F193-6,5,20-F193),14-新体力テスト!F193+6,1))</f>
        <v/>
      </c>
      <c r="Z193" s="45"/>
      <c r="AA193" s="45"/>
      <c r="AB193" s="46"/>
      <c r="AC193" s="45"/>
    </row>
    <row r="194" spans="1:29" ht="14.25" customHeight="1" x14ac:dyDescent="0.15">
      <c r="A194" s="103"/>
      <c r="B194" s="103"/>
      <c r="C194" s="103"/>
      <c r="D194" s="108"/>
      <c r="E194" s="112"/>
      <c r="F194" s="85" t="str">
        <f>IF(A194="","",VLOOKUP(A194,参照!$B$7:$C$12,2,FALSE))</f>
        <v/>
      </c>
      <c r="G194" s="14"/>
      <c r="H194" s="14"/>
      <c r="I194" s="14"/>
      <c r="J194" s="14"/>
      <c r="K194" s="14"/>
      <c r="L194" s="19"/>
      <c r="M194" s="14"/>
      <c r="N194" s="14"/>
      <c r="O194" s="67" t="str">
        <f>IF(E194="","",IF(G194="","",IF($E194="男",VLOOKUP(G194,参照用得点基準表!B$2:$I$11,8,TRUE),VLOOKUP(G194,参照用得点基準表!B$12:$I$21,8,TRUE))))</f>
        <v/>
      </c>
      <c r="P194" s="67" t="str">
        <f>IF(E194="","",IF(H194="","",IF($E194="男",VLOOKUP(H194,参照用得点基準表!C$2:$I$11,7,TRUE),VLOOKUP(H194,参照用得点基準表!C$12:$I$21,7,TRUE))))</f>
        <v/>
      </c>
      <c r="Q194" s="67" t="str">
        <f>IF(E194="","",IF(I194="","",IF($E194="男",VLOOKUP(I194,参照用得点基準表!D$2:$I$11,6,TRUE),VLOOKUP(I194,参照用得点基準表!D$12:$I$21,6,TRUE))))</f>
        <v/>
      </c>
      <c r="R194" s="67" t="str">
        <f>IF(E194="","",IF(J194="","",IF($E194="男",VLOOKUP(J194,参照用得点基準表!E$2:$I$11,5,TRUE),VLOOKUP(J194,参照用得点基準表!E$12:$I$21,5,TRUE))))</f>
        <v/>
      </c>
      <c r="S194" s="67" t="str">
        <f>IF(E194="","",IF(K194="","",IF($E194="男",VLOOKUP(K194,参照用得点基準表!F$2:$I$11,4,TRUE),VLOOKUP(K194,参照用得点基準表!F$12:$I$21,4,TRUE))))</f>
        <v/>
      </c>
      <c r="T194" s="67" t="str">
        <f>IF(E194="","",IF(L194="","",IF($E194="男",VLOOKUP(L194,参照用得点基準表!$K$2:$L$11,2,TRUE),VLOOKUP(L194,参照用得点基準表!$K$12:$L$21,2,TRUE))))</f>
        <v/>
      </c>
      <c r="U194" s="67" t="str">
        <f>IF(E194="","",IF(M194="","",IF($E194="男",VLOOKUP(M194,参照用得点基準表!G$2:$I$11,3,TRUE),VLOOKUP(M194,参照用得点基準表!G$12:$I$21,3,TRUE))))</f>
        <v/>
      </c>
      <c r="V194" s="67" t="str">
        <f>IF(E194="","",IF(N194="","",IF($E194="男",VLOOKUP(N194,参照用得点基準表!H$2:$I$11,2,TRUE),VLOOKUP(N194,参照用得点基準表!H$12:$I$21,2,TRUE))))</f>
        <v/>
      </c>
      <c r="W194" s="70" t="str">
        <f t="shared" si="2"/>
        <v/>
      </c>
      <c r="X194" s="69" t="str">
        <f ca="1">IF(W194="","",VLOOKUP(W194,OFFSET(評価基準!$A$2:$N$6,0,F194-6,5,20-F194),14-新体力テスト!F194+6,1))</f>
        <v/>
      </c>
      <c r="Z194" s="45"/>
      <c r="AA194" s="45"/>
      <c r="AB194" s="46"/>
      <c r="AC194" s="45"/>
    </row>
    <row r="195" spans="1:29" ht="14.25" customHeight="1" x14ac:dyDescent="0.15">
      <c r="A195" s="103"/>
      <c r="B195" s="103"/>
      <c r="C195" s="103"/>
      <c r="D195" s="108"/>
      <c r="E195" s="112"/>
      <c r="F195" s="85" t="str">
        <f>IF(A195="","",VLOOKUP(A195,参照!$B$7:$C$12,2,FALSE))</f>
        <v/>
      </c>
      <c r="G195" s="14"/>
      <c r="H195" s="14"/>
      <c r="I195" s="14"/>
      <c r="J195" s="14"/>
      <c r="K195" s="14"/>
      <c r="L195" s="19"/>
      <c r="M195" s="14"/>
      <c r="N195" s="14"/>
      <c r="O195" s="67" t="str">
        <f>IF(E195="","",IF(G195="","",IF($E195="男",VLOOKUP(G195,参照用得点基準表!B$2:$I$11,8,TRUE),VLOOKUP(G195,参照用得点基準表!B$12:$I$21,8,TRUE))))</f>
        <v/>
      </c>
      <c r="P195" s="67" t="str">
        <f>IF(E195="","",IF(H195="","",IF($E195="男",VLOOKUP(H195,参照用得点基準表!C$2:$I$11,7,TRUE),VLOOKUP(H195,参照用得点基準表!C$12:$I$21,7,TRUE))))</f>
        <v/>
      </c>
      <c r="Q195" s="67" t="str">
        <f>IF(E195="","",IF(I195="","",IF($E195="男",VLOOKUP(I195,参照用得点基準表!D$2:$I$11,6,TRUE),VLOOKUP(I195,参照用得点基準表!D$12:$I$21,6,TRUE))))</f>
        <v/>
      </c>
      <c r="R195" s="67" t="str">
        <f>IF(E195="","",IF(J195="","",IF($E195="男",VLOOKUP(J195,参照用得点基準表!E$2:$I$11,5,TRUE),VLOOKUP(J195,参照用得点基準表!E$12:$I$21,5,TRUE))))</f>
        <v/>
      </c>
      <c r="S195" s="67" t="str">
        <f>IF(E195="","",IF(K195="","",IF($E195="男",VLOOKUP(K195,参照用得点基準表!F$2:$I$11,4,TRUE),VLOOKUP(K195,参照用得点基準表!F$12:$I$21,4,TRUE))))</f>
        <v/>
      </c>
      <c r="T195" s="67" t="str">
        <f>IF(E195="","",IF(L195="","",IF($E195="男",VLOOKUP(L195,参照用得点基準表!$K$2:$L$11,2,TRUE),VLOOKUP(L195,参照用得点基準表!$K$12:$L$21,2,TRUE))))</f>
        <v/>
      </c>
      <c r="U195" s="67" t="str">
        <f>IF(E195="","",IF(M195="","",IF($E195="男",VLOOKUP(M195,参照用得点基準表!G$2:$I$11,3,TRUE),VLOOKUP(M195,参照用得点基準表!G$12:$I$21,3,TRUE))))</f>
        <v/>
      </c>
      <c r="V195" s="67" t="str">
        <f>IF(E195="","",IF(N195="","",IF($E195="男",VLOOKUP(N195,参照用得点基準表!H$2:$I$11,2,TRUE),VLOOKUP(N195,参照用得点基準表!H$12:$I$21,2,TRUE))))</f>
        <v/>
      </c>
      <c r="W195" s="70" t="str">
        <f t="shared" si="2"/>
        <v/>
      </c>
      <c r="X195" s="69" t="str">
        <f ca="1">IF(W195="","",VLOOKUP(W195,OFFSET(評価基準!$A$2:$N$6,0,F195-6,5,20-F195),14-新体力テスト!F195+6,1))</f>
        <v/>
      </c>
      <c r="Z195" s="45"/>
      <c r="AA195" s="45"/>
      <c r="AB195" s="46"/>
      <c r="AC195" s="45"/>
    </row>
    <row r="196" spans="1:29" ht="14.25" customHeight="1" x14ac:dyDescent="0.15">
      <c r="A196" s="103"/>
      <c r="B196" s="103"/>
      <c r="C196" s="103"/>
      <c r="D196" s="108"/>
      <c r="E196" s="112"/>
      <c r="F196" s="85" t="str">
        <f>IF(A196="","",VLOOKUP(A196,参照!$B$7:$C$12,2,FALSE))</f>
        <v/>
      </c>
      <c r="G196" s="14"/>
      <c r="H196" s="14"/>
      <c r="I196" s="14"/>
      <c r="J196" s="14"/>
      <c r="K196" s="14"/>
      <c r="L196" s="19"/>
      <c r="M196" s="14"/>
      <c r="N196" s="14"/>
      <c r="O196" s="67" t="str">
        <f>IF(E196="","",IF(G196="","",IF($E196="男",VLOOKUP(G196,参照用得点基準表!B$2:$I$11,8,TRUE),VLOOKUP(G196,参照用得点基準表!B$12:$I$21,8,TRUE))))</f>
        <v/>
      </c>
      <c r="P196" s="67" t="str">
        <f>IF(E196="","",IF(H196="","",IF($E196="男",VLOOKUP(H196,参照用得点基準表!C$2:$I$11,7,TRUE),VLOOKUP(H196,参照用得点基準表!C$12:$I$21,7,TRUE))))</f>
        <v/>
      </c>
      <c r="Q196" s="67" t="str">
        <f>IF(E196="","",IF(I196="","",IF($E196="男",VLOOKUP(I196,参照用得点基準表!D$2:$I$11,6,TRUE),VLOOKUP(I196,参照用得点基準表!D$12:$I$21,6,TRUE))))</f>
        <v/>
      </c>
      <c r="R196" s="67" t="str">
        <f>IF(E196="","",IF(J196="","",IF($E196="男",VLOOKUP(J196,参照用得点基準表!E$2:$I$11,5,TRUE),VLOOKUP(J196,参照用得点基準表!E$12:$I$21,5,TRUE))))</f>
        <v/>
      </c>
      <c r="S196" s="67" t="str">
        <f>IF(E196="","",IF(K196="","",IF($E196="男",VLOOKUP(K196,参照用得点基準表!F$2:$I$11,4,TRUE),VLOOKUP(K196,参照用得点基準表!F$12:$I$21,4,TRUE))))</f>
        <v/>
      </c>
      <c r="T196" s="67" t="str">
        <f>IF(E196="","",IF(L196="","",IF($E196="男",VLOOKUP(L196,参照用得点基準表!$K$2:$L$11,2,TRUE),VLOOKUP(L196,参照用得点基準表!$K$12:$L$21,2,TRUE))))</f>
        <v/>
      </c>
      <c r="U196" s="67" t="str">
        <f>IF(E196="","",IF(M196="","",IF($E196="男",VLOOKUP(M196,参照用得点基準表!G$2:$I$11,3,TRUE),VLOOKUP(M196,参照用得点基準表!G$12:$I$21,3,TRUE))))</f>
        <v/>
      </c>
      <c r="V196" s="67" t="str">
        <f>IF(E196="","",IF(N196="","",IF($E196="男",VLOOKUP(N196,参照用得点基準表!H$2:$I$11,2,TRUE),VLOOKUP(N196,参照用得点基準表!H$12:$I$21,2,TRUE))))</f>
        <v/>
      </c>
      <c r="W196" s="70" t="str">
        <f t="shared" si="2"/>
        <v/>
      </c>
      <c r="X196" s="69" t="str">
        <f ca="1">IF(W196="","",VLOOKUP(W196,OFFSET(評価基準!$A$2:$N$6,0,F196-6,5,20-F196),14-新体力テスト!F196+6,1))</f>
        <v/>
      </c>
      <c r="Z196" s="45"/>
      <c r="AA196" s="45"/>
      <c r="AB196" s="46"/>
      <c r="AC196" s="45"/>
    </row>
    <row r="197" spans="1:29" ht="14.25" customHeight="1" x14ac:dyDescent="0.15">
      <c r="A197" s="103"/>
      <c r="B197" s="103"/>
      <c r="C197" s="103"/>
      <c r="D197" s="108"/>
      <c r="E197" s="112"/>
      <c r="F197" s="85" t="str">
        <f>IF(A197="","",VLOOKUP(A197,参照!$B$7:$C$12,2,FALSE))</f>
        <v/>
      </c>
      <c r="G197" s="14"/>
      <c r="H197" s="14"/>
      <c r="I197" s="14"/>
      <c r="J197" s="14"/>
      <c r="K197" s="14"/>
      <c r="L197" s="19"/>
      <c r="M197" s="14"/>
      <c r="N197" s="14"/>
      <c r="O197" s="67" t="str">
        <f>IF(E197="","",IF(G197="","",IF($E197="男",VLOOKUP(G197,参照用得点基準表!B$2:$I$11,8,TRUE),VLOOKUP(G197,参照用得点基準表!B$12:$I$21,8,TRUE))))</f>
        <v/>
      </c>
      <c r="P197" s="67" t="str">
        <f>IF(E197="","",IF(H197="","",IF($E197="男",VLOOKUP(H197,参照用得点基準表!C$2:$I$11,7,TRUE),VLOOKUP(H197,参照用得点基準表!C$12:$I$21,7,TRUE))))</f>
        <v/>
      </c>
      <c r="Q197" s="67" t="str">
        <f>IF(E197="","",IF(I197="","",IF($E197="男",VLOOKUP(I197,参照用得点基準表!D$2:$I$11,6,TRUE),VLOOKUP(I197,参照用得点基準表!D$12:$I$21,6,TRUE))))</f>
        <v/>
      </c>
      <c r="R197" s="67" t="str">
        <f>IF(E197="","",IF(J197="","",IF($E197="男",VLOOKUP(J197,参照用得点基準表!E$2:$I$11,5,TRUE),VLOOKUP(J197,参照用得点基準表!E$12:$I$21,5,TRUE))))</f>
        <v/>
      </c>
      <c r="S197" s="67" t="str">
        <f>IF(E197="","",IF(K197="","",IF($E197="男",VLOOKUP(K197,参照用得点基準表!F$2:$I$11,4,TRUE),VLOOKUP(K197,参照用得点基準表!F$12:$I$21,4,TRUE))))</f>
        <v/>
      </c>
      <c r="T197" s="67" t="str">
        <f>IF(E197="","",IF(L197="","",IF($E197="男",VLOOKUP(L197,参照用得点基準表!$K$2:$L$11,2,TRUE),VLOOKUP(L197,参照用得点基準表!$K$12:$L$21,2,TRUE))))</f>
        <v/>
      </c>
      <c r="U197" s="67" t="str">
        <f>IF(E197="","",IF(M197="","",IF($E197="男",VLOOKUP(M197,参照用得点基準表!G$2:$I$11,3,TRUE),VLOOKUP(M197,参照用得点基準表!G$12:$I$21,3,TRUE))))</f>
        <v/>
      </c>
      <c r="V197" s="67" t="str">
        <f>IF(E197="","",IF(N197="","",IF($E197="男",VLOOKUP(N197,参照用得点基準表!H$2:$I$11,2,TRUE),VLOOKUP(N197,参照用得点基準表!H$12:$I$21,2,TRUE))))</f>
        <v/>
      </c>
      <c r="W197" s="70" t="str">
        <f t="shared" si="2"/>
        <v/>
      </c>
      <c r="X197" s="69" t="str">
        <f ca="1">IF(W197="","",VLOOKUP(W197,OFFSET(評価基準!$A$2:$N$6,0,F197-6,5,20-F197),14-新体力テスト!F197+6,1))</f>
        <v/>
      </c>
      <c r="Z197" s="45"/>
      <c r="AA197" s="45"/>
      <c r="AB197" s="46"/>
      <c r="AC197" s="45"/>
    </row>
    <row r="198" spans="1:29" ht="14.25" customHeight="1" x14ac:dyDescent="0.15">
      <c r="A198" s="103"/>
      <c r="B198" s="103"/>
      <c r="C198" s="103"/>
      <c r="D198" s="108"/>
      <c r="E198" s="112"/>
      <c r="F198" s="85" t="str">
        <f>IF(A198="","",VLOOKUP(A198,参照!$B$7:$C$12,2,FALSE))</f>
        <v/>
      </c>
      <c r="G198" s="14"/>
      <c r="H198" s="14"/>
      <c r="I198" s="14"/>
      <c r="J198" s="14"/>
      <c r="K198" s="14"/>
      <c r="L198" s="19"/>
      <c r="M198" s="14"/>
      <c r="N198" s="14"/>
      <c r="O198" s="67" t="str">
        <f>IF(E198="","",IF(G198="","",IF($E198="男",VLOOKUP(G198,参照用得点基準表!B$2:$I$11,8,TRUE),VLOOKUP(G198,参照用得点基準表!B$12:$I$21,8,TRUE))))</f>
        <v/>
      </c>
      <c r="P198" s="67" t="str">
        <f>IF(E198="","",IF(H198="","",IF($E198="男",VLOOKUP(H198,参照用得点基準表!C$2:$I$11,7,TRUE),VLOOKUP(H198,参照用得点基準表!C$12:$I$21,7,TRUE))))</f>
        <v/>
      </c>
      <c r="Q198" s="67" t="str">
        <f>IF(E198="","",IF(I198="","",IF($E198="男",VLOOKUP(I198,参照用得点基準表!D$2:$I$11,6,TRUE),VLOOKUP(I198,参照用得点基準表!D$12:$I$21,6,TRUE))))</f>
        <v/>
      </c>
      <c r="R198" s="67" t="str">
        <f>IF(E198="","",IF(J198="","",IF($E198="男",VLOOKUP(J198,参照用得点基準表!E$2:$I$11,5,TRUE),VLOOKUP(J198,参照用得点基準表!E$12:$I$21,5,TRUE))))</f>
        <v/>
      </c>
      <c r="S198" s="67" t="str">
        <f>IF(E198="","",IF(K198="","",IF($E198="男",VLOOKUP(K198,参照用得点基準表!F$2:$I$11,4,TRUE),VLOOKUP(K198,参照用得点基準表!F$12:$I$21,4,TRUE))))</f>
        <v/>
      </c>
      <c r="T198" s="67" t="str">
        <f>IF(E198="","",IF(L198="","",IF($E198="男",VLOOKUP(L198,参照用得点基準表!$K$2:$L$11,2,TRUE),VLOOKUP(L198,参照用得点基準表!$K$12:$L$21,2,TRUE))))</f>
        <v/>
      </c>
      <c r="U198" s="67" t="str">
        <f>IF(E198="","",IF(M198="","",IF($E198="男",VLOOKUP(M198,参照用得点基準表!G$2:$I$11,3,TRUE),VLOOKUP(M198,参照用得点基準表!G$12:$I$21,3,TRUE))))</f>
        <v/>
      </c>
      <c r="V198" s="67" t="str">
        <f>IF(E198="","",IF(N198="","",IF($E198="男",VLOOKUP(N198,参照用得点基準表!H$2:$I$11,2,TRUE),VLOOKUP(N198,参照用得点基準表!H$12:$I$21,2,TRUE))))</f>
        <v/>
      </c>
      <c r="W198" s="70" t="str">
        <f t="shared" si="2"/>
        <v/>
      </c>
      <c r="X198" s="69" t="str">
        <f ca="1">IF(W198="","",VLOOKUP(W198,OFFSET(評価基準!$A$2:$N$6,0,F198-6,5,20-F198),14-新体力テスト!F198+6,1))</f>
        <v/>
      </c>
      <c r="Z198" s="45"/>
      <c r="AA198" s="45"/>
      <c r="AB198" s="46"/>
      <c r="AC198" s="45"/>
    </row>
    <row r="199" spans="1:29" ht="14.25" customHeight="1" x14ac:dyDescent="0.15">
      <c r="A199" s="103"/>
      <c r="B199" s="103"/>
      <c r="C199" s="103"/>
      <c r="D199" s="108"/>
      <c r="E199" s="112"/>
      <c r="F199" s="85" t="str">
        <f>IF(A199="","",VLOOKUP(A199,参照!$B$7:$C$12,2,FALSE))</f>
        <v/>
      </c>
      <c r="G199" s="14"/>
      <c r="H199" s="14"/>
      <c r="I199" s="14"/>
      <c r="J199" s="14"/>
      <c r="K199" s="14"/>
      <c r="L199" s="19"/>
      <c r="M199" s="14"/>
      <c r="N199" s="14"/>
      <c r="O199" s="67" t="str">
        <f>IF(E199="","",IF(G199="","",IF($E199="男",VLOOKUP(G199,参照用得点基準表!B$2:$I$11,8,TRUE),VLOOKUP(G199,参照用得点基準表!B$12:$I$21,8,TRUE))))</f>
        <v/>
      </c>
      <c r="P199" s="67" t="str">
        <f>IF(E199="","",IF(H199="","",IF($E199="男",VLOOKUP(H199,参照用得点基準表!C$2:$I$11,7,TRUE),VLOOKUP(H199,参照用得点基準表!C$12:$I$21,7,TRUE))))</f>
        <v/>
      </c>
      <c r="Q199" s="67" t="str">
        <f>IF(E199="","",IF(I199="","",IF($E199="男",VLOOKUP(I199,参照用得点基準表!D$2:$I$11,6,TRUE),VLOOKUP(I199,参照用得点基準表!D$12:$I$21,6,TRUE))))</f>
        <v/>
      </c>
      <c r="R199" s="67" t="str">
        <f>IF(E199="","",IF(J199="","",IF($E199="男",VLOOKUP(J199,参照用得点基準表!E$2:$I$11,5,TRUE),VLOOKUP(J199,参照用得点基準表!E$12:$I$21,5,TRUE))))</f>
        <v/>
      </c>
      <c r="S199" s="67" t="str">
        <f>IF(E199="","",IF(K199="","",IF($E199="男",VLOOKUP(K199,参照用得点基準表!F$2:$I$11,4,TRUE),VLOOKUP(K199,参照用得点基準表!F$12:$I$21,4,TRUE))))</f>
        <v/>
      </c>
      <c r="T199" s="67" t="str">
        <f>IF(E199="","",IF(L199="","",IF($E199="男",VLOOKUP(L199,参照用得点基準表!$K$2:$L$11,2,TRUE),VLOOKUP(L199,参照用得点基準表!$K$12:$L$21,2,TRUE))))</f>
        <v/>
      </c>
      <c r="U199" s="67" t="str">
        <f>IF(E199="","",IF(M199="","",IF($E199="男",VLOOKUP(M199,参照用得点基準表!G$2:$I$11,3,TRUE),VLOOKUP(M199,参照用得点基準表!G$12:$I$21,3,TRUE))))</f>
        <v/>
      </c>
      <c r="V199" s="67" t="str">
        <f>IF(E199="","",IF(N199="","",IF($E199="男",VLOOKUP(N199,参照用得点基準表!H$2:$I$11,2,TRUE),VLOOKUP(N199,参照用得点基準表!H$12:$I$21,2,TRUE))))</f>
        <v/>
      </c>
      <c r="W199" s="70" t="str">
        <f t="shared" si="2"/>
        <v/>
      </c>
      <c r="X199" s="69" t="str">
        <f ca="1">IF(W199="","",VLOOKUP(W199,OFFSET(評価基準!$A$2:$N$6,0,F199-6,5,20-F199),14-新体力テスト!F199+6,1))</f>
        <v/>
      </c>
      <c r="Z199" s="45"/>
      <c r="AA199" s="45"/>
      <c r="AB199" s="46"/>
      <c r="AC199" s="45"/>
    </row>
    <row r="200" spans="1:29" ht="14.25" customHeight="1" x14ac:dyDescent="0.15">
      <c r="A200" s="103"/>
      <c r="B200" s="103"/>
      <c r="C200" s="103"/>
      <c r="D200" s="108"/>
      <c r="E200" s="112"/>
      <c r="F200" s="85" t="str">
        <f>IF(A200="","",VLOOKUP(A200,参照!$B$7:$C$12,2,FALSE))</f>
        <v/>
      </c>
      <c r="G200" s="14"/>
      <c r="H200" s="14"/>
      <c r="I200" s="14"/>
      <c r="J200" s="14"/>
      <c r="K200" s="14"/>
      <c r="L200" s="19"/>
      <c r="M200" s="14"/>
      <c r="N200" s="14"/>
      <c r="O200" s="67" t="str">
        <f>IF(E200="","",IF(G200="","",IF($E200="男",VLOOKUP(G200,参照用得点基準表!B$2:$I$11,8,TRUE),VLOOKUP(G200,参照用得点基準表!B$12:$I$21,8,TRUE))))</f>
        <v/>
      </c>
      <c r="P200" s="67" t="str">
        <f>IF(E200="","",IF(H200="","",IF($E200="男",VLOOKUP(H200,参照用得点基準表!C$2:$I$11,7,TRUE),VLOOKUP(H200,参照用得点基準表!C$12:$I$21,7,TRUE))))</f>
        <v/>
      </c>
      <c r="Q200" s="67" t="str">
        <f>IF(E200="","",IF(I200="","",IF($E200="男",VLOOKUP(I200,参照用得点基準表!D$2:$I$11,6,TRUE),VLOOKUP(I200,参照用得点基準表!D$12:$I$21,6,TRUE))))</f>
        <v/>
      </c>
      <c r="R200" s="67" t="str">
        <f>IF(E200="","",IF(J200="","",IF($E200="男",VLOOKUP(J200,参照用得点基準表!E$2:$I$11,5,TRUE),VLOOKUP(J200,参照用得点基準表!E$12:$I$21,5,TRUE))))</f>
        <v/>
      </c>
      <c r="S200" s="67" t="str">
        <f>IF(E200="","",IF(K200="","",IF($E200="男",VLOOKUP(K200,参照用得点基準表!F$2:$I$11,4,TRUE),VLOOKUP(K200,参照用得点基準表!F$12:$I$21,4,TRUE))))</f>
        <v/>
      </c>
      <c r="T200" s="67" t="str">
        <f>IF(E200="","",IF(L200="","",IF($E200="男",VLOOKUP(L200,参照用得点基準表!$K$2:$L$11,2,TRUE),VLOOKUP(L200,参照用得点基準表!$K$12:$L$21,2,TRUE))))</f>
        <v/>
      </c>
      <c r="U200" s="67" t="str">
        <f>IF(E200="","",IF(M200="","",IF($E200="男",VLOOKUP(M200,参照用得点基準表!G$2:$I$11,3,TRUE),VLOOKUP(M200,参照用得点基準表!G$12:$I$21,3,TRUE))))</f>
        <v/>
      </c>
      <c r="V200" s="67" t="str">
        <f>IF(E200="","",IF(N200="","",IF($E200="男",VLOOKUP(N200,参照用得点基準表!H$2:$I$11,2,TRUE),VLOOKUP(N200,参照用得点基準表!H$12:$I$21,2,TRUE))))</f>
        <v/>
      </c>
      <c r="W200" s="70" t="str">
        <f t="shared" si="2"/>
        <v/>
      </c>
      <c r="X200" s="69" t="str">
        <f ca="1">IF(W200="","",VLOOKUP(W200,OFFSET(評価基準!$A$2:$N$6,0,F200-6,5,20-F200),14-新体力テスト!F200+6,1))</f>
        <v/>
      </c>
      <c r="Z200" s="45"/>
      <c r="AA200" s="45"/>
      <c r="AB200" s="46"/>
      <c r="AC200" s="45"/>
    </row>
    <row r="201" spans="1:29" ht="14.25" customHeight="1" x14ac:dyDescent="0.15">
      <c r="A201" s="103"/>
      <c r="B201" s="103"/>
      <c r="C201" s="103"/>
      <c r="D201" s="108"/>
      <c r="E201" s="112"/>
      <c r="F201" s="85" t="str">
        <f>IF(A201="","",VLOOKUP(A201,参照!$B$7:$C$12,2,FALSE))</f>
        <v/>
      </c>
      <c r="G201" s="14"/>
      <c r="H201" s="14"/>
      <c r="I201" s="14"/>
      <c r="J201" s="14"/>
      <c r="K201" s="14"/>
      <c r="L201" s="19"/>
      <c r="M201" s="14"/>
      <c r="N201" s="14"/>
      <c r="O201" s="67" t="str">
        <f>IF(E201="","",IF(G201="","",IF($E201="男",VLOOKUP(G201,参照用得点基準表!B$2:$I$11,8,TRUE),VLOOKUP(G201,参照用得点基準表!B$12:$I$21,8,TRUE))))</f>
        <v/>
      </c>
      <c r="P201" s="67" t="str">
        <f>IF(E201="","",IF(H201="","",IF($E201="男",VLOOKUP(H201,参照用得点基準表!C$2:$I$11,7,TRUE),VLOOKUP(H201,参照用得点基準表!C$12:$I$21,7,TRUE))))</f>
        <v/>
      </c>
      <c r="Q201" s="67" t="str">
        <f>IF(E201="","",IF(I201="","",IF($E201="男",VLOOKUP(I201,参照用得点基準表!D$2:$I$11,6,TRUE),VLOOKUP(I201,参照用得点基準表!D$12:$I$21,6,TRUE))))</f>
        <v/>
      </c>
      <c r="R201" s="67" t="str">
        <f>IF(E201="","",IF(J201="","",IF($E201="男",VLOOKUP(J201,参照用得点基準表!E$2:$I$11,5,TRUE),VLOOKUP(J201,参照用得点基準表!E$12:$I$21,5,TRUE))))</f>
        <v/>
      </c>
      <c r="S201" s="67" t="str">
        <f>IF(E201="","",IF(K201="","",IF($E201="男",VLOOKUP(K201,参照用得点基準表!F$2:$I$11,4,TRUE),VLOOKUP(K201,参照用得点基準表!F$12:$I$21,4,TRUE))))</f>
        <v/>
      </c>
      <c r="T201" s="67" t="str">
        <f>IF(E201="","",IF(L201="","",IF($E201="男",VLOOKUP(L201,参照用得点基準表!$K$2:$L$11,2,TRUE),VLOOKUP(L201,参照用得点基準表!$K$12:$L$21,2,TRUE))))</f>
        <v/>
      </c>
      <c r="U201" s="67" t="str">
        <f>IF(E201="","",IF(M201="","",IF($E201="男",VLOOKUP(M201,参照用得点基準表!G$2:$I$11,3,TRUE),VLOOKUP(M201,参照用得点基準表!G$12:$I$21,3,TRUE))))</f>
        <v/>
      </c>
      <c r="V201" s="67" t="str">
        <f>IF(E201="","",IF(N201="","",IF($E201="男",VLOOKUP(N201,参照用得点基準表!H$2:$I$11,2,TRUE),VLOOKUP(N201,参照用得点基準表!H$12:$I$21,2,TRUE))))</f>
        <v/>
      </c>
      <c r="W201" s="70" t="str">
        <f t="shared" si="2"/>
        <v/>
      </c>
      <c r="X201" s="69" t="str">
        <f ca="1">IF(W201="","",VLOOKUP(W201,OFFSET(評価基準!$A$2:$N$6,0,F201-6,5,20-F201),14-新体力テスト!F201+6,1))</f>
        <v/>
      </c>
      <c r="Z201" s="45"/>
      <c r="AA201" s="45"/>
      <c r="AB201" s="46"/>
      <c r="AC201" s="45"/>
    </row>
    <row r="202" spans="1:29" ht="14.25" customHeight="1" x14ac:dyDescent="0.15">
      <c r="A202" s="103"/>
      <c r="B202" s="103"/>
      <c r="C202" s="103"/>
      <c r="D202" s="108"/>
      <c r="E202" s="112"/>
      <c r="F202" s="85" t="str">
        <f>IF(A202="","",VLOOKUP(A202,参照!$B$7:$C$12,2,FALSE))</f>
        <v/>
      </c>
      <c r="G202" s="14"/>
      <c r="H202" s="14"/>
      <c r="I202" s="14"/>
      <c r="J202" s="14"/>
      <c r="K202" s="14"/>
      <c r="L202" s="19"/>
      <c r="M202" s="14"/>
      <c r="N202" s="14"/>
      <c r="O202" s="67" t="str">
        <f>IF(E202="","",IF(G202="","",IF($E202="男",VLOOKUP(G202,参照用得点基準表!B$2:$I$11,8,TRUE),VLOOKUP(G202,参照用得点基準表!B$12:$I$21,8,TRUE))))</f>
        <v/>
      </c>
      <c r="P202" s="67" t="str">
        <f>IF(E202="","",IF(H202="","",IF($E202="男",VLOOKUP(H202,参照用得点基準表!C$2:$I$11,7,TRUE),VLOOKUP(H202,参照用得点基準表!C$12:$I$21,7,TRUE))))</f>
        <v/>
      </c>
      <c r="Q202" s="67" t="str">
        <f>IF(E202="","",IF(I202="","",IF($E202="男",VLOOKUP(I202,参照用得点基準表!D$2:$I$11,6,TRUE),VLOOKUP(I202,参照用得点基準表!D$12:$I$21,6,TRUE))))</f>
        <v/>
      </c>
      <c r="R202" s="67" t="str">
        <f>IF(E202="","",IF(J202="","",IF($E202="男",VLOOKUP(J202,参照用得点基準表!E$2:$I$11,5,TRUE),VLOOKUP(J202,参照用得点基準表!E$12:$I$21,5,TRUE))))</f>
        <v/>
      </c>
      <c r="S202" s="67" t="str">
        <f>IF(E202="","",IF(K202="","",IF($E202="男",VLOOKUP(K202,参照用得点基準表!F$2:$I$11,4,TRUE),VLOOKUP(K202,参照用得点基準表!F$12:$I$21,4,TRUE))))</f>
        <v/>
      </c>
      <c r="T202" s="67" t="str">
        <f>IF(E202="","",IF(L202="","",IF($E202="男",VLOOKUP(L202,参照用得点基準表!$K$2:$L$11,2,TRUE),VLOOKUP(L202,参照用得点基準表!$K$12:$L$21,2,TRUE))))</f>
        <v/>
      </c>
      <c r="U202" s="67" t="str">
        <f>IF(E202="","",IF(M202="","",IF($E202="男",VLOOKUP(M202,参照用得点基準表!G$2:$I$11,3,TRUE),VLOOKUP(M202,参照用得点基準表!G$12:$I$21,3,TRUE))))</f>
        <v/>
      </c>
      <c r="V202" s="67" t="str">
        <f>IF(E202="","",IF(N202="","",IF($E202="男",VLOOKUP(N202,参照用得点基準表!H$2:$I$11,2,TRUE),VLOOKUP(N202,参照用得点基準表!H$12:$I$21,2,TRUE))))</f>
        <v/>
      </c>
      <c r="W202" s="70" t="str">
        <f t="shared" si="2"/>
        <v/>
      </c>
      <c r="X202" s="69" t="str">
        <f ca="1">IF(W202="","",VLOOKUP(W202,OFFSET(評価基準!$A$2:$N$6,0,F202-6,5,20-F202),14-新体力テスト!F202+6,1))</f>
        <v/>
      </c>
      <c r="Z202" s="45"/>
      <c r="AA202" s="45"/>
      <c r="AB202" s="46"/>
      <c r="AC202" s="45"/>
    </row>
    <row r="203" spans="1:29" ht="14.25" customHeight="1" x14ac:dyDescent="0.15">
      <c r="A203" s="103"/>
      <c r="B203" s="103"/>
      <c r="C203" s="103"/>
      <c r="D203" s="108"/>
      <c r="E203" s="112"/>
      <c r="F203" s="85" t="str">
        <f>IF(A203="","",VLOOKUP(A203,参照!$B$7:$C$12,2,FALSE))</f>
        <v/>
      </c>
      <c r="G203" s="14"/>
      <c r="H203" s="14"/>
      <c r="I203" s="14"/>
      <c r="J203" s="14"/>
      <c r="K203" s="14"/>
      <c r="L203" s="19"/>
      <c r="M203" s="14"/>
      <c r="N203" s="14"/>
      <c r="O203" s="67" t="str">
        <f>IF(E203="","",IF(G203="","",IF($E203="男",VLOOKUP(G203,参照用得点基準表!B$2:$I$11,8,TRUE),VLOOKUP(G203,参照用得点基準表!B$12:$I$21,8,TRUE))))</f>
        <v/>
      </c>
      <c r="P203" s="67" t="str">
        <f>IF(E203="","",IF(H203="","",IF($E203="男",VLOOKUP(H203,参照用得点基準表!C$2:$I$11,7,TRUE),VLOOKUP(H203,参照用得点基準表!C$12:$I$21,7,TRUE))))</f>
        <v/>
      </c>
      <c r="Q203" s="67" t="str">
        <f>IF(E203="","",IF(I203="","",IF($E203="男",VLOOKUP(I203,参照用得点基準表!D$2:$I$11,6,TRUE),VLOOKUP(I203,参照用得点基準表!D$12:$I$21,6,TRUE))))</f>
        <v/>
      </c>
      <c r="R203" s="67" t="str">
        <f>IF(E203="","",IF(J203="","",IF($E203="男",VLOOKUP(J203,参照用得点基準表!E$2:$I$11,5,TRUE),VLOOKUP(J203,参照用得点基準表!E$12:$I$21,5,TRUE))))</f>
        <v/>
      </c>
      <c r="S203" s="67" t="str">
        <f>IF(E203="","",IF(K203="","",IF($E203="男",VLOOKUP(K203,参照用得点基準表!F$2:$I$11,4,TRUE),VLOOKUP(K203,参照用得点基準表!F$12:$I$21,4,TRUE))))</f>
        <v/>
      </c>
      <c r="T203" s="67" t="str">
        <f>IF(E203="","",IF(L203="","",IF($E203="男",VLOOKUP(L203,参照用得点基準表!$K$2:$L$11,2,TRUE),VLOOKUP(L203,参照用得点基準表!$K$12:$L$21,2,TRUE))))</f>
        <v/>
      </c>
      <c r="U203" s="67" t="str">
        <f>IF(E203="","",IF(M203="","",IF($E203="男",VLOOKUP(M203,参照用得点基準表!G$2:$I$11,3,TRUE),VLOOKUP(M203,参照用得点基準表!G$12:$I$21,3,TRUE))))</f>
        <v/>
      </c>
      <c r="V203" s="67" t="str">
        <f>IF(E203="","",IF(N203="","",IF($E203="男",VLOOKUP(N203,参照用得点基準表!H$2:$I$11,2,TRUE),VLOOKUP(N203,参照用得点基準表!H$12:$I$21,2,TRUE))))</f>
        <v/>
      </c>
      <c r="W203" s="70" t="str">
        <f t="shared" si="2"/>
        <v/>
      </c>
      <c r="X203" s="69" t="str">
        <f ca="1">IF(W203="","",VLOOKUP(W203,OFFSET(評価基準!$A$2:$N$6,0,F203-6,5,20-F203),14-新体力テスト!F203+6,1))</f>
        <v/>
      </c>
      <c r="Z203" s="45"/>
      <c r="AA203" s="45"/>
      <c r="AB203" s="46"/>
      <c r="AC203" s="45"/>
    </row>
    <row r="204" spans="1:29" ht="14.25" customHeight="1" x14ac:dyDescent="0.15">
      <c r="A204" s="103"/>
      <c r="B204" s="103"/>
      <c r="C204" s="103"/>
      <c r="D204" s="108"/>
      <c r="E204" s="112"/>
      <c r="F204" s="85" t="str">
        <f>IF(A204="","",VLOOKUP(A204,参照!$B$7:$C$12,2,FALSE))</f>
        <v/>
      </c>
      <c r="G204" s="14"/>
      <c r="H204" s="14"/>
      <c r="I204" s="14"/>
      <c r="J204" s="14"/>
      <c r="K204" s="14"/>
      <c r="L204" s="19"/>
      <c r="M204" s="14"/>
      <c r="N204" s="14"/>
      <c r="O204" s="67" t="str">
        <f>IF(E204="","",IF(G204="","",IF($E204="男",VLOOKUP(G204,参照用得点基準表!B$2:$I$11,8,TRUE),VLOOKUP(G204,参照用得点基準表!B$12:$I$21,8,TRUE))))</f>
        <v/>
      </c>
      <c r="P204" s="67" t="str">
        <f>IF(E204="","",IF(H204="","",IF($E204="男",VLOOKUP(H204,参照用得点基準表!C$2:$I$11,7,TRUE),VLOOKUP(H204,参照用得点基準表!C$12:$I$21,7,TRUE))))</f>
        <v/>
      </c>
      <c r="Q204" s="67" t="str">
        <f>IF(E204="","",IF(I204="","",IF($E204="男",VLOOKUP(I204,参照用得点基準表!D$2:$I$11,6,TRUE),VLOOKUP(I204,参照用得点基準表!D$12:$I$21,6,TRUE))))</f>
        <v/>
      </c>
      <c r="R204" s="67" t="str">
        <f>IF(E204="","",IF(J204="","",IF($E204="男",VLOOKUP(J204,参照用得点基準表!E$2:$I$11,5,TRUE),VLOOKUP(J204,参照用得点基準表!E$12:$I$21,5,TRUE))))</f>
        <v/>
      </c>
      <c r="S204" s="67" t="str">
        <f>IF(E204="","",IF(K204="","",IF($E204="男",VLOOKUP(K204,参照用得点基準表!F$2:$I$11,4,TRUE),VLOOKUP(K204,参照用得点基準表!F$12:$I$21,4,TRUE))))</f>
        <v/>
      </c>
      <c r="T204" s="67" t="str">
        <f>IF(E204="","",IF(L204="","",IF($E204="男",VLOOKUP(L204,参照用得点基準表!$K$2:$L$11,2,TRUE),VLOOKUP(L204,参照用得点基準表!$K$12:$L$21,2,TRUE))))</f>
        <v/>
      </c>
      <c r="U204" s="67" t="str">
        <f>IF(E204="","",IF(M204="","",IF($E204="男",VLOOKUP(M204,参照用得点基準表!G$2:$I$11,3,TRUE),VLOOKUP(M204,参照用得点基準表!G$12:$I$21,3,TRUE))))</f>
        <v/>
      </c>
      <c r="V204" s="67" t="str">
        <f>IF(E204="","",IF(N204="","",IF($E204="男",VLOOKUP(N204,参照用得点基準表!H$2:$I$11,2,TRUE),VLOOKUP(N204,参照用得点基準表!H$12:$I$21,2,TRUE))))</f>
        <v/>
      </c>
      <c r="W204" s="70" t="str">
        <f t="shared" si="2"/>
        <v/>
      </c>
      <c r="X204" s="69" t="str">
        <f ca="1">IF(W204="","",VLOOKUP(W204,OFFSET(評価基準!$A$2:$N$6,0,F204-6,5,20-F204),14-新体力テスト!F204+6,1))</f>
        <v/>
      </c>
      <c r="Z204" s="45"/>
      <c r="AA204" s="45"/>
      <c r="AB204" s="46"/>
      <c r="AC204" s="45"/>
    </row>
    <row r="205" spans="1:29" ht="14.25" customHeight="1" x14ac:dyDescent="0.15">
      <c r="A205" s="103"/>
      <c r="B205" s="103"/>
      <c r="C205" s="103"/>
      <c r="D205" s="108"/>
      <c r="E205" s="112"/>
      <c r="F205" s="85" t="str">
        <f>IF(A205="","",VLOOKUP(A205,参照!$B$7:$C$12,2,FALSE))</f>
        <v/>
      </c>
      <c r="G205" s="14"/>
      <c r="H205" s="14"/>
      <c r="I205" s="14"/>
      <c r="J205" s="14"/>
      <c r="K205" s="14"/>
      <c r="L205" s="19"/>
      <c r="M205" s="14"/>
      <c r="N205" s="14"/>
      <c r="O205" s="67" t="str">
        <f>IF(E205="","",IF(G205="","",IF($E205="男",VLOOKUP(G205,参照用得点基準表!B$2:$I$11,8,TRUE),VLOOKUP(G205,参照用得点基準表!B$12:$I$21,8,TRUE))))</f>
        <v/>
      </c>
      <c r="P205" s="67" t="str">
        <f>IF(E205="","",IF(H205="","",IF($E205="男",VLOOKUP(H205,参照用得点基準表!C$2:$I$11,7,TRUE),VLOOKUP(H205,参照用得点基準表!C$12:$I$21,7,TRUE))))</f>
        <v/>
      </c>
      <c r="Q205" s="67" t="str">
        <f>IF(E205="","",IF(I205="","",IF($E205="男",VLOOKUP(I205,参照用得点基準表!D$2:$I$11,6,TRUE),VLOOKUP(I205,参照用得点基準表!D$12:$I$21,6,TRUE))))</f>
        <v/>
      </c>
      <c r="R205" s="67" t="str">
        <f>IF(E205="","",IF(J205="","",IF($E205="男",VLOOKUP(J205,参照用得点基準表!E$2:$I$11,5,TRUE),VLOOKUP(J205,参照用得点基準表!E$12:$I$21,5,TRUE))))</f>
        <v/>
      </c>
      <c r="S205" s="67" t="str">
        <f>IF(E205="","",IF(K205="","",IF($E205="男",VLOOKUP(K205,参照用得点基準表!F$2:$I$11,4,TRUE),VLOOKUP(K205,参照用得点基準表!F$12:$I$21,4,TRUE))))</f>
        <v/>
      </c>
      <c r="T205" s="67" t="str">
        <f>IF(E205="","",IF(L205="","",IF($E205="男",VLOOKUP(L205,参照用得点基準表!$K$2:$L$11,2,TRUE),VLOOKUP(L205,参照用得点基準表!$K$12:$L$21,2,TRUE))))</f>
        <v/>
      </c>
      <c r="U205" s="67" t="str">
        <f>IF(E205="","",IF(M205="","",IF($E205="男",VLOOKUP(M205,参照用得点基準表!G$2:$I$11,3,TRUE),VLOOKUP(M205,参照用得点基準表!G$12:$I$21,3,TRUE))))</f>
        <v/>
      </c>
      <c r="V205" s="67" t="str">
        <f>IF(E205="","",IF(N205="","",IF($E205="男",VLOOKUP(N205,参照用得点基準表!H$2:$I$11,2,TRUE),VLOOKUP(N205,参照用得点基準表!H$12:$I$21,2,TRUE))))</f>
        <v/>
      </c>
      <c r="W205" s="70" t="str">
        <f t="shared" si="2"/>
        <v/>
      </c>
      <c r="X205" s="69" t="str">
        <f ca="1">IF(W205="","",VLOOKUP(W205,OFFSET(評価基準!$A$2:$N$6,0,F205-6,5,20-F205),14-新体力テスト!F205+6,1))</f>
        <v/>
      </c>
      <c r="Z205" s="45"/>
      <c r="AA205" s="45"/>
      <c r="AB205" s="46"/>
      <c r="AC205" s="45"/>
    </row>
    <row r="206" spans="1:29" ht="14.25" customHeight="1" x14ac:dyDescent="0.15">
      <c r="A206" s="103"/>
      <c r="B206" s="103"/>
      <c r="C206" s="103"/>
      <c r="D206" s="108"/>
      <c r="E206" s="112"/>
      <c r="F206" s="85" t="str">
        <f>IF(A206="","",VLOOKUP(A206,参照!$B$7:$C$12,2,FALSE))</f>
        <v/>
      </c>
      <c r="G206" s="14"/>
      <c r="H206" s="14"/>
      <c r="I206" s="14"/>
      <c r="J206" s="14"/>
      <c r="K206" s="14"/>
      <c r="L206" s="19"/>
      <c r="M206" s="14"/>
      <c r="N206" s="14"/>
      <c r="O206" s="67" t="str">
        <f>IF(E206="","",IF(G206="","",IF($E206="男",VLOOKUP(G206,参照用得点基準表!B$2:$I$11,8,TRUE),VLOOKUP(G206,参照用得点基準表!B$12:$I$21,8,TRUE))))</f>
        <v/>
      </c>
      <c r="P206" s="67" t="str">
        <f>IF(E206="","",IF(H206="","",IF($E206="男",VLOOKUP(H206,参照用得点基準表!C$2:$I$11,7,TRUE),VLOOKUP(H206,参照用得点基準表!C$12:$I$21,7,TRUE))))</f>
        <v/>
      </c>
      <c r="Q206" s="67" t="str">
        <f>IF(E206="","",IF(I206="","",IF($E206="男",VLOOKUP(I206,参照用得点基準表!D$2:$I$11,6,TRUE),VLOOKUP(I206,参照用得点基準表!D$12:$I$21,6,TRUE))))</f>
        <v/>
      </c>
      <c r="R206" s="67" t="str">
        <f>IF(E206="","",IF(J206="","",IF($E206="男",VLOOKUP(J206,参照用得点基準表!E$2:$I$11,5,TRUE),VLOOKUP(J206,参照用得点基準表!E$12:$I$21,5,TRUE))))</f>
        <v/>
      </c>
      <c r="S206" s="67" t="str">
        <f>IF(E206="","",IF(K206="","",IF($E206="男",VLOOKUP(K206,参照用得点基準表!F$2:$I$11,4,TRUE),VLOOKUP(K206,参照用得点基準表!F$12:$I$21,4,TRUE))))</f>
        <v/>
      </c>
      <c r="T206" s="67" t="str">
        <f>IF(E206="","",IF(L206="","",IF($E206="男",VLOOKUP(L206,参照用得点基準表!$K$2:$L$11,2,TRUE),VLOOKUP(L206,参照用得点基準表!$K$12:$L$21,2,TRUE))))</f>
        <v/>
      </c>
      <c r="U206" s="67" t="str">
        <f>IF(E206="","",IF(M206="","",IF($E206="男",VLOOKUP(M206,参照用得点基準表!G$2:$I$11,3,TRUE),VLOOKUP(M206,参照用得点基準表!G$12:$I$21,3,TRUE))))</f>
        <v/>
      </c>
      <c r="V206" s="67" t="str">
        <f>IF(E206="","",IF(N206="","",IF($E206="男",VLOOKUP(N206,参照用得点基準表!H$2:$I$11,2,TRUE),VLOOKUP(N206,参照用得点基準表!H$12:$I$21,2,TRUE))))</f>
        <v/>
      </c>
      <c r="W206" s="70" t="str">
        <f t="shared" si="2"/>
        <v/>
      </c>
      <c r="X206" s="69" t="str">
        <f ca="1">IF(W206="","",VLOOKUP(W206,OFFSET(評価基準!$A$2:$N$6,0,F206-6,5,20-F206),14-新体力テスト!F206+6,1))</f>
        <v/>
      </c>
      <c r="Z206" s="45"/>
      <c r="AA206" s="45"/>
      <c r="AB206" s="46"/>
      <c r="AC206" s="45"/>
    </row>
    <row r="207" spans="1:29" ht="14.25" customHeight="1" x14ac:dyDescent="0.15">
      <c r="A207" s="103"/>
      <c r="B207" s="103"/>
      <c r="C207" s="103"/>
      <c r="D207" s="108"/>
      <c r="E207" s="112"/>
      <c r="F207" s="85" t="str">
        <f>IF(A207="","",VLOOKUP(A207,参照!$B$7:$C$12,2,FALSE))</f>
        <v/>
      </c>
      <c r="G207" s="14"/>
      <c r="H207" s="14"/>
      <c r="I207" s="14"/>
      <c r="J207" s="14"/>
      <c r="K207" s="14"/>
      <c r="L207" s="19"/>
      <c r="M207" s="14"/>
      <c r="N207" s="14"/>
      <c r="O207" s="67" t="str">
        <f>IF(E207="","",IF(G207="","",IF($E207="男",VLOOKUP(G207,参照用得点基準表!B$2:$I$11,8,TRUE),VLOOKUP(G207,参照用得点基準表!B$12:$I$21,8,TRUE))))</f>
        <v/>
      </c>
      <c r="P207" s="67" t="str">
        <f>IF(E207="","",IF(H207="","",IF($E207="男",VLOOKUP(H207,参照用得点基準表!C$2:$I$11,7,TRUE),VLOOKUP(H207,参照用得点基準表!C$12:$I$21,7,TRUE))))</f>
        <v/>
      </c>
      <c r="Q207" s="67" t="str">
        <f>IF(E207="","",IF(I207="","",IF($E207="男",VLOOKUP(I207,参照用得点基準表!D$2:$I$11,6,TRUE),VLOOKUP(I207,参照用得点基準表!D$12:$I$21,6,TRUE))))</f>
        <v/>
      </c>
      <c r="R207" s="67" t="str">
        <f>IF(E207="","",IF(J207="","",IF($E207="男",VLOOKUP(J207,参照用得点基準表!E$2:$I$11,5,TRUE),VLOOKUP(J207,参照用得点基準表!E$12:$I$21,5,TRUE))))</f>
        <v/>
      </c>
      <c r="S207" s="67" t="str">
        <f>IF(E207="","",IF(K207="","",IF($E207="男",VLOOKUP(K207,参照用得点基準表!F$2:$I$11,4,TRUE),VLOOKUP(K207,参照用得点基準表!F$12:$I$21,4,TRUE))))</f>
        <v/>
      </c>
      <c r="T207" s="67" t="str">
        <f>IF(E207="","",IF(L207="","",IF($E207="男",VLOOKUP(L207,参照用得点基準表!$K$2:$L$11,2,TRUE),VLOOKUP(L207,参照用得点基準表!$K$12:$L$21,2,TRUE))))</f>
        <v/>
      </c>
      <c r="U207" s="67" t="str">
        <f>IF(E207="","",IF(M207="","",IF($E207="男",VLOOKUP(M207,参照用得点基準表!G$2:$I$11,3,TRUE),VLOOKUP(M207,参照用得点基準表!G$12:$I$21,3,TRUE))))</f>
        <v/>
      </c>
      <c r="V207" s="67" t="str">
        <f>IF(E207="","",IF(N207="","",IF($E207="男",VLOOKUP(N207,参照用得点基準表!H$2:$I$11,2,TRUE),VLOOKUP(N207,参照用得点基準表!H$12:$I$21,2,TRUE))))</f>
        <v/>
      </c>
      <c r="W207" s="70" t="str">
        <f t="shared" si="2"/>
        <v/>
      </c>
      <c r="X207" s="69" t="str">
        <f ca="1">IF(W207="","",VLOOKUP(W207,OFFSET(評価基準!$A$2:$N$6,0,F207-6,5,20-F207),14-新体力テスト!F207+6,1))</f>
        <v/>
      </c>
      <c r="Z207" s="45"/>
      <c r="AA207" s="45"/>
      <c r="AB207" s="46"/>
      <c r="AC207" s="45"/>
    </row>
    <row r="208" spans="1:29" ht="14.25" customHeight="1" x14ac:dyDescent="0.15">
      <c r="A208" s="103"/>
      <c r="B208" s="103"/>
      <c r="C208" s="103"/>
      <c r="D208" s="108"/>
      <c r="E208" s="112"/>
      <c r="F208" s="85" t="str">
        <f>IF(A208="","",VLOOKUP(A208,参照!$B$7:$C$12,2,FALSE))</f>
        <v/>
      </c>
      <c r="G208" s="14"/>
      <c r="H208" s="14"/>
      <c r="I208" s="14"/>
      <c r="J208" s="14"/>
      <c r="K208" s="14"/>
      <c r="L208" s="19"/>
      <c r="M208" s="14"/>
      <c r="N208" s="14"/>
      <c r="O208" s="67" t="str">
        <f>IF(E208="","",IF(G208="","",IF($E208="男",VLOOKUP(G208,参照用得点基準表!B$2:$I$11,8,TRUE),VLOOKUP(G208,参照用得点基準表!B$12:$I$21,8,TRUE))))</f>
        <v/>
      </c>
      <c r="P208" s="67" t="str">
        <f>IF(E208="","",IF(H208="","",IF($E208="男",VLOOKUP(H208,参照用得点基準表!C$2:$I$11,7,TRUE),VLOOKUP(H208,参照用得点基準表!C$12:$I$21,7,TRUE))))</f>
        <v/>
      </c>
      <c r="Q208" s="67" t="str">
        <f>IF(E208="","",IF(I208="","",IF($E208="男",VLOOKUP(I208,参照用得点基準表!D$2:$I$11,6,TRUE),VLOOKUP(I208,参照用得点基準表!D$12:$I$21,6,TRUE))))</f>
        <v/>
      </c>
      <c r="R208" s="67" t="str">
        <f>IF(E208="","",IF(J208="","",IF($E208="男",VLOOKUP(J208,参照用得点基準表!E$2:$I$11,5,TRUE),VLOOKUP(J208,参照用得点基準表!E$12:$I$21,5,TRUE))))</f>
        <v/>
      </c>
      <c r="S208" s="67" t="str">
        <f>IF(E208="","",IF(K208="","",IF($E208="男",VLOOKUP(K208,参照用得点基準表!F$2:$I$11,4,TRUE),VLOOKUP(K208,参照用得点基準表!F$12:$I$21,4,TRUE))))</f>
        <v/>
      </c>
      <c r="T208" s="67" t="str">
        <f>IF(E208="","",IF(L208="","",IF($E208="男",VLOOKUP(L208,参照用得点基準表!$K$2:$L$11,2,TRUE),VLOOKUP(L208,参照用得点基準表!$K$12:$L$21,2,TRUE))))</f>
        <v/>
      </c>
      <c r="U208" s="67" t="str">
        <f>IF(E208="","",IF(M208="","",IF($E208="男",VLOOKUP(M208,参照用得点基準表!G$2:$I$11,3,TRUE),VLOOKUP(M208,参照用得点基準表!G$12:$I$21,3,TRUE))))</f>
        <v/>
      </c>
      <c r="V208" s="67" t="str">
        <f>IF(E208="","",IF(N208="","",IF($E208="男",VLOOKUP(N208,参照用得点基準表!H$2:$I$11,2,TRUE),VLOOKUP(N208,参照用得点基準表!H$12:$I$21,2,TRUE))))</f>
        <v/>
      </c>
      <c r="W208" s="70" t="str">
        <f t="shared" si="2"/>
        <v/>
      </c>
      <c r="X208" s="69" t="str">
        <f ca="1">IF(W208="","",VLOOKUP(W208,OFFSET(評価基準!$A$2:$N$6,0,F208-6,5,20-F208),14-新体力テスト!F208+6,1))</f>
        <v/>
      </c>
      <c r="Z208" s="45"/>
      <c r="AA208" s="45"/>
      <c r="AB208" s="46"/>
      <c r="AC208" s="45"/>
    </row>
    <row r="209" spans="1:29" ht="14.25" customHeight="1" x14ac:dyDescent="0.15">
      <c r="A209" s="103"/>
      <c r="B209" s="103"/>
      <c r="C209" s="103"/>
      <c r="D209" s="108"/>
      <c r="E209" s="112"/>
      <c r="F209" s="85" t="str">
        <f>IF(A209="","",VLOOKUP(A209,参照!$B$7:$C$12,2,FALSE))</f>
        <v/>
      </c>
      <c r="G209" s="14"/>
      <c r="H209" s="14"/>
      <c r="I209" s="14"/>
      <c r="J209" s="14"/>
      <c r="K209" s="14"/>
      <c r="L209" s="19"/>
      <c r="M209" s="14"/>
      <c r="N209" s="14"/>
      <c r="O209" s="67" t="str">
        <f>IF(E209="","",IF(G209="","",IF($E209="男",VLOOKUP(G209,参照用得点基準表!B$2:$I$11,8,TRUE),VLOOKUP(G209,参照用得点基準表!B$12:$I$21,8,TRUE))))</f>
        <v/>
      </c>
      <c r="P209" s="67" t="str">
        <f>IF(E209="","",IF(H209="","",IF($E209="男",VLOOKUP(H209,参照用得点基準表!C$2:$I$11,7,TRUE),VLOOKUP(H209,参照用得点基準表!C$12:$I$21,7,TRUE))))</f>
        <v/>
      </c>
      <c r="Q209" s="67" t="str">
        <f>IF(E209="","",IF(I209="","",IF($E209="男",VLOOKUP(I209,参照用得点基準表!D$2:$I$11,6,TRUE),VLOOKUP(I209,参照用得点基準表!D$12:$I$21,6,TRUE))))</f>
        <v/>
      </c>
      <c r="R209" s="67" t="str">
        <f>IF(E209="","",IF(J209="","",IF($E209="男",VLOOKUP(J209,参照用得点基準表!E$2:$I$11,5,TRUE),VLOOKUP(J209,参照用得点基準表!E$12:$I$21,5,TRUE))))</f>
        <v/>
      </c>
      <c r="S209" s="67" t="str">
        <f>IF(E209="","",IF(K209="","",IF($E209="男",VLOOKUP(K209,参照用得点基準表!F$2:$I$11,4,TRUE),VLOOKUP(K209,参照用得点基準表!F$12:$I$21,4,TRUE))))</f>
        <v/>
      </c>
      <c r="T209" s="67" t="str">
        <f>IF(E209="","",IF(L209="","",IF($E209="男",VLOOKUP(L209,参照用得点基準表!$K$2:$L$11,2,TRUE),VLOOKUP(L209,参照用得点基準表!$K$12:$L$21,2,TRUE))))</f>
        <v/>
      </c>
      <c r="U209" s="67" t="str">
        <f>IF(E209="","",IF(M209="","",IF($E209="男",VLOOKUP(M209,参照用得点基準表!G$2:$I$11,3,TRUE),VLOOKUP(M209,参照用得点基準表!G$12:$I$21,3,TRUE))))</f>
        <v/>
      </c>
      <c r="V209" s="67" t="str">
        <f>IF(E209="","",IF(N209="","",IF($E209="男",VLOOKUP(N209,参照用得点基準表!H$2:$I$11,2,TRUE),VLOOKUP(N209,参照用得点基準表!H$12:$I$21,2,TRUE))))</f>
        <v/>
      </c>
      <c r="W209" s="70" t="str">
        <f t="shared" si="2"/>
        <v/>
      </c>
      <c r="X209" s="69" t="str">
        <f ca="1">IF(W209="","",VLOOKUP(W209,OFFSET(評価基準!$A$2:$N$6,0,F209-6,5,20-F209),14-新体力テスト!F209+6,1))</f>
        <v/>
      </c>
      <c r="Z209" s="45"/>
      <c r="AA209" s="45"/>
      <c r="AB209" s="46"/>
      <c r="AC209" s="45"/>
    </row>
    <row r="210" spans="1:29" ht="14.25" customHeight="1" x14ac:dyDescent="0.15">
      <c r="A210" s="103"/>
      <c r="B210" s="103"/>
      <c r="C210" s="103"/>
      <c r="D210" s="108"/>
      <c r="E210" s="112"/>
      <c r="F210" s="85" t="str">
        <f>IF(A210="","",VLOOKUP(A210,参照!$B$7:$C$12,2,FALSE))</f>
        <v/>
      </c>
      <c r="G210" s="14"/>
      <c r="H210" s="14"/>
      <c r="I210" s="14"/>
      <c r="J210" s="14"/>
      <c r="K210" s="14"/>
      <c r="L210" s="19"/>
      <c r="M210" s="14"/>
      <c r="N210" s="14"/>
      <c r="O210" s="67" t="str">
        <f>IF(E210="","",IF(G210="","",IF($E210="男",VLOOKUP(G210,参照用得点基準表!B$2:$I$11,8,TRUE),VLOOKUP(G210,参照用得点基準表!B$12:$I$21,8,TRUE))))</f>
        <v/>
      </c>
      <c r="P210" s="67" t="str">
        <f>IF(E210="","",IF(H210="","",IF($E210="男",VLOOKUP(H210,参照用得点基準表!C$2:$I$11,7,TRUE),VLOOKUP(H210,参照用得点基準表!C$12:$I$21,7,TRUE))))</f>
        <v/>
      </c>
      <c r="Q210" s="67" t="str">
        <f>IF(E210="","",IF(I210="","",IF($E210="男",VLOOKUP(I210,参照用得点基準表!D$2:$I$11,6,TRUE),VLOOKUP(I210,参照用得点基準表!D$12:$I$21,6,TRUE))))</f>
        <v/>
      </c>
      <c r="R210" s="67" t="str">
        <f>IF(E210="","",IF(J210="","",IF($E210="男",VLOOKUP(J210,参照用得点基準表!E$2:$I$11,5,TRUE),VLOOKUP(J210,参照用得点基準表!E$12:$I$21,5,TRUE))))</f>
        <v/>
      </c>
      <c r="S210" s="67" t="str">
        <f>IF(E210="","",IF(K210="","",IF($E210="男",VLOOKUP(K210,参照用得点基準表!F$2:$I$11,4,TRUE),VLOOKUP(K210,参照用得点基準表!F$12:$I$21,4,TRUE))))</f>
        <v/>
      </c>
      <c r="T210" s="67" t="str">
        <f>IF(E210="","",IF(L210="","",IF($E210="男",VLOOKUP(L210,参照用得点基準表!$K$2:$L$11,2,TRUE),VLOOKUP(L210,参照用得点基準表!$K$12:$L$21,2,TRUE))))</f>
        <v/>
      </c>
      <c r="U210" s="67" t="str">
        <f>IF(E210="","",IF(M210="","",IF($E210="男",VLOOKUP(M210,参照用得点基準表!G$2:$I$11,3,TRUE),VLOOKUP(M210,参照用得点基準表!G$12:$I$21,3,TRUE))))</f>
        <v/>
      </c>
      <c r="V210" s="67" t="str">
        <f>IF(E210="","",IF(N210="","",IF($E210="男",VLOOKUP(N210,参照用得点基準表!H$2:$I$11,2,TRUE),VLOOKUP(N210,参照用得点基準表!H$12:$I$21,2,TRUE))))</f>
        <v/>
      </c>
      <c r="W210" s="70" t="str">
        <f t="shared" si="2"/>
        <v/>
      </c>
      <c r="X210" s="69" t="str">
        <f ca="1">IF(W210="","",VLOOKUP(W210,OFFSET(評価基準!$A$2:$N$6,0,F210-6,5,20-F210),14-新体力テスト!F210+6,1))</f>
        <v/>
      </c>
      <c r="Z210" s="45"/>
      <c r="AA210" s="45"/>
      <c r="AB210" s="46"/>
      <c r="AC210" s="45"/>
    </row>
    <row r="211" spans="1:29" ht="14.25" customHeight="1" x14ac:dyDescent="0.15">
      <c r="A211" s="103"/>
      <c r="B211" s="103"/>
      <c r="C211" s="103"/>
      <c r="D211" s="108"/>
      <c r="E211" s="112"/>
      <c r="F211" s="85" t="str">
        <f>IF(A211="","",VLOOKUP(A211,参照!$B$7:$C$12,2,FALSE))</f>
        <v/>
      </c>
      <c r="G211" s="14"/>
      <c r="H211" s="14"/>
      <c r="I211" s="14"/>
      <c r="J211" s="14"/>
      <c r="K211" s="14"/>
      <c r="L211" s="19"/>
      <c r="M211" s="14"/>
      <c r="N211" s="14"/>
      <c r="O211" s="67" t="str">
        <f>IF(E211="","",IF(G211="","",IF($E211="男",VLOOKUP(G211,参照用得点基準表!B$2:$I$11,8,TRUE),VLOOKUP(G211,参照用得点基準表!B$12:$I$21,8,TRUE))))</f>
        <v/>
      </c>
      <c r="P211" s="67" t="str">
        <f>IF(E211="","",IF(H211="","",IF($E211="男",VLOOKUP(H211,参照用得点基準表!C$2:$I$11,7,TRUE),VLOOKUP(H211,参照用得点基準表!C$12:$I$21,7,TRUE))))</f>
        <v/>
      </c>
      <c r="Q211" s="67" t="str">
        <f>IF(E211="","",IF(I211="","",IF($E211="男",VLOOKUP(I211,参照用得点基準表!D$2:$I$11,6,TRUE),VLOOKUP(I211,参照用得点基準表!D$12:$I$21,6,TRUE))))</f>
        <v/>
      </c>
      <c r="R211" s="67" t="str">
        <f>IF(E211="","",IF(J211="","",IF($E211="男",VLOOKUP(J211,参照用得点基準表!E$2:$I$11,5,TRUE),VLOOKUP(J211,参照用得点基準表!E$12:$I$21,5,TRUE))))</f>
        <v/>
      </c>
      <c r="S211" s="67" t="str">
        <f>IF(E211="","",IF(K211="","",IF($E211="男",VLOOKUP(K211,参照用得点基準表!F$2:$I$11,4,TRUE),VLOOKUP(K211,参照用得点基準表!F$12:$I$21,4,TRUE))))</f>
        <v/>
      </c>
      <c r="T211" s="67" t="str">
        <f>IF(E211="","",IF(L211="","",IF($E211="男",VLOOKUP(L211,参照用得点基準表!$K$2:$L$11,2,TRUE),VLOOKUP(L211,参照用得点基準表!$K$12:$L$21,2,TRUE))))</f>
        <v/>
      </c>
      <c r="U211" s="67" t="str">
        <f>IF(E211="","",IF(M211="","",IF($E211="男",VLOOKUP(M211,参照用得点基準表!G$2:$I$11,3,TRUE),VLOOKUP(M211,参照用得点基準表!G$12:$I$21,3,TRUE))))</f>
        <v/>
      </c>
      <c r="V211" s="67" t="str">
        <f>IF(E211="","",IF(N211="","",IF($E211="男",VLOOKUP(N211,参照用得点基準表!H$2:$I$11,2,TRUE),VLOOKUP(N211,参照用得点基準表!H$12:$I$21,2,TRUE))))</f>
        <v/>
      </c>
      <c r="W211" s="70" t="str">
        <f t="shared" si="2"/>
        <v/>
      </c>
      <c r="X211" s="69" t="str">
        <f ca="1">IF(W211="","",VLOOKUP(W211,OFFSET(評価基準!$A$2:$N$6,0,F211-6,5,20-F211),14-新体力テスト!F211+6,1))</f>
        <v/>
      </c>
      <c r="Z211" s="45"/>
      <c r="AA211" s="45"/>
      <c r="AB211" s="46"/>
      <c r="AC211" s="45"/>
    </row>
    <row r="212" spans="1:29" ht="14.25" customHeight="1" x14ac:dyDescent="0.15">
      <c r="A212" s="103"/>
      <c r="B212" s="103"/>
      <c r="C212" s="103"/>
      <c r="D212" s="108"/>
      <c r="E212" s="112"/>
      <c r="F212" s="85" t="str">
        <f>IF(A212="","",VLOOKUP(A212,参照!$B$7:$C$12,2,FALSE))</f>
        <v/>
      </c>
      <c r="G212" s="14"/>
      <c r="H212" s="14"/>
      <c r="I212" s="14"/>
      <c r="J212" s="14"/>
      <c r="K212" s="14"/>
      <c r="L212" s="19"/>
      <c r="M212" s="14"/>
      <c r="N212" s="14"/>
      <c r="O212" s="67" t="str">
        <f>IF(E212="","",IF(G212="","",IF($E212="男",VLOOKUP(G212,参照用得点基準表!B$2:$I$11,8,TRUE),VLOOKUP(G212,参照用得点基準表!B$12:$I$21,8,TRUE))))</f>
        <v/>
      </c>
      <c r="P212" s="67" t="str">
        <f>IF(E212="","",IF(H212="","",IF($E212="男",VLOOKUP(H212,参照用得点基準表!C$2:$I$11,7,TRUE),VLOOKUP(H212,参照用得点基準表!C$12:$I$21,7,TRUE))))</f>
        <v/>
      </c>
      <c r="Q212" s="67" t="str">
        <f>IF(E212="","",IF(I212="","",IF($E212="男",VLOOKUP(I212,参照用得点基準表!D$2:$I$11,6,TRUE),VLOOKUP(I212,参照用得点基準表!D$12:$I$21,6,TRUE))))</f>
        <v/>
      </c>
      <c r="R212" s="67" t="str">
        <f>IF(E212="","",IF(J212="","",IF($E212="男",VLOOKUP(J212,参照用得点基準表!E$2:$I$11,5,TRUE),VLOOKUP(J212,参照用得点基準表!E$12:$I$21,5,TRUE))))</f>
        <v/>
      </c>
      <c r="S212" s="67" t="str">
        <f>IF(E212="","",IF(K212="","",IF($E212="男",VLOOKUP(K212,参照用得点基準表!F$2:$I$11,4,TRUE),VLOOKUP(K212,参照用得点基準表!F$12:$I$21,4,TRUE))))</f>
        <v/>
      </c>
      <c r="T212" s="67" t="str">
        <f>IF(E212="","",IF(L212="","",IF($E212="男",VLOOKUP(L212,参照用得点基準表!$K$2:$L$11,2,TRUE),VLOOKUP(L212,参照用得点基準表!$K$12:$L$21,2,TRUE))))</f>
        <v/>
      </c>
      <c r="U212" s="67" t="str">
        <f>IF(E212="","",IF(M212="","",IF($E212="男",VLOOKUP(M212,参照用得点基準表!G$2:$I$11,3,TRUE),VLOOKUP(M212,参照用得点基準表!G$12:$I$21,3,TRUE))))</f>
        <v/>
      </c>
      <c r="V212" s="67" t="str">
        <f>IF(E212="","",IF(N212="","",IF($E212="男",VLOOKUP(N212,参照用得点基準表!H$2:$I$11,2,TRUE),VLOOKUP(N212,参照用得点基準表!H$12:$I$21,2,TRUE))))</f>
        <v/>
      </c>
      <c r="W212" s="70" t="str">
        <f t="shared" si="2"/>
        <v/>
      </c>
      <c r="X212" s="69" t="str">
        <f ca="1">IF(W212="","",VLOOKUP(W212,OFFSET(評価基準!$A$2:$N$6,0,F212-6,5,20-F212),14-新体力テスト!F212+6,1))</f>
        <v/>
      </c>
      <c r="Z212" s="45"/>
      <c r="AA212" s="45"/>
      <c r="AB212" s="46"/>
      <c r="AC212" s="45"/>
    </row>
    <row r="213" spans="1:29" ht="14.25" customHeight="1" x14ac:dyDescent="0.15">
      <c r="A213" s="103"/>
      <c r="B213" s="103"/>
      <c r="C213" s="103"/>
      <c r="D213" s="108"/>
      <c r="E213" s="112"/>
      <c r="F213" s="85" t="str">
        <f>IF(A213="","",VLOOKUP(A213,参照!$B$7:$C$12,2,FALSE))</f>
        <v/>
      </c>
      <c r="G213" s="14"/>
      <c r="H213" s="14"/>
      <c r="I213" s="14"/>
      <c r="J213" s="14"/>
      <c r="K213" s="14"/>
      <c r="L213" s="19"/>
      <c r="M213" s="14"/>
      <c r="N213" s="14"/>
      <c r="O213" s="67" t="str">
        <f>IF(E213="","",IF(G213="","",IF($E213="男",VLOOKUP(G213,参照用得点基準表!B$2:$I$11,8,TRUE),VLOOKUP(G213,参照用得点基準表!B$12:$I$21,8,TRUE))))</f>
        <v/>
      </c>
      <c r="P213" s="67" t="str">
        <f>IF(E213="","",IF(H213="","",IF($E213="男",VLOOKUP(H213,参照用得点基準表!C$2:$I$11,7,TRUE),VLOOKUP(H213,参照用得点基準表!C$12:$I$21,7,TRUE))))</f>
        <v/>
      </c>
      <c r="Q213" s="67" t="str">
        <f>IF(E213="","",IF(I213="","",IF($E213="男",VLOOKUP(I213,参照用得点基準表!D$2:$I$11,6,TRUE),VLOOKUP(I213,参照用得点基準表!D$12:$I$21,6,TRUE))))</f>
        <v/>
      </c>
      <c r="R213" s="67" t="str">
        <f>IF(E213="","",IF(J213="","",IF($E213="男",VLOOKUP(J213,参照用得点基準表!E$2:$I$11,5,TRUE),VLOOKUP(J213,参照用得点基準表!E$12:$I$21,5,TRUE))))</f>
        <v/>
      </c>
      <c r="S213" s="67" t="str">
        <f>IF(E213="","",IF(K213="","",IF($E213="男",VLOOKUP(K213,参照用得点基準表!F$2:$I$11,4,TRUE),VLOOKUP(K213,参照用得点基準表!F$12:$I$21,4,TRUE))))</f>
        <v/>
      </c>
      <c r="T213" s="67" t="str">
        <f>IF(E213="","",IF(L213="","",IF($E213="男",VLOOKUP(L213,参照用得点基準表!$K$2:$L$11,2,TRUE),VLOOKUP(L213,参照用得点基準表!$K$12:$L$21,2,TRUE))))</f>
        <v/>
      </c>
      <c r="U213" s="67" t="str">
        <f>IF(E213="","",IF(M213="","",IF($E213="男",VLOOKUP(M213,参照用得点基準表!G$2:$I$11,3,TRUE),VLOOKUP(M213,参照用得点基準表!G$12:$I$21,3,TRUE))))</f>
        <v/>
      </c>
      <c r="V213" s="67" t="str">
        <f>IF(E213="","",IF(N213="","",IF($E213="男",VLOOKUP(N213,参照用得点基準表!H$2:$I$11,2,TRUE),VLOOKUP(N213,参照用得点基準表!H$12:$I$21,2,TRUE))))</f>
        <v/>
      </c>
      <c r="W213" s="70" t="str">
        <f t="shared" si="2"/>
        <v/>
      </c>
      <c r="X213" s="69" t="str">
        <f ca="1">IF(W213="","",VLOOKUP(W213,OFFSET(評価基準!$A$2:$N$6,0,F213-6,5,20-F213),14-新体力テスト!F213+6,1))</f>
        <v/>
      </c>
      <c r="Z213" s="45"/>
      <c r="AA213" s="45"/>
      <c r="AB213" s="46"/>
      <c r="AC213" s="45"/>
    </row>
    <row r="214" spans="1:29" ht="14.25" customHeight="1" x14ac:dyDescent="0.15">
      <c r="A214" s="103"/>
      <c r="B214" s="103"/>
      <c r="C214" s="103"/>
      <c r="D214" s="108"/>
      <c r="E214" s="112"/>
      <c r="F214" s="85" t="str">
        <f>IF(A214="","",VLOOKUP(A214,参照!$B$7:$C$12,2,FALSE))</f>
        <v/>
      </c>
      <c r="G214" s="14"/>
      <c r="H214" s="14"/>
      <c r="I214" s="14"/>
      <c r="J214" s="14"/>
      <c r="K214" s="14"/>
      <c r="L214" s="19"/>
      <c r="M214" s="14"/>
      <c r="N214" s="14"/>
      <c r="O214" s="67" t="str">
        <f>IF(E214="","",IF(G214="","",IF($E214="男",VLOOKUP(G214,参照用得点基準表!B$2:$I$11,8,TRUE),VLOOKUP(G214,参照用得点基準表!B$12:$I$21,8,TRUE))))</f>
        <v/>
      </c>
      <c r="P214" s="67" t="str">
        <f>IF(E214="","",IF(H214="","",IF($E214="男",VLOOKUP(H214,参照用得点基準表!C$2:$I$11,7,TRUE),VLOOKUP(H214,参照用得点基準表!C$12:$I$21,7,TRUE))))</f>
        <v/>
      </c>
      <c r="Q214" s="67" t="str">
        <f>IF(E214="","",IF(I214="","",IF($E214="男",VLOOKUP(I214,参照用得点基準表!D$2:$I$11,6,TRUE),VLOOKUP(I214,参照用得点基準表!D$12:$I$21,6,TRUE))))</f>
        <v/>
      </c>
      <c r="R214" s="67" t="str">
        <f>IF(E214="","",IF(J214="","",IF($E214="男",VLOOKUP(J214,参照用得点基準表!E$2:$I$11,5,TRUE),VLOOKUP(J214,参照用得点基準表!E$12:$I$21,5,TRUE))))</f>
        <v/>
      </c>
      <c r="S214" s="67" t="str">
        <f>IF(E214="","",IF(K214="","",IF($E214="男",VLOOKUP(K214,参照用得点基準表!F$2:$I$11,4,TRUE),VLOOKUP(K214,参照用得点基準表!F$12:$I$21,4,TRUE))))</f>
        <v/>
      </c>
      <c r="T214" s="67" t="str">
        <f>IF(E214="","",IF(L214="","",IF($E214="男",VLOOKUP(L214,参照用得点基準表!$K$2:$L$11,2,TRUE),VLOOKUP(L214,参照用得点基準表!$K$12:$L$21,2,TRUE))))</f>
        <v/>
      </c>
      <c r="U214" s="67" t="str">
        <f>IF(E214="","",IF(M214="","",IF($E214="男",VLOOKUP(M214,参照用得点基準表!G$2:$I$11,3,TRUE),VLOOKUP(M214,参照用得点基準表!G$12:$I$21,3,TRUE))))</f>
        <v/>
      </c>
      <c r="V214" s="67" t="str">
        <f>IF(E214="","",IF(N214="","",IF($E214="男",VLOOKUP(N214,参照用得点基準表!H$2:$I$11,2,TRUE),VLOOKUP(N214,参照用得点基準表!H$12:$I$21,2,TRUE))))</f>
        <v/>
      </c>
      <c r="W214" s="70" t="str">
        <f t="shared" si="2"/>
        <v/>
      </c>
      <c r="X214" s="69" t="str">
        <f ca="1">IF(W214="","",VLOOKUP(W214,OFFSET(評価基準!$A$2:$N$6,0,F214-6,5,20-F214),14-新体力テスト!F214+6,1))</f>
        <v/>
      </c>
      <c r="Z214" s="45"/>
      <c r="AA214" s="45"/>
      <c r="AB214" s="46"/>
      <c r="AC214" s="45"/>
    </row>
    <row r="215" spans="1:29" ht="14.25" customHeight="1" x14ac:dyDescent="0.15">
      <c r="A215" s="103"/>
      <c r="B215" s="103"/>
      <c r="C215" s="103"/>
      <c r="D215" s="108"/>
      <c r="E215" s="112"/>
      <c r="F215" s="85" t="str">
        <f>IF(A215="","",VLOOKUP(A215,参照!$B$7:$C$12,2,FALSE))</f>
        <v/>
      </c>
      <c r="G215" s="14"/>
      <c r="H215" s="14"/>
      <c r="I215" s="14"/>
      <c r="J215" s="14"/>
      <c r="K215" s="14"/>
      <c r="L215" s="19"/>
      <c r="M215" s="14"/>
      <c r="N215" s="14"/>
      <c r="O215" s="67" t="str">
        <f>IF(E215="","",IF(G215="","",IF($E215="男",VLOOKUP(G215,参照用得点基準表!B$2:$I$11,8,TRUE),VLOOKUP(G215,参照用得点基準表!B$12:$I$21,8,TRUE))))</f>
        <v/>
      </c>
      <c r="P215" s="67" t="str">
        <f>IF(E215="","",IF(H215="","",IF($E215="男",VLOOKUP(H215,参照用得点基準表!C$2:$I$11,7,TRUE),VLOOKUP(H215,参照用得点基準表!C$12:$I$21,7,TRUE))))</f>
        <v/>
      </c>
      <c r="Q215" s="67" t="str">
        <f>IF(E215="","",IF(I215="","",IF($E215="男",VLOOKUP(I215,参照用得点基準表!D$2:$I$11,6,TRUE),VLOOKUP(I215,参照用得点基準表!D$12:$I$21,6,TRUE))))</f>
        <v/>
      </c>
      <c r="R215" s="67" t="str">
        <f>IF(E215="","",IF(J215="","",IF($E215="男",VLOOKUP(J215,参照用得点基準表!E$2:$I$11,5,TRUE),VLOOKUP(J215,参照用得点基準表!E$12:$I$21,5,TRUE))))</f>
        <v/>
      </c>
      <c r="S215" s="67" t="str">
        <f>IF(E215="","",IF(K215="","",IF($E215="男",VLOOKUP(K215,参照用得点基準表!F$2:$I$11,4,TRUE),VLOOKUP(K215,参照用得点基準表!F$12:$I$21,4,TRUE))))</f>
        <v/>
      </c>
      <c r="T215" s="67" t="str">
        <f>IF(E215="","",IF(L215="","",IF($E215="男",VLOOKUP(L215,参照用得点基準表!$K$2:$L$11,2,TRUE),VLOOKUP(L215,参照用得点基準表!$K$12:$L$21,2,TRUE))))</f>
        <v/>
      </c>
      <c r="U215" s="67" t="str">
        <f>IF(E215="","",IF(M215="","",IF($E215="男",VLOOKUP(M215,参照用得点基準表!G$2:$I$11,3,TRUE),VLOOKUP(M215,参照用得点基準表!G$12:$I$21,3,TRUE))))</f>
        <v/>
      </c>
      <c r="V215" s="67" t="str">
        <f>IF(E215="","",IF(N215="","",IF($E215="男",VLOOKUP(N215,参照用得点基準表!H$2:$I$11,2,TRUE),VLOOKUP(N215,参照用得点基準表!H$12:$I$21,2,TRUE))))</f>
        <v/>
      </c>
      <c r="W215" s="70" t="str">
        <f t="shared" si="2"/>
        <v/>
      </c>
      <c r="X215" s="69" t="str">
        <f ca="1">IF(W215="","",VLOOKUP(W215,OFFSET(評価基準!$A$2:$N$6,0,F215-6,5,20-F215),14-新体力テスト!F215+6,1))</f>
        <v/>
      </c>
      <c r="Z215" s="45"/>
      <c r="AA215" s="45"/>
      <c r="AB215" s="46"/>
      <c r="AC215" s="45"/>
    </row>
    <row r="216" spans="1:29" ht="14.25" customHeight="1" x14ac:dyDescent="0.15">
      <c r="A216" s="103"/>
      <c r="B216" s="103"/>
      <c r="C216" s="103"/>
      <c r="D216" s="108"/>
      <c r="E216" s="112"/>
      <c r="F216" s="85" t="str">
        <f>IF(A216="","",VLOOKUP(A216,参照!$B$7:$C$12,2,FALSE))</f>
        <v/>
      </c>
      <c r="G216" s="14"/>
      <c r="H216" s="14"/>
      <c r="I216" s="14"/>
      <c r="J216" s="14"/>
      <c r="K216" s="14"/>
      <c r="L216" s="19"/>
      <c r="M216" s="14"/>
      <c r="N216" s="14"/>
      <c r="O216" s="67" t="str">
        <f>IF(E216="","",IF(G216="","",IF($E216="男",VLOOKUP(G216,参照用得点基準表!B$2:$I$11,8,TRUE),VLOOKUP(G216,参照用得点基準表!B$12:$I$21,8,TRUE))))</f>
        <v/>
      </c>
      <c r="P216" s="67" t="str">
        <f>IF(E216="","",IF(H216="","",IF($E216="男",VLOOKUP(H216,参照用得点基準表!C$2:$I$11,7,TRUE),VLOOKUP(H216,参照用得点基準表!C$12:$I$21,7,TRUE))))</f>
        <v/>
      </c>
      <c r="Q216" s="67" t="str">
        <f>IF(E216="","",IF(I216="","",IF($E216="男",VLOOKUP(I216,参照用得点基準表!D$2:$I$11,6,TRUE),VLOOKUP(I216,参照用得点基準表!D$12:$I$21,6,TRUE))))</f>
        <v/>
      </c>
      <c r="R216" s="67" t="str">
        <f>IF(E216="","",IF(J216="","",IF($E216="男",VLOOKUP(J216,参照用得点基準表!E$2:$I$11,5,TRUE),VLOOKUP(J216,参照用得点基準表!E$12:$I$21,5,TRUE))))</f>
        <v/>
      </c>
      <c r="S216" s="67" t="str">
        <f>IF(E216="","",IF(K216="","",IF($E216="男",VLOOKUP(K216,参照用得点基準表!F$2:$I$11,4,TRUE),VLOOKUP(K216,参照用得点基準表!F$12:$I$21,4,TRUE))))</f>
        <v/>
      </c>
      <c r="T216" s="67" t="str">
        <f>IF(E216="","",IF(L216="","",IF($E216="男",VLOOKUP(L216,参照用得点基準表!$K$2:$L$11,2,TRUE),VLOOKUP(L216,参照用得点基準表!$K$12:$L$21,2,TRUE))))</f>
        <v/>
      </c>
      <c r="U216" s="67" t="str">
        <f>IF(E216="","",IF(M216="","",IF($E216="男",VLOOKUP(M216,参照用得点基準表!G$2:$I$11,3,TRUE),VLOOKUP(M216,参照用得点基準表!G$12:$I$21,3,TRUE))))</f>
        <v/>
      </c>
      <c r="V216" s="67" t="str">
        <f>IF(E216="","",IF(N216="","",IF($E216="男",VLOOKUP(N216,参照用得点基準表!H$2:$I$11,2,TRUE),VLOOKUP(N216,参照用得点基準表!H$12:$I$21,2,TRUE))))</f>
        <v/>
      </c>
      <c r="W216" s="70" t="str">
        <f t="shared" si="2"/>
        <v/>
      </c>
      <c r="X216" s="69" t="str">
        <f ca="1">IF(W216="","",VLOOKUP(W216,OFFSET(評価基準!$A$2:$N$6,0,F216-6,5,20-F216),14-新体力テスト!F216+6,1))</f>
        <v/>
      </c>
      <c r="Z216" s="45"/>
      <c r="AA216" s="45"/>
      <c r="AB216" s="46"/>
      <c r="AC216" s="45"/>
    </row>
    <row r="217" spans="1:29" ht="14.25" customHeight="1" x14ac:dyDescent="0.15">
      <c r="A217" s="103"/>
      <c r="B217" s="103"/>
      <c r="C217" s="103"/>
      <c r="D217" s="108"/>
      <c r="E217" s="112"/>
      <c r="F217" s="85" t="str">
        <f>IF(A217="","",VLOOKUP(A217,参照!$B$7:$C$12,2,FALSE))</f>
        <v/>
      </c>
      <c r="G217" s="14"/>
      <c r="H217" s="14"/>
      <c r="I217" s="14"/>
      <c r="J217" s="14"/>
      <c r="K217" s="14"/>
      <c r="L217" s="19"/>
      <c r="M217" s="14"/>
      <c r="N217" s="14"/>
      <c r="O217" s="67" t="str">
        <f>IF(E217="","",IF(G217="","",IF($E217="男",VLOOKUP(G217,参照用得点基準表!B$2:$I$11,8,TRUE),VLOOKUP(G217,参照用得点基準表!B$12:$I$21,8,TRUE))))</f>
        <v/>
      </c>
      <c r="P217" s="67" t="str">
        <f>IF(E217="","",IF(H217="","",IF($E217="男",VLOOKUP(H217,参照用得点基準表!C$2:$I$11,7,TRUE),VLOOKUP(H217,参照用得点基準表!C$12:$I$21,7,TRUE))))</f>
        <v/>
      </c>
      <c r="Q217" s="67" t="str">
        <f>IF(E217="","",IF(I217="","",IF($E217="男",VLOOKUP(I217,参照用得点基準表!D$2:$I$11,6,TRUE),VLOOKUP(I217,参照用得点基準表!D$12:$I$21,6,TRUE))))</f>
        <v/>
      </c>
      <c r="R217" s="67" t="str">
        <f>IF(E217="","",IF(J217="","",IF($E217="男",VLOOKUP(J217,参照用得点基準表!E$2:$I$11,5,TRUE),VLOOKUP(J217,参照用得点基準表!E$12:$I$21,5,TRUE))))</f>
        <v/>
      </c>
      <c r="S217" s="67" t="str">
        <f>IF(E217="","",IF(K217="","",IF($E217="男",VLOOKUP(K217,参照用得点基準表!F$2:$I$11,4,TRUE),VLOOKUP(K217,参照用得点基準表!F$12:$I$21,4,TRUE))))</f>
        <v/>
      </c>
      <c r="T217" s="67" t="str">
        <f>IF(E217="","",IF(L217="","",IF($E217="男",VLOOKUP(L217,参照用得点基準表!$K$2:$L$11,2,TRUE),VLOOKUP(L217,参照用得点基準表!$K$12:$L$21,2,TRUE))))</f>
        <v/>
      </c>
      <c r="U217" s="67" t="str">
        <f>IF(E217="","",IF(M217="","",IF($E217="男",VLOOKUP(M217,参照用得点基準表!G$2:$I$11,3,TRUE),VLOOKUP(M217,参照用得点基準表!G$12:$I$21,3,TRUE))))</f>
        <v/>
      </c>
      <c r="V217" s="67" t="str">
        <f>IF(E217="","",IF(N217="","",IF($E217="男",VLOOKUP(N217,参照用得点基準表!H$2:$I$11,2,TRUE),VLOOKUP(N217,参照用得点基準表!H$12:$I$21,2,TRUE))))</f>
        <v/>
      </c>
      <c r="W217" s="70" t="str">
        <f t="shared" si="2"/>
        <v/>
      </c>
      <c r="X217" s="69" t="str">
        <f ca="1">IF(W217="","",VLOOKUP(W217,OFFSET(評価基準!$A$2:$N$6,0,F217-6,5,20-F217),14-新体力テスト!F217+6,1))</f>
        <v/>
      </c>
      <c r="Z217" s="45"/>
      <c r="AA217" s="45"/>
      <c r="AB217" s="46"/>
      <c r="AC217" s="45"/>
    </row>
    <row r="218" spans="1:29" ht="14.25" customHeight="1" x14ac:dyDescent="0.15">
      <c r="A218" s="103"/>
      <c r="B218" s="103"/>
      <c r="C218" s="103"/>
      <c r="D218" s="108"/>
      <c r="E218" s="112"/>
      <c r="F218" s="85" t="str">
        <f>IF(A218="","",VLOOKUP(A218,参照!$B$7:$C$12,2,FALSE))</f>
        <v/>
      </c>
      <c r="G218" s="14"/>
      <c r="H218" s="14"/>
      <c r="I218" s="14"/>
      <c r="J218" s="14"/>
      <c r="K218" s="14"/>
      <c r="L218" s="19"/>
      <c r="M218" s="14"/>
      <c r="N218" s="14"/>
      <c r="O218" s="67" t="str">
        <f>IF(E218="","",IF(G218="","",IF($E218="男",VLOOKUP(G218,参照用得点基準表!B$2:$I$11,8,TRUE),VLOOKUP(G218,参照用得点基準表!B$12:$I$21,8,TRUE))))</f>
        <v/>
      </c>
      <c r="P218" s="67" t="str">
        <f>IF(E218="","",IF(H218="","",IF($E218="男",VLOOKUP(H218,参照用得点基準表!C$2:$I$11,7,TRUE),VLOOKUP(H218,参照用得点基準表!C$12:$I$21,7,TRUE))))</f>
        <v/>
      </c>
      <c r="Q218" s="67" t="str">
        <f>IF(E218="","",IF(I218="","",IF($E218="男",VLOOKUP(I218,参照用得点基準表!D$2:$I$11,6,TRUE),VLOOKUP(I218,参照用得点基準表!D$12:$I$21,6,TRUE))))</f>
        <v/>
      </c>
      <c r="R218" s="67" t="str">
        <f>IF(E218="","",IF(J218="","",IF($E218="男",VLOOKUP(J218,参照用得点基準表!E$2:$I$11,5,TRUE),VLOOKUP(J218,参照用得点基準表!E$12:$I$21,5,TRUE))))</f>
        <v/>
      </c>
      <c r="S218" s="67" t="str">
        <f>IF(E218="","",IF(K218="","",IF($E218="男",VLOOKUP(K218,参照用得点基準表!F$2:$I$11,4,TRUE),VLOOKUP(K218,参照用得点基準表!F$12:$I$21,4,TRUE))))</f>
        <v/>
      </c>
      <c r="T218" s="67" t="str">
        <f>IF(E218="","",IF(L218="","",IF($E218="男",VLOOKUP(L218,参照用得点基準表!$K$2:$L$11,2,TRUE),VLOOKUP(L218,参照用得点基準表!$K$12:$L$21,2,TRUE))))</f>
        <v/>
      </c>
      <c r="U218" s="67" t="str">
        <f>IF(E218="","",IF(M218="","",IF($E218="男",VLOOKUP(M218,参照用得点基準表!G$2:$I$11,3,TRUE),VLOOKUP(M218,参照用得点基準表!G$12:$I$21,3,TRUE))))</f>
        <v/>
      </c>
      <c r="V218" s="67" t="str">
        <f>IF(E218="","",IF(N218="","",IF($E218="男",VLOOKUP(N218,参照用得点基準表!H$2:$I$11,2,TRUE),VLOOKUP(N218,参照用得点基準表!H$12:$I$21,2,TRUE))))</f>
        <v/>
      </c>
      <c r="W218" s="70" t="str">
        <f t="shared" si="2"/>
        <v/>
      </c>
      <c r="X218" s="69" t="str">
        <f ca="1">IF(W218="","",VLOOKUP(W218,OFFSET(評価基準!$A$2:$N$6,0,F218-6,5,20-F218),14-新体力テスト!F218+6,1))</f>
        <v/>
      </c>
      <c r="Z218" s="45"/>
      <c r="AA218" s="45"/>
      <c r="AB218" s="46"/>
      <c r="AC218" s="45"/>
    </row>
    <row r="219" spans="1:29" ht="14.25" customHeight="1" x14ac:dyDescent="0.15">
      <c r="A219" s="103"/>
      <c r="B219" s="103"/>
      <c r="C219" s="103"/>
      <c r="D219" s="108"/>
      <c r="E219" s="112"/>
      <c r="F219" s="85" t="str">
        <f>IF(A219="","",VLOOKUP(A219,参照!$B$7:$C$12,2,FALSE))</f>
        <v/>
      </c>
      <c r="G219" s="14"/>
      <c r="H219" s="14"/>
      <c r="I219" s="14"/>
      <c r="J219" s="14"/>
      <c r="K219" s="14"/>
      <c r="L219" s="19"/>
      <c r="M219" s="14"/>
      <c r="N219" s="14"/>
      <c r="O219" s="67" t="str">
        <f>IF(E219="","",IF(G219="","",IF($E219="男",VLOOKUP(G219,参照用得点基準表!B$2:$I$11,8,TRUE),VLOOKUP(G219,参照用得点基準表!B$12:$I$21,8,TRUE))))</f>
        <v/>
      </c>
      <c r="P219" s="67" t="str">
        <f>IF(E219="","",IF(H219="","",IF($E219="男",VLOOKUP(H219,参照用得点基準表!C$2:$I$11,7,TRUE),VLOOKUP(H219,参照用得点基準表!C$12:$I$21,7,TRUE))))</f>
        <v/>
      </c>
      <c r="Q219" s="67" t="str">
        <f>IF(E219="","",IF(I219="","",IF($E219="男",VLOOKUP(I219,参照用得点基準表!D$2:$I$11,6,TRUE),VLOOKUP(I219,参照用得点基準表!D$12:$I$21,6,TRUE))))</f>
        <v/>
      </c>
      <c r="R219" s="67" t="str">
        <f>IF(E219="","",IF(J219="","",IF($E219="男",VLOOKUP(J219,参照用得点基準表!E$2:$I$11,5,TRUE),VLOOKUP(J219,参照用得点基準表!E$12:$I$21,5,TRUE))))</f>
        <v/>
      </c>
      <c r="S219" s="67" t="str">
        <f>IF(E219="","",IF(K219="","",IF($E219="男",VLOOKUP(K219,参照用得点基準表!F$2:$I$11,4,TRUE),VLOOKUP(K219,参照用得点基準表!F$12:$I$21,4,TRUE))))</f>
        <v/>
      </c>
      <c r="T219" s="67" t="str">
        <f>IF(E219="","",IF(L219="","",IF($E219="男",VLOOKUP(L219,参照用得点基準表!$K$2:$L$11,2,TRUE),VLOOKUP(L219,参照用得点基準表!$K$12:$L$21,2,TRUE))))</f>
        <v/>
      </c>
      <c r="U219" s="67" t="str">
        <f>IF(E219="","",IF(M219="","",IF($E219="男",VLOOKUP(M219,参照用得点基準表!G$2:$I$11,3,TRUE),VLOOKUP(M219,参照用得点基準表!G$12:$I$21,3,TRUE))))</f>
        <v/>
      </c>
      <c r="V219" s="67" t="str">
        <f>IF(E219="","",IF(N219="","",IF($E219="男",VLOOKUP(N219,参照用得点基準表!H$2:$I$11,2,TRUE),VLOOKUP(N219,参照用得点基準表!H$12:$I$21,2,TRUE))))</f>
        <v/>
      </c>
      <c r="W219" s="70" t="str">
        <f t="shared" si="2"/>
        <v/>
      </c>
      <c r="X219" s="69" t="str">
        <f ca="1">IF(W219="","",VLOOKUP(W219,OFFSET(評価基準!$A$2:$N$6,0,F219-6,5,20-F219),14-新体力テスト!F219+6,1))</f>
        <v/>
      </c>
      <c r="Z219" s="45"/>
      <c r="AA219" s="45"/>
      <c r="AB219" s="46"/>
      <c r="AC219" s="45"/>
    </row>
    <row r="220" spans="1:29" ht="14.25" customHeight="1" x14ac:dyDescent="0.15">
      <c r="A220" s="103"/>
      <c r="B220" s="103"/>
      <c r="C220" s="103"/>
      <c r="D220" s="108"/>
      <c r="E220" s="112"/>
      <c r="F220" s="85" t="str">
        <f>IF(A220="","",VLOOKUP(A220,参照!$B$7:$C$12,2,FALSE))</f>
        <v/>
      </c>
      <c r="G220" s="14"/>
      <c r="H220" s="14"/>
      <c r="I220" s="14"/>
      <c r="J220" s="14"/>
      <c r="K220" s="14"/>
      <c r="L220" s="19"/>
      <c r="M220" s="14"/>
      <c r="N220" s="14"/>
      <c r="O220" s="67" t="str">
        <f>IF(E220="","",IF(G220="","",IF($E220="男",VLOOKUP(G220,参照用得点基準表!B$2:$I$11,8,TRUE),VLOOKUP(G220,参照用得点基準表!B$12:$I$21,8,TRUE))))</f>
        <v/>
      </c>
      <c r="P220" s="67" t="str">
        <f>IF(E220="","",IF(H220="","",IF($E220="男",VLOOKUP(H220,参照用得点基準表!C$2:$I$11,7,TRUE),VLOOKUP(H220,参照用得点基準表!C$12:$I$21,7,TRUE))))</f>
        <v/>
      </c>
      <c r="Q220" s="67" t="str">
        <f>IF(E220="","",IF(I220="","",IF($E220="男",VLOOKUP(I220,参照用得点基準表!D$2:$I$11,6,TRUE),VLOOKUP(I220,参照用得点基準表!D$12:$I$21,6,TRUE))))</f>
        <v/>
      </c>
      <c r="R220" s="67" t="str">
        <f>IF(E220="","",IF(J220="","",IF($E220="男",VLOOKUP(J220,参照用得点基準表!E$2:$I$11,5,TRUE),VLOOKUP(J220,参照用得点基準表!E$12:$I$21,5,TRUE))))</f>
        <v/>
      </c>
      <c r="S220" s="67" t="str">
        <f>IF(E220="","",IF(K220="","",IF($E220="男",VLOOKUP(K220,参照用得点基準表!F$2:$I$11,4,TRUE),VLOOKUP(K220,参照用得点基準表!F$12:$I$21,4,TRUE))))</f>
        <v/>
      </c>
      <c r="T220" s="67" t="str">
        <f>IF(E220="","",IF(L220="","",IF($E220="男",VLOOKUP(L220,参照用得点基準表!$K$2:$L$11,2,TRUE),VLOOKUP(L220,参照用得点基準表!$K$12:$L$21,2,TRUE))))</f>
        <v/>
      </c>
      <c r="U220" s="67" t="str">
        <f>IF(E220="","",IF(M220="","",IF($E220="男",VLOOKUP(M220,参照用得点基準表!G$2:$I$11,3,TRUE),VLOOKUP(M220,参照用得点基準表!G$12:$I$21,3,TRUE))))</f>
        <v/>
      </c>
      <c r="V220" s="67" t="str">
        <f>IF(E220="","",IF(N220="","",IF($E220="男",VLOOKUP(N220,参照用得点基準表!H$2:$I$11,2,TRUE),VLOOKUP(N220,参照用得点基準表!H$12:$I$21,2,TRUE))))</f>
        <v/>
      </c>
      <c r="W220" s="70" t="str">
        <f t="shared" si="2"/>
        <v/>
      </c>
      <c r="X220" s="69" t="str">
        <f ca="1">IF(W220="","",VLOOKUP(W220,OFFSET(評価基準!$A$2:$N$6,0,F220-6,5,20-F220),14-新体力テスト!F220+6,1))</f>
        <v/>
      </c>
      <c r="Z220" s="45"/>
      <c r="AA220" s="45"/>
      <c r="AB220" s="46"/>
      <c r="AC220" s="45"/>
    </row>
    <row r="221" spans="1:29" ht="14.25" customHeight="1" x14ac:dyDescent="0.15">
      <c r="A221" s="103"/>
      <c r="B221" s="103"/>
      <c r="C221" s="103"/>
      <c r="D221" s="108"/>
      <c r="E221" s="112"/>
      <c r="F221" s="85" t="str">
        <f>IF(A221="","",VLOOKUP(A221,参照!$B$7:$C$12,2,FALSE))</f>
        <v/>
      </c>
      <c r="G221" s="14"/>
      <c r="H221" s="14"/>
      <c r="I221" s="14"/>
      <c r="J221" s="14"/>
      <c r="K221" s="14"/>
      <c r="L221" s="19"/>
      <c r="M221" s="14"/>
      <c r="N221" s="14"/>
      <c r="O221" s="67" t="str">
        <f>IF(E221="","",IF(G221="","",IF($E221="男",VLOOKUP(G221,参照用得点基準表!B$2:$I$11,8,TRUE),VLOOKUP(G221,参照用得点基準表!B$12:$I$21,8,TRUE))))</f>
        <v/>
      </c>
      <c r="P221" s="67" t="str">
        <f>IF(E221="","",IF(H221="","",IF($E221="男",VLOOKUP(H221,参照用得点基準表!C$2:$I$11,7,TRUE),VLOOKUP(H221,参照用得点基準表!C$12:$I$21,7,TRUE))))</f>
        <v/>
      </c>
      <c r="Q221" s="67" t="str">
        <f>IF(E221="","",IF(I221="","",IF($E221="男",VLOOKUP(I221,参照用得点基準表!D$2:$I$11,6,TRUE),VLOOKUP(I221,参照用得点基準表!D$12:$I$21,6,TRUE))))</f>
        <v/>
      </c>
      <c r="R221" s="67" t="str">
        <f>IF(E221="","",IF(J221="","",IF($E221="男",VLOOKUP(J221,参照用得点基準表!E$2:$I$11,5,TRUE),VLOOKUP(J221,参照用得点基準表!E$12:$I$21,5,TRUE))))</f>
        <v/>
      </c>
      <c r="S221" s="67" t="str">
        <f>IF(E221="","",IF(K221="","",IF($E221="男",VLOOKUP(K221,参照用得点基準表!F$2:$I$11,4,TRUE),VLOOKUP(K221,参照用得点基準表!F$12:$I$21,4,TRUE))))</f>
        <v/>
      </c>
      <c r="T221" s="67" t="str">
        <f>IF(E221="","",IF(L221="","",IF($E221="男",VLOOKUP(L221,参照用得点基準表!$K$2:$L$11,2,TRUE),VLOOKUP(L221,参照用得点基準表!$K$12:$L$21,2,TRUE))))</f>
        <v/>
      </c>
      <c r="U221" s="67" t="str">
        <f>IF(E221="","",IF(M221="","",IF($E221="男",VLOOKUP(M221,参照用得点基準表!G$2:$I$11,3,TRUE),VLOOKUP(M221,参照用得点基準表!G$12:$I$21,3,TRUE))))</f>
        <v/>
      </c>
      <c r="V221" s="67" t="str">
        <f>IF(E221="","",IF(N221="","",IF($E221="男",VLOOKUP(N221,参照用得点基準表!H$2:$I$11,2,TRUE),VLOOKUP(N221,参照用得点基準表!H$12:$I$21,2,TRUE))))</f>
        <v/>
      </c>
      <c r="W221" s="70" t="str">
        <f t="shared" si="2"/>
        <v/>
      </c>
      <c r="X221" s="69" t="str">
        <f ca="1">IF(W221="","",VLOOKUP(W221,OFFSET(評価基準!$A$2:$N$6,0,F221-6,5,20-F221),14-新体力テスト!F221+6,1))</f>
        <v/>
      </c>
      <c r="Z221" s="45"/>
      <c r="AA221" s="45"/>
      <c r="AB221" s="46"/>
      <c r="AC221" s="45"/>
    </row>
    <row r="222" spans="1:29" ht="14.25" customHeight="1" x14ac:dyDescent="0.15">
      <c r="A222" s="103"/>
      <c r="B222" s="103"/>
      <c r="C222" s="103"/>
      <c r="D222" s="108"/>
      <c r="E222" s="112"/>
      <c r="F222" s="85" t="str">
        <f>IF(A222="","",VLOOKUP(A222,参照!$B$7:$C$12,2,FALSE))</f>
        <v/>
      </c>
      <c r="G222" s="14"/>
      <c r="H222" s="14"/>
      <c r="I222" s="14"/>
      <c r="J222" s="14"/>
      <c r="K222" s="14"/>
      <c r="L222" s="19"/>
      <c r="M222" s="14"/>
      <c r="N222" s="14"/>
      <c r="O222" s="67" t="str">
        <f>IF(E222="","",IF(G222="","",IF($E222="男",VLOOKUP(G222,参照用得点基準表!B$2:$I$11,8,TRUE),VLOOKUP(G222,参照用得点基準表!B$12:$I$21,8,TRUE))))</f>
        <v/>
      </c>
      <c r="P222" s="67" t="str">
        <f>IF(E222="","",IF(H222="","",IF($E222="男",VLOOKUP(H222,参照用得点基準表!C$2:$I$11,7,TRUE),VLOOKUP(H222,参照用得点基準表!C$12:$I$21,7,TRUE))))</f>
        <v/>
      </c>
      <c r="Q222" s="67" t="str">
        <f>IF(E222="","",IF(I222="","",IF($E222="男",VLOOKUP(I222,参照用得点基準表!D$2:$I$11,6,TRUE),VLOOKUP(I222,参照用得点基準表!D$12:$I$21,6,TRUE))))</f>
        <v/>
      </c>
      <c r="R222" s="67" t="str">
        <f>IF(E222="","",IF(J222="","",IF($E222="男",VLOOKUP(J222,参照用得点基準表!E$2:$I$11,5,TRUE),VLOOKUP(J222,参照用得点基準表!E$12:$I$21,5,TRUE))))</f>
        <v/>
      </c>
      <c r="S222" s="67" t="str">
        <f>IF(E222="","",IF(K222="","",IF($E222="男",VLOOKUP(K222,参照用得点基準表!F$2:$I$11,4,TRUE),VLOOKUP(K222,参照用得点基準表!F$12:$I$21,4,TRUE))))</f>
        <v/>
      </c>
      <c r="T222" s="67" t="str">
        <f>IF(E222="","",IF(L222="","",IF($E222="男",VLOOKUP(L222,参照用得点基準表!$K$2:$L$11,2,TRUE),VLOOKUP(L222,参照用得点基準表!$K$12:$L$21,2,TRUE))))</f>
        <v/>
      </c>
      <c r="U222" s="67" t="str">
        <f>IF(E222="","",IF(M222="","",IF($E222="男",VLOOKUP(M222,参照用得点基準表!G$2:$I$11,3,TRUE),VLOOKUP(M222,参照用得点基準表!G$12:$I$21,3,TRUE))))</f>
        <v/>
      </c>
      <c r="V222" s="67" t="str">
        <f>IF(E222="","",IF(N222="","",IF($E222="男",VLOOKUP(N222,参照用得点基準表!H$2:$I$11,2,TRUE),VLOOKUP(N222,参照用得点基準表!H$12:$I$21,2,TRUE))))</f>
        <v/>
      </c>
      <c r="W222" s="70" t="str">
        <f t="shared" si="2"/>
        <v/>
      </c>
      <c r="X222" s="69" t="str">
        <f ca="1">IF(W222="","",VLOOKUP(W222,OFFSET(評価基準!$A$2:$N$6,0,F222-6,5,20-F222),14-新体力テスト!F222+6,1))</f>
        <v/>
      </c>
      <c r="Z222" s="45"/>
      <c r="AA222" s="45"/>
      <c r="AB222" s="46"/>
      <c r="AC222" s="45"/>
    </row>
    <row r="223" spans="1:29" ht="14.25" customHeight="1" x14ac:dyDescent="0.15">
      <c r="A223" s="103"/>
      <c r="B223" s="103"/>
      <c r="C223" s="103"/>
      <c r="D223" s="108"/>
      <c r="E223" s="112"/>
      <c r="F223" s="85" t="str">
        <f>IF(A223="","",VLOOKUP(A223,参照!$B$7:$C$12,2,FALSE))</f>
        <v/>
      </c>
      <c r="G223" s="14"/>
      <c r="H223" s="14"/>
      <c r="I223" s="14"/>
      <c r="J223" s="14"/>
      <c r="K223" s="14"/>
      <c r="L223" s="19"/>
      <c r="M223" s="14"/>
      <c r="N223" s="14"/>
      <c r="O223" s="67" t="str">
        <f>IF(E223="","",IF(G223="","",IF($E223="男",VLOOKUP(G223,参照用得点基準表!B$2:$I$11,8,TRUE),VLOOKUP(G223,参照用得点基準表!B$12:$I$21,8,TRUE))))</f>
        <v/>
      </c>
      <c r="P223" s="67" t="str">
        <f>IF(E223="","",IF(H223="","",IF($E223="男",VLOOKUP(H223,参照用得点基準表!C$2:$I$11,7,TRUE),VLOOKUP(H223,参照用得点基準表!C$12:$I$21,7,TRUE))))</f>
        <v/>
      </c>
      <c r="Q223" s="67" t="str">
        <f>IF(E223="","",IF(I223="","",IF($E223="男",VLOOKUP(I223,参照用得点基準表!D$2:$I$11,6,TRUE),VLOOKUP(I223,参照用得点基準表!D$12:$I$21,6,TRUE))))</f>
        <v/>
      </c>
      <c r="R223" s="67" t="str">
        <f>IF(E223="","",IF(J223="","",IF($E223="男",VLOOKUP(J223,参照用得点基準表!E$2:$I$11,5,TRUE),VLOOKUP(J223,参照用得点基準表!E$12:$I$21,5,TRUE))))</f>
        <v/>
      </c>
      <c r="S223" s="67" t="str">
        <f>IF(E223="","",IF(K223="","",IF($E223="男",VLOOKUP(K223,参照用得点基準表!F$2:$I$11,4,TRUE),VLOOKUP(K223,参照用得点基準表!F$12:$I$21,4,TRUE))))</f>
        <v/>
      </c>
      <c r="T223" s="67" t="str">
        <f>IF(E223="","",IF(L223="","",IF($E223="男",VLOOKUP(L223,参照用得点基準表!$K$2:$L$11,2,TRUE),VLOOKUP(L223,参照用得点基準表!$K$12:$L$21,2,TRUE))))</f>
        <v/>
      </c>
      <c r="U223" s="67" t="str">
        <f>IF(E223="","",IF(M223="","",IF($E223="男",VLOOKUP(M223,参照用得点基準表!G$2:$I$11,3,TRUE),VLOOKUP(M223,参照用得点基準表!G$12:$I$21,3,TRUE))))</f>
        <v/>
      </c>
      <c r="V223" s="67" t="str">
        <f>IF(E223="","",IF(N223="","",IF($E223="男",VLOOKUP(N223,参照用得点基準表!H$2:$I$11,2,TRUE),VLOOKUP(N223,参照用得点基準表!H$12:$I$21,2,TRUE))))</f>
        <v/>
      </c>
      <c r="W223" s="70" t="str">
        <f t="shared" si="2"/>
        <v/>
      </c>
      <c r="X223" s="69" t="str">
        <f ca="1">IF(W223="","",VLOOKUP(W223,OFFSET(評価基準!$A$2:$N$6,0,F223-6,5,20-F223),14-新体力テスト!F223+6,1))</f>
        <v/>
      </c>
      <c r="Z223" s="45"/>
      <c r="AA223" s="45"/>
      <c r="AB223" s="46"/>
      <c r="AC223" s="45"/>
    </row>
    <row r="224" spans="1:29" ht="14.25" customHeight="1" x14ac:dyDescent="0.15">
      <c r="A224" s="103"/>
      <c r="B224" s="103"/>
      <c r="C224" s="103"/>
      <c r="D224" s="108"/>
      <c r="E224" s="112"/>
      <c r="F224" s="85" t="str">
        <f>IF(A224="","",VLOOKUP(A224,参照!$B$7:$C$12,2,FALSE))</f>
        <v/>
      </c>
      <c r="G224" s="14"/>
      <c r="H224" s="14"/>
      <c r="I224" s="14"/>
      <c r="J224" s="14"/>
      <c r="K224" s="14"/>
      <c r="L224" s="19"/>
      <c r="M224" s="14"/>
      <c r="N224" s="14"/>
      <c r="O224" s="67" t="str">
        <f>IF(E224="","",IF(G224="","",IF($E224="男",VLOOKUP(G224,参照用得点基準表!B$2:$I$11,8,TRUE),VLOOKUP(G224,参照用得点基準表!B$12:$I$21,8,TRUE))))</f>
        <v/>
      </c>
      <c r="P224" s="67" t="str">
        <f>IF(E224="","",IF(H224="","",IF($E224="男",VLOOKUP(H224,参照用得点基準表!C$2:$I$11,7,TRUE),VLOOKUP(H224,参照用得点基準表!C$12:$I$21,7,TRUE))))</f>
        <v/>
      </c>
      <c r="Q224" s="67" t="str">
        <f>IF(E224="","",IF(I224="","",IF($E224="男",VLOOKUP(I224,参照用得点基準表!D$2:$I$11,6,TRUE),VLOOKUP(I224,参照用得点基準表!D$12:$I$21,6,TRUE))))</f>
        <v/>
      </c>
      <c r="R224" s="67" t="str">
        <f>IF(E224="","",IF(J224="","",IF($E224="男",VLOOKUP(J224,参照用得点基準表!E$2:$I$11,5,TRUE),VLOOKUP(J224,参照用得点基準表!E$12:$I$21,5,TRUE))))</f>
        <v/>
      </c>
      <c r="S224" s="67" t="str">
        <f>IF(E224="","",IF(K224="","",IF($E224="男",VLOOKUP(K224,参照用得点基準表!F$2:$I$11,4,TRUE),VLOOKUP(K224,参照用得点基準表!F$12:$I$21,4,TRUE))))</f>
        <v/>
      </c>
      <c r="T224" s="67" t="str">
        <f>IF(E224="","",IF(L224="","",IF($E224="男",VLOOKUP(L224,参照用得点基準表!$K$2:$L$11,2,TRUE),VLOOKUP(L224,参照用得点基準表!$K$12:$L$21,2,TRUE))))</f>
        <v/>
      </c>
      <c r="U224" s="67" t="str">
        <f>IF(E224="","",IF(M224="","",IF($E224="男",VLOOKUP(M224,参照用得点基準表!G$2:$I$11,3,TRUE),VLOOKUP(M224,参照用得点基準表!G$12:$I$21,3,TRUE))))</f>
        <v/>
      </c>
      <c r="V224" s="67" t="str">
        <f>IF(E224="","",IF(N224="","",IF($E224="男",VLOOKUP(N224,参照用得点基準表!H$2:$I$11,2,TRUE),VLOOKUP(N224,参照用得点基準表!H$12:$I$21,2,TRUE))))</f>
        <v/>
      </c>
      <c r="W224" s="70" t="str">
        <f t="shared" si="2"/>
        <v/>
      </c>
      <c r="X224" s="69" t="str">
        <f ca="1">IF(W224="","",VLOOKUP(W224,OFFSET(評価基準!$A$2:$N$6,0,F224-6,5,20-F224),14-新体力テスト!F224+6,1))</f>
        <v/>
      </c>
      <c r="Z224" s="45"/>
      <c r="AA224" s="45"/>
      <c r="AB224" s="46"/>
      <c r="AC224" s="45"/>
    </row>
    <row r="225" spans="1:29" ht="14.25" customHeight="1" x14ac:dyDescent="0.15">
      <c r="A225" s="103"/>
      <c r="B225" s="103"/>
      <c r="C225" s="103"/>
      <c r="D225" s="108"/>
      <c r="E225" s="112"/>
      <c r="F225" s="85" t="str">
        <f>IF(A225="","",VLOOKUP(A225,参照!$B$7:$C$12,2,FALSE))</f>
        <v/>
      </c>
      <c r="G225" s="14"/>
      <c r="H225" s="14"/>
      <c r="I225" s="14"/>
      <c r="J225" s="14"/>
      <c r="K225" s="14"/>
      <c r="L225" s="19"/>
      <c r="M225" s="14"/>
      <c r="N225" s="14"/>
      <c r="O225" s="67" t="str">
        <f>IF(E225="","",IF(G225="","",IF($E225="男",VLOOKUP(G225,参照用得点基準表!B$2:$I$11,8,TRUE),VLOOKUP(G225,参照用得点基準表!B$12:$I$21,8,TRUE))))</f>
        <v/>
      </c>
      <c r="P225" s="67" t="str">
        <f>IF(E225="","",IF(H225="","",IF($E225="男",VLOOKUP(H225,参照用得点基準表!C$2:$I$11,7,TRUE),VLOOKUP(H225,参照用得点基準表!C$12:$I$21,7,TRUE))))</f>
        <v/>
      </c>
      <c r="Q225" s="67" t="str">
        <f>IF(E225="","",IF(I225="","",IF($E225="男",VLOOKUP(I225,参照用得点基準表!D$2:$I$11,6,TRUE),VLOOKUP(I225,参照用得点基準表!D$12:$I$21,6,TRUE))))</f>
        <v/>
      </c>
      <c r="R225" s="67" t="str">
        <f>IF(E225="","",IF(J225="","",IF($E225="男",VLOOKUP(J225,参照用得点基準表!E$2:$I$11,5,TRUE),VLOOKUP(J225,参照用得点基準表!E$12:$I$21,5,TRUE))))</f>
        <v/>
      </c>
      <c r="S225" s="67" t="str">
        <f>IF(E225="","",IF(K225="","",IF($E225="男",VLOOKUP(K225,参照用得点基準表!F$2:$I$11,4,TRUE),VLOOKUP(K225,参照用得点基準表!F$12:$I$21,4,TRUE))))</f>
        <v/>
      </c>
      <c r="T225" s="67" t="str">
        <f>IF(E225="","",IF(L225="","",IF($E225="男",VLOOKUP(L225,参照用得点基準表!$K$2:$L$11,2,TRUE),VLOOKUP(L225,参照用得点基準表!$K$12:$L$21,2,TRUE))))</f>
        <v/>
      </c>
      <c r="U225" s="67" t="str">
        <f>IF(E225="","",IF(M225="","",IF($E225="男",VLOOKUP(M225,参照用得点基準表!G$2:$I$11,3,TRUE),VLOOKUP(M225,参照用得点基準表!G$12:$I$21,3,TRUE))))</f>
        <v/>
      </c>
      <c r="V225" s="67" t="str">
        <f>IF(E225="","",IF(N225="","",IF($E225="男",VLOOKUP(N225,参照用得点基準表!H$2:$I$11,2,TRUE),VLOOKUP(N225,参照用得点基準表!H$12:$I$21,2,TRUE))))</f>
        <v/>
      </c>
      <c r="W225" s="70" t="str">
        <f t="shared" si="2"/>
        <v/>
      </c>
      <c r="X225" s="69" t="str">
        <f ca="1">IF(W225="","",VLOOKUP(W225,OFFSET(評価基準!$A$2:$N$6,0,F225-6,5,20-F225),14-新体力テスト!F225+6,1))</f>
        <v/>
      </c>
      <c r="Z225" s="45"/>
      <c r="AA225" s="45"/>
      <c r="AB225" s="46"/>
      <c r="AC225" s="45"/>
    </row>
    <row r="226" spans="1:29" ht="14.25" customHeight="1" x14ac:dyDescent="0.15">
      <c r="A226" s="103"/>
      <c r="B226" s="103"/>
      <c r="C226" s="103"/>
      <c r="D226" s="108"/>
      <c r="E226" s="112"/>
      <c r="F226" s="85" t="str">
        <f>IF(A226="","",VLOOKUP(A226,参照!$B$7:$C$12,2,FALSE))</f>
        <v/>
      </c>
      <c r="G226" s="14"/>
      <c r="H226" s="14"/>
      <c r="I226" s="14"/>
      <c r="J226" s="14"/>
      <c r="K226" s="14"/>
      <c r="L226" s="19"/>
      <c r="M226" s="14"/>
      <c r="N226" s="14"/>
      <c r="O226" s="67" t="str">
        <f>IF(E226="","",IF(G226="","",IF($E226="男",VLOOKUP(G226,参照用得点基準表!B$2:$I$11,8,TRUE),VLOOKUP(G226,参照用得点基準表!B$12:$I$21,8,TRUE))))</f>
        <v/>
      </c>
      <c r="P226" s="67" t="str">
        <f>IF(E226="","",IF(H226="","",IF($E226="男",VLOOKUP(H226,参照用得点基準表!C$2:$I$11,7,TRUE),VLOOKUP(H226,参照用得点基準表!C$12:$I$21,7,TRUE))))</f>
        <v/>
      </c>
      <c r="Q226" s="67" t="str">
        <f>IF(E226="","",IF(I226="","",IF($E226="男",VLOOKUP(I226,参照用得点基準表!D$2:$I$11,6,TRUE),VLOOKUP(I226,参照用得点基準表!D$12:$I$21,6,TRUE))))</f>
        <v/>
      </c>
      <c r="R226" s="67" t="str">
        <f>IF(E226="","",IF(J226="","",IF($E226="男",VLOOKUP(J226,参照用得点基準表!E$2:$I$11,5,TRUE),VLOOKUP(J226,参照用得点基準表!E$12:$I$21,5,TRUE))))</f>
        <v/>
      </c>
      <c r="S226" s="67" t="str">
        <f>IF(E226="","",IF(K226="","",IF($E226="男",VLOOKUP(K226,参照用得点基準表!F$2:$I$11,4,TRUE),VLOOKUP(K226,参照用得点基準表!F$12:$I$21,4,TRUE))))</f>
        <v/>
      </c>
      <c r="T226" s="67" t="str">
        <f>IF(E226="","",IF(L226="","",IF($E226="男",VLOOKUP(L226,参照用得点基準表!$K$2:$L$11,2,TRUE),VLOOKUP(L226,参照用得点基準表!$K$12:$L$21,2,TRUE))))</f>
        <v/>
      </c>
      <c r="U226" s="67" t="str">
        <f>IF(E226="","",IF(M226="","",IF($E226="男",VLOOKUP(M226,参照用得点基準表!G$2:$I$11,3,TRUE),VLOOKUP(M226,参照用得点基準表!G$12:$I$21,3,TRUE))))</f>
        <v/>
      </c>
      <c r="V226" s="67" t="str">
        <f>IF(E226="","",IF(N226="","",IF($E226="男",VLOOKUP(N226,参照用得点基準表!H$2:$I$11,2,TRUE),VLOOKUP(N226,参照用得点基準表!H$12:$I$21,2,TRUE))))</f>
        <v/>
      </c>
      <c r="W226" s="70" t="str">
        <f t="shared" si="2"/>
        <v/>
      </c>
      <c r="X226" s="69" t="str">
        <f ca="1">IF(W226="","",VLOOKUP(W226,OFFSET(評価基準!$A$2:$N$6,0,F226-6,5,20-F226),14-新体力テスト!F226+6,1))</f>
        <v/>
      </c>
      <c r="Z226" s="45"/>
      <c r="AA226" s="45"/>
      <c r="AB226" s="46"/>
      <c r="AC226" s="45"/>
    </row>
    <row r="227" spans="1:29" ht="14.25" customHeight="1" x14ac:dyDescent="0.15">
      <c r="A227" s="103"/>
      <c r="B227" s="103"/>
      <c r="C227" s="103"/>
      <c r="D227" s="108"/>
      <c r="E227" s="112"/>
      <c r="F227" s="85" t="str">
        <f>IF(A227="","",VLOOKUP(A227,参照!$B$7:$C$12,2,FALSE))</f>
        <v/>
      </c>
      <c r="G227" s="14"/>
      <c r="H227" s="14"/>
      <c r="I227" s="14"/>
      <c r="J227" s="14"/>
      <c r="K227" s="14"/>
      <c r="L227" s="19"/>
      <c r="M227" s="14"/>
      <c r="N227" s="14"/>
      <c r="O227" s="67" t="str">
        <f>IF(E227="","",IF(G227="","",IF($E227="男",VLOOKUP(G227,参照用得点基準表!B$2:$I$11,8,TRUE),VLOOKUP(G227,参照用得点基準表!B$12:$I$21,8,TRUE))))</f>
        <v/>
      </c>
      <c r="P227" s="67" t="str">
        <f>IF(E227="","",IF(H227="","",IF($E227="男",VLOOKUP(H227,参照用得点基準表!C$2:$I$11,7,TRUE),VLOOKUP(H227,参照用得点基準表!C$12:$I$21,7,TRUE))))</f>
        <v/>
      </c>
      <c r="Q227" s="67" t="str">
        <f>IF(E227="","",IF(I227="","",IF($E227="男",VLOOKUP(I227,参照用得点基準表!D$2:$I$11,6,TRUE),VLOOKUP(I227,参照用得点基準表!D$12:$I$21,6,TRUE))))</f>
        <v/>
      </c>
      <c r="R227" s="67" t="str">
        <f>IF(E227="","",IF(J227="","",IF($E227="男",VLOOKUP(J227,参照用得点基準表!E$2:$I$11,5,TRUE),VLOOKUP(J227,参照用得点基準表!E$12:$I$21,5,TRUE))))</f>
        <v/>
      </c>
      <c r="S227" s="67" t="str">
        <f>IF(E227="","",IF(K227="","",IF($E227="男",VLOOKUP(K227,参照用得点基準表!F$2:$I$11,4,TRUE),VLOOKUP(K227,参照用得点基準表!F$12:$I$21,4,TRUE))))</f>
        <v/>
      </c>
      <c r="T227" s="67" t="str">
        <f>IF(E227="","",IF(L227="","",IF($E227="男",VLOOKUP(L227,参照用得点基準表!$K$2:$L$11,2,TRUE),VLOOKUP(L227,参照用得点基準表!$K$12:$L$21,2,TRUE))))</f>
        <v/>
      </c>
      <c r="U227" s="67" t="str">
        <f>IF(E227="","",IF(M227="","",IF($E227="男",VLOOKUP(M227,参照用得点基準表!G$2:$I$11,3,TRUE),VLOOKUP(M227,参照用得点基準表!G$12:$I$21,3,TRUE))))</f>
        <v/>
      </c>
      <c r="V227" s="67" t="str">
        <f>IF(E227="","",IF(N227="","",IF($E227="男",VLOOKUP(N227,参照用得点基準表!H$2:$I$11,2,TRUE),VLOOKUP(N227,参照用得点基準表!H$12:$I$21,2,TRUE))))</f>
        <v/>
      </c>
      <c r="W227" s="70" t="str">
        <f t="shared" si="2"/>
        <v/>
      </c>
      <c r="X227" s="69" t="str">
        <f ca="1">IF(W227="","",VLOOKUP(W227,OFFSET(評価基準!$A$2:$N$6,0,F227-6,5,20-F227),14-新体力テスト!F227+6,1))</f>
        <v/>
      </c>
      <c r="Z227" s="45"/>
      <c r="AA227" s="45"/>
      <c r="AB227" s="46"/>
      <c r="AC227" s="45"/>
    </row>
    <row r="228" spans="1:29" ht="14.25" customHeight="1" x14ac:dyDescent="0.15">
      <c r="A228" s="103"/>
      <c r="B228" s="103"/>
      <c r="C228" s="103"/>
      <c r="D228" s="108"/>
      <c r="E228" s="112"/>
      <c r="F228" s="85" t="str">
        <f>IF(A228="","",VLOOKUP(A228,参照!$B$7:$C$12,2,FALSE))</f>
        <v/>
      </c>
      <c r="G228" s="14"/>
      <c r="H228" s="14"/>
      <c r="I228" s="14"/>
      <c r="J228" s="14"/>
      <c r="K228" s="14"/>
      <c r="L228" s="19"/>
      <c r="M228" s="14"/>
      <c r="N228" s="14"/>
      <c r="O228" s="67" t="str">
        <f>IF(E228="","",IF(G228="","",IF($E228="男",VLOOKUP(G228,参照用得点基準表!B$2:$I$11,8,TRUE),VLOOKUP(G228,参照用得点基準表!B$12:$I$21,8,TRUE))))</f>
        <v/>
      </c>
      <c r="P228" s="67" t="str">
        <f>IF(E228="","",IF(H228="","",IF($E228="男",VLOOKUP(H228,参照用得点基準表!C$2:$I$11,7,TRUE),VLOOKUP(H228,参照用得点基準表!C$12:$I$21,7,TRUE))))</f>
        <v/>
      </c>
      <c r="Q228" s="67" t="str">
        <f>IF(E228="","",IF(I228="","",IF($E228="男",VLOOKUP(I228,参照用得点基準表!D$2:$I$11,6,TRUE),VLOOKUP(I228,参照用得点基準表!D$12:$I$21,6,TRUE))))</f>
        <v/>
      </c>
      <c r="R228" s="67" t="str">
        <f>IF(E228="","",IF(J228="","",IF($E228="男",VLOOKUP(J228,参照用得点基準表!E$2:$I$11,5,TRUE),VLOOKUP(J228,参照用得点基準表!E$12:$I$21,5,TRUE))))</f>
        <v/>
      </c>
      <c r="S228" s="67" t="str">
        <f>IF(E228="","",IF(K228="","",IF($E228="男",VLOOKUP(K228,参照用得点基準表!F$2:$I$11,4,TRUE),VLOOKUP(K228,参照用得点基準表!F$12:$I$21,4,TRUE))))</f>
        <v/>
      </c>
      <c r="T228" s="67" t="str">
        <f>IF(E228="","",IF(L228="","",IF($E228="男",VLOOKUP(L228,参照用得点基準表!$K$2:$L$11,2,TRUE),VLOOKUP(L228,参照用得点基準表!$K$12:$L$21,2,TRUE))))</f>
        <v/>
      </c>
      <c r="U228" s="67" t="str">
        <f>IF(E228="","",IF(M228="","",IF($E228="男",VLOOKUP(M228,参照用得点基準表!G$2:$I$11,3,TRUE),VLOOKUP(M228,参照用得点基準表!G$12:$I$21,3,TRUE))))</f>
        <v/>
      </c>
      <c r="V228" s="67" t="str">
        <f>IF(E228="","",IF(N228="","",IF($E228="男",VLOOKUP(N228,参照用得点基準表!H$2:$I$11,2,TRUE),VLOOKUP(N228,参照用得点基準表!H$12:$I$21,2,TRUE))))</f>
        <v/>
      </c>
      <c r="W228" s="70" t="str">
        <f t="shared" si="2"/>
        <v/>
      </c>
      <c r="X228" s="69" t="str">
        <f ca="1">IF(W228="","",VLOOKUP(W228,OFFSET(評価基準!$A$2:$N$6,0,F228-6,5,20-F228),14-新体力テスト!F228+6,1))</f>
        <v/>
      </c>
      <c r="Z228" s="45"/>
      <c r="AA228" s="45"/>
      <c r="AB228" s="46"/>
      <c r="AC228" s="45"/>
    </row>
    <row r="229" spans="1:29" ht="14.25" customHeight="1" x14ac:dyDescent="0.15">
      <c r="A229" s="103"/>
      <c r="B229" s="103"/>
      <c r="C229" s="103"/>
      <c r="D229" s="108"/>
      <c r="E229" s="112"/>
      <c r="F229" s="85" t="str">
        <f>IF(A229="","",VLOOKUP(A229,参照!$B$7:$C$12,2,FALSE))</f>
        <v/>
      </c>
      <c r="G229" s="14"/>
      <c r="H229" s="14"/>
      <c r="I229" s="14"/>
      <c r="J229" s="14"/>
      <c r="K229" s="14"/>
      <c r="L229" s="19"/>
      <c r="M229" s="14"/>
      <c r="N229" s="14"/>
      <c r="O229" s="67" t="str">
        <f>IF(E229="","",IF(G229="","",IF($E229="男",VLOOKUP(G229,参照用得点基準表!B$2:$I$11,8,TRUE),VLOOKUP(G229,参照用得点基準表!B$12:$I$21,8,TRUE))))</f>
        <v/>
      </c>
      <c r="P229" s="67" t="str">
        <f>IF(E229="","",IF(H229="","",IF($E229="男",VLOOKUP(H229,参照用得点基準表!C$2:$I$11,7,TRUE),VLOOKUP(H229,参照用得点基準表!C$12:$I$21,7,TRUE))))</f>
        <v/>
      </c>
      <c r="Q229" s="67" t="str">
        <f>IF(E229="","",IF(I229="","",IF($E229="男",VLOOKUP(I229,参照用得点基準表!D$2:$I$11,6,TRUE),VLOOKUP(I229,参照用得点基準表!D$12:$I$21,6,TRUE))))</f>
        <v/>
      </c>
      <c r="R229" s="67" t="str">
        <f>IF(E229="","",IF(J229="","",IF($E229="男",VLOOKUP(J229,参照用得点基準表!E$2:$I$11,5,TRUE),VLOOKUP(J229,参照用得点基準表!E$12:$I$21,5,TRUE))))</f>
        <v/>
      </c>
      <c r="S229" s="67" t="str">
        <f>IF(E229="","",IF(K229="","",IF($E229="男",VLOOKUP(K229,参照用得点基準表!F$2:$I$11,4,TRUE),VLOOKUP(K229,参照用得点基準表!F$12:$I$21,4,TRUE))))</f>
        <v/>
      </c>
      <c r="T229" s="67" t="str">
        <f>IF(E229="","",IF(L229="","",IF($E229="男",VLOOKUP(L229,参照用得点基準表!$K$2:$L$11,2,TRUE),VLOOKUP(L229,参照用得点基準表!$K$12:$L$21,2,TRUE))))</f>
        <v/>
      </c>
      <c r="U229" s="67" t="str">
        <f>IF(E229="","",IF(M229="","",IF($E229="男",VLOOKUP(M229,参照用得点基準表!G$2:$I$11,3,TRUE),VLOOKUP(M229,参照用得点基準表!G$12:$I$21,3,TRUE))))</f>
        <v/>
      </c>
      <c r="V229" s="67" t="str">
        <f>IF(E229="","",IF(N229="","",IF($E229="男",VLOOKUP(N229,参照用得点基準表!H$2:$I$11,2,TRUE),VLOOKUP(N229,参照用得点基準表!H$12:$I$21,2,TRUE))))</f>
        <v/>
      </c>
      <c r="W229" s="70" t="str">
        <f t="shared" si="2"/>
        <v/>
      </c>
      <c r="X229" s="69" t="str">
        <f ca="1">IF(W229="","",VLOOKUP(W229,OFFSET(評価基準!$A$2:$N$6,0,F229-6,5,20-F229),14-新体力テスト!F229+6,1))</f>
        <v/>
      </c>
      <c r="Z229" s="45"/>
      <c r="AA229" s="45"/>
      <c r="AB229" s="46"/>
      <c r="AC229" s="45"/>
    </row>
    <row r="230" spans="1:29" ht="14.25" customHeight="1" x14ac:dyDescent="0.15">
      <c r="A230" s="103"/>
      <c r="B230" s="103"/>
      <c r="C230" s="103"/>
      <c r="D230" s="108"/>
      <c r="E230" s="112"/>
      <c r="F230" s="85" t="str">
        <f>IF(A230="","",VLOOKUP(A230,参照!$B$7:$C$12,2,FALSE))</f>
        <v/>
      </c>
      <c r="G230" s="14"/>
      <c r="H230" s="14"/>
      <c r="I230" s="14"/>
      <c r="J230" s="14"/>
      <c r="K230" s="14"/>
      <c r="L230" s="19"/>
      <c r="M230" s="14"/>
      <c r="N230" s="14"/>
      <c r="O230" s="67" t="str">
        <f>IF(E230="","",IF(G230="","",IF($E230="男",VLOOKUP(G230,参照用得点基準表!B$2:$I$11,8,TRUE),VLOOKUP(G230,参照用得点基準表!B$12:$I$21,8,TRUE))))</f>
        <v/>
      </c>
      <c r="P230" s="67" t="str">
        <f>IF(E230="","",IF(H230="","",IF($E230="男",VLOOKUP(H230,参照用得点基準表!C$2:$I$11,7,TRUE),VLOOKUP(H230,参照用得点基準表!C$12:$I$21,7,TRUE))))</f>
        <v/>
      </c>
      <c r="Q230" s="67" t="str">
        <f>IF(E230="","",IF(I230="","",IF($E230="男",VLOOKUP(I230,参照用得点基準表!D$2:$I$11,6,TRUE),VLOOKUP(I230,参照用得点基準表!D$12:$I$21,6,TRUE))))</f>
        <v/>
      </c>
      <c r="R230" s="67" t="str">
        <f>IF(E230="","",IF(J230="","",IF($E230="男",VLOOKUP(J230,参照用得点基準表!E$2:$I$11,5,TRUE),VLOOKUP(J230,参照用得点基準表!E$12:$I$21,5,TRUE))))</f>
        <v/>
      </c>
      <c r="S230" s="67" t="str">
        <f>IF(E230="","",IF(K230="","",IF($E230="男",VLOOKUP(K230,参照用得点基準表!F$2:$I$11,4,TRUE),VLOOKUP(K230,参照用得点基準表!F$12:$I$21,4,TRUE))))</f>
        <v/>
      </c>
      <c r="T230" s="67" t="str">
        <f>IF(E230="","",IF(L230="","",IF($E230="男",VLOOKUP(L230,参照用得点基準表!$K$2:$L$11,2,TRUE),VLOOKUP(L230,参照用得点基準表!$K$12:$L$21,2,TRUE))))</f>
        <v/>
      </c>
      <c r="U230" s="67" t="str">
        <f>IF(E230="","",IF(M230="","",IF($E230="男",VLOOKUP(M230,参照用得点基準表!G$2:$I$11,3,TRUE),VLOOKUP(M230,参照用得点基準表!G$12:$I$21,3,TRUE))))</f>
        <v/>
      </c>
      <c r="V230" s="67" t="str">
        <f>IF(E230="","",IF(N230="","",IF($E230="男",VLOOKUP(N230,参照用得点基準表!H$2:$I$11,2,TRUE),VLOOKUP(N230,参照用得点基準表!H$12:$I$21,2,TRUE))))</f>
        <v/>
      </c>
      <c r="W230" s="70" t="str">
        <f t="shared" si="2"/>
        <v/>
      </c>
      <c r="X230" s="69" t="str">
        <f ca="1">IF(W230="","",VLOOKUP(W230,OFFSET(評価基準!$A$2:$N$6,0,F230-6,5,20-F230),14-新体力テスト!F230+6,1))</f>
        <v/>
      </c>
      <c r="Z230" s="45"/>
      <c r="AA230" s="45"/>
      <c r="AB230" s="46"/>
      <c r="AC230" s="45"/>
    </row>
    <row r="231" spans="1:29" ht="14.25" customHeight="1" x14ac:dyDescent="0.15">
      <c r="A231" s="103"/>
      <c r="B231" s="103"/>
      <c r="C231" s="103"/>
      <c r="D231" s="108"/>
      <c r="E231" s="112"/>
      <c r="F231" s="85" t="str">
        <f>IF(A231="","",VLOOKUP(A231,参照!$B$7:$C$12,2,FALSE))</f>
        <v/>
      </c>
      <c r="G231" s="14"/>
      <c r="H231" s="14"/>
      <c r="I231" s="14"/>
      <c r="J231" s="14"/>
      <c r="K231" s="14"/>
      <c r="L231" s="19"/>
      <c r="M231" s="14"/>
      <c r="N231" s="14"/>
      <c r="O231" s="67" t="str">
        <f>IF(E231="","",IF(G231="","",IF($E231="男",VLOOKUP(G231,参照用得点基準表!B$2:$I$11,8,TRUE),VLOOKUP(G231,参照用得点基準表!B$12:$I$21,8,TRUE))))</f>
        <v/>
      </c>
      <c r="P231" s="67" t="str">
        <f>IF(E231="","",IF(H231="","",IF($E231="男",VLOOKUP(H231,参照用得点基準表!C$2:$I$11,7,TRUE),VLOOKUP(H231,参照用得点基準表!C$12:$I$21,7,TRUE))))</f>
        <v/>
      </c>
      <c r="Q231" s="67" t="str">
        <f>IF(E231="","",IF(I231="","",IF($E231="男",VLOOKUP(I231,参照用得点基準表!D$2:$I$11,6,TRUE),VLOOKUP(I231,参照用得点基準表!D$12:$I$21,6,TRUE))))</f>
        <v/>
      </c>
      <c r="R231" s="67" t="str">
        <f>IF(E231="","",IF(J231="","",IF($E231="男",VLOOKUP(J231,参照用得点基準表!E$2:$I$11,5,TRUE),VLOOKUP(J231,参照用得点基準表!E$12:$I$21,5,TRUE))))</f>
        <v/>
      </c>
      <c r="S231" s="67" t="str">
        <f>IF(E231="","",IF(K231="","",IF($E231="男",VLOOKUP(K231,参照用得点基準表!F$2:$I$11,4,TRUE),VLOOKUP(K231,参照用得点基準表!F$12:$I$21,4,TRUE))))</f>
        <v/>
      </c>
      <c r="T231" s="67" t="str">
        <f>IF(E231="","",IF(L231="","",IF($E231="男",VLOOKUP(L231,参照用得点基準表!$K$2:$L$11,2,TRUE),VLOOKUP(L231,参照用得点基準表!$K$12:$L$21,2,TRUE))))</f>
        <v/>
      </c>
      <c r="U231" s="67" t="str">
        <f>IF(E231="","",IF(M231="","",IF($E231="男",VLOOKUP(M231,参照用得点基準表!G$2:$I$11,3,TRUE),VLOOKUP(M231,参照用得点基準表!G$12:$I$21,3,TRUE))))</f>
        <v/>
      </c>
      <c r="V231" s="67" t="str">
        <f>IF(E231="","",IF(N231="","",IF($E231="男",VLOOKUP(N231,参照用得点基準表!H$2:$I$11,2,TRUE),VLOOKUP(N231,参照用得点基準表!H$12:$I$21,2,TRUE))))</f>
        <v/>
      </c>
      <c r="W231" s="70" t="str">
        <f t="shared" si="2"/>
        <v/>
      </c>
      <c r="X231" s="69" t="str">
        <f ca="1">IF(W231="","",VLOOKUP(W231,OFFSET(評価基準!$A$2:$N$6,0,F231-6,5,20-F231),14-新体力テスト!F231+6,1))</f>
        <v/>
      </c>
      <c r="Z231" s="45"/>
      <c r="AA231" s="45"/>
      <c r="AB231" s="46"/>
      <c r="AC231" s="45"/>
    </row>
    <row r="232" spans="1:29" ht="14.25" customHeight="1" x14ac:dyDescent="0.15">
      <c r="A232" s="103"/>
      <c r="B232" s="103"/>
      <c r="C232" s="103"/>
      <c r="D232" s="108"/>
      <c r="E232" s="112"/>
      <c r="F232" s="85" t="str">
        <f>IF(A232="","",VLOOKUP(A232,参照!$B$7:$C$12,2,FALSE))</f>
        <v/>
      </c>
      <c r="G232" s="14"/>
      <c r="H232" s="14"/>
      <c r="I232" s="14"/>
      <c r="J232" s="14"/>
      <c r="K232" s="14"/>
      <c r="L232" s="19"/>
      <c r="M232" s="14"/>
      <c r="N232" s="14"/>
      <c r="O232" s="67" t="str">
        <f>IF(E232="","",IF(G232="","",IF($E232="男",VLOOKUP(G232,参照用得点基準表!B$2:$I$11,8,TRUE),VLOOKUP(G232,参照用得点基準表!B$12:$I$21,8,TRUE))))</f>
        <v/>
      </c>
      <c r="P232" s="67" t="str">
        <f>IF(E232="","",IF(H232="","",IF($E232="男",VLOOKUP(H232,参照用得点基準表!C$2:$I$11,7,TRUE),VLOOKUP(H232,参照用得点基準表!C$12:$I$21,7,TRUE))))</f>
        <v/>
      </c>
      <c r="Q232" s="67" t="str">
        <f>IF(E232="","",IF(I232="","",IF($E232="男",VLOOKUP(I232,参照用得点基準表!D$2:$I$11,6,TRUE),VLOOKUP(I232,参照用得点基準表!D$12:$I$21,6,TRUE))))</f>
        <v/>
      </c>
      <c r="R232" s="67" t="str">
        <f>IF(E232="","",IF(J232="","",IF($E232="男",VLOOKUP(J232,参照用得点基準表!E$2:$I$11,5,TRUE),VLOOKUP(J232,参照用得点基準表!E$12:$I$21,5,TRUE))))</f>
        <v/>
      </c>
      <c r="S232" s="67" t="str">
        <f>IF(E232="","",IF(K232="","",IF($E232="男",VLOOKUP(K232,参照用得点基準表!F$2:$I$11,4,TRUE),VLOOKUP(K232,参照用得点基準表!F$12:$I$21,4,TRUE))))</f>
        <v/>
      </c>
      <c r="T232" s="67" t="str">
        <f>IF(E232="","",IF(L232="","",IF($E232="男",VLOOKUP(L232,参照用得点基準表!$K$2:$L$11,2,TRUE),VLOOKUP(L232,参照用得点基準表!$K$12:$L$21,2,TRUE))))</f>
        <v/>
      </c>
      <c r="U232" s="67" t="str">
        <f>IF(E232="","",IF(M232="","",IF($E232="男",VLOOKUP(M232,参照用得点基準表!G$2:$I$11,3,TRUE),VLOOKUP(M232,参照用得点基準表!G$12:$I$21,3,TRUE))))</f>
        <v/>
      </c>
      <c r="V232" s="67" t="str">
        <f>IF(E232="","",IF(N232="","",IF($E232="男",VLOOKUP(N232,参照用得点基準表!H$2:$I$11,2,TRUE),VLOOKUP(N232,参照用得点基準表!H$12:$I$21,2,TRUE))))</f>
        <v/>
      </c>
      <c r="W232" s="70" t="str">
        <f t="shared" si="2"/>
        <v/>
      </c>
      <c r="X232" s="69" t="str">
        <f ca="1">IF(W232="","",VLOOKUP(W232,OFFSET(評価基準!$A$2:$N$6,0,F232-6,5,20-F232),14-新体力テスト!F232+6,1))</f>
        <v/>
      </c>
      <c r="Z232" s="45"/>
      <c r="AA232" s="45"/>
      <c r="AB232" s="46"/>
      <c r="AC232" s="45"/>
    </row>
    <row r="233" spans="1:29" ht="14.25" customHeight="1" x14ac:dyDescent="0.15">
      <c r="A233" s="103"/>
      <c r="B233" s="103"/>
      <c r="C233" s="103"/>
      <c r="D233" s="108"/>
      <c r="E233" s="112"/>
      <c r="F233" s="85" t="str">
        <f>IF(A233="","",VLOOKUP(A233,参照!$B$7:$C$12,2,FALSE))</f>
        <v/>
      </c>
      <c r="G233" s="14"/>
      <c r="H233" s="14"/>
      <c r="I233" s="14"/>
      <c r="J233" s="14"/>
      <c r="K233" s="14"/>
      <c r="L233" s="19"/>
      <c r="M233" s="14"/>
      <c r="N233" s="14"/>
      <c r="O233" s="67" t="str">
        <f>IF(E233="","",IF(G233="","",IF($E233="男",VLOOKUP(G233,参照用得点基準表!B$2:$I$11,8,TRUE),VLOOKUP(G233,参照用得点基準表!B$12:$I$21,8,TRUE))))</f>
        <v/>
      </c>
      <c r="P233" s="67" t="str">
        <f>IF(E233="","",IF(H233="","",IF($E233="男",VLOOKUP(H233,参照用得点基準表!C$2:$I$11,7,TRUE),VLOOKUP(H233,参照用得点基準表!C$12:$I$21,7,TRUE))))</f>
        <v/>
      </c>
      <c r="Q233" s="67" t="str">
        <f>IF(E233="","",IF(I233="","",IF($E233="男",VLOOKUP(I233,参照用得点基準表!D$2:$I$11,6,TRUE),VLOOKUP(I233,参照用得点基準表!D$12:$I$21,6,TRUE))))</f>
        <v/>
      </c>
      <c r="R233" s="67" t="str">
        <f>IF(E233="","",IF(J233="","",IF($E233="男",VLOOKUP(J233,参照用得点基準表!E$2:$I$11,5,TRUE),VLOOKUP(J233,参照用得点基準表!E$12:$I$21,5,TRUE))))</f>
        <v/>
      </c>
      <c r="S233" s="67" t="str">
        <f>IF(E233="","",IF(K233="","",IF($E233="男",VLOOKUP(K233,参照用得点基準表!F$2:$I$11,4,TRUE),VLOOKUP(K233,参照用得点基準表!F$12:$I$21,4,TRUE))))</f>
        <v/>
      </c>
      <c r="T233" s="67" t="str">
        <f>IF(E233="","",IF(L233="","",IF($E233="男",VLOOKUP(L233,参照用得点基準表!$K$2:$L$11,2,TRUE),VLOOKUP(L233,参照用得点基準表!$K$12:$L$21,2,TRUE))))</f>
        <v/>
      </c>
      <c r="U233" s="67" t="str">
        <f>IF(E233="","",IF(M233="","",IF($E233="男",VLOOKUP(M233,参照用得点基準表!G$2:$I$11,3,TRUE),VLOOKUP(M233,参照用得点基準表!G$12:$I$21,3,TRUE))))</f>
        <v/>
      </c>
      <c r="V233" s="67" t="str">
        <f>IF(E233="","",IF(N233="","",IF($E233="男",VLOOKUP(N233,参照用得点基準表!H$2:$I$11,2,TRUE),VLOOKUP(N233,参照用得点基準表!H$12:$I$21,2,TRUE))))</f>
        <v/>
      </c>
      <c r="W233" s="70" t="str">
        <f t="shared" si="2"/>
        <v/>
      </c>
      <c r="X233" s="69" t="str">
        <f ca="1">IF(W233="","",VLOOKUP(W233,OFFSET(評価基準!$A$2:$N$6,0,F233-6,5,20-F233),14-新体力テスト!F233+6,1))</f>
        <v/>
      </c>
      <c r="Z233" s="45"/>
      <c r="AA233" s="45"/>
      <c r="AB233" s="46"/>
      <c r="AC233" s="45"/>
    </row>
    <row r="234" spans="1:29" ht="14.25" customHeight="1" x14ac:dyDescent="0.15">
      <c r="A234" s="103"/>
      <c r="B234" s="103"/>
      <c r="C234" s="103"/>
      <c r="D234" s="108"/>
      <c r="E234" s="112"/>
      <c r="F234" s="85" t="str">
        <f>IF(A234="","",VLOOKUP(A234,参照!$B$7:$C$12,2,FALSE))</f>
        <v/>
      </c>
      <c r="G234" s="14"/>
      <c r="H234" s="14"/>
      <c r="I234" s="14"/>
      <c r="J234" s="14"/>
      <c r="K234" s="14"/>
      <c r="L234" s="19"/>
      <c r="M234" s="14"/>
      <c r="N234" s="14"/>
      <c r="O234" s="67" t="str">
        <f>IF(E234="","",IF(G234="","",IF($E234="男",VLOOKUP(G234,参照用得点基準表!B$2:$I$11,8,TRUE),VLOOKUP(G234,参照用得点基準表!B$12:$I$21,8,TRUE))))</f>
        <v/>
      </c>
      <c r="P234" s="67" t="str">
        <f>IF(E234="","",IF(H234="","",IF($E234="男",VLOOKUP(H234,参照用得点基準表!C$2:$I$11,7,TRUE),VLOOKUP(H234,参照用得点基準表!C$12:$I$21,7,TRUE))))</f>
        <v/>
      </c>
      <c r="Q234" s="67" t="str">
        <f>IF(E234="","",IF(I234="","",IF($E234="男",VLOOKUP(I234,参照用得点基準表!D$2:$I$11,6,TRUE),VLOOKUP(I234,参照用得点基準表!D$12:$I$21,6,TRUE))))</f>
        <v/>
      </c>
      <c r="R234" s="67" t="str">
        <f>IF(E234="","",IF(J234="","",IF($E234="男",VLOOKUP(J234,参照用得点基準表!E$2:$I$11,5,TRUE),VLOOKUP(J234,参照用得点基準表!E$12:$I$21,5,TRUE))))</f>
        <v/>
      </c>
      <c r="S234" s="67" t="str">
        <f>IF(E234="","",IF(K234="","",IF($E234="男",VLOOKUP(K234,参照用得点基準表!F$2:$I$11,4,TRUE),VLOOKUP(K234,参照用得点基準表!F$12:$I$21,4,TRUE))))</f>
        <v/>
      </c>
      <c r="T234" s="67" t="str">
        <f>IF(E234="","",IF(L234="","",IF($E234="男",VLOOKUP(L234,参照用得点基準表!$K$2:$L$11,2,TRUE),VLOOKUP(L234,参照用得点基準表!$K$12:$L$21,2,TRUE))))</f>
        <v/>
      </c>
      <c r="U234" s="67" t="str">
        <f>IF(E234="","",IF(M234="","",IF($E234="男",VLOOKUP(M234,参照用得点基準表!G$2:$I$11,3,TRUE),VLOOKUP(M234,参照用得点基準表!G$12:$I$21,3,TRUE))))</f>
        <v/>
      </c>
      <c r="V234" s="67" t="str">
        <f>IF(E234="","",IF(N234="","",IF($E234="男",VLOOKUP(N234,参照用得点基準表!H$2:$I$11,2,TRUE),VLOOKUP(N234,参照用得点基準表!H$12:$I$21,2,TRUE))))</f>
        <v/>
      </c>
      <c r="W234" s="70" t="str">
        <f t="shared" si="2"/>
        <v/>
      </c>
      <c r="X234" s="69" t="str">
        <f ca="1">IF(W234="","",VLOOKUP(W234,OFFSET(評価基準!$A$2:$N$6,0,F234-6,5,20-F234),14-新体力テスト!F234+6,1))</f>
        <v/>
      </c>
      <c r="Z234" s="45"/>
      <c r="AA234" s="45"/>
      <c r="AB234" s="46"/>
      <c r="AC234" s="45"/>
    </row>
    <row r="235" spans="1:29" ht="14.25" customHeight="1" x14ac:dyDescent="0.15">
      <c r="A235" s="103"/>
      <c r="B235" s="103"/>
      <c r="C235" s="103"/>
      <c r="D235" s="108"/>
      <c r="E235" s="112"/>
      <c r="F235" s="85" t="str">
        <f>IF(A235="","",VLOOKUP(A235,参照!$B$7:$C$12,2,FALSE))</f>
        <v/>
      </c>
      <c r="G235" s="14"/>
      <c r="H235" s="14"/>
      <c r="I235" s="14"/>
      <c r="J235" s="14"/>
      <c r="K235" s="14"/>
      <c r="L235" s="19"/>
      <c r="M235" s="14"/>
      <c r="N235" s="14"/>
      <c r="O235" s="67" t="str">
        <f>IF(E235="","",IF(G235="","",IF($E235="男",VLOOKUP(G235,参照用得点基準表!B$2:$I$11,8,TRUE),VLOOKUP(G235,参照用得点基準表!B$12:$I$21,8,TRUE))))</f>
        <v/>
      </c>
      <c r="P235" s="67" t="str">
        <f>IF(E235="","",IF(H235="","",IF($E235="男",VLOOKUP(H235,参照用得点基準表!C$2:$I$11,7,TRUE),VLOOKUP(H235,参照用得点基準表!C$12:$I$21,7,TRUE))))</f>
        <v/>
      </c>
      <c r="Q235" s="67" t="str">
        <f>IF(E235="","",IF(I235="","",IF($E235="男",VLOOKUP(I235,参照用得点基準表!D$2:$I$11,6,TRUE),VLOOKUP(I235,参照用得点基準表!D$12:$I$21,6,TRUE))))</f>
        <v/>
      </c>
      <c r="R235" s="67" t="str">
        <f>IF(E235="","",IF(J235="","",IF($E235="男",VLOOKUP(J235,参照用得点基準表!E$2:$I$11,5,TRUE),VLOOKUP(J235,参照用得点基準表!E$12:$I$21,5,TRUE))))</f>
        <v/>
      </c>
      <c r="S235" s="67" t="str">
        <f>IF(E235="","",IF(K235="","",IF($E235="男",VLOOKUP(K235,参照用得点基準表!F$2:$I$11,4,TRUE),VLOOKUP(K235,参照用得点基準表!F$12:$I$21,4,TRUE))))</f>
        <v/>
      </c>
      <c r="T235" s="67" t="str">
        <f>IF(E235="","",IF(L235="","",IF($E235="男",VLOOKUP(L235,参照用得点基準表!$K$2:$L$11,2,TRUE),VLOOKUP(L235,参照用得点基準表!$K$12:$L$21,2,TRUE))))</f>
        <v/>
      </c>
      <c r="U235" s="67" t="str">
        <f>IF(E235="","",IF(M235="","",IF($E235="男",VLOOKUP(M235,参照用得点基準表!G$2:$I$11,3,TRUE),VLOOKUP(M235,参照用得点基準表!G$12:$I$21,3,TRUE))))</f>
        <v/>
      </c>
      <c r="V235" s="67" t="str">
        <f>IF(E235="","",IF(N235="","",IF($E235="男",VLOOKUP(N235,参照用得点基準表!H$2:$I$11,2,TRUE),VLOOKUP(N235,参照用得点基準表!H$12:$I$21,2,TRUE))))</f>
        <v/>
      </c>
      <c r="W235" s="70" t="str">
        <f t="shared" si="2"/>
        <v/>
      </c>
      <c r="X235" s="69" t="str">
        <f ca="1">IF(W235="","",VLOOKUP(W235,OFFSET(評価基準!$A$2:$N$6,0,F235-6,5,20-F235),14-新体力テスト!F235+6,1))</f>
        <v/>
      </c>
      <c r="Z235" s="45"/>
      <c r="AA235" s="45"/>
      <c r="AB235" s="46"/>
      <c r="AC235" s="45"/>
    </row>
    <row r="236" spans="1:29" ht="14.25" customHeight="1" x14ac:dyDescent="0.15">
      <c r="A236" s="103"/>
      <c r="B236" s="103"/>
      <c r="C236" s="103"/>
      <c r="D236" s="108"/>
      <c r="E236" s="112"/>
      <c r="F236" s="85" t="str">
        <f>IF(A236="","",VLOOKUP(A236,参照!$B$7:$C$12,2,FALSE))</f>
        <v/>
      </c>
      <c r="G236" s="14"/>
      <c r="H236" s="14"/>
      <c r="I236" s="14"/>
      <c r="J236" s="14"/>
      <c r="K236" s="14"/>
      <c r="L236" s="19"/>
      <c r="M236" s="14"/>
      <c r="N236" s="14"/>
      <c r="O236" s="67" t="str">
        <f>IF(E236="","",IF(G236="","",IF($E236="男",VLOOKUP(G236,参照用得点基準表!B$2:$I$11,8,TRUE),VLOOKUP(G236,参照用得点基準表!B$12:$I$21,8,TRUE))))</f>
        <v/>
      </c>
      <c r="P236" s="67" t="str">
        <f>IF(E236="","",IF(H236="","",IF($E236="男",VLOOKUP(H236,参照用得点基準表!C$2:$I$11,7,TRUE),VLOOKUP(H236,参照用得点基準表!C$12:$I$21,7,TRUE))))</f>
        <v/>
      </c>
      <c r="Q236" s="67" t="str">
        <f>IF(E236="","",IF(I236="","",IF($E236="男",VLOOKUP(I236,参照用得点基準表!D$2:$I$11,6,TRUE),VLOOKUP(I236,参照用得点基準表!D$12:$I$21,6,TRUE))))</f>
        <v/>
      </c>
      <c r="R236" s="67" t="str">
        <f>IF(E236="","",IF(J236="","",IF($E236="男",VLOOKUP(J236,参照用得点基準表!E$2:$I$11,5,TRUE),VLOOKUP(J236,参照用得点基準表!E$12:$I$21,5,TRUE))))</f>
        <v/>
      </c>
      <c r="S236" s="67" t="str">
        <f>IF(E236="","",IF(K236="","",IF($E236="男",VLOOKUP(K236,参照用得点基準表!F$2:$I$11,4,TRUE),VLOOKUP(K236,参照用得点基準表!F$12:$I$21,4,TRUE))))</f>
        <v/>
      </c>
      <c r="T236" s="67" t="str">
        <f>IF(E236="","",IF(L236="","",IF($E236="男",VLOOKUP(L236,参照用得点基準表!$K$2:$L$11,2,TRUE),VLOOKUP(L236,参照用得点基準表!$K$12:$L$21,2,TRUE))))</f>
        <v/>
      </c>
      <c r="U236" s="67" t="str">
        <f>IF(E236="","",IF(M236="","",IF($E236="男",VLOOKUP(M236,参照用得点基準表!G$2:$I$11,3,TRUE),VLOOKUP(M236,参照用得点基準表!G$12:$I$21,3,TRUE))))</f>
        <v/>
      </c>
      <c r="V236" s="67" t="str">
        <f>IF(E236="","",IF(N236="","",IF($E236="男",VLOOKUP(N236,参照用得点基準表!H$2:$I$11,2,TRUE),VLOOKUP(N236,参照用得点基準表!H$12:$I$21,2,TRUE))))</f>
        <v/>
      </c>
      <c r="W236" s="70" t="str">
        <f t="shared" si="2"/>
        <v/>
      </c>
      <c r="X236" s="69" t="str">
        <f ca="1">IF(W236="","",VLOOKUP(W236,OFFSET(評価基準!$A$2:$N$6,0,F236-6,5,20-F236),14-新体力テスト!F236+6,1))</f>
        <v/>
      </c>
      <c r="Z236" s="45"/>
      <c r="AA236" s="45"/>
      <c r="AB236" s="46"/>
      <c r="AC236" s="45"/>
    </row>
    <row r="237" spans="1:29" ht="14.25" customHeight="1" x14ac:dyDescent="0.15">
      <c r="A237" s="103"/>
      <c r="B237" s="103"/>
      <c r="C237" s="103"/>
      <c r="D237" s="108"/>
      <c r="E237" s="112"/>
      <c r="F237" s="85" t="str">
        <f>IF(A237="","",VLOOKUP(A237,参照!$B$7:$C$12,2,FALSE))</f>
        <v/>
      </c>
      <c r="G237" s="14"/>
      <c r="H237" s="14"/>
      <c r="I237" s="14"/>
      <c r="J237" s="14"/>
      <c r="K237" s="14"/>
      <c r="L237" s="19"/>
      <c r="M237" s="14"/>
      <c r="N237" s="14"/>
      <c r="O237" s="67" t="str">
        <f>IF(E237="","",IF(G237="","",IF($E237="男",VLOOKUP(G237,参照用得点基準表!B$2:$I$11,8,TRUE),VLOOKUP(G237,参照用得点基準表!B$12:$I$21,8,TRUE))))</f>
        <v/>
      </c>
      <c r="P237" s="67" t="str">
        <f>IF(E237="","",IF(H237="","",IF($E237="男",VLOOKUP(H237,参照用得点基準表!C$2:$I$11,7,TRUE),VLOOKUP(H237,参照用得点基準表!C$12:$I$21,7,TRUE))))</f>
        <v/>
      </c>
      <c r="Q237" s="67" t="str">
        <f>IF(E237="","",IF(I237="","",IF($E237="男",VLOOKUP(I237,参照用得点基準表!D$2:$I$11,6,TRUE),VLOOKUP(I237,参照用得点基準表!D$12:$I$21,6,TRUE))))</f>
        <v/>
      </c>
      <c r="R237" s="67" t="str">
        <f>IF(E237="","",IF(J237="","",IF($E237="男",VLOOKUP(J237,参照用得点基準表!E$2:$I$11,5,TRUE),VLOOKUP(J237,参照用得点基準表!E$12:$I$21,5,TRUE))))</f>
        <v/>
      </c>
      <c r="S237" s="67" t="str">
        <f>IF(E237="","",IF(K237="","",IF($E237="男",VLOOKUP(K237,参照用得点基準表!F$2:$I$11,4,TRUE),VLOOKUP(K237,参照用得点基準表!F$12:$I$21,4,TRUE))))</f>
        <v/>
      </c>
      <c r="T237" s="67" t="str">
        <f>IF(E237="","",IF(L237="","",IF($E237="男",VLOOKUP(L237,参照用得点基準表!$K$2:$L$11,2,TRUE),VLOOKUP(L237,参照用得点基準表!$K$12:$L$21,2,TRUE))))</f>
        <v/>
      </c>
      <c r="U237" s="67" t="str">
        <f>IF(E237="","",IF(M237="","",IF($E237="男",VLOOKUP(M237,参照用得点基準表!G$2:$I$11,3,TRUE),VLOOKUP(M237,参照用得点基準表!G$12:$I$21,3,TRUE))))</f>
        <v/>
      </c>
      <c r="V237" s="67" t="str">
        <f>IF(E237="","",IF(N237="","",IF($E237="男",VLOOKUP(N237,参照用得点基準表!H$2:$I$11,2,TRUE),VLOOKUP(N237,参照用得点基準表!H$12:$I$21,2,TRUE))))</f>
        <v/>
      </c>
      <c r="W237" s="70" t="str">
        <f t="shared" si="2"/>
        <v/>
      </c>
      <c r="X237" s="69" t="str">
        <f ca="1">IF(W237="","",VLOOKUP(W237,OFFSET(評価基準!$A$2:$N$6,0,F237-6,5,20-F237),14-新体力テスト!F237+6,1))</f>
        <v/>
      </c>
      <c r="Z237" s="45"/>
      <c r="AA237" s="45"/>
      <c r="AB237" s="46"/>
      <c r="AC237" s="45"/>
    </row>
    <row r="238" spans="1:29" ht="14.25" customHeight="1" x14ac:dyDescent="0.15">
      <c r="A238" s="103"/>
      <c r="B238" s="103"/>
      <c r="C238" s="103"/>
      <c r="D238" s="108"/>
      <c r="E238" s="112"/>
      <c r="F238" s="85" t="str">
        <f>IF(A238="","",VLOOKUP(A238,参照!$B$7:$C$12,2,FALSE))</f>
        <v/>
      </c>
      <c r="G238" s="14"/>
      <c r="H238" s="14"/>
      <c r="I238" s="14"/>
      <c r="J238" s="14"/>
      <c r="K238" s="14"/>
      <c r="L238" s="19"/>
      <c r="M238" s="14"/>
      <c r="N238" s="14"/>
      <c r="O238" s="67" t="str">
        <f>IF(E238="","",IF(G238="","",IF($E238="男",VLOOKUP(G238,参照用得点基準表!B$2:$I$11,8,TRUE),VLOOKUP(G238,参照用得点基準表!B$12:$I$21,8,TRUE))))</f>
        <v/>
      </c>
      <c r="P238" s="67" t="str">
        <f>IF(E238="","",IF(H238="","",IF($E238="男",VLOOKUP(H238,参照用得点基準表!C$2:$I$11,7,TRUE),VLOOKUP(H238,参照用得点基準表!C$12:$I$21,7,TRUE))))</f>
        <v/>
      </c>
      <c r="Q238" s="67" t="str">
        <f>IF(E238="","",IF(I238="","",IF($E238="男",VLOOKUP(I238,参照用得点基準表!D$2:$I$11,6,TRUE),VLOOKUP(I238,参照用得点基準表!D$12:$I$21,6,TRUE))))</f>
        <v/>
      </c>
      <c r="R238" s="67" t="str">
        <f>IF(E238="","",IF(J238="","",IF($E238="男",VLOOKUP(J238,参照用得点基準表!E$2:$I$11,5,TRUE),VLOOKUP(J238,参照用得点基準表!E$12:$I$21,5,TRUE))))</f>
        <v/>
      </c>
      <c r="S238" s="67" t="str">
        <f>IF(E238="","",IF(K238="","",IF($E238="男",VLOOKUP(K238,参照用得点基準表!F$2:$I$11,4,TRUE),VLOOKUP(K238,参照用得点基準表!F$12:$I$21,4,TRUE))))</f>
        <v/>
      </c>
      <c r="T238" s="67" t="str">
        <f>IF(E238="","",IF(L238="","",IF($E238="男",VLOOKUP(L238,参照用得点基準表!$K$2:$L$11,2,TRUE),VLOOKUP(L238,参照用得点基準表!$K$12:$L$21,2,TRUE))))</f>
        <v/>
      </c>
      <c r="U238" s="67" t="str">
        <f>IF(E238="","",IF(M238="","",IF($E238="男",VLOOKUP(M238,参照用得点基準表!G$2:$I$11,3,TRUE),VLOOKUP(M238,参照用得点基準表!G$12:$I$21,3,TRUE))))</f>
        <v/>
      </c>
      <c r="V238" s="67" t="str">
        <f>IF(E238="","",IF(N238="","",IF($E238="男",VLOOKUP(N238,参照用得点基準表!H$2:$I$11,2,TRUE),VLOOKUP(N238,参照用得点基準表!H$12:$I$21,2,TRUE))))</f>
        <v/>
      </c>
      <c r="W238" s="70" t="str">
        <f t="shared" si="2"/>
        <v/>
      </c>
      <c r="X238" s="69" t="str">
        <f ca="1">IF(W238="","",VLOOKUP(W238,OFFSET(評価基準!$A$2:$N$6,0,F238-6,5,20-F238),14-新体力テスト!F238+6,1))</f>
        <v/>
      </c>
      <c r="Z238" s="45"/>
      <c r="AA238" s="45"/>
      <c r="AB238" s="46"/>
      <c r="AC238" s="45"/>
    </row>
    <row r="239" spans="1:29" ht="14.25" customHeight="1" x14ac:dyDescent="0.15">
      <c r="A239" s="103"/>
      <c r="B239" s="103"/>
      <c r="C239" s="103"/>
      <c r="D239" s="108"/>
      <c r="E239" s="112"/>
      <c r="F239" s="85" t="str">
        <f>IF(A239="","",VLOOKUP(A239,参照!$B$7:$C$12,2,FALSE))</f>
        <v/>
      </c>
      <c r="G239" s="14"/>
      <c r="H239" s="14"/>
      <c r="I239" s="14"/>
      <c r="J239" s="14"/>
      <c r="K239" s="14"/>
      <c r="L239" s="19"/>
      <c r="M239" s="14"/>
      <c r="N239" s="14"/>
      <c r="O239" s="67" t="str">
        <f>IF(E239="","",IF(G239="","",IF($E239="男",VLOOKUP(G239,参照用得点基準表!B$2:$I$11,8,TRUE),VLOOKUP(G239,参照用得点基準表!B$12:$I$21,8,TRUE))))</f>
        <v/>
      </c>
      <c r="P239" s="67" t="str">
        <f>IF(E239="","",IF(H239="","",IF($E239="男",VLOOKUP(H239,参照用得点基準表!C$2:$I$11,7,TRUE),VLOOKUP(H239,参照用得点基準表!C$12:$I$21,7,TRUE))))</f>
        <v/>
      </c>
      <c r="Q239" s="67" t="str">
        <f>IF(E239="","",IF(I239="","",IF($E239="男",VLOOKUP(I239,参照用得点基準表!D$2:$I$11,6,TRUE),VLOOKUP(I239,参照用得点基準表!D$12:$I$21,6,TRUE))))</f>
        <v/>
      </c>
      <c r="R239" s="67" t="str">
        <f>IF(E239="","",IF(J239="","",IF($E239="男",VLOOKUP(J239,参照用得点基準表!E$2:$I$11,5,TRUE),VLOOKUP(J239,参照用得点基準表!E$12:$I$21,5,TRUE))))</f>
        <v/>
      </c>
      <c r="S239" s="67" t="str">
        <f>IF(E239="","",IF(K239="","",IF($E239="男",VLOOKUP(K239,参照用得点基準表!F$2:$I$11,4,TRUE),VLOOKUP(K239,参照用得点基準表!F$12:$I$21,4,TRUE))))</f>
        <v/>
      </c>
      <c r="T239" s="67" t="str">
        <f>IF(E239="","",IF(L239="","",IF($E239="男",VLOOKUP(L239,参照用得点基準表!$K$2:$L$11,2,TRUE),VLOOKUP(L239,参照用得点基準表!$K$12:$L$21,2,TRUE))))</f>
        <v/>
      </c>
      <c r="U239" s="67" t="str">
        <f>IF(E239="","",IF(M239="","",IF($E239="男",VLOOKUP(M239,参照用得点基準表!G$2:$I$11,3,TRUE),VLOOKUP(M239,参照用得点基準表!G$12:$I$21,3,TRUE))))</f>
        <v/>
      </c>
      <c r="V239" s="67" t="str">
        <f>IF(E239="","",IF(N239="","",IF($E239="男",VLOOKUP(N239,参照用得点基準表!H$2:$I$11,2,TRUE),VLOOKUP(N239,参照用得点基準表!H$12:$I$21,2,TRUE))))</f>
        <v/>
      </c>
      <c r="W239" s="70" t="str">
        <f t="shared" si="2"/>
        <v/>
      </c>
      <c r="X239" s="69" t="str">
        <f ca="1">IF(W239="","",VLOOKUP(W239,OFFSET(評価基準!$A$2:$N$6,0,F239-6,5,20-F239),14-新体力テスト!F239+6,1))</f>
        <v/>
      </c>
      <c r="Z239" s="45"/>
      <c r="AA239" s="45"/>
      <c r="AB239" s="46"/>
      <c r="AC239" s="45"/>
    </row>
    <row r="240" spans="1:29" ht="14.25" customHeight="1" x14ac:dyDescent="0.15">
      <c r="A240" s="103"/>
      <c r="B240" s="103"/>
      <c r="C240" s="103"/>
      <c r="D240" s="108"/>
      <c r="E240" s="112"/>
      <c r="F240" s="85" t="str">
        <f>IF(A240="","",VLOOKUP(A240,参照!$B$7:$C$12,2,FALSE))</f>
        <v/>
      </c>
      <c r="G240" s="14"/>
      <c r="H240" s="14"/>
      <c r="I240" s="14"/>
      <c r="J240" s="14"/>
      <c r="K240" s="14"/>
      <c r="L240" s="19"/>
      <c r="M240" s="14"/>
      <c r="N240" s="14"/>
      <c r="O240" s="67" t="str">
        <f>IF(E240="","",IF(G240="","",IF($E240="男",VLOOKUP(G240,参照用得点基準表!B$2:$I$11,8,TRUE),VLOOKUP(G240,参照用得点基準表!B$12:$I$21,8,TRUE))))</f>
        <v/>
      </c>
      <c r="P240" s="67" t="str">
        <f>IF(E240="","",IF(H240="","",IF($E240="男",VLOOKUP(H240,参照用得点基準表!C$2:$I$11,7,TRUE),VLOOKUP(H240,参照用得点基準表!C$12:$I$21,7,TRUE))))</f>
        <v/>
      </c>
      <c r="Q240" s="67" t="str">
        <f>IF(E240="","",IF(I240="","",IF($E240="男",VLOOKUP(I240,参照用得点基準表!D$2:$I$11,6,TRUE),VLOOKUP(I240,参照用得点基準表!D$12:$I$21,6,TRUE))))</f>
        <v/>
      </c>
      <c r="R240" s="67" t="str">
        <f>IF(E240="","",IF(J240="","",IF($E240="男",VLOOKUP(J240,参照用得点基準表!E$2:$I$11,5,TRUE),VLOOKUP(J240,参照用得点基準表!E$12:$I$21,5,TRUE))))</f>
        <v/>
      </c>
      <c r="S240" s="67" t="str">
        <f>IF(E240="","",IF(K240="","",IF($E240="男",VLOOKUP(K240,参照用得点基準表!F$2:$I$11,4,TRUE),VLOOKUP(K240,参照用得点基準表!F$12:$I$21,4,TRUE))))</f>
        <v/>
      </c>
      <c r="T240" s="67" t="str">
        <f>IF(E240="","",IF(L240="","",IF($E240="男",VLOOKUP(L240,参照用得点基準表!$K$2:$L$11,2,TRUE),VLOOKUP(L240,参照用得点基準表!$K$12:$L$21,2,TRUE))))</f>
        <v/>
      </c>
      <c r="U240" s="67" t="str">
        <f>IF(E240="","",IF(M240="","",IF($E240="男",VLOOKUP(M240,参照用得点基準表!G$2:$I$11,3,TRUE),VLOOKUP(M240,参照用得点基準表!G$12:$I$21,3,TRUE))))</f>
        <v/>
      </c>
      <c r="V240" s="67" t="str">
        <f>IF(E240="","",IF(N240="","",IF($E240="男",VLOOKUP(N240,参照用得点基準表!H$2:$I$11,2,TRUE),VLOOKUP(N240,参照用得点基準表!H$12:$I$21,2,TRUE))))</f>
        <v/>
      </c>
      <c r="W240" s="70" t="str">
        <f t="shared" si="2"/>
        <v/>
      </c>
      <c r="X240" s="69" t="str">
        <f ca="1">IF(W240="","",VLOOKUP(W240,OFFSET(評価基準!$A$2:$N$6,0,F240-6,5,20-F240),14-新体力テスト!F240+6,1))</f>
        <v/>
      </c>
      <c r="Z240" s="45"/>
      <c r="AA240" s="45"/>
      <c r="AB240" s="46"/>
      <c r="AC240" s="45"/>
    </row>
    <row r="241" spans="1:29" ht="14.25" customHeight="1" x14ac:dyDescent="0.15">
      <c r="A241" s="103"/>
      <c r="B241" s="103"/>
      <c r="C241" s="103"/>
      <c r="D241" s="108"/>
      <c r="E241" s="112"/>
      <c r="F241" s="85" t="str">
        <f>IF(A241="","",VLOOKUP(A241,参照!$B$7:$C$12,2,FALSE))</f>
        <v/>
      </c>
      <c r="G241" s="14"/>
      <c r="H241" s="14"/>
      <c r="I241" s="14"/>
      <c r="J241" s="14"/>
      <c r="K241" s="14"/>
      <c r="L241" s="19"/>
      <c r="M241" s="14"/>
      <c r="N241" s="14"/>
      <c r="O241" s="67" t="str">
        <f>IF(E241="","",IF(G241="","",IF($E241="男",VLOOKUP(G241,参照用得点基準表!B$2:$I$11,8,TRUE),VLOOKUP(G241,参照用得点基準表!B$12:$I$21,8,TRUE))))</f>
        <v/>
      </c>
      <c r="P241" s="67" t="str">
        <f>IF(E241="","",IF(H241="","",IF($E241="男",VLOOKUP(H241,参照用得点基準表!C$2:$I$11,7,TRUE),VLOOKUP(H241,参照用得点基準表!C$12:$I$21,7,TRUE))))</f>
        <v/>
      </c>
      <c r="Q241" s="67" t="str">
        <f>IF(E241="","",IF(I241="","",IF($E241="男",VLOOKUP(I241,参照用得点基準表!D$2:$I$11,6,TRUE),VLOOKUP(I241,参照用得点基準表!D$12:$I$21,6,TRUE))))</f>
        <v/>
      </c>
      <c r="R241" s="67" t="str">
        <f>IF(E241="","",IF(J241="","",IF($E241="男",VLOOKUP(J241,参照用得点基準表!E$2:$I$11,5,TRUE),VLOOKUP(J241,参照用得点基準表!E$12:$I$21,5,TRUE))))</f>
        <v/>
      </c>
      <c r="S241" s="67" t="str">
        <f>IF(E241="","",IF(K241="","",IF($E241="男",VLOOKUP(K241,参照用得点基準表!F$2:$I$11,4,TRUE),VLOOKUP(K241,参照用得点基準表!F$12:$I$21,4,TRUE))))</f>
        <v/>
      </c>
      <c r="T241" s="67" t="str">
        <f>IF(E241="","",IF(L241="","",IF($E241="男",VLOOKUP(L241,参照用得点基準表!$K$2:$L$11,2,TRUE),VLOOKUP(L241,参照用得点基準表!$K$12:$L$21,2,TRUE))))</f>
        <v/>
      </c>
      <c r="U241" s="67" t="str">
        <f>IF(E241="","",IF(M241="","",IF($E241="男",VLOOKUP(M241,参照用得点基準表!G$2:$I$11,3,TRUE),VLOOKUP(M241,参照用得点基準表!G$12:$I$21,3,TRUE))))</f>
        <v/>
      </c>
      <c r="V241" s="67" t="str">
        <f>IF(E241="","",IF(N241="","",IF($E241="男",VLOOKUP(N241,参照用得点基準表!H$2:$I$11,2,TRUE),VLOOKUP(N241,参照用得点基準表!H$12:$I$21,2,TRUE))))</f>
        <v/>
      </c>
      <c r="W241" s="70" t="str">
        <f t="shared" si="2"/>
        <v/>
      </c>
      <c r="X241" s="69" t="str">
        <f ca="1">IF(W241="","",VLOOKUP(W241,OFFSET(評価基準!$A$2:$N$6,0,F241-6,5,20-F241),14-新体力テスト!F241+6,1))</f>
        <v/>
      </c>
      <c r="Z241" s="45"/>
      <c r="AA241" s="45"/>
      <c r="AB241" s="46"/>
      <c r="AC241" s="45"/>
    </row>
    <row r="242" spans="1:29" ht="14.25" customHeight="1" x14ac:dyDescent="0.15">
      <c r="A242" s="103"/>
      <c r="B242" s="103"/>
      <c r="C242" s="103"/>
      <c r="D242" s="108"/>
      <c r="E242" s="112"/>
      <c r="F242" s="85" t="str">
        <f>IF(A242="","",VLOOKUP(A242,参照!$B$7:$C$12,2,FALSE))</f>
        <v/>
      </c>
      <c r="G242" s="14"/>
      <c r="H242" s="14"/>
      <c r="I242" s="14"/>
      <c r="J242" s="14"/>
      <c r="K242" s="14"/>
      <c r="L242" s="19"/>
      <c r="M242" s="14"/>
      <c r="N242" s="14"/>
      <c r="O242" s="67" t="str">
        <f>IF(E242="","",IF(G242="","",IF($E242="男",VLOOKUP(G242,参照用得点基準表!B$2:$I$11,8,TRUE),VLOOKUP(G242,参照用得点基準表!B$12:$I$21,8,TRUE))))</f>
        <v/>
      </c>
      <c r="P242" s="67" t="str">
        <f>IF(E242="","",IF(H242="","",IF($E242="男",VLOOKUP(H242,参照用得点基準表!C$2:$I$11,7,TRUE),VLOOKUP(H242,参照用得点基準表!C$12:$I$21,7,TRUE))))</f>
        <v/>
      </c>
      <c r="Q242" s="67" t="str">
        <f>IF(E242="","",IF(I242="","",IF($E242="男",VLOOKUP(I242,参照用得点基準表!D$2:$I$11,6,TRUE),VLOOKUP(I242,参照用得点基準表!D$12:$I$21,6,TRUE))))</f>
        <v/>
      </c>
      <c r="R242" s="67" t="str">
        <f>IF(E242="","",IF(J242="","",IF($E242="男",VLOOKUP(J242,参照用得点基準表!E$2:$I$11,5,TRUE),VLOOKUP(J242,参照用得点基準表!E$12:$I$21,5,TRUE))))</f>
        <v/>
      </c>
      <c r="S242" s="67" t="str">
        <f>IF(E242="","",IF(K242="","",IF($E242="男",VLOOKUP(K242,参照用得点基準表!F$2:$I$11,4,TRUE),VLOOKUP(K242,参照用得点基準表!F$12:$I$21,4,TRUE))))</f>
        <v/>
      </c>
      <c r="T242" s="67" t="str">
        <f>IF(E242="","",IF(L242="","",IF($E242="男",VLOOKUP(L242,参照用得点基準表!$K$2:$L$11,2,TRUE),VLOOKUP(L242,参照用得点基準表!$K$12:$L$21,2,TRUE))))</f>
        <v/>
      </c>
      <c r="U242" s="67" t="str">
        <f>IF(E242="","",IF(M242="","",IF($E242="男",VLOOKUP(M242,参照用得点基準表!G$2:$I$11,3,TRUE),VLOOKUP(M242,参照用得点基準表!G$12:$I$21,3,TRUE))))</f>
        <v/>
      </c>
      <c r="V242" s="67" t="str">
        <f>IF(E242="","",IF(N242="","",IF($E242="男",VLOOKUP(N242,参照用得点基準表!H$2:$I$11,2,TRUE),VLOOKUP(N242,参照用得点基準表!H$12:$I$21,2,TRUE))))</f>
        <v/>
      </c>
      <c r="W242" s="70" t="str">
        <f t="shared" si="2"/>
        <v/>
      </c>
      <c r="X242" s="69" t="str">
        <f ca="1">IF(W242="","",VLOOKUP(W242,OFFSET(評価基準!$A$2:$N$6,0,F242-6,5,20-F242),14-新体力テスト!F242+6,1))</f>
        <v/>
      </c>
      <c r="Z242" s="45"/>
      <c r="AA242" s="45"/>
      <c r="AB242" s="46"/>
      <c r="AC242" s="45"/>
    </row>
    <row r="243" spans="1:29" ht="14.25" customHeight="1" x14ac:dyDescent="0.15">
      <c r="A243" s="103"/>
      <c r="B243" s="103"/>
      <c r="C243" s="103"/>
      <c r="D243" s="108"/>
      <c r="E243" s="112"/>
      <c r="F243" s="85" t="str">
        <f>IF(A243="","",VLOOKUP(A243,参照!$B$7:$C$12,2,FALSE))</f>
        <v/>
      </c>
      <c r="G243" s="14"/>
      <c r="H243" s="14"/>
      <c r="I243" s="14"/>
      <c r="J243" s="14"/>
      <c r="K243" s="14"/>
      <c r="L243" s="19"/>
      <c r="M243" s="14"/>
      <c r="N243" s="14"/>
      <c r="O243" s="67" t="str">
        <f>IF(E243="","",IF(G243="","",IF($E243="男",VLOOKUP(G243,参照用得点基準表!B$2:$I$11,8,TRUE),VLOOKUP(G243,参照用得点基準表!B$12:$I$21,8,TRUE))))</f>
        <v/>
      </c>
      <c r="P243" s="67" t="str">
        <f>IF(E243="","",IF(H243="","",IF($E243="男",VLOOKUP(H243,参照用得点基準表!C$2:$I$11,7,TRUE),VLOOKUP(H243,参照用得点基準表!C$12:$I$21,7,TRUE))))</f>
        <v/>
      </c>
      <c r="Q243" s="67" t="str">
        <f>IF(E243="","",IF(I243="","",IF($E243="男",VLOOKUP(I243,参照用得点基準表!D$2:$I$11,6,TRUE),VLOOKUP(I243,参照用得点基準表!D$12:$I$21,6,TRUE))))</f>
        <v/>
      </c>
      <c r="R243" s="67" t="str">
        <f>IF(E243="","",IF(J243="","",IF($E243="男",VLOOKUP(J243,参照用得点基準表!E$2:$I$11,5,TRUE),VLOOKUP(J243,参照用得点基準表!E$12:$I$21,5,TRUE))))</f>
        <v/>
      </c>
      <c r="S243" s="67" t="str">
        <f>IF(E243="","",IF(K243="","",IF($E243="男",VLOOKUP(K243,参照用得点基準表!F$2:$I$11,4,TRUE),VLOOKUP(K243,参照用得点基準表!F$12:$I$21,4,TRUE))))</f>
        <v/>
      </c>
      <c r="T243" s="67" t="str">
        <f>IF(E243="","",IF(L243="","",IF($E243="男",VLOOKUP(L243,参照用得点基準表!$K$2:$L$11,2,TRUE),VLOOKUP(L243,参照用得点基準表!$K$12:$L$21,2,TRUE))))</f>
        <v/>
      </c>
      <c r="U243" s="67" t="str">
        <f>IF(E243="","",IF(M243="","",IF($E243="男",VLOOKUP(M243,参照用得点基準表!G$2:$I$11,3,TRUE),VLOOKUP(M243,参照用得点基準表!G$12:$I$21,3,TRUE))))</f>
        <v/>
      </c>
      <c r="V243" s="67" t="str">
        <f>IF(E243="","",IF(N243="","",IF($E243="男",VLOOKUP(N243,参照用得点基準表!H$2:$I$11,2,TRUE),VLOOKUP(N243,参照用得点基準表!H$12:$I$21,2,TRUE))))</f>
        <v/>
      </c>
      <c r="W243" s="70" t="str">
        <f t="shared" si="2"/>
        <v/>
      </c>
      <c r="X243" s="69" t="str">
        <f ca="1">IF(W243="","",VLOOKUP(W243,OFFSET(評価基準!$A$2:$N$6,0,F243-6,5,20-F243),14-新体力テスト!F243+6,1))</f>
        <v/>
      </c>
      <c r="Z243" s="45"/>
      <c r="AA243" s="45"/>
      <c r="AB243" s="46"/>
      <c r="AC243" s="45"/>
    </row>
    <row r="244" spans="1:29" ht="14.25" customHeight="1" x14ac:dyDescent="0.15">
      <c r="A244" s="103"/>
      <c r="B244" s="103"/>
      <c r="C244" s="103"/>
      <c r="D244" s="108"/>
      <c r="E244" s="112"/>
      <c r="F244" s="85" t="str">
        <f>IF(A244="","",VLOOKUP(A244,参照!$B$7:$C$12,2,FALSE))</f>
        <v/>
      </c>
      <c r="G244" s="14"/>
      <c r="H244" s="14"/>
      <c r="I244" s="14"/>
      <c r="J244" s="14"/>
      <c r="K244" s="14"/>
      <c r="L244" s="19"/>
      <c r="M244" s="14"/>
      <c r="N244" s="14"/>
      <c r="O244" s="67" t="str">
        <f>IF(E244="","",IF(G244="","",IF($E244="男",VLOOKUP(G244,参照用得点基準表!B$2:$I$11,8,TRUE),VLOOKUP(G244,参照用得点基準表!B$12:$I$21,8,TRUE))))</f>
        <v/>
      </c>
      <c r="P244" s="67" t="str">
        <f>IF(E244="","",IF(H244="","",IF($E244="男",VLOOKUP(H244,参照用得点基準表!C$2:$I$11,7,TRUE),VLOOKUP(H244,参照用得点基準表!C$12:$I$21,7,TRUE))))</f>
        <v/>
      </c>
      <c r="Q244" s="67" t="str">
        <f>IF(E244="","",IF(I244="","",IF($E244="男",VLOOKUP(I244,参照用得点基準表!D$2:$I$11,6,TRUE),VLOOKUP(I244,参照用得点基準表!D$12:$I$21,6,TRUE))))</f>
        <v/>
      </c>
      <c r="R244" s="67" t="str">
        <f>IF(E244="","",IF(J244="","",IF($E244="男",VLOOKUP(J244,参照用得点基準表!E$2:$I$11,5,TRUE),VLOOKUP(J244,参照用得点基準表!E$12:$I$21,5,TRUE))))</f>
        <v/>
      </c>
      <c r="S244" s="67" t="str">
        <f>IF(E244="","",IF(K244="","",IF($E244="男",VLOOKUP(K244,参照用得点基準表!F$2:$I$11,4,TRUE),VLOOKUP(K244,参照用得点基準表!F$12:$I$21,4,TRUE))))</f>
        <v/>
      </c>
      <c r="T244" s="67" t="str">
        <f>IF(E244="","",IF(L244="","",IF($E244="男",VLOOKUP(L244,参照用得点基準表!$K$2:$L$11,2,TRUE),VLOOKUP(L244,参照用得点基準表!$K$12:$L$21,2,TRUE))))</f>
        <v/>
      </c>
      <c r="U244" s="67" t="str">
        <f>IF(E244="","",IF(M244="","",IF($E244="男",VLOOKUP(M244,参照用得点基準表!G$2:$I$11,3,TRUE),VLOOKUP(M244,参照用得点基準表!G$12:$I$21,3,TRUE))))</f>
        <v/>
      </c>
      <c r="V244" s="67" t="str">
        <f>IF(E244="","",IF(N244="","",IF($E244="男",VLOOKUP(N244,参照用得点基準表!H$2:$I$11,2,TRUE),VLOOKUP(N244,参照用得点基準表!H$12:$I$21,2,TRUE))))</f>
        <v/>
      </c>
      <c r="W244" s="70" t="str">
        <f t="shared" si="2"/>
        <v/>
      </c>
      <c r="X244" s="69" t="str">
        <f ca="1">IF(W244="","",VLOOKUP(W244,OFFSET(評価基準!$A$2:$N$6,0,F244-6,5,20-F244),14-新体力テスト!F244+6,1))</f>
        <v/>
      </c>
      <c r="Z244" s="45"/>
      <c r="AA244" s="45"/>
      <c r="AB244" s="46"/>
      <c r="AC244" s="45"/>
    </row>
    <row r="245" spans="1:29" ht="14.25" customHeight="1" x14ac:dyDescent="0.15">
      <c r="A245" s="103"/>
      <c r="B245" s="103"/>
      <c r="C245" s="103"/>
      <c r="D245" s="108"/>
      <c r="E245" s="112"/>
      <c r="F245" s="85" t="str">
        <f>IF(A245="","",VLOOKUP(A245,参照!$B$7:$C$12,2,FALSE))</f>
        <v/>
      </c>
      <c r="G245" s="14"/>
      <c r="H245" s="14"/>
      <c r="I245" s="14"/>
      <c r="J245" s="14"/>
      <c r="K245" s="14"/>
      <c r="L245" s="19"/>
      <c r="M245" s="14"/>
      <c r="N245" s="14"/>
      <c r="O245" s="67" t="str">
        <f>IF(E245="","",IF(G245="","",IF($E245="男",VLOOKUP(G245,参照用得点基準表!B$2:$I$11,8,TRUE),VLOOKUP(G245,参照用得点基準表!B$12:$I$21,8,TRUE))))</f>
        <v/>
      </c>
      <c r="P245" s="67" t="str">
        <f>IF(E245="","",IF(H245="","",IF($E245="男",VLOOKUP(H245,参照用得点基準表!C$2:$I$11,7,TRUE),VLOOKUP(H245,参照用得点基準表!C$12:$I$21,7,TRUE))))</f>
        <v/>
      </c>
      <c r="Q245" s="67" t="str">
        <f>IF(E245="","",IF(I245="","",IF($E245="男",VLOOKUP(I245,参照用得点基準表!D$2:$I$11,6,TRUE),VLOOKUP(I245,参照用得点基準表!D$12:$I$21,6,TRUE))))</f>
        <v/>
      </c>
      <c r="R245" s="67" t="str">
        <f>IF(E245="","",IF(J245="","",IF($E245="男",VLOOKUP(J245,参照用得点基準表!E$2:$I$11,5,TRUE),VLOOKUP(J245,参照用得点基準表!E$12:$I$21,5,TRUE))))</f>
        <v/>
      </c>
      <c r="S245" s="67" t="str">
        <f>IF(E245="","",IF(K245="","",IF($E245="男",VLOOKUP(K245,参照用得点基準表!F$2:$I$11,4,TRUE),VLOOKUP(K245,参照用得点基準表!F$12:$I$21,4,TRUE))))</f>
        <v/>
      </c>
      <c r="T245" s="67" t="str">
        <f>IF(E245="","",IF(L245="","",IF($E245="男",VLOOKUP(L245,参照用得点基準表!$K$2:$L$11,2,TRUE),VLOOKUP(L245,参照用得点基準表!$K$12:$L$21,2,TRUE))))</f>
        <v/>
      </c>
      <c r="U245" s="67" t="str">
        <f>IF(E245="","",IF(M245="","",IF($E245="男",VLOOKUP(M245,参照用得点基準表!G$2:$I$11,3,TRUE),VLOOKUP(M245,参照用得点基準表!G$12:$I$21,3,TRUE))))</f>
        <v/>
      </c>
      <c r="V245" s="67" t="str">
        <f>IF(E245="","",IF(N245="","",IF($E245="男",VLOOKUP(N245,参照用得点基準表!H$2:$I$11,2,TRUE),VLOOKUP(N245,参照用得点基準表!H$12:$I$21,2,TRUE))))</f>
        <v/>
      </c>
      <c r="W245" s="70" t="str">
        <f t="shared" si="2"/>
        <v/>
      </c>
      <c r="X245" s="69" t="str">
        <f ca="1">IF(W245="","",VLOOKUP(W245,OFFSET(評価基準!$A$2:$N$6,0,F245-6,5,20-F245),14-新体力テスト!F245+6,1))</f>
        <v/>
      </c>
      <c r="Z245" s="45"/>
      <c r="AA245" s="45"/>
      <c r="AB245" s="46"/>
      <c r="AC245" s="45"/>
    </row>
    <row r="246" spans="1:29" ht="14.25" customHeight="1" x14ac:dyDescent="0.15">
      <c r="A246" s="103"/>
      <c r="B246" s="103"/>
      <c r="C246" s="103"/>
      <c r="D246" s="108"/>
      <c r="E246" s="112"/>
      <c r="F246" s="85" t="str">
        <f>IF(A246="","",VLOOKUP(A246,参照!$B$7:$C$12,2,FALSE))</f>
        <v/>
      </c>
      <c r="G246" s="14"/>
      <c r="H246" s="14"/>
      <c r="I246" s="14"/>
      <c r="J246" s="14"/>
      <c r="K246" s="14"/>
      <c r="L246" s="19"/>
      <c r="M246" s="14"/>
      <c r="N246" s="14"/>
      <c r="O246" s="67" t="str">
        <f>IF(E246="","",IF(G246="","",IF($E246="男",VLOOKUP(G246,参照用得点基準表!B$2:$I$11,8,TRUE),VLOOKUP(G246,参照用得点基準表!B$12:$I$21,8,TRUE))))</f>
        <v/>
      </c>
      <c r="P246" s="67" t="str">
        <f>IF(E246="","",IF(H246="","",IF($E246="男",VLOOKUP(H246,参照用得点基準表!C$2:$I$11,7,TRUE),VLOOKUP(H246,参照用得点基準表!C$12:$I$21,7,TRUE))))</f>
        <v/>
      </c>
      <c r="Q246" s="67" t="str">
        <f>IF(E246="","",IF(I246="","",IF($E246="男",VLOOKUP(I246,参照用得点基準表!D$2:$I$11,6,TRUE),VLOOKUP(I246,参照用得点基準表!D$12:$I$21,6,TRUE))))</f>
        <v/>
      </c>
      <c r="R246" s="67" t="str">
        <f>IF(E246="","",IF(J246="","",IF($E246="男",VLOOKUP(J246,参照用得点基準表!E$2:$I$11,5,TRUE),VLOOKUP(J246,参照用得点基準表!E$12:$I$21,5,TRUE))))</f>
        <v/>
      </c>
      <c r="S246" s="67" t="str">
        <f>IF(E246="","",IF(K246="","",IF($E246="男",VLOOKUP(K246,参照用得点基準表!F$2:$I$11,4,TRUE),VLOOKUP(K246,参照用得点基準表!F$12:$I$21,4,TRUE))))</f>
        <v/>
      </c>
      <c r="T246" s="67" t="str">
        <f>IF(E246="","",IF(L246="","",IF($E246="男",VLOOKUP(L246,参照用得点基準表!$K$2:$L$11,2,TRUE),VLOOKUP(L246,参照用得点基準表!$K$12:$L$21,2,TRUE))))</f>
        <v/>
      </c>
      <c r="U246" s="67" t="str">
        <f>IF(E246="","",IF(M246="","",IF($E246="男",VLOOKUP(M246,参照用得点基準表!G$2:$I$11,3,TRUE),VLOOKUP(M246,参照用得点基準表!G$12:$I$21,3,TRUE))))</f>
        <v/>
      </c>
      <c r="V246" s="67" t="str">
        <f>IF(E246="","",IF(N246="","",IF($E246="男",VLOOKUP(N246,参照用得点基準表!H$2:$I$11,2,TRUE),VLOOKUP(N246,参照用得点基準表!H$12:$I$21,2,TRUE))))</f>
        <v/>
      </c>
      <c r="W246" s="70" t="str">
        <f t="shared" si="2"/>
        <v/>
      </c>
      <c r="X246" s="69" t="str">
        <f ca="1">IF(W246="","",VLOOKUP(W246,OFFSET(評価基準!$A$2:$N$6,0,F246-6,5,20-F246),14-新体力テスト!F246+6,1))</f>
        <v/>
      </c>
      <c r="Z246" s="45"/>
      <c r="AA246" s="45"/>
      <c r="AB246" s="46"/>
      <c r="AC246" s="45"/>
    </row>
    <row r="247" spans="1:29" ht="14.25" customHeight="1" x14ac:dyDescent="0.15">
      <c r="A247" s="103"/>
      <c r="B247" s="103"/>
      <c r="C247" s="103"/>
      <c r="D247" s="108"/>
      <c r="E247" s="112"/>
      <c r="F247" s="85" t="str">
        <f>IF(A247="","",VLOOKUP(A247,参照!$B$7:$C$12,2,FALSE))</f>
        <v/>
      </c>
      <c r="G247" s="14"/>
      <c r="H247" s="14"/>
      <c r="I247" s="14"/>
      <c r="J247" s="14"/>
      <c r="K247" s="14"/>
      <c r="L247" s="19"/>
      <c r="M247" s="14"/>
      <c r="N247" s="14"/>
      <c r="O247" s="67" t="str">
        <f>IF(E247="","",IF(G247="","",IF($E247="男",VLOOKUP(G247,参照用得点基準表!B$2:$I$11,8,TRUE),VLOOKUP(G247,参照用得点基準表!B$12:$I$21,8,TRUE))))</f>
        <v/>
      </c>
      <c r="P247" s="67" t="str">
        <f>IF(E247="","",IF(H247="","",IF($E247="男",VLOOKUP(H247,参照用得点基準表!C$2:$I$11,7,TRUE),VLOOKUP(H247,参照用得点基準表!C$12:$I$21,7,TRUE))))</f>
        <v/>
      </c>
      <c r="Q247" s="67" t="str">
        <f>IF(E247="","",IF(I247="","",IF($E247="男",VLOOKUP(I247,参照用得点基準表!D$2:$I$11,6,TRUE),VLOOKUP(I247,参照用得点基準表!D$12:$I$21,6,TRUE))))</f>
        <v/>
      </c>
      <c r="R247" s="67" t="str">
        <f>IF(E247="","",IF(J247="","",IF($E247="男",VLOOKUP(J247,参照用得点基準表!E$2:$I$11,5,TRUE),VLOOKUP(J247,参照用得点基準表!E$12:$I$21,5,TRUE))))</f>
        <v/>
      </c>
      <c r="S247" s="67" t="str">
        <f>IF(E247="","",IF(K247="","",IF($E247="男",VLOOKUP(K247,参照用得点基準表!F$2:$I$11,4,TRUE),VLOOKUP(K247,参照用得点基準表!F$12:$I$21,4,TRUE))))</f>
        <v/>
      </c>
      <c r="T247" s="67" t="str">
        <f>IF(E247="","",IF(L247="","",IF($E247="男",VLOOKUP(L247,参照用得点基準表!$K$2:$L$11,2,TRUE),VLOOKUP(L247,参照用得点基準表!$K$12:$L$21,2,TRUE))))</f>
        <v/>
      </c>
      <c r="U247" s="67" t="str">
        <f>IF(E247="","",IF(M247="","",IF($E247="男",VLOOKUP(M247,参照用得点基準表!G$2:$I$11,3,TRUE),VLOOKUP(M247,参照用得点基準表!G$12:$I$21,3,TRUE))))</f>
        <v/>
      </c>
      <c r="V247" s="67" t="str">
        <f>IF(E247="","",IF(N247="","",IF($E247="男",VLOOKUP(N247,参照用得点基準表!H$2:$I$11,2,TRUE),VLOOKUP(N247,参照用得点基準表!H$12:$I$21,2,TRUE))))</f>
        <v/>
      </c>
      <c r="W247" s="70" t="str">
        <f t="shared" si="2"/>
        <v/>
      </c>
      <c r="X247" s="69" t="str">
        <f ca="1">IF(W247="","",VLOOKUP(W247,OFFSET(評価基準!$A$2:$N$6,0,F247-6,5,20-F247),14-新体力テスト!F247+6,1))</f>
        <v/>
      </c>
      <c r="Z247" s="45"/>
      <c r="AA247" s="45"/>
      <c r="AB247" s="46"/>
      <c r="AC247" s="45"/>
    </row>
    <row r="248" spans="1:29" ht="14.25" customHeight="1" x14ac:dyDescent="0.15">
      <c r="A248" s="103"/>
      <c r="B248" s="103"/>
      <c r="C248" s="103"/>
      <c r="D248" s="108"/>
      <c r="E248" s="112"/>
      <c r="F248" s="85" t="str">
        <f>IF(A248="","",VLOOKUP(A248,参照!$B$7:$C$12,2,FALSE))</f>
        <v/>
      </c>
      <c r="G248" s="14"/>
      <c r="H248" s="14"/>
      <c r="I248" s="14"/>
      <c r="J248" s="14"/>
      <c r="K248" s="14"/>
      <c r="L248" s="19"/>
      <c r="M248" s="14"/>
      <c r="N248" s="14"/>
      <c r="O248" s="67" t="str">
        <f>IF(E248="","",IF(G248="","",IF($E248="男",VLOOKUP(G248,参照用得点基準表!B$2:$I$11,8,TRUE),VLOOKUP(G248,参照用得点基準表!B$12:$I$21,8,TRUE))))</f>
        <v/>
      </c>
      <c r="P248" s="67" t="str">
        <f>IF(E248="","",IF(H248="","",IF($E248="男",VLOOKUP(H248,参照用得点基準表!C$2:$I$11,7,TRUE),VLOOKUP(H248,参照用得点基準表!C$12:$I$21,7,TRUE))))</f>
        <v/>
      </c>
      <c r="Q248" s="67" t="str">
        <f>IF(E248="","",IF(I248="","",IF($E248="男",VLOOKUP(I248,参照用得点基準表!D$2:$I$11,6,TRUE),VLOOKUP(I248,参照用得点基準表!D$12:$I$21,6,TRUE))))</f>
        <v/>
      </c>
      <c r="R248" s="67" t="str">
        <f>IF(E248="","",IF(J248="","",IF($E248="男",VLOOKUP(J248,参照用得点基準表!E$2:$I$11,5,TRUE),VLOOKUP(J248,参照用得点基準表!E$12:$I$21,5,TRUE))))</f>
        <v/>
      </c>
      <c r="S248" s="67" t="str">
        <f>IF(E248="","",IF(K248="","",IF($E248="男",VLOOKUP(K248,参照用得点基準表!F$2:$I$11,4,TRUE),VLOOKUP(K248,参照用得点基準表!F$12:$I$21,4,TRUE))))</f>
        <v/>
      </c>
      <c r="T248" s="67" t="str">
        <f>IF(E248="","",IF(L248="","",IF($E248="男",VLOOKUP(L248,参照用得点基準表!$K$2:$L$11,2,TRUE),VLOOKUP(L248,参照用得点基準表!$K$12:$L$21,2,TRUE))))</f>
        <v/>
      </c>
      <c r="U248" s="67" t="str">
        <f>IF(E248="","",IF(M248="","",IF($E248="男",VLOOKUP(M248,参照用得点基準表!G$2:$I$11,3,TRUE),VLOOKUP(M248,参照用得点基準表!G$12:$I$21,3,TRUE))))</f>
        <v/>
      </c>
      <c r="V248" s="67" t="str">
        <f>IF(E248="","",IF(N248="","",IF($E248="男",VLOOKUP(N248,参照用得点基準表!H$2:$I$11,2,TRUE),VLOOKUP(N248,参照用得点基準表!H$12:$I$21,2,TRUE))))</f>
        <v/>
      </c>
      <c r="W248" s="70" t="str">
        <f t="shared" si="2"/>
        <v/>
      </c>
      <c r="X248" s="69" t="str">
        <f ca="1">IF(W248="","",VLOOKUP(W248,OFFSET(評価基準!$A$2:$N$6,0,F248-6,5,20-F248),14-新体力テスト!F248+6,1))</f>
        <v/>
      </c>
      <c r="Z248" s="45"/>
      <c r="AA248" s="45"/>
      <c r="AB248" s="46"/>
      <c r="AC248" s="45"/>
    </row>
    <row r="249" spans="1:29" ht="14.25" customHeight="1" x14ac:dyDescent="0.15">
      <c r="A249" s="103"/>
      <c r="B249" s="103"/>
      <c r="C249" s="103"/>
      <c r="D249" s="108"/>
      <c r="E249" s="112"/>
      <c r="F249" s="85" t="str">
        <f>IF(A249="","",VLOOKUP(A249,参照!$B$7:$C$12,2,FALSE))</f>
        <v/>
      </c>
      <c r="G249" s="14"/>
      <c r="H249" s="14"/>
      <c r="I249" s="14"/>
      <c r="J249" s="14"/>
      <c r="K249" s="14"/>
      <c r="L249" s="19"/>
      <c r="M249" s="14"/>
      <c r="N249" s="14"/>
      <c r="O249" s="67" t="str">
        <f>IF(E249="","",IF(G249="","",IF($E249="男",VLOOKUP(G249,参照用得点基準表!B$2:$I$11,8,TRUE),VLOOKUP(G249,参照用得点基準表!B$12:$I$21,8,TRUE))))</f>
        <v/>
      </c>
      <c r="P249" s="67" t="str">
        <f>IF(E249="","",IF(H249="","",IF($E249="男",VLOOKUP(H249,参照用得点基準表!C$2:$I$11,7,TRUE),VLOOKUP(H249,参照用得点基準表!C$12:$I$21,7,TRUE))))</f>
        <v/>
      </c>
      <c r="Q249" s="67" t="str">
        <f>IF(E249="","",IF(I249="","",IF($E249="男",VLOOKUP(I249,参照用得点基準表!D$2:$I$11,6,TRUE),VLOOKUP(I249,参照用得点基準表!D$12:$I$21,6,TRUE))))</f>
        <v/>
      </c>
      <c r="R249" s="67" t="str">
        <f>IF(E249="","",IF(J249="","",IF($E249="男",VLOOKUP(J249,参照用得点基準表!E$2:$I$11,5,TRUE),VLOOKUP(J249,参照用得点基準表!E$12:$I$21,5,TRUE))))</f>
        <v/>
      </c>
      <c r="S249" s="67" t="str">
        <f>IF(E249="","",IF(K249="","",IF($E249="男",VLOOKUP(K249,参照用得点基準表!F$2:$I$11,4,TRUE),VLOOKUP(K249,参照用得点基準表!F$12:$I$21,4,TRUE))))</f>
        <v/>
      </c>
      <c r="T249" s="67" t="str">
        <f>IF(E249="","",IF(L249="","",IF($E249="男",VLOOKUP(L249,参照用得点基準表!$K$2:$L$11,2,TRUE),VLOOKUP(L249,参照用得点基準表!$K$12:$L$21,2,TRUE))))</f>
        <v/>
      </c>
      <c r="U249" s="67" t="str">
        <f>IF(E249="","",IF(M249="","",IF($E249="男",VLOOKUP(M249,参照用得点基準表!G$2:$I$11,3,TRUE),VLOOKUP(M249,参照用得点基準表!G$12:$I$21,3,TRUE))))</f>
        <v/>
      </c>
      <c r="V249" s="67" t="str">
        <f>IF(E249="","",IF(N249="","",IF($E249="男",VLOOKUP(N249,参照用得点基準表!H$2:$I$11,2,TRUE),VLOOKUP(N249,参照用得点基準表!H$12:$I$21,2,TRUE))))</f>
        <v/>
      </c>
      <c r="W249" s="70" t="str">
        <f t="shared" si="2"/>
        <v/>
      </c>
      <c r="X249" s="69" t="str">
        <f ca="1">IF(W249="","",VLOOKUP(W249,OFFSET(評価基準!$A$2:$N$6,0,F249-6,5,20-F249),14-新体力テスト!F249+6,1))</f>
        <v/>
      </c>
      <c r="Z249" s="45"/>
      <c r="AA249" s="45"/>
      <c r="AB249" s="46"/>
      <c r="AC249" s="45"/>
    </row>
    <row r="250" spans="1:29" ht="14.25" customHeight="1" x14ac:dyDescent="0.15">
      <c r="A250" s="103"/>
      <c r="B250" s="103"/>
      <c r="C250" s="103"/>
      <c r="D250" s="108"/>
      <c r="E250" s="112"/>
      <c r="F250" s="85" t="str">
        <f>IF(A250="","",VLOOKUP(A250,参照!$B$7:$C$12,2,FALSE))</f>
        <v/>
      </c>
      <c r="G250" s="14"/>
      <c r="H250" s="14"/>
      <c r="I250" s="14"/>
      <c r="J250" s="14"/>
      <c r="K250" s="14"/>
      <c r="L250" s="19"/>
      <c r="M250" s="14"/>
      <c r="N250" s="14"/>
      <c r="O250" s="67" t="str">
        <f>IF(E250="","",IF(G250="","",IF($E250="男",VLOOKUP(G250,参照用得点基準表!B$2:$I$11,8,TRUE),VLOOKUP(G250,参照用得点基準表!B$12:$I$21,8,TRUE))))</f>
        <v/>
      </c>
      <c r="P250" s="67" t="str">
        <f>IF(E250="","",IF(H250="","",IF($E250="男",VLOOKUP(H250,参照用得点基準表!C$2:$I$11,7,TRUE),VLOOKUP(H250,参照用得点基準表!C$12:$I$21,7,TRUE))))</f>
        <v/>
      </c>
      <c r="Q250" s="67" t="str">
        <f>IF(E250="","",IF(I250="","",IF($E250="男",VLOOKUP(I250,参照用得点基準表!D$2:$I$11,6,TRUE),VLOOKUP(I250,参照用得点基準表!D$12:$I$21,6,TRUE))))</f>
        <v/>
      </c>
      <c r="R250" s="67" t="str">
        <f>IF(E250="","",IF(J250="","",IF($E250="男",VLOOKUP(J250,参照用得点基準表!E$2:$I$11,5,TRUE),VLOOKUP(J250,参照用得点基準表!E$12:$I$21,5,TRUE))))</f>
        <v/>
      </c>
      <c r="S250" s="67" t="str">
        <f>IF(E250="","",IF(K250="","",IF($E250="男",VLOOKUP(K250,参照用得点基準表!F$2:$I$11,4,TRUE),VLOOKUP(K250,参照用得点基準表!F$12:$I$21,4,TRUE))))</f>
        <v/>
      </c>
      <c r="T250" s="67" t="str">
        <f>IF(E250="","",IF(L250="","",IF($E250="男",VLOOKUP(L250,参照用得点基準表!$K$2:$L$11,2,TRUE),VLOOKUP(L250,参照用得点基準表!$K$12:$L$21,2,TRUE))))</f>
        <v/>
      </c>
      <c r="U250" s="67" t="str">
        <f>IF(E250="","",IF(M250="","",IF($E250="男",VLOOKUP(M250,参照用得点基準表!G$2:$I$11,3,TRUE),VLOOKUP(M250,参照用得点基準表!G$12:$I$21,3,TRUE))))</f>
        <v/>
      </c>
      <c r="V250" s="67" t="str">
        <f>IF(E250="","",IF(N250="","",IF($E250="男",VLOOKUP(N250,参照用得点基準表!H$2:$I$11,2,TRUE),VLOOKUP(N250,参照用得点基準表!H$12:$I$21,2,TRUE))))</f>
        <v/>
      </c>
      <c r="W250" s="70" t="str">
        <f t="shared" si="2"/>
        <v/>
      </c>
      <c r="X250" s="69" t="str">
        <f ca="1">IF(W250="","",VLOOKUP(W250,OFFSET(評価基準!$A$2:$N$6,0,F250-6,5,20-F250),14-新体力テスト!F250+6,1))</f>
        <v/>
      </c>
      <c r="Z250" s="45"/>
      <c r="AA250" s="45"/>
      <c r="AB250" s="46"/>
      <c r="AC250" s="45"/>
    </row>
    <row r="251" spans="1:29" ht="14.25" customHeight="1" x14ac:dyDescent="0.15">
      <c r="A251" s="103"/>
      <c r="B251" s="103"/>
      <c r="C251" s="103"/>
      <c r="D251" s="108"/>
      <c r="E251" s="112"/>
      <c r="F251" s="85" t="str">
        <f>IF(A251="","",VLOOKUP(A251,参照!$B$7:$C$12,2,FALSE))</f>
        <v/>
      </c>
      <c r="G251" s="14"/>
      <c r="H251" s="14"/>
      <c r="I251" s="14"/>
      <c r="J251" s="14"/>
      <c r="K251" s="14"/>
      <c r="L251" s="19"/>
      <c r="M251" s="14"/>
      <c r="N251" s="14"/>
      <c r="O251" s="67" t="str">
        <f>IF(E251="","",IF(G251="","",IF($E251="男",VLOOKUP(G251,参照用得点基準表!B$2:$I$11,8,TRUE),VLOOKUP(G251,参照用得点基準表!B$12:$I$21,8,TRUE))))</f>
        <v/>
      </c>
      <c r="P251" s="67" t="str">
        <f>IF(E251="","",IF(H251="","",IF($E251="男",VLOOKUP(H251,参照用得点基準表!C$2:$I$11,7,TRUE),VLOOKUP(H251,参照用得点基準表!C$12:$I$21,7,TRUE))))</f>
        <v/>
      </c>
      <c r="Q251" s="67" t="str">
        <f>IF(E251="","",IF(I251="","",IF($E251="男",VLOOKUP(I251,参照用得点基準表!D$2:$I$11,6,TRUE),VLOOKUP(I251,参照用得点基準表!D$12:$I$21,6,TRUE))))</f>
        <v/>
      </c>
      <c r="R251" s="67" t="str">
        <f>IF(E251="","",IF(J251="","",IF($E251="男",VLOOKUP(J251,参照用得点基準表!E$2:$I$11,5,TRUE),VLOOKUP(J251,参照用得点基準表!E$12:$I$21,5,TRUE))))</f>
        <v/>
      </c>
      <c r="S251" s="67" t="str">
        <f>IF(E251="","",IF(K251="","",IF($E251="男",VLOOKUP(K251,参照用得点基準表!F$2:$I$11,4,TRUE),VLOOKUP(K251,参照用得点基準表!F$12:$I$21,4,TRUE))))</f>
        <v/>
      </c>
      <c r="T251" s="67" t="str">
        <f>IF(E251="","",IF(L251="","",IF($E251="男",VLOOKUP(L251,参照用得点基準表!$K$2:$L$11,2,TRUE),VLOOKUP(L251,参照用得点基準表!$K$12:$L$21,2,TRUE))))</f>
        <v/>
      </c>
      <c r="U251" s="67" t="str">
        <f>IF(E251="","",IF(M251="","",IF($E251="男",VLOOKUP(M251,参照用得点基準表!G$2:$I$11,3,TRUE),VLOOKUP(M251,参照用得点基準表!G$12:$I$21,3,TRUE))))</f>
        <v/>
      </c>
      <c r="V251" s="67" t="str">
        <f>IF(E251="","",IF(N251="","",IF($E251="男",VLOOKUP(N251,参照用得点基準表!H$2:$I$11,2,TRUE),VLOOKUP(N251,参照用得点基準表!H$12:$I$21,2,TRUE))))</f>
        <v/>
      </c>
      <c r="W251" s="70" t="str">
        <f t="shared" ref="W251:W314" si="3">IF(COUNT(O251:V251)&lt;8,"",SUM(O251:V251))</f>
        <v/>
      </c>
      <c r="X251" s="69" t="str">
        <f ca="1">IF(W251="","",VLOOKUP(W251,OFFSET(評価基準!$A$2:$N$6,0,F251-6,5,20-F251),14-新体力テスト!F251+6,1))</f>
        <v/>
      </c>
      <c r="Z251" s="45"/>
      <c r="AA251" s="45"/>
      <c r="AB251" s="46"/>
      <c r="AC251" s="45"/>
    </row>
    <row r="252" spans="1:29" ht="14.25" customHeight="1" x14ac:dyDescent="0.15">
      <c r="A252" s="103"/>
      <c r="B252" s="103"/>
      <c r="C252" s="103"/>
      <c r="D252" s="108"/>
      <c r="E252" s="112"/>
      <c r="F252" s="85" t="str">
        <f>IF(A252="","",VLOOKUP(A252,参照!$B$7:$C$12,2,FALSE))</f>
        <v/>
      </c>
      <c r="G252" s="14"/>
      <c r="H252" s="14"/>
      <c r="I252" s="14"/>
      <c r="J252" s="14"/>
      <c r="K252" s="14"/>
      <c r="L252" s="19"/>
      <c r="M252" s="14"/>
      <c r="N252" s="14"/>
      <c r="O252" s="67" t="str">
        <f>IF(E252="","",IF(G252="","",IF($E252="男",VLOOKUP(G252,参照用得点基準表!B$2:$I$11,8,TRUE),VLOOKUP(G252,参照用得点基準表!B$12:$I$21,8,TRUE))))</f>
        <v/>
      </c>
      <c r="P252" s="67" t="str">
        <f>IF(E252="","",IF(H252="","",IF($E252="男",VLOOKUP(H252,参照用得点基準表!C$2:$I$11,7,TRUE),VLOOKUP(H252,参照用得点基準表!C$12:$I$21,7,TRUE))))</f>
        <v/>
      </c>
      <c r="Q252" s="67" t="str">
        <f>IF(E252="","",IF(I252="","",IF($E252="男",VLOOKUP(I252,参照用得点基準表!D$2:$I$11,6,TRUE),VLOOKUP(I252,参照用得点基準表!D$12:$I$21,6,TRUE))))</f>
        <v/>
      </c>
      <c r="R252" s="67" t="str">
        <f>IF(E252="","",IF(J252="","",IF($E252="男",VLOOKUP(J252,参照用得点基準表!E$2:$I$11,5,TRUE),VLOOKUP(J252,参照用得点基準表!E$12:$I$21,5,TRUE))))</f>
        <v/>
      </c>
      <c r="S252" s="67" t="str">
        <f>IF(E252="","",IF(K252="","",IF($E252="男",VLOOKUP(K252,参照用得点基準表!F$2:$I$11,4,TRUE),VLOOKUP(K252,参照用得点基準表!F$12:$I$21,4,TRUE))))</f>
        <v/>
      </c>
      <c r="T252" s="67" t="str">
        <f>IF(E252="","",IF(L252="","",IF($E252="男",VLOOKUP(L252,参照用得点基準表!$K$2:$L$11,2,TRUE),VLOOKUP(L252,参照用得点基準表!$K$12:$L$21,2,TRUE))))</f>
        <v/>
      </c>
      <c r="U252" s="67" t="str">
        <f>IF(E252="","",IF(M252="","",IF($E252="男",VLOOKUP(M252,参照用得点基準表!G$2:$I$11,3,TRUE),VLOOKUP(M252,参照用得点基準表!G$12:$I$21,3,TRUE))))</f>
        <v/>
      </c>
      <c r="V252" s="67" t="str">
        <f>IF(E252="","",IF(N252="","",IF($E252="男",VLOOKUP(N252,参照用得点基準表!H$2:$I$11,2,TRUE),VLOOKUP(N252,参照用得点基準表!H$12:$I$21,2,TRUE))))</f>
        <v/>
      </c>
      <c r="W252" s="70" t="str">
        <f t="shared" si="3"/>
        <v/>
      </c>
      <c r="X252" s="69" t="str">
        <f ca="1">IF(W252="","",VLOOKUP(W252,OFFSET(評価基準!$A$2:$N$6,0,F252-6,5,20-F252),14-新体力テスト!F252+6,1))</f>
        <v/>
      </c>
      <c r="Z252" s="45"/>
      <c r="AA252" s="45"/>
      <c r="AB252" s="46"/>
      <c r="AC252" s="45"/>
    </row>
    <row r="253" spans="1:29" ht="14.25" customHeight="1" x14ac:dyDescent="0.15">
      <c r="A253" s="103"/>
      <c r="B253" s="103"/>
      <c r="C253" s="103"/>
      <c r="D253" s="108"/>
      <c r="E253" s="112"/>
      <c r="F253" s="85" t="str">
        <f>IF(A253="","",VLOOKUP(A253,参照!$B$7:$C$12,2,FALSE))</f>
        <v/>
      </c>
      <c r="G253" s="14"/>
      <c r="H253" s="14"/>
      <c r="I253" s="14"/>
      <c r="J253" s="14"/>
      <c r="K253" s="14"/>
      <c r="L253" s="19"/>
      <c r="M253" s="14"/>
      <c r="N253" s="14"/>
      <c r="O253" s="67" t="str">
        <f>IF(E253="","",IF(G253="","",IF($E253="男",VLOOKUP(G253,参照用得点基準表!B$2:$I$11,8,TRUE),VLOOKUP(G253,参照用得点基準表!B$12:$I$21,8,TRUE))))</f>
        <v/>
      </c>
      <c r="P253" s="67" t="str">
        <f>IF(E253="","",IF(H253="","",IF($E253="男",VLOOKUP(H253,参照用得点基準表!C$2:$I$11,7,TRUE),VLOOKUP(H253,参照用得点基準表!C$12:$I$21,7,TRUE))))</f>
        <v/>
      </c>
      <c r="Q253" s="67" t="str">
        <f>IF(E253="","",IF(I253="","",IF($E253="男",VLOOKUP(I253,参照用得点基準表!D$2:$I$11,6,TRUE),VLOOKUP(I253,参照用得点基準表!D$12:$I$21,6,TRUE))))</f>
        <v/>
      </c>
      <c r="R253" s="67" t="str">
        <f>IF(E253="","",IF(J253="","",IF($E253="男",VLOOKUP(J253,参照用得点基準表!E$2:$I$11,5,TRUE),VLOOKUP(J253,参照用得点基準表!E$12:$I$21,5,TRUE))))</f>
        <v/>
      </c>
      <c r="S253" s="67" t="str">
        <f>IF(E253="","",IF(K253="","",IF($E253="男",VLOOKUP(K253,参照用得点基準表!F$2:$I$11,4,TRUE),VLOOKUP(K253,参照用得点基準表!F$12:$I$21,4,TRUE))))</f>
        <v/>
      </c>
      <c r="T253" s="67" t="str">
        <f>IF(E253="","",IF(L253="","",IF($E253="男",VLOOKUP(L253,参照用得点基準表!$K$2:$L$11,2,TRUE),VLOOKUP(L253,参照用得点基準表!$K$12:$L$21,2,TRUE))))</f>
        <v/>
      </c>
      <c r="U253" s="67" t="str">
        <f>IF(E253="","",IF(M253="","",IF($E253="男",VLOOKUP(M253,参照用得点基準表!G$2:$I$11,3,TRUE),VLOOKUP(M253,参照用得点基準表!G$12:$I$21,3,TRUE))))</f>
        <v/>
      </c>
      <c r="V253" s="67" t="str">
        <f>IF(E253="","",IF(N253="","",IF($E253="男",VLOOKUP(N253,参照用得点基準表!H$2:$I$11,2,TRUE),VLOOKUP(N253,参照用得点基準表!H$12:$I$21,2,TRUE))))</f>
        <v/>
      </c>
      <c r="W253" s="70" t="str">
        <f t="shared" si="3"/>
        <v/>
      </c>
      <c r="X253" s="69" t="str">
        <f ca="1">IF(W253="","",VLOOKUP(W253,OFFSET(評価基準!$A$2:$N$6,0,F253-6,5,20-F253),14-新体力テスト!F253+6,1))</f>
        <v/>
      </c>
      <c r="Z253" s="45"/>
      <c r="AA253" s="45"/>
      <c r="AB253" s="46"/>
      <c r="AC253" s="45"/>
    </row>
    <row r="254" spans="1:29" ht="14.25" customHeight="1" x14ac:dyDescent="0.15">
      <c r="A254" s="103"/>
      <c r="B254" s="103"/>
      <c r="C254" s="103"/>
      <c r="D254" s="108"/>
      <c r="E254" s="112"/>
      <c r="F254" s="85" t="str">
        <f>IF(A254="","",VLOOKUP(A254,参照!$B$7:$C$12,2,FALSE))</f>
        <v/>
      </c>
      <c r="G254" s="14"/>
      <c r="H254" s="14"/>
      <c r="I254" s="14"/>
      <c r="J254" s="14"/>
      <c r="K254" s="14"/>
      <c r="L254" s="19"/>
      <c r="M254" s="14"/>
      <c r="N254" s="14"/>
      <c r="O254" s="67" t="str">
        <f>IF(E254="","",IF(G254="","",IF($E254="男",VLOOKUP(G254,参照用得点基準表!B$2:$I$11,8,TRUE),VLOOKUP(G254,参照用得点基準表!B$12:$I$21,8,TRUE))))</f>
        <v/>
      </c>
      <c r="P254" s="67" t="str">
        <f>IF(E254="","",IF(H254="","",IF($E254="男",VLOOKUP(H254,参照用得点基準表!C$2:$I$11,7,TRUE),VLOOKUP(H254,参照用得点基準表!C$12:$I$21,7,TRUE))))</f>
        <v/>
      </c>
      <c r="Q254" s="67" t="str">
        <f>IF(E254="","",IF(I254="","",IF($E254="男",VLOOKUP(I254,参照用得点基準表!D$2:$I$11,6,TRUE),VLOOKUP(I254,参照用得点基準表!D$12:$I$21,6,TRUE))))</f>
        <v/>
      </c>
      <c r="R254" s="67" t="str">
        <f>IF(E254="","",IF(J254="","",IF($E254="男",VLOOKUP(J254,参照用得点基準表!E$2:$I$11,5,TRUE),VLOOKUP(J254,参照用得点基準表!E$12:$I$21,5,TRUE))))</f>
        <v/>
      </c>
      <c r="S254" s="67" t="str">
        <f>IF(E254="","",IF(K254="","",IF($E254="男",VLOOKUP(K254,参照用得点基準表!F$2:$I$11,4,TRUE),VLOOKUP(K254,参照用得点基準表!F$12:$I$21,4,TRUE))))</f>
        <v/>
      </c>
      <c r="T254" s="67" t="str">
        <f>IF(E254="","",IF(L254="","",IF($E254="男",VLOOKUP(L254,参照用得点基準表!$K$2:$L$11,2,TRUE),VLOOKUP(L254,参照用得点基準表!$K$12:$L$21,2,TRUE))))</f>
        <v/>
      </c>
      <c r="U254" s="67" t="str">
        <f>IF(E254="","",IF(M254="","",IF($E254="男",VLOOKUP(M254,参照用得点基準表!G$2:$I$11,3,TRUE),VLOOKUP(M254,参照用得点基準表!G$12:$I$21,3,TRUE))))</f>
        <v/>
      </c>
      <c r="V254" s="67" t="str">
        <f>IF(E254="","",IF(N254="","",IF($E254="男",VLOOKUP(N254,参照用得点基準表!H$2:$I$11,2,TRUE),VLOOKUP(N254,参照用得点基準表!H$12:$I$21,2,TRUE))))</f>
        <v/>
      </c>
      <c r="W254" s="70" t="str">
        <f t="shared" si="3"/>
        <v/>
      </c>
      <c r="X254" s="69" t="str">
        <f ca="1">IF(W254="","",VLOOKUP(W254,OFFSET(評価基準!$A$2:$N$6,0,F254-6,5,20-F254),14-新体力テスト!F254+6,1))</f>
        <v/>
      </c>
      <c r="Z254" s="45"/>
      <c r="AA254" s="45"/>
      <c r="AB254" s="46"/>
      <c r="AC254" s="45"/>
    </row>
    <row r="255" spans="1:29" ht="14.25" customHeight="1" x14ac:dyDescent="0.15">
      <c r="A255" s="103"/>
      <c r="B255" s="103"/>
      <c r="C255" s="103"/>
      <c r="D255" s="108"/>
      <c r="E255" s="112"/>
      <c r="F255" s="85" t="str">
        <f>IF(A255="","",VLOOKUP(A255,参照!$B$7:$C$12,2,FALSE))</f>
        <v/>
      </c>
      <c r="G255" s="14"/>
      <c r="H255" s="14"/>
      <c r="I255" s="14"/>
      <c r="J255" s="14"/>
      <c r="K255" s="14"/>
      <c r="L255" s="19"/>
      <c r="M255" s="14"/>
      <c r="N255" s="14"/>
      <c r="O255" s="67" t="str">
        <f>IF(E255="","",IF(G255="","",IF($E255="男",VLOOKUP(G255,参照用得点基準表!B$2:$I$11,8,TRUE),VLOOKUP(G255,参照用得点基準表!B$12:$I$21,8,TRUE))))</f>
        <v/>
      </c>
      <c r="P255" s="67" t="str">
        <f>IF(E255="","",IF(H255="","",IF($E255="男",VLOOKUP(H255,参照用得点基準表!C$2:$I$11,7,TRUE),VLOOKUP(H255,参照用得点基準表!C$12:$I$21,7,TRUE))))</f>
        <v/>
      </c>
      <c r="Q255" s="67" t="str">
        <f>IF(E255="","",IF(I255="","",IF($E255="男",VLOOKUP(I255,参照用得点基準表!D$2:$I$11,6,TRUE),VLOOKUP(I255,参照用得点基準表!D$12:$I$21,6,TRUE))))</f>
        <v/>
      </c>
      <c r="R255" s="67" t="str">
        <f>IF(E255="","",IF(J255="","",IF($E255="男",VLOOKUP(J255,参照用得点基準表!E$2:$I$11,5,TRUE),VLOOKUP(J255,参照用得点基準表!E$12:$I$21,5,TRUE))))</f>
        <v/>
      </c>
      <c r="S255" s="67" t="str">
        <f>IF(E255="","",IF(K255="","",IF($E255="男",VLOOKUP(K255,参照用得点基準表!F$2:$I$11,4,TRUE),VLOOKUP(K255,参照用得点基準表!F$12:$I$21,4,TRUE))))</f>
        <v/>
      </c>
      <c r="T255" s="67" t="str">
        <f>IF(E255="","",IF(L255="","",IF($E255="男",VLOOKUP(L255,参照用得点基準表!$K$2:$L$11,2,TRUE),VLOOKUP(L255,参照用得点基準表!$K$12:$L$21,2,TRUE))))</f>
        <v/>
      </c>
      <c r="U255" s="67" t="str">
        <f>IF(E255="","",IF(M255="","",IF($E255="男",VLOOKUP(M255,参照用得点基準表!G$2:$I$11,3,TRUE),VLOOKUP(M255,参照用得点基準表!G$12:$I$21,3,TRUE))))</f>
        <v/>
      </c>
      <c r="V255" s="67" t="str">
        <f>IF(E255="","",IF(N255="","",IF($E255="男",VLOOKUP(N255,参照用得点基準表!H$2:$I$11,2,TRUE),VLOOKUP(N255,参照用得点基準表!H$12:$I$21,2,TRUE))))</f>
        <v/>
      </c>
      <c r="W255" s="70" t="str">
        <f t="shared" si="3"/>
        <v/>
      </c>
      <c r="X255" s="69" t="str">
        <f ca="1">IF(W255="","",VLOOKUP(W255,OFFSET(評価基準!$A$2:$N$6,0,F255-6,5,20-F255),14-新体力テスト!F255+6,1))</f>
        <v/>
      </c>
      <c r="Z255" s="45"/>
      <c r="AA255" s="45"/>
      <c r="AB255" s="46"/>
      <c r="AC255" s="45"/>
    </row>
    <row r="256" spans="1:29" ht="14.25" customHeight="1" x14ac:dyDescent="0.15">
      <c r="A256" s="103"/>
      <c r="B256" s="103"/>
      <c r="C256" s="103"/>
      <c r="D256" s="108"/>
      <c r="E256" s="112"/>
      <c r="F256" s="85" t="str">
        <f>IF(A256="","",VLOOKUP(A256,参照!$B$7:$C$12,2,FALSE))</f>
        <v/>
      </c>
      <c r="G256" s="14"/>
      <c r="H256" s="14"/>
      <c r="I256" s="14"/>
      <c r="J256" s="14"/>
      <c r="K256" s="14"/>
      <c r="L256" s="19"/>
      <c r="M256" s="14"/>
      <c r="N256" s="14"/>
      <c r="O256" s="67" t="str">
        <f>IF(E256="","",IF(G256="","",IF($E256="男",VLOOKUP(G256,参照用得点基準表!B$2:$I$11,8,TRUE),VLOOKUP(G256,参照用得点基準表!B$12:$I$21,8,TRUE))))</f>
        <v/>
      </c>
      <c r="P256" s="67" t="str">
        <f>IF(E256="","",IF(H256="","",IF($E256="男",VLOOKUP(H256,参照用得点基準表!C$2:$I$11,7,TRUE),VLOOKUP(H256,参照用得点基準表!C$12:$I$21,7,TRUE))))</f>
        <v/>
      </c>
      <c r="Q256" s="67" t="str">
        <f>IF(E256="","",IF(I256="","",IF($E256="男",VLOOKUP(I256,参照用得点基準表!D$2:$I$11,6,TRUE),VLOOKUP(I256,参照用得点基準表!D$12:$I$21,6,TRUE))))</f>
        <v/>
      </c>
      <c r="R256" s="67" t="str">
        <f>IF(E256="","",IF(J256="","",IF($E256="男",VLOOKUP(J256,参照用得点基準表!E$2:$I$11,5,TRUE),VLOOKUP(J256,参照用得点基準表!E$12:$I$21,5,TRUE))))</f>
        <v/>
      </c>
      <c r="S256" s="67" t="str">
        <f>IF(E256="","",IF(K256="","",IF($E256="男",VLOOKUP(K256,参照用得点基準表!F$2:$I$11,4,TRUE),VLOOKUP(K256,参照用得点基準表!F$12:$I$21,4,TRUE))))</f>
        <v/>
      </c>
      <c r="T256" s="67" t="str">
        <f>IF(E256="","",IF(L256="","",IF($E256="男",VLOOKUP(L256,参照用得点基準表!$K$2:$L$11,2,TRUE),VLOOKUP(L256,参照用得点基準表!$K$12:$L$21,2,TRUE))))</f>
        <v/>
      </c>
      <c r="U256" s="67" t="str">
        <f>IF(E256="","",IF(M256="","",IF($E256="男",VLOOKUP(M256,参照用得点基準表!G$2:$I$11,3,TRUE),VLOOKUP(M256,参照用得点基準表!G$12:$I$21,3,TRUE))))</f>
        <v/>
      </c>
      <c r="V256" s="67" t="str">
        <f>IF(E256="","",IF(N256="","",IF($E256="男",VLOOKUP(N256,参照用得点基準表!H$2:$I$11,2,TRUE),VLOOKUP(N256,参照用得点基準表!H$12:$I$21,2,TRUE))))</f>
        <v/>
      </c>
      <c r="W256" s="70" t="str">
        <f t="shared" si="3"/>
        <v/>
      </c>
      <c r="X256" s="69" t="str">
        <f ca="1">IF(W256="","",VLOOKUP(W256,OFFSET(評価基準!$A$2:$N$6,0,F256-6,5,20-F256),14-新体力テスト!F256+6,1))</f>
        <v/>
      </c>
      <c r="Z256" s="45"/>
      <c r="AA256" s="45"/>
      <c r="AB256" s="46"/>
      <c r="AC256" s="45"/>
    </row>
    <row r="257" spans="1:29" ht="14.25" customHeight="1" x14ac:dyDescent="0.15">
      <c r="A257" s="103"/>
      <c r="B257" s="103"/>
      <c r="C257" s="103"/>
      <c r="D257" s="108"/>
      <c r="E257" s="112"/>
      <c r="F257" s="85" t="str">
        <f>IF(A257="","",VLOOKUP(A257,参照!$B$7:$C$12,2,FALSE))</f>
        <v/>
      </c>
      <c r="G257" s="14"/>
      <c r="H257" s="14"/>
      <c r="I257" s="14"/>
      <c r="J257" s="14"/>
      <c r="K257" s="14"/>
      <c r="L257" s="19"/>
      <c r="M257" s="14"/>
      <c r="N257" s="14"/>
      <c r="O257" s="67" t="str">
        <f>IF(E257="","",IF(G257="","",IF($E257="男",VLOOKUP(G257,参照用得点基準表!B$2:$I$11,8,TRUE),VLOOKUP(G257,参照用得点基準表!B$12:$I$21,8,TRUE))))</f>
        <v/>
      </c>
      <c r="P257" s="67" t="str">
        <f>IF(E257="","",IF(H257="","",IF($E257="男",VLOOKUP(H257,参照用得点基準表!C$2:$I$11,7,TRUE),VLOOKUP(H257,参照用得点基準表!C$12:$I$21,7,TRUE))))</f>
        <v/>
      </c>
      <c r="Q257" s="67" t="str">
        <f>IF(E257="","",IF(I257="","",IF($E257="男",VLOOKUP(I257,参照用得点基準表!D$2:$I$11,6,TRUE),VLOOKUP(I257,参照用得点基準表!D$12:$I$21,6,TRUE))))</f>
        <v/>
      </c>
      <c r="R257" s="67" t="str">
        <f>IF(E257="","",IF(J257="","",IF($E257="男",VLOOKUP(J257,参照用得点基準表!E$2:$I$11,5,TRUE),VLOOKUP(J257,参照用得点基準表!E$12:$I$21,5,TRUE))))</f>
        <v/>
      </c>
      <c r="S257" s="67" t="str">
        <f>IF(E257="","",IF(K257="","",IF($E257="男",VLOOKUP(K257,参照用得点基準表!F$2:$I$11,4,TRUE),VLOOKUP(K257,参照用得点基準表!F$12:$I$21,4,TRUE))))</f>
        <v/>
      </c>
      <c r="T257" s="67" t="str">
        <f>IF(E257="","",IF(L257="","",IF($E257="男",VLOOKUP(L257,参照用得点基準表!$K$2:$L$11,2,TRUE),VLOOKUP(L257,参照用得点基準表!$K$12:$L$21,2,TRUE))))</f>
        <v/>
      </c>
      <c r="U257" s="67" t="str">
        <f>IF(E257="","",IF(M257="","",IF($E257="男",VLOOKUP(M257,参照用得点基準表!G$2:$I$11,3,TRUE),VLOOKUP(M257,参照用得点基準表!G$12:$I$21,3,TRUE))))</f>
        <v/>
      </c>
      <c r="V257" s="67" t="str">
        <f>IF(E257="","",IF(N257="","",IF($E257="男",VLOOKUP(N257,参照用得点基準表!H$2:$I$11,2,TRUE),VLOOKUP(N257,参照用得点基準表!H$12:$I$21,2,TRUE))))</f>
        <v/>
      </c>
      <c r="W257" s="70" t="str">
        <f t="shared" si="3"/>
        <v/>
      </c>
      <c r="X257" s="69" t="str">
        <f ca="1">IF(W257="","",VLOOKUP(W257,OFFSET(評価基準!$A$2:$N$6,0,F257-6,5,20-F257),14-新体力テスト!F257+6,1))</f>
        <v/>
      </c>
      <c r="Z257" s="45"/>
      <c r="AA257" s="45"/>
      <c r="AB257" s="46"/>
      <c r="AC257" s="45"/>
    </row>
    <row r="258" spans="1:29" ht="14.25" customHeight="1" x14ac:dyDescent="0.15">
      <c r="A258" s="103"/>
      <c r="B258" s="103"/>
      <c r="C258" s="103"/>
      <c r="D258" s="108"/>
      <c r="E258" s="112"/>
      <c r="F258" s="85" t="str">
        <f>IF(A258="","",VLOOKUP(A258,参照!$B$7:$C$12,2,FALSE))</f>
        <v/>
      </c>
      <c r="G258" s="14"/>
      <c r="H258" s="14"/>
      <c r="I258" s="14"/>
      <c r="J258" s="14"/>
      <c r="K258" s="14"/>
      <c r="L258" s="19"/>
      <c r="M258" s="14"/>
      <c r="N258" s="14"/>
      <c r="O258" s="67" t="str">
        <f>IF(E258="","",IF(G258="","",IF($E258="男",VLOOKUP(G258,参照用得点基準表!B$2:$I$11,8,TRUE),VLOOKUP(G258,参照用得点基準表!B$12:$I$21,8,TRUE))))</f>
        <v/>
      </c>
      <c r="P258" s="67" t="str">
        <f>IF(E258="","",IF(H258="","",IF($E258="男",VLOOKUP(H258,参照用得点基準表!C$2:$I$11,7,TRUE),VLOOKUP(H258,参照用得点基準表!C$12:$I$21,7,TRUE))))</f>
        <v/>
      </c>
      <c r="Q258" s="67" t="str">
        <f>IF(E258="","",IF(I258="","",IF($E258="男",VLOOKUP(I258,参照用得点基準表!D$2:$I$11,6,TRUE),VLOOKUP(I258,参照用得点基準表!D$12:$I$21,6,TRUE))))</f>
        <v/>
      </c>
      <c r="R258" s="67" t="str">
        <f>IF(E258="","",IF(J258="","",IF($E258="男",VLOOKUP(J258,参照用得点基準表!E$2:$I$11,5,TRUE),VLOOKUP(J258,参照用得点基準表!E$12:$I$21,5,TRUE))))</f>
        <v/>
      </c>
      <c r="S258" s="67" t="str">
        <f>IF(E258="","",IF(K258="","",IF($E258="男",VLOOKUP(K258,参照用得点基準表!F$2:$I$11,4,TRUE),VLOOKUP(K258,参照用得点基準表!F$12:$I$21,4,TRUE))))</f>
        <v/>
      </c>
      <c r="T258" s="67" t="str">
        <f>IF(E258="","",IF(L258="","",IF($E258="男",VLOOKUP(L258,参照用得点基準表!$K$2:$L$11,2,TRUE),VLOOKUP(L258,参照用得点基準表!$K$12:$L$21,2,TRUE))))</f>
        <v/>
      </c>
      <c r="U258" s="67" t="str">
        <f>IF(E258="","",IF(M258="","",IF($E258="男",VLOOKUP(M258,参照用得点基準表!G$2:$I$11,3,TRUE),VLOOKUP(M258,参照用得点基準表!G$12:$I$21,3,TRUE))))</f>
        <v/>
      </c>
      <c r="V258" s="67" t="str">
        <f>IF(E258="","",IF(N258="","",IF($E258="男",VLOOKUP(N258,参照用得点基準表!H$2:$I$11,2,TRUE),VLOOKUP(N258,参照用得点基準表!H$12:$I$21,2,TRUE))))</f>
        <v/>
      </c>
      <c r="W258" s="70" t="str">
        <f t="shared" si="3"/>
        <v/>
      </c>
      <c r="X258" s="69" t="str">
        <f ca="1">IF(W258="","",VLOOKUP(W258,OFFSET(評価基準!$A$2:$N$6,0,F258-6,5,20-F258),14-新体力テスト!F258+6,1))</f>
        <v/>
      </c>
      <c r="Z258" s="45"/>
      <c r="AA258" s="45"/>
      <c r="AB258" s="46"/>
      <c r="AC258" s="45"/>
    </row>
    <row r="259" spans="1:29" ht="14.25" customHeight="1" x14ac:dyDescent="0.15">
      <c r="A259" s="103"/>
      <c r="B259" s="103"/>
      <c r="C259" s="103"/>
      <c r="D259" s="108"/>
      <c r="E259" s="112"/>
      <c r="F259" s="85" t="str">
        <f>IF(A259="","",VLOOKUP(A259,参照!$B$7:$C$12,2,FALSE))</f>
        <v/>
      </c>
      <c r="G259" s="14"/>
      <c r="H259" s="14"/>
      <c r="I259" s="14"/>
      <c r="J259" s="14"/>
      <c r="K259" s="14"/>
      <c r="L259" s="19"/>
      <c r="M259" s="14"/>
      <c r="N259" s="14"/>
      <c r="O259" s="67" t="str">
        <f>IF(E259="","",IF(G259="","",IF($E259="男",VLOOKUP(G259,参照用得点基準表!B$2:$I$11,8,TRUE),VLOOKUP(G259,参照用得点基準表!B$12:$I$21,8,TRUE))))</f>
        <v/>
      </c>
      <c r="P259" s="67" t="str">
        <f>IF(E259="","",IF(H259="","",IF($E259="男",VLOOKUP(H259,参照用得点基準表!C$2:$I$11,7,TRUE),VLOOKUP(H259,参照用得点基準表!C$12:$I$21,7,TRUE))))</f>
        <v/>
      </c>
      <c r="Q259" s="67" t="str">
        <f>IF(E259="","",IF(I259="","",IF($E259="男",VLOOKUP(I259,参照用得点基準表!D$2:$I$11,6,TRUE),VLOOKUP(I259,参照用得点基準表!D$12:$I$21,6,TRUE))))</f>
        <v/>
      </c>
      <c r="R259" s="67" t="str">
        <f>IF(E259="","",IF(J259="","",IF($E259="男",VLOOKUP(J259,参照用得点基準表!E$2:$I$11,5,TRUE),VLOOKUP(J259,参照用得点基準表!E$12:$I$21,5,TRUE))))</f>
        <v/>
      </c>
      <c r="S259" s="67" t="str">
        <f>IF(E259="","",IF(K259="","",IF($E259="男",VLOOKUP(K259,参照用得点基準表!F$2:$I$11,4,TRUE),VLOOKUP(K259,参照用得点基準表!F$12:$I$21,4,TRUE))))</f>
        <v/>
      </c>
      <c r="T259" s="67" t="str">
        <f>IF(E259="","",IF(L259="","",IF($E259="男",VLOOKUP(L259,参照用得点基準表!$K$2:$L$11,2,TRUE),VLOOKUP(L259,参照用得点基準表!$K$12:$L$21,2,TRUE))))</f>
        <v/>
      </c>
      <c r="U259" s="67" t="str">
        <f>IF(E259="","",IF(M259="","",IF($E259="男",VLOOKUP(M259,参照用得点基準表!G$2:$I$11,3,TRUE),VLOOKUP(M259,参照用得点基準表!G$12:$I$21,3,TRUE))))</f>
        <v/>
      </c>
      <c r="V259" s="67" t="str">
        <f>IF(E259="","",IF(N259="","",IF($E259="男",VLOOKUP(N259,参照用得点基準表!H$2:$I$11,2,TRUE),VLOOKUP(N259,参照用得点基準表!H$12:$I$21,2,TRUE))))</f>
        <v/>
      </c>
      <c r="W259" s="70" t="str">
        <f t="shared" si="3"/>
        <v/>
      </c>
      <c r="X259" s="69" t="str">
        <f ca="1">IF(W259="","",VLOOKUP(W259,OFFSET(評価基準!$A$2:$N$6,0,F259-6,5,20-F259),14-新体力テスト!F259+6,1))</f>
        <v/>
      </c>
      <c r="Z259" s="45"/>
      <c r="AA259" s="45"/>
      <c r="AB259" s="46"/>
      <c r="AC259" s="45"/>
    </row>
    <row r="260" spans="1:29" ht="14.25" customHeight="1" x14ac:dyDescent="0.15">
      <c r="A260" s="103"/>
      <c r="B260" s="103"/>
      <c r="C260" s="103"/>
      <c r="D260" s="108"/>
      <c r="E260" s="112"/>
      <c r="F260" s="85" t="str">
        <f>IF(A260="","",VLOOKUP(A260,参照!$B$7:$C$12,2,FALSE))</f>
        <v/>
      </c>
      <c r="G260" s="14"/>
      <c r="H260" s="14"/>
      <c r="I260" s="14"/>
      <c r="J260" s="14"/>
      <c r="K260" s="14"/>
      <c r="L260" s="19"/>
      <c r="M260" s="14"/>
      <c r="N260" s="14"/>
      <c r="O260" s="67" t="str">
        <f>IF(E260="","",IF(G260="","",IF($E260="男",VLOOKUP(G260,参照用得点基準表!B$2:$I$11,8,TRUE),VLOOKUP(G260,参照用得点基準表!B$12:$I$21,8,TRUE))))</f>
        <v/>
      </c>
      <c r="P260" s="67" t="str">
        <f>IF(E260="","",IF(H260="","",IF($E260="男",VLOOKUP(H260,参照用得点基準表!C$2:$I$11,7,TRUE),VLOOKUP(H260,参照用得点基準表!C$12:$I$21,7,TRUE))))</f>
        <v/>
      </c>
      <c r="Q260" s="67" t="str">
        <f>IF(E260="","",IF(I260="","",IF($E260="男",VLOOKUP(I260,参照用得点基準表!D$2:$I$11,6,TRUE),VLOOKUP(I260,参照用得点基準表!D$12:$I$21,6,TRUE))))</f>
        <v/>
      </c>
      <c r="R260" s="67" t="str">
        <f>IF(E260="","",IF(J260="","",IF($E260="男",VLOOKUP(J260,参照用得点基準表!E$2:$I$11,5,TRUE),VLOOKUP(J260,参照用得点基準表!E$12:$I$21,5,TRUE))))</f>
        <v/>
      </c>
      <c r="S260" s="67" t="str">
        <f>IF(E260="","",IF(K260="","",IF($E260="男",VLOOKUP(K260,参照用得点基準表!F$2:$I$11,4,TRUE),VLOOKUP(K260,参照用得点基準表!F$12:$I$21,4,TRUE))))</f>
        <v/>
      </c>
      <c r="T260" s="67" t="str">
        <f>IF(E260="","",IF(L260="","",IF($E260="男",VLOOKUP(L260,参照用得点基準表!$K$2:$L$11,2,TRUE),VLOOKUP(L260,参照用得点基準表!$K$12:$L$21,2,TRUE))))</f>
        <v/>
      </c>
      <c r="U260" s="67" t="str">
        <f>IF(E260="","",IF(M260="","",IF($E260="男",VLOOKUP(M260,参照用得点基準表!G$2:$I$11,3,TRUE),VLOOKUP(M260,参照用得点基準表!G$12:$I$21,3,TRUE))))</f>
        <v/>
      </c>
      <c r="V260" s="67" t="str">
        <f>IF(E260="","",IF(N260="","",IF($E260="男",VLOOKUP(N260,参照用得点基準表!H$2:$I$11,2,TRUE),VLOOKUP(N260,参照用得点基準表!H$12:$I$21,2,TRUE))))</f>
        <v/>
      </c>
      <c r="W260" s="70" t="str">
        <f t="shared" si="3"/>
        <v/>
      </c>
      <c r="X260" s="69" t="str">
        <f ca="1">IF(W260="","",VLOOKUP(W260,OFFSET(評価基準!$A$2:$N$6,0,F260-6,5,20-F260),14-新体力テスト!F260+6,1))</f>
        <v/>
      </c>
      <c r="Z260" s="45"/>
      <c r="AA260" s="45"/>
      <c r="AB260" s="46"/>
      <c r="AC260" s="45"/>
    </row>
    <row r="261" spans="1:29" ht="14.25" customHeight="1" x14ac:dyDescent="0.15">
      <c r="A261" s="103"/>
      <c r="B261" s="103"/>
      <c r="C261" s="103"/>
      <c r="D261" s="108"/>
      <c r="E261" s="112"/>
      <c r="F261" s="85" t="str">
        <f>IF(A261="","",VLOOKUP(A261,参照!$B$7:$C$12,2,FALSE))</f>
        <v/>
      </c>
      <c r="G261" s="14"/>
      <c r="H261" s="14"/>
      <c r="I261" s="14"/>
      <c r="J261" s="14"/>
      <c r="K261" s="14"/>
      <c r="L261" s="19"/>
      <c r="M261" s="14"/>
      <c r="N261" s="14"/>
      <c r="O261" s="67" t="str">
        <f>IF(E261="","",IF(G261="","",IF($E261="男",VLOOKUP(G261,参照用得点基準表!B$2:$I$11,8,TRUE),VLOOKUP(G261,参照用得点基準表!B$12:$I$21,8,TRUE))))</f>
        <v/>
      </c>
      <c r="P261" s="67" t="str">
        <f>IF(E261="","",IF(H261="","",IF($E261="男",VLOOKUP(H261,参照用得点基準表!C$2:$I$11,7,TRUE),VLOOKUP(H261,参照用得点基準表!C$12:$I$21,7,TRUE))))</f>
        <v/>
      </c>
      <c r="Q261" s="67" t="str">
        <f>IF(E261="","",IF(I261="","",IF($E261="男",VLOOKUP(I261,参照用得点基準表!D$2:$I$11,6,TRUE),VLOOKUP(I261,参照用得点基準表!D$12:$I$21,6,TRUE))))</f>
        <v/>
      </c>
      <c r="R261" s="67" t="str">
        <f>IF(E261="","",IF(J261="","",IF($E261="男",VLOOKUP(J261,参照用得点基準表!E$2:$I$11,5,TRUE),VLOOKUP(J261,参照用得点基準表!E$12:$I$21,5,TRUE))))</f>
        <v/>
      </c>
      <c r="S261" s="67" t="str">
        <f>IF(E261="","",IF(K261="","",IF($E261="男",VLOOKUP(K261,参照用得点基準表!F$2:$I$11,4,TRUE),VLOOKUP(K261,参照用得点基準表!F$12:$I$21,4,TRUE))))</f>
        <v/>
      </c>
      <c r="T261" s="67" t="str">
        <f>IF(E261="","",IF(L261="","",IF($E261="男",VLOOKUP(L261,参照用得点基準表!$K$2:$L$11,2,TRUE),VLOOKUP(L261,参照用得点基準表!$K$12:$L$21,2,TRUE))))</f>
        <v/>
      </c>
      <c r="U261" s="67" t="str">
        <f>IF(E261="","",IF(M261="","",IF($E261="男",VLOOKUP(M261,参照用得点基準表!G$2:$I$11,3,TRUE),VLOOKUP(M261,参照用得点基準表!G$12:$I$21,3,TRUE))))</f>
        <v/>
      </c>
      <c r="V261" s="67" t="str">
        <f>IF(E261="","",IF(N261="","",IF($E261="男",VLOOKUP(N261,参照用得点基準表!H$2:$I$11,2,TRUE),VLOOKUP(N261,参照用得点基準表!H$12:$I$21,2,TRUE))))</f>
        <v/>
      </c>
      <c r="W261" s="70" t="str">
        <f t="shared" si="3"/>
        <v/>
      </c>
      <c r="X261" s="69" t="str">
        <f ca="1">IF(W261="","",VLOOKUP(W261,OFFSET(評価基準!$A$2:$N$6,0,F261-6,5,20-F261),14-新体力テスト!F261+6,1))</f>
        <v/>
      </c>
      <c r="Z261" s="45"/>
      <c r="AA261" s="45"/>
      <c r="AB261" s="46"/>
      <c r="AC261" s="45"/>
    </row>
    <row r="262" spans="1:29" ht="14.25" customHeight="1" x14ac:dyDescent="0.15">
      <c r="A262" s="103"/>
      <c r="B262" s="103"/>
      <c r="C262" s="103"/>
      <c r="D262" s="108"/>
      <c r="E262" s="112"/>
      <c r="F262" s="85" t="str">
        <f>IF(A262="","",VLOOKUP(A262,参照!$B$7:$C$12,2,FALSE))</f>
        <v/>
      </c>
      <c r="G262" s="14"/>
      <c r="H262" s="14"/>
      <c r="I262" s="14"/>
      <c r="J262" s="14"/>
      <c r="K262" s="14"/>
      <c r="L262" s="19"/>
      <c r="M262" s="14"/>
      <c r="N262" s="14"/>
      <c r="O262" s="67" t="str">
        <f>IF(E262="","",IF(G262="","",IF($E262="男",VLOOKUP(G262,参照用得点基準表!B$2:$I$11,8,TRUE),VLOOKUP(G262,参照用得点基準表!B$12:$I$21,8,TRUE))))</f>
        <v/>
      </c>
      <c r="P262" s="67" t="str">
        <f>IF(E262="","",IF(H262="","",IF($E262="男",VLOOKUP(H262,参照用得点基準表!C$2:$I$11,7,TRUE),VLOOKUP(H262,参照用得点基準表!C$12:$I$21,7,TRUE))))</f>
        <v/>
      </c>
      <c r="Q262" s="67" t="str">
        <f>IF(E262="","",IF(I262="","",IF($E262="男",VLOOKUP(I262,参照用得点基準表!D$2:$I$11,6,TRUE),VLOOKUP(I262,参照用得点基準表!D$12:$I$21,6,TRUE))))</f>
        <v/>
      </c>
      <c r="R262" s="67" t="str">
        <f>IF(E262="","",IF(J262="","",IF($E262="男",VLOOKUP(J262,参照用得点基準表!E$2:$I$11,5,TRUE),VLOOKUP(J262,参照用得点基準表!E$12:$I$21,5,TRUE))))</f>
        <v/>
      </c>
      <c r="S262" s="67" t="str">
        <f>IF(E262="","",IF(K262="","",IF($E262="男",VLOOKUP(K262,参照用得点基準表!F$2:$I$11,4,TRUE),VLOOKUP(K262,参照用得点基準表!F$12:$I$21,4,TRUE))))</f>
        <v/>
      </c>
      <c r="T262" s="67" t="str">
        <f>IF(E262="","",IF(L262="","",IF($E262="男",VLOOKUP(L262,参照用得点基準表!$K$2:$L$11,2,TRUE),VLOOKUP(L262,参照用得点基準表!$K$12:$L$21,2,TRUE))))</f>
        <v/>
      </c>
      <c r="U262" s="67" t="str">
        <f>IF(E262="","",IF(M262="","",IF($E262="男",VLOOKUP(M262,参照用得点基準表!G$2:$I$11,3,TRUE),VLOOKUP(M262,参照用得点基準表!G$12:$I$21,3,TRUE))))</f>
        <v/>
      </c>
      <c r="V262" s="67" t="str">
        <f>IF(E262="","",IF(N262="","",IF($E262="男",VLOOKUP(N262,参照用得点基準表!H$2:$I$11,2,TRUE),VLOOKUP(N262,参照用得点基準表!H$12:$I$21,2,TRUE))))</f>
        <v/>
      </c>
      <c r="W262" s="70" t="str">
        <f t="shared" si="3"/>
        <v/>
      </c>
      <c r="X262" s="69" t="str">
        <f ca="1">IF(W262="","",VLOOKUP(W262,OFFSET(評価基準!$A$2:$N$6,0,F262-6,5,20-F262),14-新体力テスト!F262+6,1))</f>
        <v/>
      </c>
      <c r="Z262" s="45"/>
      <c r="AA262" s="45"/>
      <c r="AB262" s="46"/>
      <c r="AC262" s="45"/>
    </row>
    <row r="263" spans="1:29" ht="14.25" customHeight="1" x14ac:dyDescent="0.15">
      <c r="A263" s="103"/>
      <c r="B263" s="103"/>
      <c r="C263" s="103"/>
      <c r="D263" s="108"/>
      <c r="E263" s="112"/>
      <c r="F263" s="85" t="str">
        <f>IF(A263="","",VLOOKUP(A263,参照!$B$7:$C$12,2,FALSE))</f>
        <v/>
      </c>
      <c r="G263" s="14"/>
      <c r="H263" s="14"/>
      <c r="I263" s="14"/>
      <c r="J263" s="14"/>
      <c r="K263" s="14"/>
      <c r="L263" s="19"/>
      <c r="M263" s="14"/>
      <c r="N263" s="14"/>
      <c r="O263" s="67" t="str">
        <f>IF(E263="","",IF(G263="","",IF($E263="男",VLOOKUP(G263,参照用得点基準表!B$2:$I$11,8,TRUE),VLOOKUP(G263,参照用得点基準表!B$12:$I$21,8,TRUE))))</f>
        <v/>
      </c>
      <c r="P263" s="67" t="str">
        <f>IF(E263="","",IF(H263="","",IF($E263="男",VLOOKUP(H263,参照用得点基準表!C$2:$I$11,7,TRUE),VLOOKUP(H263,参照用得点基準表!C$12:$I$21,7,TRUE))))</f>
        <v/>
      </c>
      <c r="Q263" s="67" t="str">
        <f>IF(E263="","",IF(I263="","",IF($E263="男",VLOOKUP(I263,参照用得点基準表!D$2:$I$11,6,TRUE),VLOOKUP(I263,参照用得点基準表!D$12:$I$21,6,TRUE))))</f>
        <v/>
      </c>
      <c r="R263" s="67" t="str">
        <f>IF(E263="","",IF(J263="","",IF($E263="男",VLOOKUP(J263,参照用得点基準表!E$2:$I$11,5,TRUE),VLOOKUP(J263,参照用得点基準表!E$12:$I$21,5,TRUE))))</f>
        <v/>
      </c>
      <c r="S263" s="67" t="str">
        <f>IF(E263="","",IF(K263="","",IF($E263="男",VLOOKUP(K263,参照用得点基準表!F$2:$I$11,4,TRUE),VLOOKUP(K263,参照用得点基準表!F$12:$I$21,4,TRUE))))</f>
        <v/>
      </c>
      <c r="T263" s="67" t="str">
        <f>IF(E263="","",IF(L263="","",IF($E263="男",VLOOKUP(L263,参照用得点基準表!$K$2:$L$11,2,TRUE),VLOOKUP(L263,参照用得点基準表!$K$12:$L$21,2,TRUE))))</f>
        <v/>
      </c>
      <c r="U263" s="67" t="str">
        <f>IF(E263="","",IF(M263="","",IF($E263="男",VLOOKUP(M263,参照用得点基準表!G$2:$I$11,3,TRUE),VLOOKUP(M263,参照用得点基準表!G$12:$I$21,3,TRUE))))</f>
        <v/>
      </c>
      <c r="V263" s="67" t="str">
        <f>IF(E263="","",IF(N263="","",IF($E263="男",VLOOKUP(N263,参照用得点基準表!H$2:$I$11,2,TRUE),VLOOKUP(N263,参照用得点基準表!H$12:$I$21,2,TRUE))))</f>
        <v/>
      </c>
      <c r="W263" s="70" t="str">
        <f t="shared" si="3"/>
        <v/>
      </c>
      <c r="X263" s="69" t="str">
        <f ca="1">IF(W263="","",VLOOKUP(W263,OFFSET(評価基準!$A$2:$N$6,0,F263-6,5,20-F263),14-新体力テスト!F263+6,1))</f>
        <v/>
      </c>
      <c r="Z263" s="45"/>
      <c r="AA263" s="45"/>
      <c r="AB263" s="46"/>
      <c r="AC263" s="45"/>
    </row>
    <row r="264" spans="1:29" ht="14.25" customHeight="1" x14ac:dyDescent="0.15">
      <c r="A264" s="103"/>
      <c r="B264" s="103"/>
      <c r="C264" s="103"/>
      <c r="D264" s="108"/>
      <c r="E264" s="112"/>
      <c r="F264" s="85" t="str">
        <f>IF(A264="","",VLOOKUP(A264,参照!$B$7:$C$12,2,FALSE))</f>
        <v/>
      </c>
      <c r="G264" s="14"/>
      <c r="H264" s="14"/>
      <c r="I264" s="14"/>
      <c r="J264" s="14"/>
      <c r="K264" s="14"/>
      <c r="L264" s="19"/>
      <c r="M264" s="14"/>
      <c r="N264" s="14"/>
      <c r="O264" s="67" t="str">
        <f>IF(E264="","",IF(G264="","",IF($E264="男",VLOOKUP(G264,参照用得点基準表!B$2:$I$11,8,TRUE),VLOOKUP(G264,参照用得点基準表!B$12:$I$21,8,TRUE))))</f>
        <v/>
      </c>
      <c r="P264" s="67" t="str">
        <f>IF(E264="","",IF(H264="","",IF($E264="男",VLOOKUP(H264,参照用得点基準表!C$2:$I$11,7,TRUE),VLOOKUP(H264,参照用得点基準表!C$12:$I$21,7,TRUE))))</f>
        <v/>
      </c>
      <c r="Q264" s="67" t="str">
        <f>IF(E264="","",IF(I264="","",IF($E264="男",VLOOKUP(I264,参照用得点基準表!D$2:$I$11,6,TRUE),VLOOKUP(I264,参照用得点基準表!D$12:$I$21,6,TRUE))))</f>
        <v/>
      </c>
      <c r="R264" s="67" t="str">
        <f>IF(E264="","",IF(J264="","",IF($E264="男",VLOOKUP(J264,参照用得点基準表!E$2:$I$11,5,TRUE),VLOOKUP(J264,参照用得点基準表!E$12:$I$21,5,TRUE))))</f>
        <v/>
      </c>
      <c r="S264" s="67" t="str">
        <f>IF(E264="","",IF(K264="","",IF($E264="男",VLOOKUP(K264,参照用得点基準表!F$2:$I$11,4,TRUE),VLOOKUP(K264,参照用得点基準表!F$12:$I$21,4,TRUE))))</f>
        <v/>
      </c>
      <c r="T264" s="67" t="str">
        <f>IF(E264="","",IF(L264="","",IF($E264="男",VLOOKUP(L264,参照用得点基準表!$K$2:$L$11,2,TRUE),VLOOKUP(L264,参照用得点基準表!$K$12:$L$21,2,TRUE))))</f>
        <v/>
      </c>
      <c r="U264" s="67" t="str">
        <f>IF(E264="","",IF(M264="","",IF($E264="男",VLOOKUP(M264,参照用得点基準表!G$2:$I$11,3,TRUE),VLOOKUP(M264,参照用得点基準表!G$12:$I$21,3,TRUE))))</f>
        <v/>
      </c>
      <c r="V264" s="67" t="str">
        <f>IF(E264="","",IF(N264="","",IF($E264="男",VLOOKUP(N264,参照用得点基準表!H$2:$I$11,2,TRUE),VLOOKUP(N264,参照用得点基準表!H$12:$I$21,2,TRUE))))</f>
        <v/>
      </c>
      <c r="W264" s="70" t="str">
        <f t="shared" si="3"/>
        <v/>
      </c>
      <c r="X264" s="69" t="str">
        <f ca="1">IF(W264="","",VLOOKUP(W264,OFFSET(評価基準!$A$2:$N$6,0,F264-6,5,20-F264),14-新体力テスト!F264+6,1))</f>
        <v/>
      </c>
      <c r="Z264" s="45"/>
      <c r="AA264" s="45"/>
      <c r="AB264" s="46"/>
      <c r="AC264" s="45"/>
    </row>
    <row r="265" spans="1:29" ht="14.25" customHeight="1" x14ac:dyDescent="0.15">
      <c r="A265" s="103"/>
      <c r="B265" s="103"/>
      <c r="C265" s="103"/>
      <c r="D265" s="108"/>
      <c r="E265" s="112"/>
      <c r="F265" s="85" t="str">
        <f>IF(A265="","",VLOOKUP(A265,参照!$B$7:$C$12,2,FALSE))</f>
        <v/>
      </c>
      <c r="G265" s="14"/>
      <c r="H265" s="14"/>
      <c r="I265" s="14"/>
      <c r="J265" s="14"/>
      <c r="K265" s="14"/>
      <c r="L265" s="19"/>
      <c r="M265" s="14"/>
      <c r="N265" s="14"/>
      <c r="O265" s="67" t="str">
        <f>IF(E265="","",IF(G265="","",IF($E265="男",VLOOKUP(G265,参照用得点基準表!B$2:$I$11,8,TRUE),VLOOKUP(G265,参照用得点基準表!B$12:$I$21,8,TRUE))))</f>
        <v/>
      </c>
      <c r="P265" s="67" t="str">
        <f>IF(E265="","",IF(H265="","",IF($E265="男",VLOOKUP(H265,参照用得点基準表!C$2:$I$11,7,TRUE),VLOOKUP(H265,参照用得点基準表!C$12:$I$21,7,TRUE))))</f>
        <v/>
      </c>
      <c r="Q265" s="67" t="str">
        <f>IF(E265="","",IF(I265="","",IF($E265="男",VLOOKUP(I265,参照用得点基準表!D$2:$I$11,6,TRUE),VLOOKUP(I265,参照用得点基準表!D$12:$I$21,6,TRUE))))</f>
        <v/>
      </c>
      <c r="R265" s="67" t="str">
        <f>IF(E265="","",IF(J265="","",IF($E265="男",VLOOKUP(J265,参照用得点基準表!E$2:$I$11,5,TRUE),VLOOKUP(J265,参照用得点基準表!E$12:$I$21,5,TRUE))))</f>
        <v/>
      </c>
      <c r="S265" s="67" t="str">
        <f>IF(E265="","",IF(K265="","",IF($E265="男",VLOOKUP(K265,参照用得点基準表!F$2:$I$11,4,TRUE),VLOOKUP(K265,参照用得点基準表!F$12:$I$21,4,TRUE))))</f>
        <v/>
      </c>
      <c r="T265" s="67" t="str">
        <f>IF(E265="","",IF(L265="","",IF($E265="男",VLOOKUP(L265,参照用得点基準表!$K$2:$L$11,2,TRUE),VLOOKUP(L265,参照用得点基準表!$K$12:$L$21,2,TRUE))))</f>
        <v/>
      </c>
      <c r="U265" s="67" t="str">
        <f>IF(E265="","",IF(M265="","",IF($E265="男",VLOOKUP(M265,参照用得点基準表!G$2:$I$11,3,TRUE),VLOOKUP(M265,参照用得点基準表!G$12:$I$21,3,TRUE))))</f>
        <v/>
      </c>
      <c r="V265" s="67" t="str">
        <f>IF(E265="","",IF(N265="","",IF($E265="男",VLOOKUP(N265,参照用得点基準表!H$2:$I$11,2,TRUE),VLOOKUP(N265,参照用得点基準表!H$12:$I$21,2,TRUE))))</f>
        <v/>
      </c>
      <c r="W265" s="70" t="str">
        <f t="shared" si="3"/>
        <v/>
      </c>
      <c r="X265" s="69" t="str">
        <f ca="1">IF(W265="","",VLOOKUP(W265,OFFSET(評価基準!$A$2:$N$6,0,F265-6,5,20-F265),14-新体力テスト!F265+6,1))</f>
        <v/>
      </c>
      <c r="Z265" s="45"/>
      <c r="AA265" s="45"/>
      <c r="AB265" s="46"/>
      <c r="AC265" s="45"/>
    </row>
    <row r="266" spans="1:29" ht="14.25" customHeight="1" x14ac:dyDescent="0.15">
      <c r="A266" s="103"/>
      <c r="B266" s="103"/>
      <c r="C266" s="103"/>
      <c r="D266" s="108"/>
      <c r="E266" s="112"/>
      <c r="F266" s="85" t="str">
        <f>IF(A266="","",VLOOKUP(A266,参照!$B$7:$C$12,2,FALSE))</f>
        <v/>
      </c>
      <c r="G266" s="14"/>
      <c r="H266" s="14"/>
      <c r="I266" s="14"/>
      <c r="J266" s="14"/>
      <c r="K266" s="14"/>
      <c r="L266" s="19"/>
      <c r="M266" s="14"/>
      <c r="N266" s="14"/>
      <c r="O266" s="67" t="str">
        <f>IF(E266="","",IF(G266="","",IF($E266="男",VLOOKUP(G266,参照用得点基準表!B$2:$I$11,8,TRUE),VLOOKUP(G266,参照用得点基準表!B$12:$I$21,8,TRUE))))</f>
        <v/>
      </c>
      <c r="P266" s="67" t="str">
        <f>IF(E266="","",IF(H266="","",IF($E266="男",VLOOKUP(H266,参照用得点基準表!C$2:$I$11,7,TRUE),VLOOKUP(H266,参照用得点基準表!C$12:$I$21,7,TRUE))))</f>
        <v/>
      </c>
      <c r="Q266" s="67" t="str">
        <f>IF(E266="","",IF(I266="","",IF($E266="男",VLOOKUP(I266,参照用得点基準表!D$2:$I$11,6,TRUE),VLOOKUP(I266,参照用得点基準表!D$12:$I$21,6,TRUE))))</f>
        <v/>
      </c>
      <c r="R266" s="67" t="str">
        <f>IF(E266="","",IF(J266="","",IF($E266="男",VLOOKUP(J266,参照用得点基準表!E$2:$I$11,5,TRUE),VLOOKUP(J266,参照用得点基準表!E$12:$I$21,5,TRUE))))</f>
        <v/>
      </c>
      <c r="S266" s="67" t="str">
        <f>IF(E266="","",IF(K266="","",IF($E266="男",VLOOKUP(K266,参照用得点基準表!F$2:$I$11,4,TRUE),VLOOKUP(K266,参照用得点基準表!F$12:$I$21,4,TRUE))))</f>
        <v/>
      </c>
      <c r="T266" s="67" t="str">
        <f>IF(E266="","",IF(L266="","",IF($E266="男",VLOOKUP(L266,参照用得点基準表!$K$2:$L$11,2,TRUE),VLOOKUP(L266,参照用得点基準表!$K$12:$L$21,2,TRUE))))</f>
        <v/>
      </c>
      <c r="U266" s="67" t="str">
        <f>IF(E266="","",IF(M266="","",IF($E266="男",VLOOKUP(M266,参照用得点基準表!G$2:$I$11,3,TRUE),VLOOKUP(M266,参照用得点基準表!G$12:$I$21,3,TRUE))))</f>
        <v/>
      </c>
      <c r="V266" s="67" t="str">
        <f>IF(E266="","",IF(N266="","",IF($E266="男",VLOOKUP(N266,参照用得点基準表!H$2:$I$11,2,TRUE),VLOOKUP(N266,参照用得点基準表!H$12:$I$21,2,TRUE))))</f>
        <v/>
      </c>
      <c r="W266" s="70" t="str">
        <f t="shared" si="3"/>
        <v/>
      </c>
      <c r="X266" s="69" t="str">
        <f ca="1">IF(W266="","",VLOOKUP(W266,OFFSET(評価基準!$A$2:$N$6,0,F266-6,5,20-F266),14-新体力テスト!F266+6,1))</f>
        <v/>
      </c>
      <c r="Z266" s="45"/>
      <c r="AA266" s="45"/>
      <c r="AB266" s="46"/>
      <c r="AC266" s="45"/>
    </row>
    <row r="267" spans="1:29" ht="14.25" customHeight="1" x14ac:dyDescent="0.15">
      <c r="A267" s="103"/>
      <c r="B267" s="103"/>
      <c r="C267" s="103"/>
      <c r="D267" s="108"/>
      <c r="E267" s="112"/>
      <c r="F267" s="85" t="str">
        <f>IF(A267="","",VLOOKUP(A267,参照!$B$7:$C$12,2,FALSE))</f>
        <v/>
      </c>
      <c r="G267" s="14"/>
      <c r="H267" s="14"/>
      <c r="I267" s="14"/>
      <c r="J267" s="14"/>
      <c r="K267" s="14"/>
      <c r="L267" s="19"/>
      <c r="M267" s="14"/>
      <c r="N267" s="14"/>
      <c r="O267" s="67" t="str">
        <f>IF(E267="","",IF(G267="","",IF($E267="男",VLOOKUP(G267,参照用得点基準表!B$2:$I$11,8,TRUE),VLOOKUP(G267,参照用得点基準表!B$12:$I$21,8,TRUE))))</f>
        <v/>
      </c>
      <c r="P267" s="67" t="str">
        <f>IF(E267="","",IF(H267="","",IF($E267="男",VLOOKUP(H267,参照用得点基準表!C$2:$I$11,7,TRUE),VLOOKUP(H267,参照用得点基準表!C$12:$I$21,7,TRUE))))</f>
        <v/>
      </c>
      <c r="Q267" s="67" t="str">
        <f>IF(E267="","",IF(I267="","",IF($E267="男",VLOOKUP(I267,参照用得点基準表!D$2:$I$11,6,TRUE),VLOOKUP(I267,参照用得点基準表!D$12:$I$21,6,TRUE))))</f>
        <v/>
      </c>
      <c r="R267" s="67" t="str">
        <f>IF(E267="","",IF(J267="","",IF($E267="男",VLOOKUP(J267,参照用得点基準表!E$2:$I$11,5,TRUE),VLOOKUP(J267,参照用得点基準表!E$12:$I$21,5,TRUE))))</f>
        <v/>
      </c>
      <c r="S267" s="67" t="str">
        <f>IF(E267="","",IF(K267="","",IF($E267="男",VLOOKUP(K267,参照用得点基準表!F$2:$I$11,4,TRUE),VLOOKUP(K267,参照用得点基準表!F$12:$I$21,4,TRUE))))</f>
        <v/>
      </c>
      <c r="T267" s="67" t="str">
        <f>IF(E267="","",IF(L267="","",IF($E267="男",VLOOKUP(L267,参照用得点基準表!$K$2:$L$11,2,TRUE),VLOOKUP(L267,参照用得点基準表!$K$12:$L$21,2,TRUE))))</f>
        <v/>
      </c>
      <c r="U267" s="67" t="str">
        <f>IF(E267="","",IF(M267="","",IF($E267="男",VLOOKUP(M267,参照用得点基準表!G$2:$I$11,3,TRUE),VLOOKUP(M267,参照用得点基準表!G$12:$I$21,3,TRUE))))</f>
        <v/>
      </c>
      <c r="V267" s="67" t="str">
        <f>IF(E267="","",IF(N267="","",IF($E267="男",VLOOKUP(N267,参照用得点基準表!H$2:$I$11,2,TRUE),VLOOKUP(N267,参照用得点基準表!H$12:$I$21,2,TRUE))))</f>
        <v/>
      </c>
      <c r="W267" s="70" t="str">
        <f t="shared" si="3"/>
        <v/>
      </c>
      <c r="X267" s="69" t="str">
        <f ca="1">IF(W267="","",VLOOKUP(W267,OFFSET(評価基準!$A$2:$N$6,0,F267-6,5,20-F267),14-新体力テスト!F267+6,1))</f>
        <v/>
      </c>
      <c r="Z267" s="45"/>
      <c r="AA267" s="45"/>
      <c r="AB267" s="46"/>
      <c r="AC267" s="45"/>
    </row>
    <row r="268" spans="1:29" ht="14.25" customHeight="1" x14ac:dyDescent="0.15">
      <c r="A268" s="103"/>
      <c r="B268" s="103"/>
      <c r="C268" s="103"/>
      <c r="D268" s="108"/>
      <c r="E268" s="112"/>
      <c r="F268" s="85" t="str">
        <f>IF(A268="","",VLOOKUP(A268,参照!$B$7:$C$12,2,FALSE))</f>
        <v/>
      </c>
      <c r="G268" s="14"/>
      <c r="H268" s="14"/>
      <c r="I268" s="14"/>
      <c r="J268" s="14"/>
      <c r="K268" s="14"/>
      <c r="L268" s="19"/>
      <c r="M268" s="14"/>
      <c r="N268" s="14"/>
      <c r="O268" s="67" t="str">
        <f>IF(E268="","",IF(G268="","",IF($E268="男",VLOOKUP(G268,参照用得点基準表!B$2:$I$11,8,TRUE),VLOOKUP(G268,参照用得点基準表!B$12:$I$21,8,TRUE))))</f>
        <v/>
      </c>
      <c r="P268" s="67" t="str">
        <f>IF(E268="","",IF(H268="","",IF($E268="男",VLOOKUP(H268,参照用得点基準表!C$2:$I$11,7,TRUE),VLOOKUP(H268,参照用得点基準表!C$12:$I$21,7,TRUE))))</f>
        <v/>
      </c>
      <c r="Q268" s="67" t="str">
        <f>IF(E268="","",IF(I268="","",IF($E268="男",VLOOKUP(I268,参照用得点基準表!D$2:$I$11,6,TRUE),VLOOKUP(I268,参照用得点基準表!D$12:$I$21,6,TRUE))))</f>
        <v/>
      </c>
      <c r="R268" s="67" t="str">
        <f>IF(E268="","",IF(J268="","",IF($E268="男",VLOOKUP(J268,参照用得点基準表!E$2:$I$11,5,TRUE),VLOOKUP(J268,参照用得点基準表!E$12:$I$21,5,TRUE))))</f>
        <v/>
      </c>
      <c r="S268" s="67" t="str">
        <f>IF(E268="","",IF(K268="","",IF($E268="男",VLOOKUP(K268,参照用得点基準表!F$2:$I$11,4,TRUE),VLOOKUP(K268,参照用得点基準表!F$12:$I$21,4,TRUE))))</f>
        <v/>
      </c>
      <c r="T268" s="67" t="str">
        <f>IF(E268="","",IF(L268="","",IF($E268="男",VLOOKUP(L268,参照用得点基準表!$K$2:$L$11,2,TRUE),VLOOKUP(L268,参照用得点基準表!$K$12:$L$21,2,TRUE))))</f>
        <v/>
      </c>
      <c r="U268" s="67" t="str">
        <f>IF(E268="","",IF(M268="","",IF($E268="男",VLOOKUP(M268,参照用得点基準表!G$2:$I$11,3,TRUE),VLOOKUP(M268,参照用得点基準表!G$12:$I$21,3,TRUE))))</f>
        <v/>
      </c>
      <c r="V268" s="67" t="str">
        <f>IF(E268="","",IF(N268="","",IF($E268="男",VLOOKUP(N268,参照用得点基準表!H$2:$I$11,2,TRUE),VLOOKUP(N268,参照用得点基準表!H$12:$I$21,2,TRUE))))</f>
        <v/>
      </c>
      <c r="W268" s="70" t="str">
        <f t="shared" si="3"/>
        <v/>
      </c>
      <c r="X268" s="69" t="str">
        <f ca="1">IF(W268="","",VLOOKUP(W268,OFFSET(評価基準!$A$2:$N$6,0,F268-6,5,20-F268),14-新体力テスト!F268+6,1))</f>
        <v/>
      </c>
      <c r="Z268" s="45"/>
      <c r="AA268" s="45"/>
      <c r="AB268" s="46"/>
      <c r="AC268" s="45"/>
    </row>
    <row r="269" spans="1:29" ht="14.25" customHeight="1" x14ac:dyDescent="0.15">
      <c r="A269" s="103"/>
      <c r="B269" s="103"/>
      <c r="C269" s="103"/>
      <c r="D269" s="108"/>
      <c r="E269" s="112"/>
      <c r="F269" s="85" t="str">
        <f>IF(A269="","",VLOOKUP(A269,参照!$B$7:$C$12,2,FALSE))</f>
        <v/>
      </c>
      <c r="G269" s="14"/>
      <c r="H269" s="14"/>
      <c r="I269" s="14"/>
      <c r="J269" s="14"/>
      <c r="K269" s="14"/>
      <c r="L269" s="19"/>
      <c r="M269" s="14"/>
      <c r="N269" s="14"/>
      <c r="O269" s="67" t="str">
        <f>IF(E269="","",IF(G269="","",IF($E269="男",VLOOKUP(G269,参照用得点基準表!B$2:$I$11,8,TRUE),VLOOKUP(G269,参照用得点基準表!B$12:$I$21,8,TRUE))))</f>
        <v/>
      </c>
      <c r="P269" s="67" t="str">
        <f>IF(E269="","",IF(H269="","",IF($E269="男",VLOOKUP(H269,参照用得点基準表!C$2:$I$11,7,TRUE),VLOOKUP(H269,参照用得点基準表!C$12:$I$21,7,TRUE))))</f>
        <v/>
      </c>
      <c r="Q269" s="67" t="str">
        <f>IF(E269="","",IF(I269="","",IF($E269="男",VLOOKUP(I269,参照用得点基準表!D$2:$I$11,6,TRUE),VLOOKUP(I269,参照用得点基準表!D$12:$I$21,6,TRUE))))</f>
        <v/>
      </c>
      <c r="R269" s="67" t="str">
        <f>IF(E269="","",IF(J269="","",IF($E269="男",VLOOKUP(J269,参照用得点基準表!E$2:$I$11,5,TRUE),VLOOKUP(J269,参照用得点基準表!E$12:$I$21,5,TRUE))))</f>
        <v/>
      </c>
      <c r="S269" s="67" t="str">
        <f>IF(E269="","",IF(K269="","",IF($E269="男",VLOOKUP(K269,参照用得点基準表!F$2:$I$11,4,TRUE),VLOOKUP(K269,参照用得点基準表!F$12:$I$21,4,TRUE))))</f>
        <v/>
      </c>
      <c r="T269" s="67" t="str">
        <f>IF(E269="","",IF(L269="","",IF($E269="男",VLOOKUP(L269,参照用得点基準表!$K$2:$L$11,2,TRUE),VLOOKUP(L269,参照用得点基準表!$K$12:$L$21,2,TRUE))))</f>
        <v/>
      </c>
      <c r="U269" s="67" t="str">
        <f>IF(E269="","",IF(M269="","",IF($E269="男",VLOOKUP(M269,参照用得点基準表!G$2:$I$11,3,TRUE),VLOOKUP(M269,参照用得点基準表!G$12:$I$21,3,TRUE))))</f>
        <v/>
      </c>
      <c r="V269" s="67" t="str">
        <f>IF(E269="","",IF(N269="","",IF($E269="男",VLOOKUP(N269,参照用得点基準表!H$2:$I$11,2,TRUE),VLOOKUP(N269,参照用得点基準表!H$12:$I$21,2,TRUE))))</f>
        <v/>
      </c>
      <c r="W269" s="70" t="str">
        <f t="shared" si="3"/>
        <v/>
      </c>
      <c r="X269" s="69" t="str">
        <f ca="1">IF(W269="","",VLOOKUP(W269,OFFSET(評価基準!$A$2:$N$6,0,F269-6,5,20-F269),14-新体力テスト!F269+6,1))</f>
        <v/>
      </c>
      <c r="Z269" s="45"/>
      <c r="AA269" s="45"/>
      <c r="AB269" s="46"/>
      <c r="AC269" s="45"/>
    </row>
    <row r="270" spans="1:29" ht="14.25" customHeight="1" x14ac:dyDescent="0.15">
      <c r="A270" s="103"/>
      <c r="B270" s="103"/>
      <c r="C270" s="103"/>
      <c r="D270" s="108"/>
      <c r="E270" s="112"/>
      <c r="F270" s="85" t="str">
        <f>IF(A270="","",VLOOKUP(A270,参照!$B$7:$C$12,2,FALSE))</f>
        <v/>
      </c>
      <c r="G270" s="14"/>
      <c r="H270" s="14"/>
      <c r="I270" s="14"/>
      <c r="J270" s="14"/>
      <c r="K270" s="14"/>
      <c r="L270" s="19"/>
      <c r="M270" s="14"/>
      <c r="N270" s="14"/>
      <c r="O270" s="67" t="str">
        <f>IF(E270="","",IF(G270="","",IF($E270="男",VLOOKUP(G270,参照用得点基準表!B$2:$I$11,8,TRUE),VLOOKUP(G270,参照用得点基準表!B$12:$I$21,8,TRUE))))</f>
        <v/>
      </c>
      <c r="P270" s="67" t="str">
        <f>IF(E270="","",IF(H270="","",IF($E270="男",VLOOKUP(H270,参照用得点基準表!C$2:$I$11,7,TRUE),VLOOKUP(H270,参照用得点基準表!C$12:$I$21,7,TRUE))))</f>
        <v/>
      </c>
      <c r="Q270" s="67" t="str">
        <f>IF(E270="","",IF(I270="","",IF($E270="男",VLOOKUP(I270,参照用得点基準表!D$2:$I$11,6,TRUE),VLOOKUP(I270,参照用得点基準表!D$12:$I$21,6,TRUE))))</f>
        <v/>
      </c>
      <c r="R270" s="67" t="str">
        <f>IF(E270="","",IF(J270="","",IF($E270="男",VLOOKUP(J270,参照用得点基準表!E$2:$I$11,5,TRUE),VLOOKUP(J270,参照用得点基準表!E$12:$I$21,5,TRUE))))</f>
        <v/>
      </c>
      <c r="S270" s="67" t="str">
        <f>IF(E270="","",IF(K270="","",IF($E270="男",VLOOKUP(K270,参照用得点基準表!F$2:$I$11,4,TRUE),VLOOKUP(K270,参照用得点基準表!F$12:$I$21,4,TRUE))))</f>
        <v/>
      </c>
      <c r="T270" s="67" t="str">
        <f>IF(E270="","",IF(L270="","",IF($E270="男",VLOOKUP(L270,参照用得点基準表!$K$2:$L$11,2,TRUE),VLOOKUP(L270,参照用得点基準表!$K$12:$L$21,2,TRUE))))</f>
        <v/>
      </c>
      <c r="U270" s="67" t="str">
        <f>IF(E270="","",IF(M270="","",IF($E270="男",VLOOKUP(M270,参照用得点基準表!G$2:$I$11,3,TRUE),VLOOKUP(M270,参照用得点基準表!G$12:$I$21,3,TRUE))))</f>
        <v/>
      </c>
      <c r="V270" s="67" t="str">
        <f>IF(E270="","",IF(N270="","",IF($E270="男",VLOOKUP(N270,参照用得点基準表!H$2:$I$11,2,TRUE),VLOOKUP(N270,参照用得点基準表!H$12:$I$21,2,TRUE))))</f>
        <v/>
      </c>
      <c r="W270" s="70" t="str">
        <f t="shared" si="3"/>
        <v/>
      </c>
      <c r="X270" s="69" t="str">
        <f ca="1">IF(W270="","",VLOOKUP(W270,OFFSET(評価基準!$A$2:$N$6,0,F270-6,5,20-F270),14-新体力テスト!F270+6,1))</f>
        <v/>
      </c>
      <c r="Z270" s="45"/>
      <c r="AA270" s="45"/>
      <c r="AB270" s="46"/>
      <c r="AC270" s="45"/>
    </row>
    <row r="271" spans="1:29" ht="14.25" customHeight="1" x14ac:dyDescent="0.15">
      <c r="A271" s="103"/>
      <c r="B271" s="103"/>
      <c r="C271" s="103"/>
      <c r="D271" s="108"/>
      <c r="E271" s="112"/>
      <c r="F271" s="85" t="str">
        <f>IF(A271="","",VLOOKUP(A271,参照!$B$7:$C$12,2,FALSE))</f>
        <v/>
      </c>
      <c r="G271" s="14"/>
      <c r="H271" s="14"/>
      <c r="I271" s="14"/>
      <c r="J271" s="14"/>
      <c r="K271" s="14"/>
      <c r="L271" s="19"/>
      <c r="M271" s="14"/>
      <c r="N271" s="14"/>
      <c r="O271" s="67" t="str">
        <f>IF(E271="","",IF(G271="","",IF($E271="男",VLOOKUP(G271,参照用得点基準表!B$2:$I$11,8,TRUE),VLOOKUP(G271,参照用得点基準表!B$12:$I$21,8,TRUE))))</f>
        <v/>
      </c>
      <c r="P271" s="67" t="str">
        <f>IF(E271="","",IF(H271="","",IF($E271="男",VLOOKUP(H271,参照用得点基準表!C$2:$I$11,7,TRUE),VLOOKUP(H271,参照用得点基準表!C$12:$I$21,7,TRUE))))</f>
        <v/>
      </c>
      <c r="Q271" s="67" t="str">
        <f>IF(E271="","",IF(I271="","",IF($E271="男",VLOOKUP(I271,参照用得点基準表!D$2:$I$11,6,TRUE),VLOOKUP(I271,参照用得点基準表!D$12:$I$21,6,TRUE))))</f>
        <v/>
      </c>
      <c r="R271" s="67" t="str">
        <f>IF(E271="","",IF(J271="","",IF($E271="男",VLOOKUP(J271,参照用得点基準表!E$2:$I$11,5,TRUE),VLOOKUP(J271,参照用得点基準表!E$12:$I$21,5,TRUE))))</f>
        <v/>
      </c>
      <c r="S271" s="67" t="str">
        <f>IF(E271="","",IF(K271="","",IF($E271="男",VLOOKUP(K271,参照用得点基準表!F$2:$I$11,4,TRUE),VLOOKUP(K271,参照用得点基準表!F$12:$I$21,4,TRUE))))</f>
        <v/>
      </c>
      <c r="T271" s="67" t="str">
        <f>IF(E271="","",IF(L271="","",IF($E271="男",VLOOKUP(L271,参照用得点基準表!$K$2:$L$11,2,TRUE),VLOOKUP(L271,参照用得点基準表!$K$12:$L$21,2,TRUE))))</f>
        <v/>
      </c>
      <c r="U271" s="67" t="str">
        <f>IF(E271="","",IF(M271="","",IF($E271="男",VLOOKUP(M271,参照用得点基準表!G$2:$I$11,3,TRUE),VLOOKUP(M271,参照用得点基準表!G$12:$I$21,3,TRUE))))</f>
        <v/>
      </c>
      <c r="V271" s="67" t="str">
        <f>IF(E271="","",IF(N271="","",IF($E271="男",VLOOKUP(N271,参照用得点基準表!H$2:$I$11,2,TRUE),VLOOKUP(N271,参照用得点基準表!H$12:$I$21,2,TRUE))))</f>
        <v/>
      </c>
      <c r="W271" s="70" t="str">
        <f t="shared" si="3"/>
        <v/>
      </c>
      <c r="X271" s="69" t="str">
        <f ca="1">IF(W271="","",VLOOKUP(W271,OFFSET(評価基準!$A$2:$N$6,0,F271-6,5,20-F271),14-新体力テスト!F271+6,1))</f>
        <v/>
      </c>
      <c r="Z271" s="45"/>
      <c r="AA271" s="45"/>
      <c r="AB271" s="46"/>
      <c r="AC271" s="45"/>
    </row>
    <row r="272" spans="1:29" ht="14.25" customHeight="1" x14ac:dyDescent="0.15">
      <c r="A272" s="103"/>
      <c r="B272" s="103"/>
      <c r="C272" s="103"/>
      <c r="D272" s="108"/>
      <c r="E272" s="112"/>
      <c r="F272" s="85" t="str">
        <f>IF(A272="","",VLOOKUP(A272,参照!$B$7:$C$12,2,FALSE))</f>
        <v/>
      </c>
      <c r="G272" s="14"/>
      <c r="H272" s="14"/>
      <c r="I272" s="14"/>
      <c r="J272" s="14"/>
      <c r="K272" s="14"/>
      <c r="L272" s="19"/>
      <c r="M272" s="14"/>
      <c r="N272" s="14"/>
      <c r="O272" s="67" t="str">
        <f>IF(E272="","",IF(G272="","",IF($E272="男",VLOOKUP(G272,参照用得点基準表!B$2:$I$11,8,TRUE),VLOOKUP(G272,参照用得点基準表!B$12:$I$21,8,TRUE))))</f>
        <v/>
      </c>
      <c r="P272" s="67" t="str">
        <f>IF(E272="","",IF(H272="","",IF($E272="男",VLOOKUP(H272,参照用得点基準表!C$2:$I$11,7,TRUE),VLOOKUP(H272,参照用得点基準表!C$12:$I$21,7,TRUE))))</f>
        <v/>
      </c>
      <c r="Q272" s="67" t="str">
        <f>IF(E272="","",IF(I272="","",IF($E272="男",VLOOKUP(I272,参照用得点基準表!D$2:$I$11,6,TRUE),VLOOKUP(I272,参照用得点基準表!D$12:$I$21,6,TRUE))))</f>
        <v/>
      </c>
      <c r="R272" s="67" t="str">
        <f>IF(E272="","",IF(J272="","",IF($E272="男",VLOOKUP(J272,参照用得点基準表!E$2:$I$11,5,TRUE),VLOOKUP(J272,参照用得点基準表!E$12:$I$21,5,TRUE))))</f>
        <v/>
      </c>
      <c r="S272" s="67" t="str">
        <f>IF(E272="","",IF(K272="","",IF($E272="男",VLOOKUP(K272,参照用得点基準表!F$2:$I$11,4,TRUE),VLOOKUP(K272,参照用得点基準表!F$12:$I$21,4,TRUE))))</f>
        <v/>
      </c>
      <c r="T272" s="67" t="str">
        <f>IF(E272="","",IF(L272="","",IF($E272="男",VLOOKUP(L272,参照用得点基準表!$K$2:$L$11,2,TRUE),VLOOKUP(L272,参照用得点基準表!$K$12:$L$21,2,TRUE))))</f>
        <v/>
      </c>
      <c r="U272" s="67" t="str">
        <f>IF(E272="","",IF(M272="","",IF($E272="男",VLOOKUP(M272,参照用得点基準表!G$2:$I$11,3,TRUE),VLOOKUP(M272,参照用得点基準表!G$12:$I$21,3,TRUE))))</f>
        <v/>
      </c>
      <c r="V272" s="67" t="str">
        <f>IF(E272="","",IF(N272="","",IF($E272="男",VLOOKUP(N272,参照用得点基準表!H$2:$I$11,2,TRUE),VLOOKUP(N272,参照用得点基準表!H$12:$I$21,2,TRUE))))</f>
        <v/>
      </c>
      <c r="W272" s="70" t="str">
        <f t="shared" si="3"/>
        <v/>
      </c>
      <c r="X272" s="69" t="str">
        <f ca="1">IF(W272="","",VLOOKUP(W272,OFFSET(評価基準!$A$2:$N$6,0,F272-6,5,20-F272),14-新体力テスト!F272+6,1))</f>
        <v/>
      </c>
      <c r="Z272" s="45"/>
      <c r="AA272" s="45"/>
      <c r="AB272" s="46"/>
      <c r="AC272" s="45"/>
    </row>
    <row r="273" spans="1:29" ht="14.25" customHeight="1" x14ac:dyDescent="0.15">
      <c r="A273" s="103"/>
      <c r="B273" s="103"/>
      <c r="C273" s="103"/>
      <c r="D273" s="108"/>
      <c r="E273" s="112"/>
      <c r="F273" s="85" t="str">
        <f>IF(A273="","",VLOOKUP(A273,参照!$B$7:$C$12,2,FALSE))</f>
        <v/>
      </c>
      <c r="G273" s="14"/>
      <c r="H273" s="14"/>
      <c r="I273" s="14"/>
      <c r="J273" s="14"/>
      <c r="K273" s="14"/>
      <c r="L273" s="19"/>
      <c r="M273" s="14"/>
      <c r="N273" s="14"/>
      <c r="O273" s="67" t="str">
        <f>IF(E273="","",IF(G273="","",IF($E273="男",VLOOKUP(G273,参照用得点基準表!B$2:$I$11,8,TRUE),VLOOKUP(G273,参照用得点基準表!B$12:$I$21,8,TRUE))))</f>
        <v/>
      </c>
      <c r="P273" s="67" t="str">
        <f>IF(E273="","",IF(H273="","",IF($E273="男",VLOOKUP(H273,参照用得点基準表!C$2:$I$11,7,TRUE),VLOOKUP(H273,参照用得点基準表!C$12:$I$21,7,TRUE))))</f>
        <v/>
      </c>
      <c r="Q273" s="67" t="str">
        <f>IF(E273="","",IF(I273="","",IF($E273="男",VLOOKUP(I273,参照用得点基準表!D$2:$I$11,6,TRUE),VLOOKUP(I273,参照用得点基準表!D$12:$I$21,6,TRUE))))</f>
        <v/>
      </c>
      <c r="R273" s="67" t="str">
        <f>IF(E273="","",IF(J273="","",IF($E273="男",VLOOKUP(J273,参照用得点基準表!E$2:$I$11,5,TRUE),VLOOKUP(J273,参照用得点基準表!E$12:$I$21,5,TRUE))))</f>
        <v/>
      </c>
      <c r="S273" s="67" t="str">
        <f>IF(E273="","",IF(K273="","",IF($E273="男",VLOOKUP(K273,参照用得点基準表!F$2:$I$11,4,TRUE),VLOOKUP(K273,参照用得点基準表!F$12:$I$21,4,TRUE))))</f>
        <v/>
      </c>
      <c r="T273" s="67" t="str">
        <f>IF(E273="","",IF(L273="","",IF($E273="男",VLOOKUP(L273,参照用得点基準表!$K$2:$L$11,2,TRUE),VLOOKUP(L273,参照用得点基準表!$K$12:$L$21,2,TRUE))))</f>
        <v/>
      </c>
      <c r="U273" s="67" t="str">
        <f>IF(E273="","",IF(M273="","",IF($E273="男",VLOOKUP(M273,参照用得点基準表!G$2:$I$11,3,TRUE),VLOOKUP(M273,参照用得点基準表!G$12:$I$21,3,TRUE))))</f>
        <v/>
      </c>
      <c r="V273" s="67" t="str">
        <f>IF(E273="","",IF(N273="","",IF($E273="男",VLOOKUP(N273,参照用得点基準表!H$2:$I$11,2,TRUE),VLOOKUP(N273,参照用得点基準表!H$12:$I$21,2,TRUE))))</f>
        <v/>
      </c>
      <c r="W273" s="70" t="str">
        <f t="shared" si="3"/>
        <v/>
      </c>
      <c r="X273" s="69" t="str">
        <f ca="1">IF(W273="","",VLOOKUP(W273,OFFSET(評価基準!$A$2:$N$6,0,F273-6,5,20-F273),14-新体力テスト!F273+6,1))</f>
        <v/>
      </c>
      <c r="Z273" s="45"/>
      <c r="AA273" s="45"/>
      <c r="AB273" s="46"/>
      <c r="AC273" s="45"/>
    </row>
    <row r="274" spans="1:29" ht="14.25" customHeight="1" x14ac:dyDescent="0.15">
      <c r="A274" s="103"/>
      <c r="B274" s="103"/>
      <c r="C274" s="103"/>
      <c r="D274" s="108"/>
      <c r="E274" s="112"/>
      <c r="F274" s="85" t="str">
        <f>IF(A274="","",VLOOKUP(A274,参照!$B$7:$C$12,2,FALSE))</f>
        <v/>
      </c>
      <c r="G274" s="14"/>
      <c r="H274" s="14"/>
      <c r="I274" s="14"/>
      <c r="J274" s="14"/>
      <c r="K274" s="14"/>
      <c r="L274" s="19"/>
      <c r="M274" s="14"/>
      <c r="N274" s="14"/>
      <c r="O274" s="67" t="str">
        <f>IF(E274="","",IF(G274="","",IF($E274="男",VLOOKUP(G274,参照用得点基準表!B$2:$I$11,8,TRUE),VLOOKUP(G274,参照用得点基準表!B$12:$I$21,8,TRUE))))</f>
        <v/>
      </c>
      <c r="P274" s="67" t="str">
        <f>IF(E274="","",IF(H274="","",IF($E274="男",VLOOKUP(H274,参照用得点基準表!C$2:$I$11,7,TRUE),VLOOKUP(H274,参照用得点基準表!C$12:$I$21,7,TRUE))))</f>
        <v/>
      </c>
      <c r="Q274" s="67" t="str">
        <f>IF(E274="","",IF(I274="","",IF($E274="男",VLOOKUP(I274,参照用得点基準表!D$2:$I$11,6,TRUE),VLOOKUP(I274,参照用得点基準表!D$12:$I$21,6,TRUE))))</f>
        <v/>
      </c>
      <c r="R274" s="67" t="str">
        <f>IF(E274="","",IF(J274="","",IF($E274="男",VLOOKUP(J274,参照用得点基準表!E$2:$I$11,5,TRUE),VLOOKUP(J274,参照用得点基準表!E$12:$I$21,5,TRUE))))</f>
        <v/>
      </c>
      <c r="S274" s="67" t="str">
        <f>IF(E274="","",IF(K274="","",IF($E274="男",VLOOKUP(K274,参照用得点基準表!F$2:$I$11,4,TRUE),VLOOKUP(K274,参照用得点基準表!F$12:$I$21,4,TRUE))))</f>
        <v/>
      </c>
      <c r="T274" s="67" t="str">
        <f>IF(E274="","",IF(L274="","",IF($E274="男",VLOOKUP(L274,参照用得点基準表!$K$2:$L$11,2,TRUE),VLOOKUP(L274,参照用得点基準表!$K$12:$L$21,2,TRUE))))</f>
        <v/>
      </c>
      <c r="U274" s="67" t="str">
        <f>IF(E274="","",IF(M274="","",IF($E274="男",VLOOKUP(M274,参照用得点基準表!G$2:$I$11,3,TRUE),VLOOKUP(M274,参照用得点基準表!G$12:$I$21,3,TRUE))))</f>
        <v/>
      </c>
      <c r="V274" s="67" t="str">
        <f>IF(E274="","",IF(N274="","",IF($E274="男",VLOOKUP(N274,参照用得点基準表!H$2:$I$11,2,TRUE),VLOOKUP(N274,参照用得点基準表!H$12:$I$21,2,TRUE))))</f>
        <v/>
      </c>
      <c r="W274" s="70" t="str">
        <f t="shared" si="3"/>
        <v/>
      </c>
      <c r="X274" s="69" t="str">
        <f ca="1">IF(W274="","",VLOOKUP(W274,OFFSET(評価基準!$A$2:$N$6,0,F274-6,5,20-F274),14-新体力テスト!F274+6,1))</f>
        <v/>
      </c>
      <c r="Z274" s="45"/>
      <c r="AA274" s="45"/>
      <c r="AB274" s="46"/>
      <c r="AC274" s="45"/>
    </row>
    <row r="275" spans="1:29" ht="14.25" customHeight="1" x14ac:dyDescent="0.15">
      <c r="A275" s="103"/>
      <c r="B275" s="103"/>
      <c r="C275" s="103"/>
      <c r="D275" s="108"/>
      <c r="E275" s="112"/>
      <c r="F275" s="85" t="str">
        <f>IF(A275="","",VLOOKUP(A275,参照!$B$7:$C$12,2,FALSE))</f>
        <v/>
      </c>
      <c r="G275" s="14"/>
      <c r="H275" s="14"/>
      <c r="I275" s="14"/>
      <c r="J275" s="14"/>
      <c r="K275" s="14"/>
      <c r="L275" s="19"/>
      <c r="M275" s="14"/>
      <c r="N275" s="14"/>
      <c r="O275" s="67" t="str">
        <f>IF(E275="","",IF(G275="","",IF($E275="男",VLOOKUP(G275,参照用得点基準表!B$2:$I$11,8,TRUE),VLOOKUP(G275,参照用得点基準表!B$12:$I$21,8,TRUE))))</f>
        <v/>
      </c>
      <c r="P275" s="67" t="str">
        <f>IF(E275="","",IF(H275="","",IF($E275="男",VLOOKUP(H275,参照用得点基準表!C$2:$I$11,7,TRUE),VLOOKUP(H275,参照用得点基準表!C$12:$I$21,7,TRUE))))</f>
        <v/>
      </c>
      <c r="Q275" s="67" t="str">
        <f>IF(E275="","",IF(I275="","",IF($E275="男",VLOOKUP(I275,参照用得点基準表!D$2:$I$11,6,TRUE),VLOOKUP(I275,参照用得点基準表!D$12:$I$21,6,TRUE))))</f>
        <v/>
      </c>
      <c r="R275" s="67" t="str">
        <f>IF(E275="","",IF(J275="","",IF($E275="男",VLOOKUP(J275,参照用得点基準表!E$2:$I$11,5,TRUE),VLOOKUP(J275,参照用得点基準表!E$12:$I$21,5,TRUE))))</f>
        <v/>
      </c>
      <c r="S275" s="67" t="str">
        <f>IF(E275="","",IF(K275="","",IF($E275="男",VLOOKUP(K275,参照用得点基準表!F$2:$I$11,4,TRUE),VLOOKUP(K275,参照用得点基準表!F$12:$I$21,4,TRUE))))</f>
        <v/>
      </c>
      <c r="T275" s="67" t="str">
        <f>IF(E275="","",IF(L275="","",IF($E275="男",VLOOKUP(L275,参照用得点基準表!$K$2:$L$11,2,TRUE),VLOOKUP(L275,参照用得点基準表!$K$12:$L$21,2,TRUE))))</f>
        <v/>
      </c>
      <c r="U275" s="67" t="str">
        <f>IF(E275="","",IF(M275="","",IF($E275="男",VLOOKUP(M275,参照用得点基準表!G$2:$I$11,3,TRUE),VLOOKUP(M275,参照用得点基準表!G$12:$I$21,3,TRUE))))</f>
        <v/>
      </c>
      <c r="V275" s="67" t="str">
        <f>IF(E275="","",IF(N275="","",IF($E275="男",VLOOKUP(N275,参照用得点基準表!H$2:$I$11,2,TRUE),VLOOKUP(N275,参照用得点基準表!H$12:$I$21,2,TRUE))))</f>
        <v/>
      </c>
      <c r="W275" s="70" t="str">
        <f t="shared" si="3"/>
        <v/>
      </c>
      <c r="X275" s="69" t="str">
        <f ca="1">IF(W275="","",VLOOKUP(W275,OFFSET(評価基準!$A$2:$N$6,0,F275-6,5,20-F275),14-新体力テスト!F275+6,1))</f>
        <v/>
      </c>
      <c r="Z275" s="45"/>
      <c r="AA275" s="45"/>
      <c r="AB275" s="46"/>
      <c r="AC275" s="45"/>
    </row>
    <row r="276" spans="1:29" ht="14.25" customHeight="1" x14ac:dyDescent="0.15">
      <c r="A276" s="103"/>
      <c r="B276" s="103"/>
      <c r="C276" s="103"/>
      <c r="D276" s="108"/>
      <c r="E276" s="112"/>
      <c r="F276" s="85" t="str">
        <f>IF(A276="","",VLOOKUP(A276,参照!$B$7:$C$12,2,FALSE))</f>
        <v/>
      </c>
      <c r="G276" s="14"/>
      <c r="H276" s="14"/>
      <c r="I276" s="14"/>
      <c r="J276" s="14"/>
      <c r="K276" s="14"/>
      <c r="L276" s="19"/>
      <c r="M276" s="14"/>
      <c r="N276" s="14"/>
      <c r="O276" s="67" t="str">
        <f>IF(E276="","",IF(G276="","",IF($E276="男",VLOOKUP(G276,参照用得点基準表!B$2:$I$11,8,TRUE),VLOOKUP(G276,参照用得点基準表!B$12:$I$21,8,TRUE))))</f>
        <v/>
      </c>
      <c r="P276" s="67" t="str">
        <f>IF(E276="","",IF(H276="","",IF($E276="男",VLOOKUP(H276,参照用得点基準表!C$2:$I$11,7,TRUE),VLOOKUP(H276,参照用得点基準表!C$12:$I$21,7,TRUE))))</f>
        <v/>
      </c>
      <c r="Q276" s="67" t="str">
        <f>IF(E276="","",IF(I276="","",IF($E276="男",VLOOKUP(I276,参照用得点基準表!D$2:$I$11,6,TRUE),VLOOKUP(I276,参照用得点基準表!D$12:$I$21,6,TRUE))))</f>
        <v/>
      </c>
      <c r="R276" s="67" t="str">
        <f>IF(E276="","",IF(J276="","",IF($E276="男",VLOOKUP(J276,参照用得点基準表!E$2:$I$11,5,TRUE),VLOOKUP(J276,参照用得点基準表!E$12:$I$21,5,TRUE))))</f>
        <v/>
      </c>
      <c r="S276" s="67" t="str">
        <f>IF(E276="","",IF(K276="","",IF($E276="男",VLOOKUP(K276,参照用得点基準表!F$2:$I$11,4,TRUE),VLOOKUP(K276,参照用得点基準表!F$12:$I$21,4,TRUE))))</f>
        <v/>
      </c>
      <c r="T276" s="67" t="str">
        <f>IF(E276="","",IF(L276="","",IF($E276="男",VLOOKUP(L276,参照用得点基準表!$K$2:$L$11,2,TRUE),VLOOKUP(L276,参照用得点基準表!$K$12:$L$21,2,TRUE))))</f>
        <v/>
      </c>
      <c r="U276" s="67" t="str">
        <f>IF(E276="","",IF(M276="","",IF($E276="男",VLOOKUP(M276,参照用得点基準表!G$2:$I$11,3,TRUE),VLOOKUP(M276,参照用得点基準表!G$12:$I$21,3,TRUE))))</f>
        <v/>
      </c>
      <c r="V276" s="67" t="str">
        <f>IF(E276="","",IF(N276="","",IF($E276="男",VLOOKUP(N276,参照用得点基準表!H$2:$I$11,2,TRUE),VLOOKUP(N276,参照用得点基準表!H$12:$I$21,2,TRUE))))</f>
        <v/>
      </c>
      <c r="W276" s="70" t="str">
        <f t="shared" si="3"/>
        <v/>
      </c>
      <c r="X276" s="69" t="str">
        <f ca="1">IF(W276="","",VLOOKUP(W276,OFFSET(評価基準!$A$2:$N$6,0,F276-6,5,20-F276),14-新体力テスト!F276+6,1))</f>
        <v/>
      </c>
      <c r="Z276" s="45"/>
      <c r="AA276" s="45"/>
      <c r="AB276" s="46"/>
      <c r="AC276" s="45"/>
    </row>
    <row r="277" spans="1:29" ht="14.25" customHeight="1" x14ac:dyDescent="0.15">
      <c r="A277" s="103"/>
      <c r="B277" s="103"/>
      <c r="C277" s="103"/>
      <c r="D277" s="108"/>
      <c r="E277" s="112"/>
      <c r="F277" s="85" t="str">
        <f>IF(A277="","",VLOOKUP(A277,参照!$B$7:$C$12,2,FALSE))</f>
        <v/>
      </c>
      <c r="G277" s="14"/>
      <c r="H277" s="14"/>
      <c r="I277" s="14"/>
      <c r="J277" s="14"/>
      <c r="K277" s="14"/>
      <c r="L277" s="19"/>
      <c r="M277" s="14"/>
      <c r="N277" s="14"/>
      <c r="O277" s="67" t="str">
        <f>IF(E277="","",IF(G277="","",IF($E277="男",VLOOKUP(G277,参照用得点基準表!B$2:$I$11,8,TRUE),VLOOKUP(G277,参照用得点基準表!B$12:$I$21,8,TRUE))))</f>
        <v/>
      </c>
      <c r="P277" s="67" t="str">
        <f>IF(E277="","",IF(H277="","",IF($E277="男",VLOOKUP(H277,参照用得点基準表!C$2:$I$11,7,TRUE),VLOOKUP(H277,参照用得点基準表!C$12:$I$21,7,TRUE))))</f>
        <v/>
      </c>
      <c r="Q277" s="67" t="str">
        <f>IF(E277="","",IF(I277="","",IF($E277="男",VLOOKUP(I277,参照用得点基準表!D$2:$I$11,6,TRUE),VLOOKUP(I277,参照用得点基準表!D$12:$I$21,6,TRUE))))</f>
        <v/>
      </c>
      <c r="R277" s="67" t="str">
        <f>IF(E277="","",IF(J277="","",IF($E277="男",VLOOKUP(J277,参照用得点基準表!E$2:$I$11,5,TRUE),VLOOKUP(J277,参照用得点基準表!E$12:$I$21,5,TRUE))))</f>
        <v/>
      </c>
      <c r="S277" s="67" t="str">
        <f>IF(E277="","",IF(K277="","",IF($E277="男",VLOOKUP(K277,参照用得点基準表!F$2:$I$11,4,TRUE),VLOOKUP(K277,参照用得点基準表!F$12:$I$21,4,TRUE))))</f>
        <v/>
      </c>
      <c r="T277" s="67" t="str">
        <f>IF(E277="","",IF(L277="","",IF($E277="男",VLOOKUP(L277,参照用得点基準表!$K$2:$L$11,2,TRUE),VLOOKUP(L277,参照用得点基準表!$K$12:$L$21,2,TRUE))))</f>
        <v/>
      </c>
      <c r="U277" s="67" t="str">
        <f>IF(E277="","",IF(M277="","",IF($E277="男",VLOOKUP(M277,参照用得点基準表!G$2:$I$11,3,TRUE),VLOOKUP(M277,参照用得点基準表!G$12:$I$21,3,TRUE))))</f>
        <v/>
      </c>
      <c r="V277" s="67" t="str">
        <f>IF(E277="","",IF(N277="","",IF($E277="男",VLOOKUP(N277,参照用得点基準表!H$2:$I$11,2,TRUE),VLOOKUP(N277,参照用得点基準表!H$12:$I$21,2,TRUE))))</f>
        <v/>
      </c>
      <c r="W277" s="70" t="str">
        <f t="shared" si="3"/>
        <v/>
      </c>
      <c r="X277" s="69" t="str">
        <f ca="1">IF(W277="","",VLOOKUP(W277,OFFSET(評価基準!$A$2:$N$6,0,F277-6,5,20-F277),14-新体力テスト!F277+6,1))</f>
        <v/>
      </c>
      <c r="Z277" s="45"/>
      <c r="AA277" s="45"/>
      <c r="AB277" s="46"/>
      <c r="AC277" s="45"/>
    </row>
    <row r="278" spans="1:29" ht="14.25" customHeight="1" x14ac:dyDescent="0.15">
      <c r="A278" s="103"/>
      <c r="B278" s="103"/>
      <c r="C278" s="103"/>
      <c r="D278" s="108"/>
      <c r="E278" s="112"/>
      <c r="F278" s="85" t="str">
        <f>IF(A278="","",VLOOKUP(A278,参照!$B$7:$C$12,2,FALSE))</f>
        <v/>
      </c>
      <c r="G278" s="14"/>
      <c r="H278" s="14"/>
      <c r="I278" s="14"/>
      <c r="J278" s="14"/>
      <c r="K278" s="14"/>
      <c r="L278" s="19"/>
      <c r="M278" s="14"/>
      <c r="N278" s="14"/>
      <c r="O278" s="67" t="str">
        <f>IF(E278="","",IF(G278="","",IF($E278="男",VLOOKUP(G278,参照用得点基準表!B$2:$I$11,8,TRUE),VLOOKUP(G278,参照用得点基準表!B$12:$I$21,8,TRUE))))</f>
        <v/>
      </c>
      <c r="P278" s="67" t="str">
        <f>IF(E278="","",IF(H278="","",IF($E278="男",VLOOKUP(H278,参照用得点基準表!C$2:$I$11,7,TRUE),VLOOKUP(H278,参照用得点基準表!C$12:$I$21,7,TRUE))))</f>
        <v/>
      </c>
      <c r="Q278" s="67" t="str">
        <f>IF(E278="","",IF(I278="","",IF($E278="男",VLOOKUP(I278,参照用得点基準表!D$2:$I$11,6,TRUE),VLOOKUP(I278,参照用得点基準表!D$12:$I$21,6,TRUE))))</f>
        <v/>
      </c>
      <c r="R278" s="67" t="str">
        <f>IF(E278="","",IF(J278="","",IF($E278="男",VLOOKUP(J278,参照用得点基準表!E$2:$I$11,5,TRUE),VLOOKUP(J278,参照用得点基準表!E$12:$I$21,5,TRUE))))</f>
        <v/>
      </c>
      <c r="S278" s="67" t="str">
        <f>IF(E278="","",IF(K278="","",IF($E278="男",VLOOKUP(K278,参照用得点基準表!F$2:$I$11,4,TRUE),VLOOKUP(K278,参照用得点基準表!F$12:$I$21,4,TRUE))))</f>
        <v/>
      </c>
      <c r="T278" s="67" t="str">
        <f>IF(E278="","",IF(L278="","",IF($E278="男",VLOOKUP(L278,参照用得点基準表!$K$2:$L$11,2,TRUE),VLOOKUP(L278,参照用得点基準表!$K$12:$L$21,2,TRUE))))</f>
        <v/>
      </c>
      <c r="U278" s="67" t="str">
        <f>IF(E278="","",IF(M278="","",IF($E278="男",VLOOKUP(M278,参照用得点基準表!G$2:$I$11,3,TRUE),VLOOKUP(M278,参照用得点基準表!G$12:$I$21,3,TRUE))))</f>
        <v/>
      </c>
      <c r="V278" s="67" t="str">
        <f>IF(E278="","",IF(N278="","",IF($E278="男",VLOOKUP(N278,参照用得点基準表!H$2:$I$11,2,TRUE),VLOOKUP(N278,参照用得点基準表!H$12:$I$21,2,TRUE))))</f>
        <v/>
      </c>
      <c r="W278" s="70" t="str">
        <f t="shared" si="3"/>
        <v/>
      </c>
      <c r="X278" s="69" t="str">
        <f ca="1">IF(W278="","",VLOOKUP(W278,OFFSET(評価基準!$A$2:$N$6,0,F278-6,5,20-F278),14-新体力テスト!F278+6,1))</f>
        <v/>
      </c>
      <c r="Z278" s="45"/>
      <c r="AA278" s="45"/>
      <c r="AB278" s="46"/>
      <c r="AC278" s="45"/>
    </row>
    <row r="279" spans="1:29" ht="14.25" customHeight="1" x14ac:dyDescent="0.15">
      <c r="A279" s="103"/>
      <c r="B279" s="103"/>
      <c r="C279" s="103"/>
      <c r="D279" s="108"/>
      <c r="E279" s="112"/>
      <c r="F279" s="85" t="str">
        <f>IF(A279="","",VLOOKUP(A279,参照!$B$7:$C$12,2,FALSE))</f>
        <v/>
      </c>
      <c r="G279" s="14"/>
      <c r="H279" s="14"/>
      <c r="I279" s="14"/>
      <c r="J279" s="14"/>
      <c r="K279" s="14"/>
      <c r="L279" s="19"/>
      <c r="M279" s="14"/>
      <c r="N279" s="14"/>
      <c r="O279" s="67" t="str">
        <f>IF(E279="","",IF(G279="","",IF($E279="男",VLOOKUP(G279,参照用得点基準表!B$2:$I$11,8,TRUE),VLOOKUP(G279,参照用得点基準表!B$12:$I$21,8,TRUE))))</f>
        <v/>
      </c>
      <c r="P279" s="67" t="str">
        <f>IF(E279="","",IF(H279="","",IF($E279="男",VLOOKUP(H279,参照用得点基準表!C$2:$I$11,7,TRUE),VLOOKUP(H279,参照用得点基準表!C$12:$I$21,7,TRUE))))</f>
        <v/>
      </c>
      <c r="Q279" s="67" t="str">
        <f>IF(E279="","",IF(I279="","",IF($E279="男",VLOOKUP(I279,参照用得点基準表!D$2:$I$11,6,TRUE),VLOOKUP(I279,参照用得点基準表!D$12:$I$21,6,TRUE))))</f>
        <v/>
      </c>
      <c r="R279" s="67" t="str">
        <f>IF(E279="","",IF(J279="","",IF($E279="男",VLOOKUP(J279,参照用得点基準表!E$2:$I$11,5,TRUE),VLOOKUP(J279,参照用得点基準表!E$12:$I$21,5,TRUE))))</f>
        <v/>
      </c>
      <c r="S279" s="67" t="str">
        <f>IF(E279="","",IF(K279="","",IF($E279="男",VLOOKUP(K279,参照用得点基準表!F$2:$I$11,4,TRUE),VLOOKUP(K279,参照用得点基準表!F$12:$I$21,4,TRUE))))</f>
        <v/>
      </c>
      <c r="T279" s="67" t="str">
        <f>IF(E279="","",IF(L279="","",IF($E279="男",VLOOKUP(L279,参照用得点基準表!$K$2:$L$11,2,TRUE),VLOOKUP(L279,参照用得点基準表!$K$12:$L$21,2,TRUE))))</f>
        <v/>
      </c>
      <c r="U279" s="67" t="str">
        <f>IF(E279="","",IF(M279="","",IF($E279="男",VLOOKUP(M279,参照用得点基準表!G$2:$I$11,3,TRUE),VLOOKUP(M279,参照用得点基準表!G$12:$I$21,3,TRUE))))</f>
        <v/>
      </c>
      <c r="V279" s="67" t="str">
        <f>IF(E279="","",IF(N279="","",IF($E279="男",VLOOKUP(N279,参照用得点基準表!H$2:$I$11,2,TRUE),VLOOKUP(N279,参照用得点基準表!H$12:$I$21,2,TRUE))))</f>
        <v/>
      </c>
      <c r="W279" s="70" t="str">
        <f t="shared" si="3"/>
        <v/>
      </c>
      <c r="X279" s="69" t="str">
        <f ca="1">IF(W279="","",VLOOKUP(W279,OFFSET(評価基準!$A$2:$N$6,0,F279-6,5,20-F279),14-新体力テスト!F279+6,1))</f>
        <v/>
      </c>
      <c r="Z279" s="45"/>
      <c r="AA279" s="45"/>
      <c r="AB279" s="46"/>
      <c r="AC279" s="45"/>
    </row>
    <row r="280" spans="1:29" ht="14.25" customHeight="1" x14ac:dyDescent="0.15">
      <c r="A280" s="103"/>
      <c r="B280" s="103"/>
      <c r="C280" s="103"/>
      <c r="D280" s="108"/>
      <c r="E280" s="112"/>
      <c r="F280" s="85" t="str">
        <f>IF(A280="","",VLOOKUP(A280,参照!$B$7:$C$12,2,FALSE))</f>
        <v/>
      </c>
      <c r="G280" s="14"/>
      <c r="H280" s="14"/>
      <c r="I280" s="14"/>
      <c r="J280" s="14"/>
      <c r="K280" s="14"/>
      <c r="L280" s="19"/>
      <c r="M280" s="14"/>
      <c r="N280" s="14"/>
      <c r="O280" s="67" t="str">
        <f>IF(E280="","",IF(G280="","",IF($E280="男",VLOOKUP(G280,参照用得点基準表!B$2:$I$11,8,TRUE),VLOOKUP(G280,参照用得点基準表!B$12:$I$21,8,TRUE))))</f>
        <v/>
      </c>
      <c r="P280" s="67" t="str">
        <f>IF(E280="","",IF(H280="","",IF($E280="男",VLOOKUP(H280,参照用得点基準表!C$2:$I$11,7,TRUE),VLOOKUP(H280,参照用得点基準表!C$12:$I$21,7,TRUE))))</f>
        <v/>
      </c>
      <c r="Q280" s="67" t="str">
        <f>IF(E280="","",IF(I280="","",IF($E280="男",VLOOKUP(I280,参照用得点基準表!D$2:$I$11,6,TRUE),VLOOKUP(I280,参照用得点基準表!D$12:$I$21,6,TRUE))))</f>
        <v/>
      </c>
      <c r="R280" s="67" t="str">
        <f>IF(E280="","",IF(J280="","",IF($E280="男",VLOOKUP(J280,参照用得点基準表!E$2:$I$11,5,TRUE),VLOOKUP(J280,参照用得点基準表!E$12:$I$21,5,TRUE))))</f>
        <v/>
      </c>
      <c r="S280" s="67" t="str">
        <f>IF(E280="","",IF(K280="","",IF($E280="男",VLOOKUP(K280,参照用得点基準表!F$2:$I$11,4,TRUE),VLOOKUP(K280,参照用得点基準表!F$12:$I$21,4,TRUE))))</f>
        <v/>
      </c>
      <c r="T280" s="67" t="str">
        <f>IF(E280="","",IF(L280="","",IF($E280="男",VLOOKUP(L280,参照用得点基準表!$K$2:$L$11,2,TRUE),VLOOKUP(L280,参照用得点基準表!$K$12:$L$21,2,TRUE))))</f>
        <v/>
      </c>
      <c r="U280" s="67" t="str">
        <f>IF(E280="","",IF(M280="","",IF($E280="男",VLOOKUP(M280,参照用得点基準表!G$2:$I$11,3,TRUE),VLOOKUP(M280,参照用得点基準表!G$12:$I$21,3,TRUE))))</f>
        <v/>
      </c>
      <c r="V280" s="67" t="str">
        <f>IF(E280="","",IF(N280="","",IF($E280="男",VLOOKUP(N280,参照用得点基準表!H$2:$I$11,2,TRUE),VLOOKUP(N280,参照用得点基準表!H$12:$I$21,2,TRUE))))</f>
        <v/>
      </c>
      <c r="W280" s="70" t="str">
        <f t="shared" si="3"/>
        <v/>
      </c>
      <c r="X280" s="69" t="str">
        <f ca="1">IF(W280="","",VLOOKUP(W280,OFFSET(評価基準!$A$2:$N$6,0,F280-6,5,20-F280),14-新体力テスト!F280+6,1))</f>
        <v/>
      </c>
      <c r="Z280" s="45"/>
      <c r="AA280" s="45"/>
      <c r="AB280" s="46"/>
      <c r="AC280" s="45"/>
    </row>
    <row r="281" spans="1:29" ht="14.25" customHeight="1" x14ac:dyDescent="0.15">
      <c r="A281" s="103"/>
      <c r="B281" s="103"/>
      <c r="C281" s="103"/>
      <c r="D281" s="108"/>
      <c r="E281" s="112"/>
      <c r="F281" s="85" t="str">
        <f>IF(A281="","",VLOOKUP(A281,参照!$B$7:$C$12,2,FALSE))</f>
        <v/>
      </c>
      <c r="G281" s="14"/>
      <c r="H281" s="14"/>
      <c r="I281" s="14"/>
      <c r="J281" s="14"/>
      <c r="K281" s="14"/>
      <c r="L281" s="19"/>
      <c r="M281" s="14"/>
      <c r="N281" s="14"/>
      <c r="O281" s="67" t="str">
        <f>IF(E281="","",IF(G281="","",IF($E281="男",VLOOKUP(G281,参照用得点基準表!B$2:$I$11,8,TRUE),VLOOKUP(G281,参照用得点基準表!B$12:$I$21,8,TRUE))))</f>
        <v/>
      </c>
      <c r="P281" s="67" t="str">
        <f>IF(E281="","",IF(H281="","",IF($E281="男",VLOOKUP(H281,参照用得点基準表!C$2:$I$11,7,TRUE),VLOOKUP(H281,参照用得点基準表!C$12:$I$21,7,TRUE))))</f>
        <v/>
      </c>
      <c r="Q281" s="67" t="str">
        <f>IF(E281="","",IF(I281="","",IF($E281="男",VLOOKUP(I281,参照用得点基準表!D$2:$I$11,6,TRUE),VLOOKUP(I281,参照用得点基準表!D$12:$I$21,6,TRUE))))</f>
        <v/>
      </c>
      <c r="R281" s="67" t="str">
        <f>IF(E281="","",IF(J281="","",IF($E281="男",VLOOKUP(J281,参照用得点基準表!E$2:$I$11,5,TRUE),VLOOKUP(J281,参照用得点基準表!E$12:$I$21,5,TRUE))))</f>
        <v/>
      </c>
      <c r="S281" s="67" t="str">
        <f>IF(E281="","",IF(K281="","",IF($E281="男",VLOOKUP(K281,参照用得点基準表!F$2:$I$11,4,TRUE),VLOOKUP(K281,参照用得点基準表!F$12:$I$21,4,TRUE))))</f>
        <v/>
      </c>
      <c r="T281" s="67" t="str">
        <f>IF(E281="","",IF(L281="","",IF($E281="男",VLOOKUP(L281,参照用得点基準表!$K$2:$L$11,2,TRUE),VLOOKUP(L281,参照用得点基準表!$K$12:$L$21,2,TRUE))))</f>
        <v/>
      </c>
      <c r="U281" s="67" t="str">
        <f>IF(E281="","",IF(M281="","",IF($E281="男",VLOOKUP(M281,参照用得点基準表!G$2:$I$11,3,TRUE),VLOOKUP(M281,参照用得点基準表!G$12:$I$21,3,TRUE))))</f>
        <v/>
      </c>
      <c r="V281" s="67" t="str">
        <f>IF(E281="","",IF(N281="","",IF($E281="男",VLOOKUP(N281,参照用得点基準表!H$2:$I$11,2,TRUE),VLOOKUP(N281,参照用得点基準表!H$12:$I$21,2,TRUE))))</f>
        <v/>
      </c>
      <c r="W281" s="70" t="str">
        <f t="shared" si="3"/>
        <v/>
      </c>
      <c r="X281" s="69" t="str">
        <f ca="1">IF(W281="","",VLOOKUP(W281,OFFSET(評価基準!$A$2:$N$6,0,F281-6,5,20-F281),14-新体力テスト!F281+6,1))</f>
        <v/>
      </c>
      <c r="Z281" s="45"/>
      <c r="AA281" s="45"/>
      <c r="AB281" s="46"/>
      <c r="AC281" s="45"/>
    </row>
    <row r="282" spans="1:29" ht="14.25" customHeight="1" x14ac:dyDescent="0.15">
      <c r="A282" s="103"/>
      <c r="B282" s="103"/>
      <c r="C282" s="103"/>
      <c r="D282" s="108"/>
      <c r="E282" s="112"/>
      <c r="F282" s="85" t="str">
        <f>IF(A282="","",VLOOKUP(A282,参照!$B$7:$C$12,2,FALSE))</f>
        <v/>
      </c>
      <c r="G282" s="14"/>
      <c r="H282" s="14"/>
      <c r="I282" s="14"/>
      <c r="J282" s="14"/>
      <c r="K282" s="14"/>
      <c r="L282" s="19"/>
      <c r="M282" s="14"/>
      <c r="N282" s="14"/>
      <c r="O282" s="67" t="str">
        <f>IF(E282="","",IF(G282="","",IF($E282="男",VLOOKUP(G282,参照用得点基準表!B$2:$I$11,8,TRUE),VLOOKUP(G282,参照用得点基準表!B$12:$I$21,8,TRUE))))</f>
        <v/>
      </c>
      <c r="P282" s="67" t="str">
        <f>IF(E282="","",IF(H282="","",IF($E282="男",VLOOKUP(H282,参照用得点基準表!C$2:$I$11,7,TRUE),VLOOKUP(H282,参照用得点基準表!C$12:$I$21,7,TRUE))))</f>
        <v/>
      </c>
      <c r="Q282" s="67" t="str">
        <f>IF(E282="","",IF(I282="","",IF($E282="男",VLOOKUP(I282,参照用得点基準表!D$2:$I$11,6,TRUE),VLOOKUP(I282,参照用得点基準表!D$12:$I$21,6,TRUE))))</f>
        <v/>
      </c>
      <c r="R282" s="67" t="str">
        <f>IF(E282="","",IF(J282="","",IF($E282="男",VLOOKUP(J282,参照用得点基準表!E$2:$I$11,5,TRUE),VLOOKUP(J282,参照用得点基準表!E$12:$I$21,5,TRUE))))</f>
        <v/>
      </c>
      <c r="S282" s="67" t="str">
        <f>IF(E282="","",IF(K282="","",IF($E282="男",VLOOKUP(K282,参照用得点基準表!F$2:$I$11,4,TRUE),VLOOKUP(K282,参照用得点基準表!F$12:$I$21,4,TRUE))))</f>
        <v/>
      </c>
      <c r="T282" s="67" t="str">
        <f>IF(E282="","",IF(L282="","",IF($E282="男",VLOOKUP(L282,参照用得点基準表!$K$2:$L$11,2,TRUE),VLOOKUP(L282,参照用得点基準表!$K$12:$L$21,2,TRUE))))</f>
        <v/>
      </c>
      <c r="U282" s="67" t="str">
        <f>IF(E282="","",IF(M282="","",IF($E282="男",VLOOKUP(M282,参照用得点基準表!G$2:$I$11,3,TRUE),VLOOKUP(M282,参照用得点基準表!G$12:$I$21,3,TRUE))))</f>
        <v/>
      </c>
      <c r="V282" s="67" t="str">
        <f>IF(E282="","",IF(N282="","",IF($E282="男",VLOOKUP(N282,参照用得点基準表!H$2:$I$11,2,TRUE),VLOOKUP(N282,参照用得点基準表!H$12:$I$21,2,TRUE))))</f>
        <v/>
      </c>
      <c r="W282" s="70" t="str">
        <f t="shared" si="3"/>
        <v/>
      </c>
      <c r="X282" s="69" t="str">
        <f ca="1">IF(W282="","",VLOOKUP(W282,OFFSET(評価基準!$A$2:$N$6,0,F282-6,5,20-F282),14-新体力テスト!F282+6,1))</f>
        <v/>
      </c>
      <c r="Z282" s="45"/>
      <c r="AA282" s="45"/>
      <c r="AB282" s="46"/>
      <c r="AC282" s="45"/>
    </row>
    <row r="283" spans="1:29" ht="14.25" customHeight="1" x14ac:dyDescent="0.15">
      <c r="A283" s="103"/>
      <c r="B283" s="103"/>
      <c r="C283" s="103"/>
      <c r="D283" s="108"/>
      <c r="E283" s="112"/>
      <c r="F283" s="85" t="str">
        <f>IF(A283="","",VLOOKUP(A283,参照!$B$7:$C$12,2,FALSE))</f>
        <v/>
      </c>
      <c r="G283" s="14"/>
      <c r="H283" s="14"/>
      <c r="I283" s="14"/>
      <c r="J283" s="14"/>
      <c r="K283" s="14"/>
      <c r="L283" s="19"/>
      <c r="M283" s="14"/>
      <c r="N283" s="14"/>
      <c r="O283" s="67" t="str">
        <f>IF(E283="","",IF(G283="","",IF($E283="男",VLOOKUP(G283,参照用得点基準表!B$2:$I$11,8,TRUE),VLOOKUP(G283,参照用得点基準表!B$12:$I$21,8,TRUE))))</f>
        <v/>
      </c>
      <c r="P283" s="67" t="str">
        <f>IF(E283="","",IF(H283="","",IF($E283="男",VLOOKUP(H283,参照用得点基準表!C$2:$I$11,7,TRUE),VLOOKUP(H283,参照用得点基準表!C$12:$I$21,7,TRUE))))</f>
        <v/>
      </c>
      <c r="Q283" s="67" t="str">
        <f>IF(E283="","",IF(I283="","",IF($E283="男",VLOOKUP(I283,参照用得点基準表!D$2:$I$11,6,TRUE),VLOOKUP(I283,参照用得点基準表!D$12:$I$21,6,TRUE))))</f>
        <v/>
      </c>
      <c r="R283" s="67" t="str">
        <f>IF(E283="","",IF(J283="","",IF($E283="男",VLOOKUP(J283,参照用得点基準表!E$2:$I$11,5,TRUE),VLOOKUP(J283,参照用得点基準表!E$12:$I$21,5,TRUE))))</f>
        <v/>
      </c>
      <c r="S283" s="67" t="str">
        <f>IF(E283="","",IF(K283="","",IF($E283="男",VLOOKUP(K283,参照用得点基準表!F$2:$I$11,4,TRUE),VLOOKUP(K283,参照用得点基準表!F$12:$I$21,4,TRUE))))</f>
        <v/>
      </c>
      <c r="T283" s="67" t="str">
        <f>IF(E283="","",IF(L283="","",IF($E283="男",VLOOKUP(L283,参照用得点基準表!$K$2:$L$11,2,TRUE),VLOOKUP(L283,参照用得点基準表!$K$12:$L$21,2,TRUE))))</f>
        <v/>
      </c>
      <c r="U283" s="67" t="str">
        <f>IF(E283="","",IF(M283="","",IF($E283="男",VLOOKUP(M283,参照用得点基準表!G$2:$I$11,3,TRUE),VLOOKUP(M283,参照用得点基準表!G$12:$I$21,3,TRUE))))</f>
        <v/>
      </c>
      <c r="V283" s="67" t="str">
        <f>IF(E283="","",IF(N283="","",IF($E283="男",VLOOKUP(N283,参照用得点基準表!H$2:$I$11,2,TRUE),VLOOKUP(N283,参照用得点基準表!H$12:$I$21,2,TRUE))))</f>
        <v/>
      </c>
      <c r="W283" s="70" t="str">
        <f t="shared" si="3"/>
        <v/>
      </c>
      <c r="X283" s="69" t="str">
        <f ca="1">IF(W283="","",VLOOKUP(W283,OFFSET(評価基準!$A$2:$N$6,0,F283-6,5,20-F283),14-新体力テスト!F283+6,1))</f>
        <v/>
      </c>
      <c r="Z283" s="45"/>
      <c r="AA283" s="45"/>
      <c r="AB283" s="46"/>
      <c r="AC283" s="45"/>
    </row>
    <row r="284" spans="1:29" ht="14.25" customHeight="1" x14ac:dyDescent="0.15">
      <c r="A284" s="103"/>
      <c r="B284" s="103"/>
      <c r="C284" s="103"/>
      <c r="D284" s="108"/>
      <c r="E284" s="112"/>
      <c r="F284" s="85" t="str">
        <f>IF(A284="","",VLOOKUP(A284,参照!$B$7:$C$12,2,FALSE))</f>
        <v/>
      </c>
      <c r="G284" s="14"/>
      <c r="H284" s="14"/>
      <c r="I284" s="14"/>
      <c r="J284" s="14"/>
      <c r="K284" s="14"/>
      <c r="L284" s="19"/>
      <c r="M284" s="14"/>
      <c r="N284" s="14"/>
      <c r="O284" s="67" t="str">
        <f>IF(E284="","",IF(G284="","",IF($E284="男",VLOOKUP(G284,参照用得点基準表!B$2:$I$11,8,TRUE),VLOOKUP(G284,参照用得点基準表!B$12:$I$21,8,TRUE))))</f>
        <v/>
      </c>
      <c r="P284" s="67" t="str">
        <f>IF(E284="","",IF(H284="","",IF($E284="男",VLOOKUP(H284,参照用得点基準表!C$2:$I$11,7,TRUE),VLOOKUP(H284,参照用得点基準表!C$12:$I$21,7,TRUE))))</f>
        <v/>
      </c>
      <c r="Q284" s="67" t="str">
        <f>IF(E284="","",IF(I284="","",IF($E284="男",VLOOKUP(I284,参照用得点基準表!D$2:$I$11,6,TRUE),VLOOKUP(I284,参照用得点基準表!D$12:$I$21,6,TRUE))))</f>
        <v/>
      </c>
      <c r="R284" s="67" t="str">
        <f>IF(E284="","",IF(J284="","",IF($E284="男",VLOOKUP(J284,参照用得点基準表!E$2:$I$11,5,TRUE),VLOOKUP(J284,参照用得点基準表!E$12:$I$21,5,TRUE))))</f>
        <v/>
      </c>
      <c r="S284" s="67" t="str">
        <f>IF(E284="","",IF(K284="","",IF($E284="男",VLOOKUP(K284,参照用得点基準表!F$2:$I$11,4,TRUE),VLOOKUP(K284,参照用得点基準表!F$12:$I$21,4,TRUE))))</f>
        <v/>
      </c>
      <c r="T284" s="67" t="str">
        <f>IF(E284="","",IF(L284="","",IF($E284="男",VLOOKUP(L284,参照用得点基準表!$K$2:$L$11,2,TRUE),VLOOKUP(L284,参照用得点基準表!$K$12:$L$21,2,TRUE))))</f>
        <v/>
      </c>
      <c r="U284" s="67" t="str">
        <f>IF(E284="","",IF(M284="","",IF($E284="男",VLOOKUP(M284,参照用得点基準表!G$2:$I$11,3,TRUE),VLOOKUP(M284,参照用得点基準表!G$12:$I$21,3,TRUE))))</f>
        <v/>
      </c>
      <c r="V284" s="67" t="str">
        <f>IF(E284="","",IF(N284="","",IF($E284="男",VLOOKUP(N284,参照用得点基準表!H$2:$I$11,2,TRUE),VLOOKUP(N284,参照用得点基準表!H$12:$I$21,2,TRUE))))</f>
        <v/>
      </c>
      <c r="W284" s="70" t="str">
        <f t="shared" si="3"/>
        <v/>
      </c>
      <c r="X284" s="69" t="str">
        <f ca="1">IF(W284="","",VLOOKUP(W284,OFFSET(評価基準!$A$2:$N$6,0,F284-6,5,20-F284),14-新体力テスト!F284+6,1))</f>
        <v/>
      </c>
      <c r="Z284" s="45"/>
      <c r="AA284" s="45"/>
      <c r="AB284" s="46"/>
      <c r="AC284" s="45"/>
    </row>
    <row r="285" spans="1:29" ht="14.25" customHeight="1" x14ac:dyDescent="0.15">
      <c r="A285" s="103"/>
      <c r="B285" s="103"/>
      <c r="C285" s="103"/>
      <c r="D285" s="108"/>
      <c r="E285" s="112"/>
      <c r="F285" s="85" t="str">
        <f>IF(A285="","",VLOOKUP(A285,参照!$B$7:$C$12,2,FALSE))</f>
        <v/>
      </c>
      <c r="G285" s="14"/>
      <c r="H285" s="14"/>
      <c r="I285" s="14"/>
      <c r="J285" s="14"/>
      <c r="K285" s="14"/>
      <c r="L285" s="19"/>
      <c r="M285" s="14"/>
      <c r="N285" s="14"/>
      <c r="O285" s="67" t="str">
        <f>IF(E285="","",IF(G285="","",IF($E285="男",VLOOKUP(G285,参照用得点基準表!B$2:$I$11,8,TRUE),VLOOKUP(G285,参照用得点基準表!B$12:$I$21,8,TRUE))))</f>
        <v/>
      </c>
      <c r="P285" s="67" t="str">
        <f>IF(E285="","",IF(H285="","",IF($E285="男",VLOOKUP(H285,参照用得点基準表!C$2:$I$11,7,TRUE),VLOOKUP(H285,参照用得点基準表!C$12:$I$21,7,TRUE))))</f>
        <v/>
      </c>
      <c r="Q285" s="67" t="str">
        <f>IF(E285="","",IF(I285="","",IF($E285="男",VLOOKUP(I285,参照用得点基準表!D$2:$I$11,6,TRUE),VLOOKUP(I285,参照用得点基準表!D$12:$I$21,6,TRUE))))</f>
        <v/>
      </c>
      <c r="R285" s="67" t="str">
        <f>IF(E285="","",IF(J285="","",IF($E285="男",VLOOKUP(J285,参照用得点基準表!E$2:$I$11,5,TRUE),VLOOKUP(J285,参照用得点基準表!E$12:$I$21,5,TRUE))))</f>
        <v/>
      </c>
      <c r="S285" s="67" t="str">
        <f>IF(E285="","",IF(K285="","",IF($E285="男",VLOOKUP(K285,参照用得点基準表!F$2:$I$11,4,TRUE),VLOOKUP(K285,参照用得点基準表!F$12:$I$21,4,TRUE))))</f>
        <v/>
      </c>
      <c r="T285" s="67" t="str">
        <f>IF(E285="","",IF(L285="","",IF($E285="男",VLOOKUP(L285,参照用得点基準表!$K$2:$L$11,2,TRUE),VLOOKUP(L285,参照用得点基準表!$K$12:$L$21,2,TRUE))))</f>
        <v/>
      </c>
      <c r="U285" s="67" t="str">
        <f>IF(E285="","",IF(M285="","",IF($E285="男",VLOOKUP(M285,参照用得点基準表!G$2:$I$11,3,TRUE),VLOOKUP(M285,参照用得点基準表!G$12:$I$21,3,TRUE))))</f>
        <v/>
      </c>
      <c r="V285" s="67" t="str">
        <f>IF(E285="","",IF(N285="","",IF($E285="男",VLOOKUP(N285,参照用得点基準表!H$2:$I$11,2,TRUE),VLOOKUP(N285,参照用得点基準表!H$12:$I$21,2,TRUE))))</f>
        <v/>
      </c>
      <c r="W285" s="70" t="str">
        <f t="shared" si="3"/>
        <v/>
      </c>
      <c r="X285" s="69" t="str">
        <f ca="1">IF(W285="","",VLOOKUP(W285,OFFSET(評価基準!$A$2:$N$6,0,F285-6,5,20-F285),14-新体力テスト!F285+6,1))</f>
        <v/>
      </c>
      <c r="Z285" s="45"/>
      <c r="AA285" s="45"/>
      <c r="AB285" s="46"/>
      <c r="AC285" s="45"/>
    </row>
    <row r="286" spans="1:29" ht="14.25" customHeight="1" x14ac:dyDescent="0.15">
      <c r="A286" s="103"/>
      <c r="B286" s="103"/>
      <c r="C286" s="103"/>
      <c r="D286" s="108"/>
      <c r="E286" s="112"/>
      <c r="F286" s="85" t="str">
        <f>IF(A286="","",VLOOKUP(A286,参照!$B$7:$C$12,2,FALSE))</f>
        <v/>
      </c>
      <c r="G286" s="14"/>
      <c r="H286" s="14"/>
      <c r="I286" s="14"/>
      <c r="J286" s="14"/>
      <c r="K286" s="14"/>
      <c r="L286" s="19"/>
      <c r="M286" s="14"/>
      <c r="N286" s="14"/>
      <c r="O286" s="67" t="str">
        <f>IF(E286="","",IF(G286="","",IF($E286="男",VLOOKUP(G286,参照用得点基準表!B$2:$I$11,8,TRUE),VLOOKUP(G286,参照用得点基準表!B$12:$I$21,8,TRUE))))</f>
        <v/>
      </c>
      <c r="P286" s="67" t="str">
        <f>IF(E286="","",IF(H286="","",IF($E286="男",VLOOKUP(H286,参照用得点基準表!C$2:$I$11,7,TRUE),VLOOKUP(H286,参照用得点基準表!C$12:$I$21,7,TRUE))))</f>
        <v/>
      </c>
      <c r="Q286" s="67" t="str">
        <f>IF(E286="","",IF(I286="","",IF($E286="男",VLOOKUP(I286,参照用得点基準表!D$2:$I$11,6,TRUE),VLOOKUP(I286,参照用得点基準表!D$12:$I$21,6,TRUE))))</f>
        <v/>
      </c>
      <c r="R286" s="67" t="str">
        <f>IF(E286="","",IF(J286="","",IF($E286="男",VLOOKUP(J286,参照用得点基準表!E$2:$I$11,5,TRUE),VLOOKUP(J286,参照用得点基準表!E$12:$I$21,5,TRUE))))</f>
        <v/>
      </c>
      <c r="S286" s="67" t="str">
        <f>IF(E286="","",IF(K286="","",IF($E286="男",VLOOKUP(K286,参照用得点基準表!F$2:$I$11,4,TRUE),VLOOKUP(K286,参照用得点基準表!F$12:$I$21,4,TRUE))))</f>
        <v/>
      </c>
      <c r="T286" s="67" t="str">
        <f>IF(E286="","",IF(L286="","",IF($E286="男",VLOOKUP(L286,参照用得点基準表!$K$2:$L$11,2,TRUE),VLOOKUP(L286,参照用得点基準表!$K$12:$L$21,2,TRUE))))</f>
        <v/>
      </c>
      <c r="U286" s="67" t="str">
        <f>IF(E286="","",IF(M286="","",IF($E286="男",VLOOKUP(M286,参照用得点基準表!G$2:$I$11,3,TRUE),VLOOKUP(M286,参照用得点基準表!G$12:$I$21,3,TRUE))))</f>
        <v/>
      </c>
      <c r="V286" s="67" t="str">
        <f>IF(E286="","",IF(N286="","",IF($E286="男",VLOOKUP(N286,参照用得点基準表!H$2:$I$11,2,TRUE),VLOOKUP(N286,参照用得点基準表!H$12:$I$21,2,TRUE))))</f>
        <v/>
      </c>
      <c r="W286" s="70" t="str">
        <f t="shared" si="3"/>
        <v/>
      </c>
      <c r="X286" s="69" t="str">
        <f ca="1">IF(W286="","",VLOOKUP(W286,OFFSET(評価基準!$A$2:$N$6,0,F286-6,5,20-F286),14-新体力テスト!F286+6,1))</f>
        <v/>
      </c>
      <c r="Z286" s="45"/>
      <c r="AA286" s="45"/>
      <c r="AB286" s="46"/>
      <c r="AC286" s="45"/>
    </row>
    <row r="287" spans="1:29" ht="14.25" customHeight="1" x14ac:dyDescent="0.15">
      <c r="A287" s="103"/>
      <c r="B287" s="103"/>
      <c r="C287" s="103"/>
      <c r="D287" s="108"/>
      <c r="E287" s="112"/>
      <c r="F287" s="85" t="str">
        <f>IF(A287="","",VLOOKUP(A287,参照!$B$7:$C$12,2,FALSE))</f>
        <v/>
      </c>
      <c r="G287" s="14"/>
      <c r="H287" s="14"/>
      <c r="I287" s="14"/>
      <c r="J287" s="14"/>
      <c r="K287" s="14"/>
      <c r="L287" s="19"/>
      <c r="M287" s="14"/>
      <c r="N287" s="14"/>
      <c r="O287" s="67" t="str">
        <f>IF(E287="","",IF(G287="","",IF($E287="男",VLOOKUP(G287,参照用得点基準表!B$2:$I$11,8,TRUE),VLOOKUP(G287,参照用得点基準表!B$12:$I$21,8,TRUE))))</f>
        <v/>
      </c>
      <c r="P287" s="67" t="str">
        <f>IF(E287="","",IF(H287="","",IF($E287="男",VLOOKUP(H287,参照用得点基準表!C$2:$I$11,7,TRUE),VLOOKUP(H287,参照用得点基準表!C$12:$I$21,7,TRUE))))</f>
        <v/>
      </c>
      <c r="Q287" s="67" t="str">
        <f>IF(E287="","",IF(I287="","",IF($E287="男",VLOOKUP(I287,参照用得点基準表!D$2:$I$11,6,TRUE),VLOOKUP(I287,参照用得点基準表!D$12:$I$21,6,TRUE))))</f>
        <v/>
      </c>
      <c r="R287" s="67" t="str">
        <f>IF(E287="","",IF(J287="","",IF($E287="男",VLOOKUP(J287,参照用得点基準表!E$2:$I$11,5,TRUE),VLOOKUP(J287,参照用得点基準表!E$12:$I$21,5,TRUE))))</f>
        <v/>
      </c>
      <c r="S287" s="67" t="str">
        <f>IF(E287="","",IF(K287="","",IF($E287="男",VLOOKUP(K287,参照用得点基準表!F$2:$I$11,4,TRUE),VLOOKUP(K287,参照用得点基準表!F$12:$I$21,4,TRUE))))</f>
        <v/>
      </c>
      <c r="T287" s="67" t="str">
        <f>IF(E287="","",IF(L287="","",IF($E287="男",VLOOKUP(L287,参照用得点基準表!$K$2:$L$11,2,TRUE),VLOOKUP(L287,参照用得点基準表!$K$12:$L$21,2,TRUE))))</f>
        <v/>
      </c>
      <c r="U287" s="67" t="str">
        <f>IF(E287="","",IF(M287="","",IF($E287="男",VLOOKUP(M287,参照用得点基準表!G$2:$I$11,3,TRUE),VLOOKUP(M287,参照用得点基準表!G$12:$I$21,3,TRUE))))</f>
        <v/>
      </c>
      <c r="V287" s="67" t="str">
        <f>IF(E287="","",IF(N287="","",IF($E287="男",VLOOKUP(N287,参照用得点基準表!H$2:$I$11,2,TRUE),VLOOKUP(N287,参照用得点基準表!H$12:$I$21,2,TRUE))))</f>
        <v/>
      </c>
      <c r="W287" s="70" t="str">
        <f t="shared" si="3"/>
        <v/>
      </c>
      <c r="X287" s="69" t="str">
        <f ca="1">IF(W287="","",VLOOKUP(W287,OFFSET(評価基準!$A$2:$N$6,0,F287-6,5,20-F287),14-新体力テスト!F287+6,1))</f>
        <v/>
      </c>
      <c r="Z287" s="45"/>
      <c r="AA287" s="45"/>
      <c r="AB287" s="46"/>
      <c r="AC287" s="45"/>
    </row>
    <row r="288" spans="1:29" ht="14.25" customHeight="1" x14ac:dyDescent="0.15">
      <c r="A288" s="103"/>
      <c r="B288" s="103"/>
      <c r="C288" s="103"/>
      <c r="D288" s="108"/>
      <c r="E288" s="112"/>
      <c r="F288" s="85" t="str">
        <f>IF(A288="","",VLOOKUP(A288,参照!$B$7:$C$12,2,FALSE))</f>
        <v/>
      </c>
      <c r="G288" s="14"/>
      <c r="H288" s="14"/>
      <c r="I288" s="14"/>
      <c r="J288" s="14"/>
      <c r="K288" s="14"/>
      <c r="L288" s="19"/>
      <c r="M288" s="14"/>
      <c r="N288" s="14"/>
      <c r="O288" s="67" t="str">
        <f>IF(E288="","",IF(G288="","",IF($E288="男",VLOOKUP(G288,参照用得点基準表!B$2:$I$11,8,TRUE),VLOOKUP(G288,参照用得点基準表!B$12:$I$21,8,TRUE))))</f>
        <v/>
      </c>
      <c r="P288" s="67" t="str">
        <f>IF(E288="","",IF(H288="","",IF($E288="男",VLOOKUP(H288,参照用得点基準表!C$2:$I$11,7,TRUE),VLOOKUP(H288,参照用得点基準表!C$12:$I$21,7,TRUE))))</f>
        <v/>
      </c>
      <c r="Q288" s="67" t="str">
        <f>IF(E288="","",IF(I288="","",IF($E288="男",VLOOKUP(I288,参照用得点基準表!D$2:$I$11,6,TRUE),VLOOKUP(I288,参照用得点基準表!D$12:$I$21,6,TRUE))))</f>
        <v/>
      </c>
      <c r="R288" s="67" t="str">
        <f>IF(E288="","",IF(J288="","",IF($E288="男",VLOOKUP(J288,参照用得点基準表!E$2:$I$11,5,TRUE),VLOOKUP(J288,参照用得点基準表!E$12:$I$21,5,TRUE))))</f>
        <v/>
      </c>
      <c r="S288" s="67" t="str">
        <f>IF(E288="","",IF(K288="","",IF($E288="男",VLOOKUP(K288,参照用得点基準表!F$2:$I$11,4,TRUE),VLOOKUP(K288,参照用得点基準表!F$12:$I$21,4,TRUE))))</f>
        <v/>
      </c>
      <c r="T288" s="67" t="str">
        <f>IF(E288="","",IF(L288="","",IF($E288="男",VLOOKUP(L288,参照用得点基準表!$K$2:$L$11,2,TRUE),VLOOKUP(L288,参照用得点基準表!$K$12:$L$21,2,TRUE))))</f>
        <v/>
      </c>
      <c r="U288" s="67" t="str">
        <f>IF(E288="","",IF(M288="","",IF($E288="男",VLOOKUP(M288,参照用得点基準表!G$2:$I$11,3,TRUE),VLOOKUP(M288,参照用得点基準表!G$12:$I$21,3,TRUE))))</f>
        <v/>
      </c>
      <c r="V288" s="67" t="str">
        <f>IF(E288="","",IF(N288="","",IF($E288="男",VLOOKUP(N288,参照用得点基準表!H$2:$I$11,2,TRUE),VLOOKUP(N288,参照用得点基準表!H$12:$I$21,2,TRUE))))</f>
        <v/>
      </c>
      <c r="W288" s="70" t="str">
        <f t="shared" si="3"/>
        <v/>
      </c>
      <c r="X288" s="69" t="str">
        <f ca="1">IF(W288="","",VLOOKUP(W288,OFFSET(評価基準!$A$2:$N$6,0,F288-6,5,20-F288),14-新体力テスト!F288+6,1))</f>
        <v/>
      </c>
      <c r="Z288" s="45"/>
      <c r="AA288" s="45"/>
      <c r="AB288" s="46"/>
      <c r="AC288" s="45"/>
    </row>
    <row r="289" spans="1:29" ht="14.25" customHeight="1" x14ac:dyDescent="0.15">
      <c r="A289" s="103"/>
      <c r="B289" s="103"/>
      <c r="C289" s="103"/>
      <c r="D289" s="108"/>
      <c r="E289" s="112"/>
      <c r="F289" s="85" t="str">
        <f>IF(A289="","",VLOOKUP(A289,参照!$B$7:$C$12,2,FALSE))</f>
        <v/>
      </c>
      <c r="G289" s="14"/>
      <c r="H289" s="14"/>
      <c r="I289" s="14"/>
      <c r="J289" s="14"/>
      <c r="K289" s="14"/>
      <c r="L289" s="19"/>
      <c r="M289" s="14"/>
      <c r="N289" s="14"/>
      <c r="O289" s="67" t="str">
        <f>IF(E289="","",IF(G289="","",IF($E289="男",VLOOKUP(G289,参照用得点基準表!B$2:$I$11,8,TRUE),VLOOKUP(G289,参照用得点基準表!B$12:$I$21,8,TRUE))))</f>
        <v/>
      </c>
      <c r="P289" s="67" t="str">
        <f>IF(E289="","",IF(H289="","",IF($E289="男",VLOOKUP(H289,参照用得点基準表!C$2:$I$11,7,TRUE),VLOOKUP(H289,参照用得点基準表!C$12:$I$21,7,TRUE))))</f>
        <v/>
      </c>
      <c r="Q289" s="67" t="str">
        <f>IF(E289="","",IF(I289="","",IF($E289="男",VLOOKUP(I289,参照用得点基準表!D$2:$I$11,6,TRUE),VLOOKUP(I289,参照用得点基準表!D$12:$I$21,6,TRUE))))</f>
        <v/>
      </c>
      <c r="R289" s="67" t="str">
        <f>IF(E289="","",IF(J289="","",IF($E289="男",VLOOKUP(J289,参照用得点基準表!E$2:$I$11,5,TRUE),VLOOKUP(J289,参照用得点基準表!E$12:$I$21,5,TRUE))))</f>
        <v/>
      </c>
      <c r="S289" s="67" t="str">
        <f>IF(E289="","",IF(K289="","",IF($E289="男",VLOOKUP(K289,参照用得点基準表!F$2:$I$11,4,TRUE),VLOOKUP(K289,参照用得点基準表!F$12:$I$21,4,TRUE))))</f>
        <v/>
      </c>
      <c r="T289" s="67" t="str">
        <f>IF(E289="","",IF(L289="","",IF($E289="男",VLOOKUP(L289,参照用得点基準表!$K$2:$L$11,2,TRUE),VLOOKUP(L289,参照用得点基準表!$K$12:$L$21,2,TRUE))))</f>
        <v/>
      </c>
      <c r="U289" s="67" t="str">
        <f>IF(E289="","",IF(M289="","",IF($E289="男",VLOOKUP(M289,参照用得点基準表!G$2:$I$11,3,TRUE),VLOOKUP(M289,参照用得点基準表!G$12:$I$21,3,TRUE))))</f>
        <v/>
      </c>
      <c r="V289" s="67" t="str">
        <f>IF(E289="","",IF(N289="","",IF($E289="男",VLOOKUP(N289,参照用得点基準表!H$2:$I$11,2,TRUE),VLOOKUP(N289,参照用得点基準表!H$12:$I$21,2,TRUE))))</f>
        <v/>
      </c>
      <c r="W289" s="70" t="str">
        <f t="shared" si="3"/>
        <v/>
      </c>
      <c r="X289" s="69" t="str">
        <f ca="1">IF(W289="","",VLOOKUP(W289,OFFSET(評価基準!$A$2:$N$6,0,F289-6,5,20-F289),14-新体力テスト!F289+6,1))</f>
        <v/>
      </c>
      <c r="Z289" s="45"/>
      <c r="AA289" s="45"/>
      <c r="AB289" s="46"/>
      <c r="AC289" s="45"/>
    </row>
    <row r="290" spans="1:29" ht="14.25" customHeight="1" x14ac:dyDescent="0.15">
      <c r="A290" s="103"/>
      <c r="B290" s="103"/>
      <c r="C290" s="103"/>
      <c r="D290" s="108"/>
      <c r="E290" s="112"/>
      <c r="F290" s="85" t="str">
        <f>IF(A290="","",VLOOKUP(A290,参照!$B$7:$C$12,2,FALSE))</f>
        <v/>
      </c>
      <c r="G290" s="14"/>
      <c r="H290" s="14"/>
      <c r="I290" s="14"/>
      <c r="J290" s="14"/>
      <c r="K290" s="14"/>
      <c r="L290" s="19"/>
      <c r="M290" s="14"/>
      <c r="N290" s="14"/>
      <c r="O290" s="67" t="str">
        <f>IF(E290="","",IF(G290="","",IF($E290="男",VLOOKUP(G290,参照用得点基準表!B$2:$I$11,8,TRUE),VLOOKUP(G290,参照用得点基準表!B$12:$I$21,8,TRUE))))</f>
        <v/>
      </c>
      <c r="P290" s="67" t="str">
        <f>IF(E290="","",IF(H290="","",IF($E290="男",VLOOKUP(H290,参照用得点基準表!C$2:$I$11,7,TRUE),VLOOKUP(H290,参照用得点基準表!C$12:$I$21,7,TRUE))))</f>
        <v/>
      </c>
      <c r="Q290" s="67" t="str">
        <f>IF(E290="","",IF(I290="","",IF($E290="男",VLOOKUP(I290,参照用得点基準表!D$2:$I$11,6,TRUE),VLOOKUP(I290,参照用得点基準表!D$12:$I$21,6,TRUE))))</f>
        <v/>
      </c>
      <c r="R290" s="67" t="str">
        <f>IF(E290="","",IF(J290="","",IF($E290="男",VLOOKUP(J290,参照用得点基準表!E$2:$I$11,5,TRUE),VLOOKUP(J290,参照用得点基準表!E$12:$I$21,5,TRUE))))</f>
        <v/>
      </c>
      <c r="S290" s="67" t="str">
        <f>IF(E290="","",IF(K290="","",IF($E290="男",VLOOKUP(K290,参照用得点基準表!F$2:$I$11,4,TRUE),VLOOKUP(K290,参照用得点基準表!F$12:$I$21,4,TRUE))))</f>
        <v/>
      </c>
      <c r="T290" s="67" t="str">
        <f>IF(E290="","",IF(L290="","",IF($E290="男",VLOOKUP(L290,参照用得点基準表!$K$2:$L$11,2,TRUE),VLOOKUP(L290,参照用得点基準表!$K$12:$L$21,2,TRUE))))</f>
        <v/>
      </c>
      <c r="U290" s="67" t="str">
        <f>IF(E290="","",IF(M290="","",IF($E290="男",VLOOKUP(M290,参照用得点基準表!G$2:$I$11,3,TRUE),VLOOKUP(M290,参照用得点基準表!G$12:$I$21,3,TRUE))))</f>
        <v/>
      </c>
      <c r="V290" s="67" t="str">
        <f>IF(E290="","",IF(N290="","",IF($E290="男",VLOOKUP(N290,参照用得点基準表!H$2:$I$11,2,TRUE),VLOOKUP(N290,参照用得点基準表!H$12:$I$21,2,TRUE))))</f>
        <v/>
      </c>
      <c r="W290" s="70" t="str">
        <f t="shared" si="3"/>
        <v/>
      </c>
      <c r="X290" s="69" t="str">
        <f ca="1">IF(W290="","",VLOOKUP(W290,OFFSET(評価基準!$A$2:$N$6,0,F290-6,5,20-F290),14-新体力テスト!F290+6,1))</f>
        <v/>
      </c>
      <c r="Z290" s="45"/>
      <c r="AA290" s="45"/>
      <c r="AB290" s="46"/>
      <c r="AC290" s="45"/>
    </row>
    <row r="291" spans="1:29" ht="14.25" customHeight="1" x14ac:dyDescent="0.15">
      <c r="A291" s="103"/>
      <c r="B291" s="103"/>
      <c r="C291" s="103"/>
      <c r="D291" s="108"/>
      <c r="E291" s="112"/>
      <c r="F291" s="85" t="str">
        <f>IF(A291="","",VLOOKUP(A291,参照!$B$7:$C$12,2,FALSE))</f>
        <v/>
      </c>
      <c r="G291" s="14"/>
      <c r="H291" s="14"/>
      <c r="I291" s="14"/>
      <c r="J291" s="14"/>
      <c r="K291" s="14"/>
      <c r="L291" s="19"/>
      <c r="M291" s="14"/>
      <c r="N291" s="14"/>
      <c r="O291" s="67" t="str">
        <f>IF(E291="","",IF(G291="","",IF($E291="男",VLOOKUP(G291,参照用得点基準表!B$2:$I$11,8,TRUE),VLOOKUP(G291,参照用得点基準表!B$12:$I$21,8,TRUE))))</f>
        <v/>
      </c>
      <c r="P291" s="67" t="str">
        <f>IF(E291="","",IF(H291="","",IF($E291="男",VLOOKUP(H291,参照用得点基準表!C$2:$I$11,7,TRUE),VLOOKUP(H291,参照用得点基準表!C$12:$I$21,7,TRUE))))</f>
        <v/>
      </c>
      <c r="Q291" s="67" t="str">
        <f>IF(E291="","",IF(I291="","",IF($E291="男",VLOOKUP(I291,参照用得点基準表!D$2:$I$11,6,TRUE),VLOOKUP(I291,参照用得点基準表!D$12:$I$21,6,TRUE))))</f>
        <v/>
      </c>
      <c r="R291" s="67" t="str">
        <f>IF(E291="","",IF(J291="","",IF($E291="男",VLOOKUP(J291,参照用得点基準表!E$2:$I$11,5,TRUE),VLOOKUP(J291,参照用得点基準表!E$12:$I$21,5,TRUE))))</f>
        <v/>
      </c>
      <c r="S291" s="67" t="str">
        <f>IF(E291="","",IF(K291="","",IF($E291="男",VLOOKUP(K291,参照用得点基準表!F$2:$I$11,4,TRUE),VLOOKUP(K291,参照用得点基準表!F$12:$I$21,4,TRUE))))</f>
        <v/>
      </c>
      <c r="T291" s="67" t="str">
        <f>IF(E291="","",IF(L291="","",IF($E291="男",VLOOKUP(L291,参照用得点基準表!$K$2:$L$11,2,TRUE),VLOOKUP(L291,参照用得点基準表!$K$12:$L$21,2,TRUE))))</f>
        <v/>
      </c>
      <c r="U291" s="67" t="str">
        <f>IF(E291="","",IF(M291="","",IF($E291="男",VLOOKUP(M291,参照用得点基準表!G$2:$I$11,3,TRUE),VLOOKUP(M291,参照用得点基準表!G$12:$I$21,3,TRUE))))</f>
        <v/>
      </c>
      <c r="V291" s="67" t="str">
        <f>IF(E291="","",IF(N291="","",IF($E291="男",VLOOKUP(N291,参照用得点基準表!H$2:$I$11,2,TRUE),VLOOKUP(N291,参照用得点基準表!H$12:$I$21,2,TRUE))))</f>
        <v/>
      </c>
      <c r="W291" s="70" t="str">
        <f t="shared" si="3"/>
        <v/>
      </c>
      <c r="X291" s="69" t="str">
        <f ca="1">IF(W291="","",VLOOKUP(W291,OFFSET(評価基準!$A$2:$N$6,0,F291-6,5,20-F291),14-新体力テスト!F291+6,1))</f>
        <v/>
      </c>
      <c r="Z291" s="45"/>
      <c r="AA291" s="45"/>
      <c r="AB291" s="46"/>
      <c r="AC291" s="45"/>
    </row>
    <row r="292" spans="1:29" ht="14.25" customHeight="1" x14ac:dyDescent="0.15">
      <c r="A292" s="103"/>
      <c r="B292" s="103"/>
      <c r="C292" s="103"/>
      <c r="D292" s="108"/>
      <c r="E292" s="112"/>
      <c r="F292" s="85" t="str">
        <f>IF(A292="","",VLOOKUP(A292,参照!$B$7:$C$12,2,FALSE))</f>
        <v/>
      </c>
      <c r="G292" s="14"/>
      <c r="H292" s="14"/>
      <c r="I292" s="14"/>
      <c r="J292" s="14"/>
      <c r="K292" s="14"/>
      <c r="L292" s="19"/>
      <c r="M292" s="14"/>
      <c r="N292" s="14"/>
      <c r="O292" s="67" t="str">
        <f>IF(E292="","",IF(G292="","",IF($E292="男",VLOOKUP(G292,参照用得点基準表!B$2:$I$11,8,TRUE),VLOOKUP(G292,参照用得点基準表!B$12:$I$21,8,TRUE))))</f>
        <v/>
      </c>
      <c r="P292" s="67" t="str">
        <f>IF(E292="","",IF(H292="","",IF($E292="男",VLOOKUP(H292,参照用得点基準表!C$2:$I$11,7,TRUE),VLOOKUP(H292,参照用得点基準表!C$12:$I$21,7,TRUE))))</f>
        <v/>
      </c>
      <c r="Q292" s="67" t="str">
        <f>IF(E292="","",IF(I292="","",IF($E292="男",VLOOKUP(I292,参照用得点基準表!D$2:$I$11,6,TRUE),VLOOKUP(I292,参照用得点基準表!D$12:$I$21,6,TRUE))))</f>
        <v/>
      </c>
      <c r="R292" s="67" t="str">
        <f>IF(E292="","",IF(J292="","",IF($E292="男",VLOOKUP(J292,参照用得点基準表!E$2:$I$11,5,TRUE),VLOOKUP(J292,参照用得点基準表!E$12:$I$21,5,TRUE))))</f>
        <v/>
      </c>
      <c r="S292" s="67" t="str">
        <f>IF(E292="","",IF(K292="","",IF($E292="男",VLOOKUP(K292,参照用得点基準表!F$2:$I$11,4,TRUE),VLOOKUP(K292,参照用得点基準表!F$12:$I$21,4,TRUE))))</f>
        <v/>
      </c>
      <c r="T292" s="67" t="str">
        <f>IF(E292="","",IF(L292="","",IF($E292="男",VLOOKUP(L292,参照用得点基準表!$K$2:$L$11,2,TRUE),VLOOKUP(L292,参照用得点基準表!$K$12:$L$21,2,TRUE))))</f>
        <v/>
      </c>
      <c r="U292" s="67" t="str">
        <f>IF(E292="","",IF(M292="","",IF($E292="男",VLOOKUP(M292,参照用得点基準表!G$2:$I$11,3,TRUE),VLOOKUP(M292,参照用得点基準表!G$12:$I$21,3,TRUE))))</f>
        <v/>
      </c>
      <c r="V292" s="67" t="str">
        <f>IF(E292="","",IF(N292="","",IF($E292="男",VLOOKUP(N292,参照用得点基準表!H$2:$I$11,2,TRUE),VLOOKUP(N292,参照用得点基準表!H$12:$I$21,2,TRUE))))</f>
        <v/>
      </c>
      <c r="W292" s="70" t="str">
        <f t="shared" si="3"/>
        <v/>
      </c>
      <c r="X292" s="69" t="str">
        <f ca="1">IF(W292="","",VLOOKUP(W292,OFFSET(評価基準!$A$2:$N$6,0,F292-6,5,20-F292),14-新体力テスト!F292+6,1))</f>
        <v/>
      </c>
      <c r="Z292" s="45"/>
      <c r="AA292" s="45"/>
      <c r="AB292" s="46"/>
      <c r="AC292" s="45"/>
    </row>
    <row r="293" spans="1:29" ht="14.25" customHeight="1" x14ac:dyDescent="0.15">
      <c r="A293" s="103"/>
      <c r="B293" s="103"/>
      <c r="C293" s="103"/>
      <c r="D293" s="108"/>
      <c r="E293" s="112"/>
      <c r="F293" s="85" t="str">
        <f>IF(A293="","",VLOOKUP(A293,参照!$B$7:$C$12,2,FALSE))</f>
        <v/>
      </c>
      <c r="G293" s="14"/>
      <c r="H293" s="14"/>
      <c r="I293" s="14"/>
      <c r="J293" s="14"/>
      <c r="K293" s="14"/>
      <c r="L293" s="19"/>
      <c r="M293" s="14"/>
      <c r="N293" s="14"/>
      <c r="O293" s="67" t="str">
        <f>IF(E293="","",IF(G293="","",IF($E293="男",VLOOKUP(G293,参照用得点基準表!B$2:$I$11,8,TRUE),VLOOKUP(G293,参照用得点基準表!B$12:$I$21,8,TRUE))))</f>
        <v/>
      </c>
      <c r="P293" s="67" t="str">
        <f>IF(E293="","",IF(H293="","",IF($E293="男",VLOOKUP(H293,参照用得点基準表!C$2:$I$11,7,TRUE),VLOOKUP(H293,参照用得点基準表!C$12:$I$21,7,TRUE))))</f>
        <v/>
      </c>
      <c r="Q293" s="67" t="str">
        <f>IF(E293="","",IF(I293="","",IF($E293="男",VLOOKUP(I293,参照用得点基準表!D$2:$I$11,6,TRUE),VLOOKUP(I293,参照用得点基準表!D$12:$I$21,6,TRUE))))</f>
        <v/>
      </c>
      <c r="R293" s="67" t="str">
        <f>IF(E293="","",IF(J293="","",IF($E293="男",VLOOKUP(J293,参照用得点基準表!E$2:$I$11,5,TRUE),VLOOKUP(J293,参照用得点基準表!E$12:$I$21,5,TRUE))))</f>
        <v/>
      </c>
      <c r="S293" s="67" t="str">
        <f>IF(E293="","",IF(K293="","",IF($E293="男",VLOOKUP(K293,参照用得点基準表!F$2:$I$11,4,TRUE),VLOOKUP(K293,参照用得点基準表!F$12:$I$21,4,TRUE))))</f>
        <v/>
      </c>
      <c r="T293" s="67" t="str">
        <f>IF(E293="","",IF(L293="","",IF($E293="男",VLOOKUP(L293,参照用得点基準表!$K$2:$L$11,2,TRUE),VLOOKUP(L293,参照用得点基準表!$K$12:$L$21,2,TRUE))))</f>
        <v/>
      </c>
      <c r="U293" s="67" t="str">
        <f>IF(E293="","",IF(M293="","",IF($E293="男",VLOOKUP(M293,参照用得点基準表!G$2:$I$11,3,TRUE),VLOOKUP(M293,参照用得点基準表!G$12:$I$21,3,TRUE))))</f>
        <v/>
      </c>
      <c r="V293" s="67" t="str">
        <f>IF(E293="","",IF(N293="","",IF($E293="男",VLOOKUP(N293,参照用得点基準表!H$2:$I$11,2,TRUE),VLOOKUP(N293,参照用得点基準表!H$12:$I$21,2,TRUE))))</f>
        <v/>
      </c>
      <c r="W293" s="70" t="str">
        <f t="shared" si="3"/>
        <v/>
      </c>
      <c r="X293" s="69" t="str">
        <f ca="1">IF(W293="","",VLOOKUP(W293,OFFSET(評価基準!$A$2:$N$6,0,F293-6,5,20-F293),14-新体力テスト!F293+6,1))</f>
        <v/>
      </c>
      <c r="Z293" s="45"/>
      <c r="AA293" s="45"/>
      <c r="AB293" s="46"/>
      <c r="AC293" s="45"/>
    </row>
    <row r="294" spans="1:29" ht="14.25" customHeight="1" x14ac:dyDescent="0.15">
      <c r="A294" s="103"/>
      <c r="B294" s="103"/>
      <c r="C294" s="103"/>
      <c r="D294" s="108"/>
      <c r="E294" s="112"/>
      <c r="F294" s="85" t="str">
        <f>IF(A294="","",VLOOKUP(A294,参照!$B$7:$C$12,2,FALSE))</f>
        <v/>
      </c>
      <c r="G294" s="14"/>
      <c r="H294" s="14"/>
      <c r="I294" s="14"/>
      <c r="J294" s="14"/>
      <c r="K294" s="14"/>
      <c r="L294" s="19"/>
      <c r="M294" s="14"/>
      <c r="N294" s="14"/>
      <c r="O294" s="67" t="str">
        <f>IF(E294="","",IF(G294="","",IF($E294="男",VLOOKUP(G294,参照用得点基準表!B$2:$I$11,8,TRUE),VLOOKUP(G294,参照用得点基準表!B$12:$I$21,8,TRUE))))</f>
        <v/>
      </c>
      <c r="P294" s="67" t="str">
        <f>IF(E294="","",IF(H294="","",IF($E294="男",VLOOKUP(H294,参照用得点基準表!C$2:$I$11,7,TRUE),VLOOKUP(H294,参照用得点基準表!C$12:$I$21,7,TRUE))))</f>
        <v/>
      </c>
      <c r="Q294" s="67" t="str">
        <f>IF(E294="","",IF(I294="","",IF($E294="男",VLOOKUP(I294,参照用得点基準表!D$2:$I$11,6,TRUE),VLOOKUP(I294,参照用得点基準表!D$12:$I$21,6,TRUE))))</f>
        <v/>
      </c>
      <c r="R294" s="67" t="str">
        <f>IF(E294="","",IF(J294="","",IF($E294="男",VLOOKUP(J294,参照用得点基準表!E$2:$I$11,5,TRUE),VLOOKUP(J294,参照用得点基準表!E$12:$I$21,5,TRUE))))</f>
        <v/>
      </c>
      <c r="S294" s="67" t="str">
        <f>IF(E294="","",IF(K294="","",IF($E294="男",VLOOKUP(K294,参照用得点基準表!F$2:$I$11,4,TRUE),VLOOKUP(K294,参照用得点基準表!F$12:$I$21,4,TRUE))))</f>
        <v/>
      </c>
      <c r="T294" s="67" t="str">
        <f>IF(E294="","",IF(L294="","",IF($E294="男",VLOOKUP(L294,参照用得点基準表!$K$2:$L$11,2,TRUE),VLOOKUP(L294,参照用得点基準表!$K$12:$L$21,2,TRUE))))</f>
        <v/>
      </c>
      <c r="U294" s="67" t="str">
        <f>IF(E294="","",IF(M294="","",IF($E294="男",VLOOKUP(M294,参照用得点基準表!G$2:$I$11,3,TRUE),VLOOKUP(M294,参照用得点基準表!G$12:$I$21,3,TRUE))))</f>
        <v/>
      </c>
      <c r="V294" s="67" t="str">
        <f>IF(E294="","",IF(N294="","",IF($E294="男",VLOOKUP(N294,参照用得点基準表!H$2:$I$11,2,TRUE),VLOOKUP(N294,参照用得点基準表!H$12:$I$21,2,TRUE))))</f>
        <v/>
      </c>
      <c r="W294" s="70" t="str">
        <f t="shared" si="3"/>
        <v/>
      </c>
      <c r="X294" s="69" t="str">
        <f ca="1">IF(W294="","",VLOOKUP(W294,OFFSET(評価基準!$A$2:$N$6,0,F294-6,5,20-F294),14-新体力テスト!F294+6,1))</f>
        <v/>
      </c>
      <c r="Z294" s="45"/>
      <c r="AA294" s="45"/>
      <c r="AB294" s="46"/>
      <c r="AC294" s="45"/>
    </row>
    <row r="295" spans="1:29" ht="14.25" customHeight="1" x14ac:dyDescent="0.15">
      <c r="A295" s="103"/>
      <c r="B295" s="103"/>
      <c r="C295" s="103"/>
      <c r="D295" s="108"/>
      <c r="E295" s="112"/>
      <c r="F295" s="85" t="str">
        <f>IF(A295="","",VLOOKUP(A295,参照!$B$7:$C$12,2,FALSE))</f>
        <v/>
      </c>
      <c r="G295" s="14"/>
      <c r="H295" s="14"/>
      <c r="I295" s="14"/>
      <c r="J295" s="14"/>
      <c r="K295" s="14"/>
      <c r="L295" s="19"/>
      <c r="M295" s="14"/>
      <c r="N295" s="14"/>
      <c r="O295" s="67" t="str">
        <f>IF(E295="","",IF(G295="","",IF($E295="男",VLOOKUP(G295,参照用得点基準表!B$2:$I$11,8,TRUE),VLOOKUP(G295,参照用得点基準表!B$12:$I$21,8,TRUE))))</f>
        <v/>
      </c>
      <c r="P295" s="67" t="str">
        <f>IF(E295="","",IF(H295="","",IF($E295="男",VLOOKUP(H295,参照用得点基準表!C$2:$I$11,7,TRUE),VLOOKUP(H295,参照用得点基準表!C$12:$I$21,7,TRUE))))</f>
        <v/>
      </c>
      <c r="Q295" s="67" t="str">
        <f>IF(E295="","",IF(I295="","",IF($E295="男",VLOOKUP(I295,参照用得点基準表!D$2:$I$11,6,TRUE),VLOOKUP(I295,参照用得点基準表!D$12:$I$21,6,TRUE))))</f>
        <v/>
      </c>
      <c r="R295" s="67" t="str">
        <f>IF(E295="","",IF(J295="","",IF($E295="男",VLOOKUP(J295,参照用得点基準表!E$2:$I$11,5,TRUE),VLOOKUP(J295,参照用得点基準表!E$12:$I$21,5,TRUE))))</f>
        <v/>
      </c>
      <c r="S295" s="67" t="str">
        <f>IF(E295="","",IF(K295="","",IF($E295="男",VLOOKUP(K295,参照用得点基準表!F$2:$I$11,4,TRUE),VLOOKUP(K295,参照用得点基準表!F$12:$I$21,4,TRUE))))</f>
        <v/>
      </c>
      <c r="T295" s="67" t="str">
        <f>IF(E295="","",IF(L295="","",IF($E295="男",VLOOKUP(L295,参照用得点基準表!$K$2:$L$11,2,TRUE),VLOOKUP(L295,参照用得点基準表!$K$12:$L$21,2,TRUE))))</f>
        <v/>
      </c>
      <c r="U295" s="67" t="str">
        <f>IF(E295="","",IF(M295="","",IF($E295="男",VLOOKUP(M295,参照用得点基準表!G$2:$I$11,3,TRUE),VLOOKUP(M295,参照用得点基準表!G$12:$I$21,3,TRUE))))</f>
        <v/>
      </c>
      <c r="V295" s="67" t="str">
        <f>IF(E295="","",IF(N295="","",IF($E295="男",VLOOKUP(N295,参照用得点基準表!H$2:$I$11,2,TRUE),VLOOKUP(N295,参照用得点基準表!H$12:$I$21,2,TRUE))))</f>
        <v/>
      </c>
      <c r="W295" s="70" t="str">
        <f t="shared" si="3"/>
        <v/>
      </c>
      <c r="X295" s="69" t="str">
        <f ca="1">IF(W295="","",VLOOKUP(W295,OFFSET(評価基準!$A$2:$N$6,0,F295-6,5,20-F295),14-新体力テスト!F295+6,1))</f>
        <v/>
      </c>
      <c r="Z295" s="45"/>
      <c r="AA295" s="45"/>
      <c r="AB295" s="46"/>
      <c r="AC295" s="45"/>
    </row>
    <row r="296" spans="1:29" ht="14.25" customHeight="1" x14ac:dyDescent="0.15">
      <c r="A296" s="103"/>
      <c r="B296" s="103"/>
      <c r="C296" s="103"/>
      <c r="D296" s="108"/>
      <c r="E296" s="112"/>
      <c r="F296" s="85" t="str">
        <f>IF(A296="","",VLOOKUP(A296,参照!$B$7:$C$12,2,FALSE))</f>
        <v/>
      </c>
      <c r="G296" s="14"/>
      <c r="H296" s="14"/>
      <c r="I296" s="14"/>
      <c r="J296" s="14"/>
      <c r="K296" s="14"/>
      <c r="L296" s="19"/>
      <c r="M296" s="14"/>
      <c r="N296" s="14"/>
      <c r="O296" s="67" t="str">
        <f>IF(E296="","",IF(G296="","",IF($E296="男",VLOOKUP(G296,参照用得点基準表!B$2:$I$11,8,TRUE),VLOOKUP(G296,参照用得点基準表!B$12:$I$21,8,TRUE))))</f>
        <v/>
      </c>
      <c r="P296" s="67" t="str">
        <f>IF(E296="","",IF(H296="","",IF($E296="男",VLOOKUP(H296,参照用得点基準表!C$2:$I$11,7,TRUE),VLOOKUP(H296,参照用得点基準表!C$12:$I$21,7,TRUE))))</f>
        <v/>
      </c>
      <c r="Q296" s="67" t="str">
        <f>IF(E296="","",IF(I296="","",IF($E296="男",VLOOKUP(I296,参照用得点基準表!D$2:$I$11,6,TRUE),VLOOKUP(I296,参照用得点基準表!D$12:$I$21,6,TRUE))))</f>
        <v/>
      </c>
      <c r="R296" s="67" t="str">
        <f>IF(E296="","",IF(J296="","",IF($E296="男",VLOOKUP(J296,参照用得点基準表!E$2:$I$11,5,TRUE),VLOOKUP(J296,参照用得点基準表!E$12:$I$21,5,TRUE))))</f>
        <v/>
      </c>
      <c r="S296" s="67" t="str">
        <f>IF(E296="","",IF(K296="","",IF($E296="男",VLOOKUP(K296,参照用得点基準表!F$2:$I$11,4,TRUE),VLOOKUP(K296,参照用得点基準表!F$12:$I$21,4,TRUE))))</f>
        <v/>
      </c>
      <c r="T296" s="67" t="str">
        <f>IF(E296="","",IF(L296="","",IF($E296="男",VLOOKUP(L296,参照用得点基準表!$K$2:$L$11,2,TRUE),VLOOKUP(L296,参照用得点基準表!$K$12:$L$21,2,TRUE))))</f>
        <v/>
      </c>
      <c r="U296" s="67" t="str">
        <f>IF(E296="","",IF(M296="","",IF($E296="男",VLOOKUP(M296,参照用得点基準表!G$2:$I$11,3,TRUE),VLOOKUP(M296,参照用得点基準表!G$12:$I$21,3,TRUE))))</f>
        <v/>
      </c>
      <c r="V296" s="67" t="str">
        <f>IF(E296="","",IF(N296="","",IF($E296="男",VLOOKUP(N296,参照用得点基準表!H$2:$I$11,2,TRUE),VLOOKUP(N296,参照用得点基準表!H$12:$I$21,2,TRUE))))</f>
        <v/>
      </c>
      <c r="W296" s="70" t="str">
        <f t="shared" si="3"/>
        <v/>
      </c>
      <c r="X296" s="69" t="str">
        <f ca="1">IF(W296="","",VLOOKUP(W296,OFFSET(評価基準!$A$2:$N$6,0,F296-6,5,20-F296),14-新体力テスト!F296+6,1))</f>
        <v/>
      </c>
      <c r="Z296" s="45"/>
      <c r="AA296" s="45"/>
      <c r="AB296" s="46"/>
      <c r="AC296" s="45"/>
    </row>
    <row r="297" spans="1:29" ht="14.25" customHeight="1" x14ac:dyDescent="0.15">
      <c r="A297" s="103"/>
      <c r="B297" s="103"/>
      <c r="C297" s="103"/>
      <c r="D297" s="108"/>
      <c r="E297" s="112"/>
      <c r="F297" s="85" t="str">
        <f>IF(A297="","",VLOOKUP(A297,参照!$B$7:$C$12,2,FALSE))</f>
        <v/>
      </c>
      <c r="G297" s="14"/>
      <c r="H297" s="14"/>
      <c r="I297" s="14"/>
      <c r="J297" s="14"/>
      <c r="K297" s="14"/>
      <c r="L297" s="19"/>
      <c r="M297" s="14"/>
      <c r="N297" s="14"/>
      <c r="O297" s="67" t="str">
        <f>IF(E297="","",IF(G297="","",IF($E297="男",VLOOKUP(G297,参照用得点基準表!B$2:$I$11,8,TRUE),VLOOKUP(G297,参照用得点基準表!B$12:$I$21,8,TRUE))))</f>
        <v/>
      </c>
      <c r="P297" s="67" t="str">
        <f>IF(E297="","",IF(H297="","",IF($E297="男",VLOOKUP(H297,参照用得点基準表!C$2:$I$11,7,TRUE),VLOOKUP(H297,参照用得点基準表!C$12:$I$21,7,TRUE))))</f>
        <v/>
      </c>
      <c r="Q297" s="67" t="str">
        <f>IF(E297="","",IF(I297="","",IF($E297="男",VLOOKUP(I297,参照用得点基準表!D$2:$I$11,6,TRUE),VLOOKUP(I297,参照用得点基準表!D$12:$I$21,6,TRUE))))</f>
        <v/>
      </c>
      <c r="R297" s="67" t="str">
        <f>IF(E297="","",IF(J297="","",IF($E297="男",VLOOKUP(J297,参照用得点基準表!E$2:$I$11,5,TRUE),VLOOKUP(J297,参照用得点基準表!E$12:$I$21,5,TRUE))))</f>
        <v/>
      </c>
      <c r="S297" s="67" t="str">
        <f>IF(E297="","",IF(K297="","",IF($E297="男",VLOOKUP(K297,参照用得点基準表!F$2:$I$11,4,TRUE),VLOOKUP(K297,参照用得点基準表!F$12:$I$21,4,TRUE))))</f>
        <v/>
      </c>
      <c r="T297" s="67" t="str">
        <f>IF(E297="","",IF(L297="","",IF($E297="男",VLOOKUP(L297,参照用得点基準表!$K$2:$L$11,2,TRUE),VLOOKUP(L297,参照用得点基準表!$K$12:$L$21,2,TRUE))))</f>
        <v/>
      </c>
      <c r="U297" s="67" t="str">
        <f>IF(E297="","",IF(M297="","",IF($E297="男",VLOOKUP(M297,参照用得点基準表!G$2:$I$11,3,TRUE),VLOOKUP(M297,参照用得点基準表!G$12:$I$21,3,TRUE))))</f>
        <v/>
      </c>
      <c r="V297" s="67" t="str">
        <f>IF(E297="","",IF(N297="","",IF($E297="男",VLOOKUP(N297,参照用得点基準表!H$2:$I$11,2,TRUE),VLOOKUP(N297,参照用得点基準表!H$12:$I$21,2,TRUE))))</f>
        <v/>
      </c>
      <c r="W297" s="70" t="str">
        <f t="shared" si="3"/>
        <v/>
      </c>
      <c r="X297" s="69" t="str">
        <f ca="1">IF(W297="","",VLOOKUP(W297,OFFSET(評価基準!$A$2:$N$6,0,F297-6,5,20-F297),14-新体力テスト!F297+6,1))</f>
        <v/>
      </c>
      <c r="Z297" s="45"/>
      <c r="AA297" s="45"/>
      <c r="AB297" s="46"/>
      <c r="AC297" s="45"/>
    </row>
    <row r="298" spans="1:29" ht="14.25" customHeight="1" x14ac:dyDescent="0.15">
      <c r="A298" s="103"/>
      <c r="B298" s="103"/>
      <c r="C298" s="103"/>
      <c r="D298" s="108"/>
      <c r="E298" s="112"/>
      <c r="F298" s="85" t="str">
        <f>IF(A298="","",VLOOKUP(A298,参照!$B$7:$C$12,2,FALSE))</f>
        <v/>
      </c>
      <c r="G298" s="14"/>
      <c r="H298" s="14"/>
      <c r="I298" s="14"/>
      <c r="J298" s="14"/>
      <c r="K298" s="14"/>
      <c r="L298" s="19"/>
      <c r="M298" s="14"/>
      <c r="N298" s="14"/>
      <c r="O298" s="67" t="str">
        <f>IF(E298="","",IF(G298="","",IF($E298="男",VLOOKUP(G298,参照用得点基準表!B$2:$I$11,8,TRUE),VLOOKUP(G298,参照用得点基準表!B$12:$I$21,8,TRUE))))</f>
        <v/>
      </c>
      <c r="P298" s="67" t="str">
        <f>IF(E298="","",IF(H298="","",IF($E298="男",VLOOKUP(H298,参照用得点基準表!C$2:$I$11,7,TRUE),VLOOKUP(H298,参照用得点基準表!C$12:$I$21,7,TRUE))))</f>
        <v/>
      </c>
      <c r="Q298" s="67" t="str">
        <f>IF(E298="","",IF(I298="","",IF($E298="男",VLOOKUP(I298,参照用得点基準表!D$2:$I$11,6,TRUE),VLOOKUP(I298,参照用得点基準表!D$12:$I$21,6,TRUE))))</f>
        <v/>
      </c>
      <c r="R298" s="67" t="str">
        <f>IF(E298="","",IF(J298="","",IF($E298="男",VLOOKUP(J298,参照用得点基準表!E$2:$I$11,5,TRUE),VLOOKUP(J298,参照用得点基準表!E$12:$I$21,5,TRUE))))</f>
        <v/>
      </c>
      <c r="S298" s="67" t="str">
        <f>IF(E298="","",IF(K298="","",IF($E298="男",VLOOKUP(K298,参照用得点基準表!F$2:$I$11,4,TRUE),VLOOKUP(K298,参照用得点基準表!F$12:$I$21,4,TRUE))))</f>
        <v/>
      </c>
      <c r="T298" s="67" t="str">
        <f>IF(E298="","",IF(L298="","",IF($E298="男",VLOOKUP(L298,参照用得点基準表!$K$2:$L$11,2,TRUE),VLOOKUP(L298,参照用得点基準表!$K$12:$L$21,2,TRUE))))</f>
        <v/>
      </c>
      <c r="U298" s="67" t="str">
        <f>IF(E298="","",IF(M298="","",IF($E298="男",VLOOKUP(M298,参照用得点基準表!G$2:$I$11,3,TRUE),VLOOKUP(M298,参照用得点基準表!G$12:$I$21,3,TRUE))))</f>
        <v/>
      </c>
      <c r="V298" s="67" t="str">
        <f>IF(E298="","",IF(N298="","",IF($E298="男",VLOOKUP(N298,参照用得点基準表!H$2:$I$11,2,TRUE),VLOOKUP(N298,参照用得点基準表!H$12:$I$21,2,TRUE))))</f>
        <v/>
      </c>
      <c r="W298" s="70" t="str">
        <f t="shared" si="3"/>
        <v/>
      </c>
      <c r="X298" s="69" t="str">
        <f ca="1">IF(W298="","",VLOOKUP(W298,OFFSET(評価基準!$A$2:$N$6,0,F298-6,5,20-F298),14-新体力テスト!F298+6,1))</f>
        <v/>
      </c>
      <c r="Z298" s="45"/>
      <c r="AA298" s="45"/>
      <c r="AB298" s="46"/>
      <c r="AC298" s="45"/>
    </row>
    <row r="299" spans="1:29" ht="14.25" customHeight="1" x14ac:dyDescent="0.15">
      <c r="A299" s="103"/>
      <c r="B299" s="103"/>
      <c r="C299" s="103"/>
      <c r="D299" s="108"/>
      <c r="E299" s="112"/>
      <c r="F299" s="85" t="str">
        <f>IF(A299="","",VLOOKUP(A299,参照!$B$7:$C$12,2,FALSE))</f>
        <v/>
      </c>
      <c r="G299" s="14"/>
      <c r="H299" s="14"/>
      <c r="I299" s="14"/>
      <c r="J299" s="14"/>
      <c r="K299" s="14"/>
      <c r="L299" s="19"/>
      <c r="M299" s="14"/>
      <c r="N299" s="14"/>
      <c r="O299" s="67" t="str">
        <f>IF(E299="","",IF(G299="","",IF($E299="男",VLOOKUP(G299,参照用得点基準表!B$2:$I$11,8,TRUE),VLOOKUP(G299,参照用得点基準表!B$12:$I$21,8,TRUE))))</f>
        <v/>
      </c>
      <c r="P299" s="67" t="str">
        <f>IF(E299="","",IF(H299="","",IF($E299="男",VLOOKUP(H299,参照用得点基準表!C$2:$I$11,7,TRUE),VLOOKUP(H299,参照用得点基準表!C$12:$I$21,7,TRUE))))</f>
        <v/>
      </c>
      <c r="Q299" s="67" t="str">
        <f>IF(E299="","",IF(I299="","",IF($E299="男",VLOOKUP(I299,参照用得点基準表!D$2:$I$11,6,TRUE),VLOOKUP(I299,参照用得点基準表!D$12:$I$21,6,TRUE))))</f>
        <v/>
      </c>
      <c r="R299" s="67" t="str">
        <f>IF(E299="","",IF(J299="","",IF($E299="男",VLOOKUP(J299,参照用得点基準表!E$2:$I$11,5,TRUE),VLOOKUP(J299,参照用得点基準表!E$12:$I$21,5,TRUE))))</f>
        <v/>
      </c>
      <c r="S299" s="67" t="str">
        <f>IF(E299="","",IF(K299="","",IF($E299="男",VLOOKUP(K299,参照用得点基準表!F$2:$I$11,4,TRUE),VLOOKUP(K299,参照用得点基準表!F$12:$I$21,4,TRUE))))</f>
        <v/>
      </c>
      <c r="T299" s="67" t="str">
        <f>IF(E299="","",IF(L299="","",IF($E299="男",VLOOKUP(L299,参照用得点基準表!$K$2:$L$11,2,TRUE),VLOOKUP(L299,参照用得点基準表!$K$12:$L$21,2,TRUE))))</f>
        <v/>
      </c>
      <c r="U299" s="67" t="str">
        <f>IF(E299="","",IF(M299="","",IF($E299="男",VLOOKUP(M299,参照用得点基準表!G$2:$I$11,3,TRUE),VLOOKUP(M299,参照用得点基準表!G$12:$I$21,3,TRUE))))</f>
        <v/>
      </c>
      <c r="V299" s="67" t="str">
        <f>IF(E299="","",IF(N299="","",IF($E299="男",VLOOKUP(N299,参照用得点基準表!H$2:$I$11,2,TRUE),VLOOKUP(N299,参照用得点基準表!H$12:$I$21,2,TRUE))))</f>
        <v/>
      </c>
      <c r="W299" s="70" t="str">
        <f t="shared" si="3"/>
        <v/>
      </c>
      <c r="X299" s="69" t="str">
        <f ca="1">IF(W299="","",VLOOKUP(W299,OFFSET(評価基準!$A$2:$N$6,0,F299-6,5,20-F299),14-新体力テスト!F299+6,1))</f>
        <v/>
      </c>
      <c r="Z299" s="45"/>
      <c r="AA299" s="45"/>
      <c r="AB299" s="46"/>
      <c r="AC299" s="45"/>
    </row>
    <row r="300" spans="1:29" ht="14.25" customHeight="1" x14ac:dyDescent="0.15">
      <c r="A300" s="103"/>
      <c r="B300" s="103"/>
      <c r="C300" s="103"/>
      <c r="D300" s="108"/>
      <c r="E300" s="112"/>
      <c r="F300" s="85" t="str">
        <f>IF(A300="","",VLOOKUP(A300,参照!$B$7:$C$12,2,FALSE))</f>
        <v/>
      </c>
      <c r="G300" s="14"/>
      <c r="H300" s="14"/>
      <c r="I300" s="14"/>
      <c r="J300" s="14"/>
      <c r="K300" s="14"/>
      <c r="L300" s="19"/>
      <c r="M300" s="14"/>
      <c r="N300" s="14"/>
      <c r="O300" s="67" t="str">
        <f>IF(E300="","",IF(G300="","",IF($E300="男",VLOOKUP(G300,参照用得点基準表!B$2:$I$11,8,TRUE),VLOOKUP(G300,参照用得点基準表!B$12:$I$21,8,TRUE))))</f>
        <v/>
      </c>
      <c r="P300" s="67" t="str">
        <f>IF(E300="","",IF(H300="","",IF($E300="男",VLOOKUP(H300,参照用得点基準表!C$2:$I$11,7,TRUE),VLOOKUP(H300,参照用得点基準表!C$12:$I$21,7,TRUE))))</f>
        <v/>
      </c>
      <c r="Q300" s="67" t="str">
        <f>IF(E300="","",IF(I300="","",IF($E300="男",VLOOKUP(I300,参照用得点基準表!D$2:$I$11,6,TRUE),VLOOKUP(I300,参照用得点基準表!D$12:$I$21,6,TRUE))))</f>
        <v/>
      </c>
      <c r="R300" s="67" t="str">
        <f>IF(E300="","",IF(J300="","",IF($E300="男",VLOOKUP(J300,参照用得点基準表!E$2:$I$11,5,TRUE),VLOOKUP(J300,参照用得点基準表!E$12:$I$21,5,TRUE))))</f>
        <v/>
      </c>
      <c r="S300" s="67" t="str">
        <f>IF(E300="","",IF(K300="","",IF($E300="男",VLOOKUP(K300,参照用得点基準表!F$2:$I$11,4,TRUE),VLOOKUP(K300,参照用得点基準表!F$12:$I$21,4,TRUE))))</f>
        <v/>
      </c>
      <c r="T300" s="67" t="str">
        <f>IF(E300="","",IF(L300="","",IF($E300="男",VLOOKUP(L300,参照用得点基準表!$K$2:$L$11,2,TRUE),VLOOKUP(L300,参照用得点基準表!$K$12:$L$21,2,TRUE))))</f>
        <v/>
      </c>
      <c r="U300" s="67" t="str">
        <f>IF(E300="","",IF(M300="","",IF($E300="男",VLOOKUP(M300,参照用得点基準表!G$2:$I$11,3,TRUE),VLOOKUP(M300,参照用得点基準表!G$12:$I$21,3,TRUE))))</f>
        <v/>
      </c>
      <c r="V300" s="67" t="str">
        <f>IF(E300="","",IF(N300="","",IF($E300="男",VLOOKUP(N300,参照用得点基準表!H$2:$I$11,2,TRUE),VLOOKUP(N300,参照用得点基準表!H$12:$I$21,2,TRUE))))</f>
        <v/>
      </c>
      <c r="W300" s="70" t="str">
        <f t="shared" si="3"/>
        <v/>
      </c>
      <c r="X300" s="69" t="str">
        <f ca="1">IF(W300="","",VLOOKUP(W300,OFFSET(評価基準!$A$2:$N$6,0,F300-6,5,20-F300),14-新体力テスト!F300+6,1))</f>
        <v/>
      </c>
      <c r="Z300" s="45"/>
      <c r="AA300" s="45"/>
      <c r="AB300" s="46"/>
      <c r="AC300" s="45"/>
    </row>
    <row r="301" spans="1:29" ht="14.25" customHeight="1" x14ac:dyDescent="0.15">
      <c r="A301" s="103"/>
      <c r="B301" s="103"/>
      <c r="C301" s="103"/>
      <c r="D301" s="108"/>
      <c r="E301" s="112"/>
      <c r="F301" s="85" t="str">
        <f>IF(A301="","",VLOOKUP(A301,参照!$B$7:$C$12,2,FALSE))</f>
        <v/>
      </c>
      <c r="G301" s="14"/>
      <c r="H301" s="14"/>
      <c r="I301" s="14"/>
      <c r="J301" s="14"/>
      <c r="K301" s="14"/>
      <c r="L301" s="19"/>
      <c r="M301" s="14"/>
      <c r="N301" s="14"/>
      <c r="O301" s="67" t="str">
        <f>IF(E301="","",IF(G301="","",IF($E301="男",VLOOKUP(G301,参照用得点基準表!B$2:$I$11,8,TRUE),VLOOKUP(G301,参照用得点基準表!B$12:$I$21,8,TRUE))))</f>
        <v/>
      </c>
      <c r="P301" s="67" t="str">
        <f>IF(E301="","",IF(H301="","",IF($E301="男",VLOOKUP(H301,参照用得点基準表!C$2:$I$11,7,TRUE),VLOOKUP(H301,参照用得点基準表!C$12:$I$21,7,TRUE))))</f>
        <v/>
      </c>
      <c r="Q301" s="67" t="str">
        <f>IF(E301="","",IF(I301="","",IF($E301="男",VLOOKUP(I301,参照用得点基準表!D$2:$I$11,6,TRUE),VLOOKUP(I301,参照用得点基準表!D$12:$I$21,6,TRUE))))</f>
        <v/>
      </c>
      <c r="R301" s="67" t="str">
        <f>IF(E301="","",IF(J301="","",IF($E301="男",VLOOKUP(J301,参照用得点基準表!E$2:$I$11,5,TRUE),VLOOKUP(J301,参照用得点基準表!E$12:$I$21,5,TRUE))))</f>
        <v/>
      </c>
      <c r="S301" s="67" t="str">
        <f>IF(E301="","",IF(K301="","",IF($E301="男",VLOOKUP(K301,参照用得点基準表!F$2:$I$11,4,TRUE),VLOOKUP(K301,参照用得点基準表!F$12:$I$21,4,TRUE))))</f>
        <v/>
      </c>
      <c r="T301" s="67" t="str">
        <f>IF(E301="","",IF(L301="","",IF($E301="男",VLOOKUP(L301,参照用得点基準表!$K$2:$L$11,2,TRUE),VLOOKUP(L301,参照用得点基準表!$K$12:$L$21,2,TRUE))))</f>
        <v/>
      </c>
      <c r="U301" s="67" t="str">
        <f>IF(E301="","",IF(M301="","",IF($E301="男",VLOOKUP(M301,参照用得点基準表!G$2:$I$11,3,TRUE),VLOOKUP(M301,参照用得点基準表!G$12:$I$21,3,TRUE))))</f>
        <v/>
      </c>
      <c r="V301" s="67" t="str">
        <f>IF(E301="","",IF(N301="","",IF($E301="男",VLOOKUP(N301,参照用得点基準表!H$2:$I$11,2,TRUE),VLOOKUP(N301,参照用得点基準表!H$12:$I$21,2,TRUE))))</f>
        <v/>
      </c>
      <c r="W301" s="70" t="str">
        <f t="shared" si="3"/>
        <v/>
      </c>
      <c r="X301" s="69" t="str">
        <f ca="1">IF(W301="","",VLOOKUP(W301,OFFSET(評価基準!$A$2:$N$6,0,F301-6,5,20-F301),14-新体力テスト!F301+6,1))</f>
        <v/>
      </c>
      <c r="Z301" s="45"/>
      <c r="AA301" s="45"/>
      <c r="AB301" s="46"/>
      <c r="AC301" s="45"/>
    </row>
    <row r="302" spans="1:29" ht="14.25" customHeight="1" x14ac:dyDescent="0.15">
      <c r="A302" s="103"/>
      <c r="B302" s="103"/>
      <c r="C302" s="103"/>
      <c r="D302" s="108"/>
      <c r="E302" s="112"/>
      <c r="F302" s="85" t="str">
        <f>IF(A302="","",VLOOKUP(A302,参照!$B$7:$C$12,2,FALSE))</f>
        <v/>
      </c>
      <c r="G302" s="14"/>
      <c r="H302" s="14"/>
      <c r="I302" s="14"/>
      <c r="J302" s="14"/>
      <c r="K302" s="14"/>
      <c r="L302" s="19"/>
      <c r="M302" s="14"/>
      <c r="N302" s="14"/>
      <c r="O302" s="67" t="str">
        <f>IF(E302="","",IF(G302="","",IF($E302="男",VLOOKUP(G302,参照用得点基準表!B$2:$I$11,8,TRUE),VLOOKUP(G302,参照用得点基準表!B$12:$I$21,8,TRUE))))</f>
        <v/>
      </c>
      <c r="P302" s="67" t="str">
        <f>IF(E302="","",IF(H302="","",IF($E302="男",VLOOKUP(H302,参照用得点基準表!C$2:$I$11,7,TRUE),VLOOKUP(H302,参照用得点基準表!C$12:$I$21,7,TRUE))))</f>
        <v/>
      </c>
      <c r="Q302" s="67" t="str">
        <f>IF(E302="","",IF(I302="","",IF($E302="男",VLOOKUP(I302,参照用得点基準表!D$2:$I$11,6,TRUE),VLOOKUP(I302,参照用得点基準表!D$12:$I$21,6,TRUE))))</f>
        <v/>
      </c>
      <c r="R302" s="67" t="str">
        <f>IF(E302="","",IF(J302="","",IF($E302="男",VLOOKUP(J302,参照用得点基準表!E$2:$I$11,5,TRUE),VLOOKUP(J302,参照用得点基準表!E$12:$I$21,5,TRUE))))</f>
        <v/>
      </c>
      <c r="S302" s="67" t="str">
        <f>IF(E302="","",IF(K302="","",IF($E302="男",VLOOKUP(K302,参照用得点基準表!F$2:$I$11,4,TRUE),VLOOKUP(K302,参照用得点基準表!F$12:$I$21,4,TRUE))))</f>
        <v/>
      </c>
      <c r="T302" s="67" t="str">
        <f>IF(E302="","",IF(L302="","",IF($E302="男",VLOOKUP(L302,参照用得点基準表!$K$2:$L$11,2,TRUE),VLOOKUP(L302,参照用得点基準表!$K$12:$L$21,2,TRUE))))</f>
        <v/>
      </c>
      <c r="U302" s="67" t="str">
        <f>IF(E302="","",IF(M302="","",IF($E302="男",VLOOKUP(M302,参照用得点基準表!G$2:$I$11,3,TRUE),VLOOKUP(M302,参照用得点基準表!G$12:$I$21,3,TRUE))))</f>
        <v/>
      </c>
      <c r="V302" s="67" t="str">
        <f>IF(E302="","",IF(N302="","",IF($E302="男",VLOOKUP(N302,参照用得点基準表!H$2:$I$11,2,TRUE),VLOOKUP(N302,参照用得点基準表!H$12:$I$21,2,TRUE))))</f>
        <v/>
      </c>
      <c r="W302" s="70" t="str">
        <f t="shared" si="3"/>
        <v/>
      </c>
      <c r="X302" s="69" t="str">
        <f ca="1">IF(W302="","",VLOOKUP(W302,OFFSET(評価基準!$A$2:$N$6,0,F302-6,5,20-F302),14-新体力テスト!F302+6,1))</f>
        <v/>
      </c>
      <c r="Z302" s="45"/>
      <c r="AA302" s="45"/>
      <c r="AB302" s="46"/>
      <c r="AC302" s="45"/>
    </row>
    <row r="303" spans="1:29" ht="14.25" customHeight="1" x14ac:dyDescent="0.15">
      <c r="A303" s="103"/>
      <c r="B303" s="103"/>
      <c r="C303" s="103"/>
      <c r="D303" s="108"/>
      <c r="E303" s="112"/>
      <c r="F303" s="85" t="str">
        <f>IF(A303="","",VLOOKUP(A303,参照!$B$7:$C$12,2,FALSE))</f>
        <v/>
      </c>
      <c r="G303" s="14"/>
      <c r="H303" s="14"/>
      <c r="I303" s="14"/>
      <c r="J303" s="14"/>
      <c r="K303" s="14"/>
      <c r="L303" s="19"/>
      <c r="M303" s="14"/>
      <c r="N303" s="14"/>
      <c r="O303" s="67" t="str">
        <f>IF(E303="","",IF(G303="","",IF($E303="男",VLOOKUP(G303,参照用得点基準表!B$2:$I$11,8,TRUE),VLOOKUP(G303,参照用得点基準表!B$12:$I$21,8,TRUE))))</f>
        <v/>
      </c>
      <c r="P303" s="67" t="str">
        <f>IF(E303="","",IF(H303="","",IF($E303="男",VLOOKUP(H303,参照用得点基準表!C$2:$I$11,7,TRUE),VLOOKUP(H303,参照用得点基準表!C$12:$I$21,7,TRUE))))</f>
        <v/>
      </c>
      <c r="Q303" s="67" t="str">
        <f>IF(E303="","",IF(I303="","",IF($E303="男",VLOOKUP(I303,参照用得点基準表!D$2:$I$11,6,TRUE),VLOOKUP(I303,参照用得点基準表!D$12:$I$21,6,TRUE))))</f>
        <v/>
      </c>
      <c r="R303" s="67" t="str">
        <f>IF(E303="","",IF(J303="","",IF($E303="男",VLOOKUP(J303,参照用得点基準表!E$2:$I$11,5,TRUE),VLOOKUP(J303,参照用得点基準表!E$12:$I$21,5,TRUE))))</f>
        <v/>
      </c>
      <c r="S303" s="67" t="str">
        <f>IF(E303="","",IF(K303="","",IF($E303="男",VLOOKUP(K303,参照用得点基準表!F$2:$I$11,4,TRUE),VLOOKUP(K303,参照用得点基準表!F$12:$I$21,4,TRUE))))</f>
        <v/>
      </c>
      <c r="T303" s="67" t="str">
        <f>IF(E303="","",IF(L303="","",IF($E303="男",VLOOKUP(L303,参照用得点基準表!$K$2:$L$11,2,TRUE),VLOOKUP(L303,参照用得点基準表!$K$12:$L$21,2,TRUE))))</f>
        <v/>
      </c>
      <c r="U303" s="67" t="str">
        <f>IF(E303="","",IF(M303="","",IF($E303="男",VLOOKUP(M303,参照用得点基準表!G$2:$I$11,3,TRUE),VLOOKUP(M303,参照用得点基準表!G$12:$I$21,3,TRUE))))</f>
        <v/>
      </c>
      <c r="V303" s="67" t="str">
        <f>IF(E303="","",IF(N303="","",IF($E303="男",VLOOKUP(N303,参照用得点基準表!H$2:$I$11,2,TRUE),VLOOKUP(N303,参照用得点基準表!H$12:$I$21,2,TRUE))))</f>
        <v/>
      </c>
      <c r="W303" s="70" t="str">
        <f t="shared" si="3"/>
        <v/>
      </c>
      <c r="X303" s="69" t="str">
        <f ca="1">IF(W303="","",VLOOKUP(W303,OFFSET(評価基準!$A$2:$N$6,0,F303-6,5,20-F303),14-新体力テスト!F303+6,1))</f>
        <v/>
      </c>
      <c r="Z303" s="45"/>
      <c r="AA303" s="45"/>
      <c r="AB303" s="46"/>
      <c r="AC303" s="45"/>
    </row>
    <row r="304" spans="1:29" ht="14.25" customHeight="1" x14ac:dyDescent="0.15">
      <c r="A304" s="103"/>
      <c r="B304" s="103"/>
      <c r="C304" s="103"/>
      <c r="D304" s="108"/>
      <c r="E304" s="112"/>
      <c r="F304" s="85" t="str">
        <f>IF(A304="","",VLOOKUP(A304,参照!$B$7:$C$12,2,FALSE))</f>
        <v/>
      </c>
      <c r="G304" s="14"/>
      <c r="H304" s="14"/>
      <c r="I304" s="14"/>
      <c r="J304" s="14"/>
      <c r="K304" s="14"/>
      <c r="L304" s="19"/>
      <c r="M304" s="14"/>
      <c r="N304" s="14"/>
      <c r="O304" s="67" t="str">
        <f>IF(E304="","",IF(G304="","",IF($E304="男",VLOOKUP(G304,参照用得点基準表!B$2:$I$11,8,TRUE),VLOOKUP(G304,参照用得点基準表!B$12:$I$21,8,TRUE))))</f>
        <v/>
      </c>
      <c r="P304" s="67" t="str">
        <f>IF(E304="","",IF(H304="","",IF($E304="男",VLOOKUP(H304,参照用得点基準表!C$2:$I$11,7,TRUE),VLOOKUP(H304,参照用得点基準表!C$12:$I$21,7,TRUE))))</f>
        <v/>
      </c>
      <c r="Q304" s="67" t="str">
        <f>IF(E304="","",IF(I304="","",IF($E304="男",VLOOKUP(I304,参照用得点基準表!D$2:$I$11,6,TRUE),VLOOKUP(I304,参照用得点基準表!D$12:$I$21,6,TRUE))))</f>
        <v/>
      </c>
      <c r="R304" s="67" t="str">
        <f>IF(E304="","",IF(J304="","",IF($E304="男",VLOOKUP(J304,参照用得点基準表!E$2:$I$11,5,TRUE),VLOOKUP(J304,参照用得点基準表!E$12:$I$21,5,TRUE))))</f>
        <v/>
      </c>
      <c r="S304" s="67" t="str">
        <f>IF(E304="","",IF(K304="","",IF($E304="男",VLOOKUP(K304,参照用得点基準表!F$2:$I$11,4,TRUE),VLOOKUP(K304,参照用得点基準表!F$12:$I$21,4,TRUE))))</f>
        <v/>
      </c>
      <c r="T304" s="67" t="str">
        <f>IF(E304="","",IF(L304="","",IF($E304="男",VLOOKUP(L304,参照用得点基準表!$K$2:$L$11,2,TRUE),VLOOKUP(L304,参照用得点基準表!$K$12:$L$21,2,TRUE))))</f>
        <v/>
      </c>
      <c r="U304" s="67" t="str">
        <f>IF(E304="","",IF(M304="","",IF($E304="男",VLOOKUP(M304,参照用得点基準表!G$2:$I$11,3,TRUE),VLOOKUP(M304,参照用得点基準表!G$12:$I$21,3,TRUE))))</f>
        <v/>
      </c>
      <c r="V304" s="67" t="str">
        <f>IF(E304="","",IF(N304="","",IF($E304="男",VLOOKUP(N304,参照用得点基準表!H$2:$I$11,2,TRUE),VLOOKUP(N304,参照用得点基準表!H$12:$I$21,2,TRUE))))</f>
        <v/>
      </c>
      <c r="W304" s="70" t="str">
        <f t="shared" si="3"/>
        <v/>
      </c>
      <c r="X304" s="69" t="str">
        <f ca="1">IF(W304="","",VLOOKUP(W304,OFFSET(評価基準!$A$2:$N$6,0,F304-6,5,20-F304),14-新体力テスト!F304+6,1))</f>
        <v/>
      </c>
      <c r="Z304" s="45"/>
      <c r="AA304" s="45"/>
      <c r="AB304" s="46"/>
      <c r="AC304" s="45"/>
    </row>
    <row r="305" spans="1:29" ht="14.25" customHeight="1" x14ac:dyDescent="0.15">
      <c r="A305" s="103"/>
      <c r="B305" s="103"/>
      <c r="C305" s="103"/>
      <c r="D305" s="108"/>
      <c r="E305" s="112"/>
      <c r="F305" s="85" t="str">
        <f>IF(A305="","",VLOOKUP(A305,参照!$B$7:$C$12,2,FALSE))</f>
        <v/>
      </c>
      <c r="G305" s="14"/>
      <c r="H305" s="14"/>
      <c r="I305" s="14"/>
      <c r="J305" s="14"/>
      <c r="K305" s="14"/>
      <c r="L305" s="19"/>
      <c r="M305" s="14"/>
      <c r="N305" s="14"/>
      <c r="O305" s="67" t="str">
        <f>IF(E305="","",IF(G305="","",IF($E305="男",VLOOKUP(G305,参照用得点基準表!B$2:$I$11,8,TRUE),VLOOKUP(G305,参照用得点基準表!B$12:$I$21,8,TRUE))))</f>
        <v/>
      </c>
      <c r="P305" s="67" t="str">
        <f>IF(E305="","",IF(H305="","",IF($E305="男",VLOOKUP(H305,参照用得点基準表!C$2:$I$11,7,TRUE),VLOOKUP(H305,参照用得点基準表!C$12:$I$21,7,TRUE))))</f>
        <v/>
      </c>
      <c r="Q305" s="67" t="str">
        <f>IF(E305="","",IF(I305="","",IF($E305="男",VLOOKUP(I305,参照用得点基準表!D$2:$I$11,6,TRUE),VLOOKUP(I305,参照用得点基準表!D$12:$I$21,6,TRUE))))</f>
        <v/>
      </c>
      <c r="R305" s="67" t="str">
        <f>IF(E305="","",IF(J305="","",IF($E305="男",VLOOKUP(J305,参照用得点基準表!E$2:$I$11,5,TRUE),VLOOKUP(J305,参照用得点基準表!E$12:$I$21,5,TRUE))))</f>
        <v/>
      </c>
      <c r="S305" s="67" t="str">
        <f>IF(E305="","",IF(K305="","",IF($E305="男",VLOOKUP(K305,参照用得点基準表!F$2:$I$11,4,TRUE),VLOOKUP(K305,参照用得点基準表!F$12:$I$21,4,TRUE))))</f>
        <v/>
      </c>
      <c r="T305" s="67" t="str">
        <f>IF(E305="","",IF(L305="","",IF($E305="男",VLOOKUP(L305,参照用得点基準表!$K$2:$L$11,2,TRUE),VLOOKUP(L305,参照用得点基準表!$K$12:$L$21,2,TRUE))))</f>
        <v/>
      </c>
      <c r="U305" s="67" t="str">
        <f>IF(E305="","",IF(M305="","",IF($E305="男",VLOOKUP(M305,参照用得点基準表!G$2:$I$11,3,TRUE),VLOOKUP(M305,参照用得点基準表!G$12:$I$21,3,TRUE))))</f>
        <v/>
      </c>
      <c r="V305" s="67" t="str">
        <f>IF(E305="","",IF(N305="","",IF($E305="男",VLOOKUP(N305,参照用得点基準表!H$2:$I$11,2,TRUE),VLOOKUP(N305,参照用得点基準表!H$12:$I$21,2,TRUE))))</f>
        <v/>
      </c>
      <c r="W305" s="70" t="str">
        <f t="shared" si="3"/>
        <v/>
      </c>
      <c r="X305" s="69" t="str">
        <f ca="1">IF(W305="","",VLOOKUP(W305,OFFSET(評価基準!$A$2:$N$6,0,F305-6,5,20-F305),14-新体力テスト!F305+6,1))</f>
        <v/>
      </c>
      <c r="Z305" s="45"/>
      <c r="AA305" s="45"/>
      <c r="AB305" s="46"/>
      <c r="AC305" s="45"/>
    </row>
    <row r="306" spans="1:29" ht="14.25" customHeight="1" x14ac:dyDescent="0.15">
      <c r="A306" s="103"/>
      <c r="B306" s="103"/>
      <c r="C306" s="103"/>
      <c r="D306" s="108"/>
      <c r="E306" s="112"/>
      <c r="F306" s="85" t="str">
        <f>IF(A306="","",VLOOKUP(A306,参照!$B$7:$C$12,2,FALSE))</f>
        <v/>
      </c>
      <c r="G306" s="14"/>
      <c r="H306" s="14"/>
      <c r="I306" s="14"/>
      <c r="J306" s="14"/>
      <c r="K306" s="14"/>
      <c r="L306" s="19"/>
      <c r="M306" s="14"/>
      <c r="N306" s="14"/>
      <c r="O306" s="67" t="str">
        <f>IF(E306="","",IF(G306="","",IF($E306="男",VLOOKUP(G306,参照用得点基準表!B$2:$I$11,8,TRUE),VLOOKUP(G306,参照用得点基準表!B$12:$I$21,8,TRUE))))</f>
        <v/>
      </c>
      <c r="P306" s="67" t="str">
        <f>IF(E306="","",IF(H306="","",IF($E306="男",VLOOKUP(H306,参照用得点基準表!C$2:$I$11,7,TRUE),VLOOKUP(H306,参照用得点基準表!C$12:$I$21,7,TRUE))))</f>
        <v/>
      </c>
      <c r="Q306" s="67" t="str">
        <f>IF(E306="","",IF(I306="","",IF($E306="男",VLOOKUP(I306,参照用得点基準表!D$2:$I$11,6,TRUE),VLOOKUP(I306,参照用得点基準表!D$12:$I$21,6,TRUE))))</f>
        <v/>
      </c>
      <c r="R306" s="67" t="str">
        <f>IF(E306="","",IF(J306="","",IF($E306="男",VLOOKUP(J306,参照用得点基準表!E$2:$I$11,5,TRUE),VLOOKUP(J306,参照用得点基準表!E$12:$I$21,5,TRUE))))</f>
        <v/>
      </c>
      <c r="S306" s="67" t="str">
        <f>IF(E306="","",IF(K306="","",IF($E306="男",VLOOKUP(K306,参照用得点基準表!F$2:$I$11,4,TRUE),VLOOKUP(K306,参照用得点基準表!F$12:$I$21,4,TRUE))))</f>
        <v/>
      </c>
      <c r="T306" s="67" t="str">
        <f>IF(E306="","",IF(L306="","",IF($E306="男",VLOOKUP(L306,参照用得点基準表!$K$2:$L$11,2,TRUE),VLOOKUP(L306,参照用得点基準表!$K$12:$L$21,2,TRUE))))</f>
        <v/>
      </c>
      <c r="U306" s="67" t="str">
        <f>IF(E306="","",IF(M306="","",IF($E306="男",VLOOKUP(M306,参照用得点基準表!G$2:$I$11,3,TRUE),VLOOKUP(M306,参照用得点基準表!G$12:$I$21,3,TRUE))))</f>
        <v/>
      </c>
      <c r="V306" s="67" t="str">
        <f>IF(E306="","",IF(N306="","",IF($E306="男",VLOOKUP(N306,参照用得点基準表!H$2:$I$11,2,TRUE),VLOOKUP(N306,参照用得点基準表!H$12:$I$21,2,TRUE))))</f>
        <v/>
      </c>
      <c r="W306" s="70" t="str">
        <f t="shared" si="3"/>
        <v/>
      </c>
      <c r="X306" s="69" t="str">
        <f ca="1">IF(W306="","",VLOOKUP(W306,OFFSET(評価基準!$A$2:$N$6,0,F306-6,5,20-F306),14-新体力テスト!F306+6,1))</f>
        <v/>
      </c>
      <c r="Z306" s="45"/>
      <c r="AA306" s="45"/>
      <c r="AB306" s="46"/>
      <c r="AC306" s="45"/>
    </row>
    <row r="307" spans="1:29" ht="14.25" customHeight="1" x14ac:dyDescent="0.15">
      <c r="A307" s="103"/>
      <c r="B307" s="103"/>
      <c r="C307" s="103"/>
      <c r="D307" s="108"/>
      <c r="E307" s="112"/>
      <c r="F307" s="85" t="str">
        <f>IF(A307="","",VLOOKUP(A307,参照!$B$7:$C$12,2,FALSE))</f>
        <v/>
      </c>
      <c r="G307" s="14"/>
      <c r="H307" s="14"/>
      <c r="I307" s="14"/>
      <c r="J307" s="14"/>
      <c r="K307" s="14"/>
      <c r="L307" s="19"/>
      <c r="M307" s="14"/>
      <c r="N307" s="14"/>
      <c r="O307" s="67" t="str">
        <f>IF(E307="","",IF(G307="","",IF($E307="男",VLOOKUP(G307,参照用得点基準表!B$2:$I$11,8,TRUE),VLOOKUP(G307,参照用得点基準表!B$12:$I$21,8,TRUE))))</f>
        <v/>
      </c>
      <c r="P307" s="67" t="str">
        <f>IF(E307="","",IF(H307="","",IF($E307="男",VLOOKUP(H307,参照用得点基準表!C$2:$I$11,7,TRUE),VLOOKUP(H307,参照用得点基準表!C$12:$I$21,7,TRUE))))</f>
        <v/>
      </c>
      <c r="Q307" s="67" t="str">
        <f>IF(E307="","",IF(I307="","",IF($E307="男",VLOOKUP(I307,参照用得点基準表!D$2:$I$11,6,TRUE),VLOOKUP(I307,参照用得点基準表!D$12:$I$21,6,TRUE))))</f>
        <v/>
      </c>
      <c r="R307" s="67" t="str">
        <f>IF(E307="","",IF(J307="","",IF($E307="男",VLOOKUP(J307,参照用得点基準表!E$2:$I$11,5,TRUE),VLOOKUP(J307,参照用得点基準表!E$12:$I$21,5,TRUE))))</f>
        <v/>
      </c>
      <c r="S307" s="67" t="str">
        <f>IF(E307="","",IF(K307="","",IF($E307="男",VLOOKUP(K307,参照用得点基準表!F$2:$I$11,4,TRUE),VLOOKUP(K307,参照用得点基準表!F$12:$I$21,4,TRUE))))</f>
        <v/>
      </c>
      <c r="T307" s="67" t="str">
        <f>IF(E307="","",IF(L307="","",IF($E307="男",VLOOKUP(L307,参照用得点基準表!$K$2:$L$11,2,TRUE),VLOOKUP(L307,参照用得点基準表!$K$12:$L$21,2,TRUE))))</f>
        <v/>
      </c>
      <c r="U307" s="67" t="str">
        <f>IF(E307="","",IF(M307="","",IF($E307="男",VLOOKUP(M307,参照用得点基準表!G$2:$I$11,3,TRUE),VLOOKUP(M307,参照用得点基準表!G$12:$I$21,3,TRUE))))</f>
        <v/>
      </c>
      <c r="V307" s="67" t="str">
        <f>IF(E307="","",IF(N307="","",IF($E307="男",VLOOKUP(N307,参照用得点基準表!H$2:$I$11,2,TRUE),VLOOKUP(N307,参照用得点基準表!H$12:$I$21,2,TRUE))))</f>
        <v/>
      </c>
      <c r="W307" s="70" t="str">
        <f t="shared" si="3"/>
        <v/>
      </c>
      <c r="X307" s="69" t="str">
        <f ca="1">IF(W307="","",VLOOKUP(W307,OFFSET(評価基準!$A$2:$N$6,0,F307-6,5,20-F307),14-新体力テスト!F307+6,1))</f>
        <v/>
      </c>
      <c r="Z307" s="45"/>
      <c r="AA307" s="45"/>
      <c r="AB307" s="46"/>
      <c r="AC307" s="45"/>
    </row>
    <row r="308" spans="1:29" ht="14.25" customHeight="1" x14ac:dyDescent="0.15">
      <c r="A308" s="103"/>
      <c r="B308" s="103"/>
      <c r="C308" s="103"/>
      <c r="D308" s="108"/>
      <c r="E308" s="112"/>
      <c r="F308" s="85" t="str">
        <f>IF(A308="","",VLOOKUP(A308,参照!$B$7:$C$12,2,FALSE))</f>
        <v/>
      </c>
      <c r="G308" s="14"/>
      <c r="H308" s="14"/>
      <c r="I308" s="14"/>
      <c r="J308" s="14"/>
      <c r="K308" s="14"/>
      <c r="L308" s="19"/>
      <c r="M308" s="14"/>
      <c r="N308" s="14"/>
      <c r="O308" s="67" t="str">
        <f>IF(E308="","",IF(G308="","",IF($E308="男",VLOOKUP(G308,参照用得点基準表!B$2:$I$11,8,TRUE),VLOOKUP(G308,参照用得点基準表!B$12:$I$21,8,TRUE))))</f>
        <v/>
      </c>
      <c r="P308" s="67" t="str">
        <f>IF(E308="","",IF(H308="","",IF($E308="男",VLOOKUP(H308,参照用得点基準表!C$2:$I$11,7,TRUE),VLOOKUP(H308,参照用得点基準表!C$12:$I$21,7,TRUE))))</f>
        <v/>
      </c>
      <c r="Q308" s="67" t="str">
        <f>IF(E308="","",IF(I308="","",IF($E308="男",VLOOKUP(I308,参照用得点基準表!D$2:$I$11,6,TRUE),VLOOKUP(I308,参照用得点基準表!D$12:$I$21,6,TRUE))))</f>
        <v/>
      </c>
      <c r="R308" s="67" t="str">
        <f>IF(E308="","",IF(J308="","",IF($E308="男",VLOOKUP(J308,参照用得点基準表!E$2:$I$11,5,TRUE),VLOOKUP(J308,参照用得点基準表!E$12:$I$21,5,TRUE))))</f>
        <v/>
      </c>
      <c r="S308" s="67" t="str">
        <f>IF(E308="","",IF(K308="","",IF($E308="男",VLOOKUP(K308,参照用得点基準表!F$2:$I$11,4,TRUE),VLOOKUP(K308,参照用得点基準表!F$12:$I$21,4,TRUE))))</f>
        <v/>
      </c>
      <c r="T308" s="67" t="str">
        <f>IF(E308="","",IF(L308="","",IF($E308="男",VLOOKUP(L308,参照用得点基準表!$K$2:$L$11,2,TRUE),VLOOKUP(L308,参照用得点基準表!$K$12:$L$21,2,TRUE))))</f>
        <v/>
      </c>
      <c r="U308" s="67" t="str">
        <f>IF(E308="","",IF(M308="","",IF($E308="男",VLOOKUP(M308,参照用得点基準表!G$2:$I$11,3,TRUE),VLOOKUP(M308,参照用得点基準表!G$12:$I$21,3,TRUE))))</f>
        <v/>
      </c>
      <c r="V308" s="67" t="str">
        <f>IF(E308="","",IF(N308="","",IF($E308="男",VLOOKUP(N308,参照用得点基準表!H$2:$I$11,2,TRUE),VLOOKUP(N308,参照用得点基準表!H$12:$I$21,2,TRUE))))</f>
        <v/>
      </c>
      <c r="W308" s="70" t="str">
        <f t="shared" si="3"/>
        <v/>
      </c>
      <c r="X308" s="69" t="str">
        <f ca="1">IF(W308="","",VLOOKUP(W308,OFFSET(評価基準!$A$2:$N$6,0,F308-6,5,20-F308),14-新体力テスト!F308+6,1))</f>
        <v/>
      </c>
      <c r="Z308" s="45"/>
      <c r="AA308" s="45"/>
      <c r="AB308" s="46"/>
      <c r="AC308" s="45"/>
    </row>
    <row r="309" spans="1:29" ht="14.25" customHeight="1" x14ac:dyDescent="0.15">
      <c r="A309" s="103"/>
      <c r="B309" s="103"/>
      <c r="C309" s="103"/>
      <c r="D309" s="108"/>
      <c r="E309" s="112"/>
      <c r="F309" s="85" t="str">
        <f>IF(A309="","",VLOOKUP(A309,参照!$B$7:$C$12,2,FALSE))</f>
        <v/>
      </c>
      <c r="G309" s="14"/>
      <c r="H309" s="14"/>
      <c r="I309" s="14"/>
      <c r="J309" s="14"/>
      <c r="K309" s="14"/>
      <c r="L309" s="19"/>
      <c r="M309" s="14"/>
      <c r="N309" s="14"/>
      <c r="O309" s="67" t="str">
        <f>IF(E309="","",IF(G309="","",IF($E309="男",VLOOKUP(G309,参照用得点基準表!B$2:$I$11,8,TRUE),VLOOKUP(G309,参照用得点基準表!B$12:$I$21,8,TRUE))))</f>
        <v/>
      </c>
      <c r="P309" s="67" t="str">
        <f>IF(E309="","",IF(H309="","",IF($E309="男",VLOOKUP(H309,参照用得点基準表!C$2:$I$11,7,TRUE),VLOOKUP(H309,参照用得点基準表!C$12:$I$21,7,TRUE))))</f>
        <v/>
      </c>
      <c r="Q309" s="67" t="str">
        <f>IF(E309="","",IF(I309="","",IF($E309="男",VLOOKUP(I309,参照用得点基準表!D$2:$I$11,6,TRUE),VLOOKUP(I309,参照用得点基準表!D$12:$I$21,6,TRUE))))</f>
        <v/>
      </c>
      <c r="R309" s="67" t="str">
        <f>IF(E309="","",IF(J309="","",IF($E309="男",VLOOKUP(J309,参照用得点基準表!E$2:$I$11,5,TRUE),VLOOKUP(J309,参照用得点基準表!E$12:$I$21,5,TRUE))))</f>
        <v/>
      </c>
      <c r="S309" s="67" t="str">
        <f>IF(E309="","",IF(K309="","",IF($E309="男",VLOOKUP(K309,参照用得点基準表!F$2:$I$11,4,TRUE),VLOOKUP(K309,参照用得点基準表!F$12:$I$21,4,TRUE))))</f>
        <v/>
      </c>
      <c r="T309" s="67" t="str">
        <f>IF(E309="","",IF(L309="","",IF($E309="男",VLOOKUP(L309,参照用得点基準表!$K$2:$L$11,2,TRUE),VLOOKUP(L309,参照用得点基準表!$K$12:$L$21,2,TRUE))))</f>
        <v/>
      </c>
      <c r="U309" s="67" t="str">
        <f>IF(E309="","",IF(M309="","",IF($E309="男",VLOOKUP(M309,参照用得点基準表!G$2:$I$11,3,TRUE),VLOOKUP(M309,参照用得点基準表!G$12:$I$21,3,TRUE))))</f>
        <v/>
      </c>
      <c r="V309" s="67" t="str">
        <f>IF(E309="","",IF(N309="","",IF($E309="男",VLOOKUP(N309,参照用得点基準表!H$2:$I$11,2,TRUE),VLOOKUP(N309,参照用得点基準表!H$12:$I$21,2,TRUE))))</f>
        <v/>
      </c>
      <c r="W309" s="70" t="str">
        <f t="shared" si="3"/>
        <v/>
      </c>
      <c r="X309" s="69" t="str">
        <f ca="1">IF(W309="","",VLOOKUP(W309,OFFSET(評価基準!$A$2:$N$6,0,F309-6,5,20-F309),14-新体力テスト!F309+6,1))</f>
        <v/>
      </c>
      <c r="Z309" s="45"/>
      <c r="AA309" s="45"/>
      <c r="AB309" s="46"/>
      <c r="AC309" s="45"/>
    </row>
    <row r="310" spans="1:29" ht="14.25" customHeight="1" x14ac:dyDescent="0.15">
      <c r="A310" s="103"/>
      <c r="B310" s="103"/>
      <c r="C310" s="103"/>
      <c r="D310" s="108"/>
      <c r="E310" s="112"/>
      <c r="F310" s="85" t="str">
        <f>IF(A310="","",VLOOKUP(A310,参照!$B$7:$C$12,2,FALSE))</f>
        <v/>
      </c>
      <c r="G310" s="14"/>
      <c r="H310" s="14"/>
      <c r="I310" s="14"/>
      <c r="J310" s="14"/>
      <c r="K310" s="14"/>
      <c r="L310" s="19"/>
      <c r="M310" s="14"/>
      <c r="N310" s="14"/>
      <c r="O310" s="67" t="str">
        <f>IF(E310="","",IF(G310="","",IF($E310="男",VLOOKUP(G310,参照用得点基準表!B$2:$I$11,8,TRUE),VLOOKUP(G310,参照用得点基準表!B$12:$I$21,8,TRUE))))</f>
        <v/>
      </c>
      <c r="P310" s="67" t="str">
        <f>IF(E310="","",IF(H310="","",IF($E310="男",VLOOKUP(H310,参照用得点基準表!C$2:$I$11,7,TRUE),VLOOKUP(H310,参照用得点基準表!C$12:$I$21,7,TRUE))))</f>
        <v/>
      </c>
      <c r="Q310" s="67" t="str">
        <f>IF(E310="","",IF(I310="","",IF($E310="男",VLOOKUP(I310,参照用得点基準表!D$2:$I$11,6,TRUE),VLOOKUP(I310,参照用得点基準表!D$12:$I$21,6,TRUE))))</f>
        <v/>
      </c>
      <c r="R310" s="67" t="str">
        <f>IF(E310="","",IF(J310="","",IF($E310="男",VLOOKUP(J310,参照用得点基準表!E$2:$I$11,5,TRUE),VLOOKUP(J310,参照用得点基準表!E$12:$I$21,5,TRUE))))</f>
        <v/>
      </c>
      <c r="S310" s="67" t="str">
        <f>IF(E310="","",IF(K310="","",IF($E310="男",VLOOKUP(K310,参照用得点基準表!F$2:$I$11,4,TRUE),VLOOKUP(K310,参照用得点基準表!F$12:$I$21,4,TRUE))))</f>
        <v/>
      </c>
      <c r="T310" s="67" t="str">
        <f>IF(E310="","",IF(L310="","",IF($E310="男",VLOOKUP(L310,参照用得点基準表!$K$2:$L$11,2,TRUE),VLOOKUP(L310,参照用得点基準表!$K$12:$L$21,2,TRUE))))</f>
        <v/>
      </c>
      <c r="U310" s="67" t="str">
        <f>IF(E310="","",IF(M310="","",IF($E310="男",VLOOKUP(M310,参照用得点基準表!G$2:$I$11,3,TRUE),VLOOKUP(M310,参照用得点基準表!G$12:$I$21,3,TRUE))))</f>
        <v/>
      </c>
      <c r="V310" s="67" t="str">
        <f>IF(E310="","",IF(N310="","",IF($E310="男",VLOOKUP(N310,参照用得点基準表!H$2:$I$11,2,TRUE),VLOOKUP(N310,参照用得点基準表!H$12:$I$21,2,TRUE))))</f>
        <v/>
      </c>
      <c r="W310" s="70" t="str">
        <f t="shared" si="3"/>
        <v/>
      </c>
      <c r="X310" s="69" t="str">
        <f ca="1">IF(W310="","",VLOOKUP(W310,OFFSET(評価基準!$A$2:$N$6,0,F310-6,5,20-F310),14-新体力テスト!F310+6,1))</f>
        <v/>
      </c>
      <c r="Z310" s="45"/>
      <c r="AA310" s="45"/>
      <c r="AB310" s="46"/>
      <c r="AC310" s="45"/>
    </row>
    <row r="311" spans="1:29" ht="14.25" customHeight="1" x14ac:dyDescent="0.15">
      <c r="A311" s="103"/>
      <c r="B311" s="103"/>
      <c r="C311" s="103"/>
      <c r="D311" s="108"/>
      <c r="E311" s="112"/>
      <c r="F311" s="85" t="str">
        <f>IF(A311="","",VLOOKUP(A311,参照!$B$7:$C$12,2,FALSE))</f>
        <v/>
      </c>
      <c r="G311" s="14"/>
      <c r="H311" s="14"/>
      <c r="I311" s="14"/>
      <c r="J311" s="14"/>
      <c r="K311" s="14"/>
      <c r="L311" s="19"/>
      <c r="M311" s="14"/>
      <c r="N311" s="14"/>
      <c r="O311" s="67" t="str">
        <f>IF(E311="","",IF(G311="","",IF($E311="男",VLOOKUP(G311,参照用得点基準表!B$2:$I$11,8,TRUE),VLOOKUP(G311,参照用得点基準表!B$12:$I$21,8,TRUE))))</f>
        <v/>
      </c>
      <c r="P311" s="67" t="str">
        <f>IF(E311="","",IF(H311="","",IF($E311="男",VLOOKUP(H311,参照用得点基準表!C$2:$I$11,7,TRUE),VLOOKUP(H311,参照用得点基準表!C$12:$I$21,7,TRUE))))</f>
        <v/>
      </c>
      <c r="Q311" s="67" t="str">
        <f>IF(E311="","",IF(I311="","",IF($E311="男",VLOOKUP(I311,参照用得点基準表!D$2:$I$11,6,TRUE),VLOOKUP(I311,参照用得点基準表!D$12:$I$21,6,TRUE))))</f>
        <v/>
      </c>
      <c r="R311" s="67" t="str">
        <f>IF(E311="","",IF(J311="","",IF($E311="男",VLOOKUP(J311,参照用得点基準表!E$2:$I$11,5,TRUE),VLOOKUP(J311,参照用得点基準表!E$12:$I$21,5,TRUE))))</f>
        <v/>
      </c>
      <c r="S311" s="67" t="str">
        <f>IF(E311="","",IF(K311="","",IF($E311="男",VLOOKUP(K311,参照用得点基準表!F$2:$I$11,4,TRUE),VLOOKUP(K311,参照用得点基準表!F$12:$I$21,4,TRUE))))</f>
        <v/>
      </c>
      <c r="T311" s="67" t="str">
        <f>IF(E311="","",IF(L311="","",IF($E311="男",VLOOKUP(L311,参照用得点基準表!$K$2:$L$11,2,TRUE),VLOOKUP(L311,参照用得点基準表!$K$12:$L$21,2,TRUE))))</f>
        <v/>
      </c>
      <c r="U311" s="67" t="str">
        <f>IF(E311="","",IF(M311="","",IF($E311="男",VLOOKUP(M311,参照用得点基準表!G$2:$I$11,3,TRUE),VLOOKUP(M311,参照用得点基準表!G$12:$I$21,3,TRUE))))</f>
        <v/>
      </c>
      <c r="V311" s="67" t="str">
        <f>IF(E311="","",IF(N311="","",IF($E311="男",VLOOKUP(N311,参照用得点基準表!H$2:$I$11,2,TRUE),VLOOKUP(N311,参照用得点基準表!H$12:$I$21,2,TRUE))))</f>
        <v/>
      </c>
      <c r="W311" s="70" t="str">
        <f t="shared" si="3"/>
        <v/>
      </c>
      <c r="X311" s="69" t="str">
        <f ca="1">IF(W311="","",VLOOKUP(W311,OFFSET(評価基準!$A$2:$N$6,0,F311-6,5,20-F311),14-新体力テスト!F311+6,1))</f>
        <v/>
      </c>
      <c r="Z311" s="45"/>
      <c r="AA311" s="45"/>
      <c r="AB311" s="46"/>
      <c r="AC311" s="45"/>
    </row>
    <row r="312" spans="1:29" ht="14.25" customHeight="1" x14ac:dyDescent="0.15">
      <c r="A312" s="103"/>
      <c r="B312" s="103"/>
      <c r="C312" s="103"/>
      <c r="D312" s="108"/>
      <c r="E312" s="112"/>
      <c r="F312" s="85" t="str">
        <f>IF(A312="","",VLOOKUP(A312,参照!$B$7:$C$12,2,FALSE))</f>
        <v/>
      </c>
      <c r="G312" s="14"/>
      <c r="H312" s="14"/>
      <c r="I312" s="14"/>
      <c r="J312" s="14"/>
      <c r="K312" s="14"/>
      <c r="L312" s="19"/>
      <c r="M312" s="14"/>
      <c r="N312" s="14"/>
      <c r="O312" s="67" t="str">
        <f>IF(E312="","",IF(G312="","",IF($E312="男",VLOOKUP(G312,参照用得点基準表!B$2:$I$11,8,TRUE),VLOOKUP(G312,参照用得点基準表!B$12:$I$21,8,TRUE))))</f>
        <v/>
      </c>
      <c r="P312" s="67" t="str">
        <f>IF(E312="","",IF(H312="","",IF($E312="男",VLOOKUP(H312,参照用得点基準表!C$2:$I$11,7,TRUE),VLOOKUP(H312,参照用得点基準表!C$12:$I$21,7,TRUE))))</f>
        <v/>
      </c>
      <c r="Q312" s="67" t="str">
        <f>IF(E312="","",IF(I312="","",IF($E312="男",VLOOKUP(I312,参照用得点基準表!D$2:$I$11,6,TRUE),VLOOKUP(I312,参照用得点基準表!D$12:$I$21,6,TRUE))))</f>
        <v/>
      </c>
      <c r="R312" s="67" t="str">
        <f>IF(E312="","",IF(J312="","",IF($E312="男",VLOOKUP(J312,参照用得点基準表!E$2:$I$11,5,TRUE),VLOOKUP(J312,参照用得点基準表!E$12:$I$21,5,TRUE))))</f>
        <v/>
      </c>
      <c r="S312" s="67" t="str">
        <f>IF(E312="","",IF(K312="","",IF($E312="男",VLOOKUP(K312,参照用得点基準表!F$2:$I$11,4,TRUE),VLOOKUP(K312,参照用得点基準表!F$12:$I$21,4,TRUE))))</f>
        <v/>
      </c>
      <c r="T312" s="67" t="str">
        <f>IF(E312="","",IF(L312="","",IF($E312="男",VLOOKUP(L312,参照用得点基準表!$K$2:$L$11,2,TRUE),VLOOKUP(L312,参照用得点基準表!$K$12:$L$21,2,TRUE))))</f>
        <v/>
      </c>
      <c r="U312" s="67" t="str">
        <f>IF(E312="","",IF(M312="","",IF($E312="男",VLOOKUP(M312,参照用得点基準表!G$2:$I$11,3,TRUE),VLOOKUP(M312,参照用得点基準表!G$12:$I$21,3,TRUE))))</f>
        <v/>
      </c>
      <c r="V312" s="67" t="str">
        <f>IF(E312="","",IF(N312="","",IF($E312="男",VLOOKUP(N312,参照用得点基準表!H$2:$I$11,2,TRUE),VLOOKUP(N312,参照用得点基準表!H$12:$I$21,2,TRUE))))</f>
        <v/>
      </c>
      <c r="W312" s="70" t="str">
        <f t="shared" si="3"/>
        <v/>
      </c>
      <c r="X312" s="69" t="str">
        <f ca="1">IF(W312="","",VLOOKUP(W312,OFFSET(評価基準!$A$2:$N$6,0,F312-6,5,20-F312),14-新体力テスト!F312+6,1))</f>
        <v/>
      </c>
      <c r="Z312" s="45"/>
      <c r="AA312" s="45"/>
      <c r="AB312" s="46"/>
      <c r="AC312" s="45"/>
    </row>
    <row r="313" spans="1:29" ht="14.25" customHeight="1" x14ac:dyDescent="0.15">
      <c r="A313" s="103"/>
      <c r="B313" s="103"/>
      <c r="C313" s="103"/>
      <c r="D313" s="108"/>
      <c r="E313" s="112"/>
      <c r="F313" s="85" t="str">
        <f>IF(A313="","",VLOOKUP(A313,参照!$B$7:$C$12,2,FALSE))</f>
        <v/>
      </c>
      <c r="G313" s="14"/>
      <c r="H313" s="14"/>
      <c r="I313" s="14"/>
      <c r="J313" s="14"/>
      <c r="K313" s="14"/>
      <c r="L313" s="19"/>
      <c r="M313" s="14"/>
      <c r="N313" s="14"/>
      <c r="O313" s="67" t="str">
        <f>IF(E313="","",IF(G313="","",IF($E313="男",VLOOKUP(G313,参照用得点基準表!B$2:$I$11,8,TRUE),VLOOKUP(G313,参照用得点基準表!B$12:$I$21,8,TRUE))))</f>
        <v/>
      </c>
      <c r="P313" s="67" t="str">
        <f>IF(E313="","",IF(H313="","",IF($E313="男",VLOOKUP(H313,参照用得点基準表!C$2:$I$11,7,TRUE),VLOOKUP(H313,参照用得点基準表!C$12:$I$21,7,TRUE))))</f>
        <v/>
      </c>
      <c r="Q313" s="67" t="str">
        <f>IF(E313="","",IF(I313="","",IF($E313="男",VLOOKUP(I313,参照用得点基準表!D$2:$I$11,6,TRUE),VLOOKUP(I313,参照用得点基準表!D$12:$I$21,6,TRUE))))</f>
        <v/>
      </c>
      <c r="R313" s="67" t="str">
        <f>IF(E313="","",IF(J313="","",IF($E313="男",VLOOKUP(J313,参照用得点基準表!E$2:$I$11,5,TRUE),VLOOKUP(J313,参照用得点基準表!E$12:$I$21,5,TRUE))))</f>
        <v/>
      </c>
      <c r="S313" s="67" t="str">
        <f>IF(E313="","",IF(K313="","",IF($E313="男",VLOOKUP(K313,参照用得点基準表!F$2:$I$11,4,TRUE),VLOOKUP(K313,参照用得点基準表!F$12:$I$21,4,TRUE))))</f>
        <v/>
      </c>
      <c r="T313" s="67" t="str">
        <f>IF(E313="","",IF(L313="","",IF($E313="男",VLOOKUP(L313,参照用得点基準表!$K$2:$L$11,2,TRUE),VLOOKUP(L313,参照用得点基準表!$K$12:$L$21,2,TRUE))))</f>
        <v/>
      </c>
      <c r="U313" s="67" t="str">
        <f>IF(E313="","",IF(M313="","",IF($E313="男",VLOOKUP(M313,参照用得点基準表!G$2:$I$11,3,TRUE),VLOOKUP(M313,参照用得点基準表!G$12:$I$21,3,TRUE))))</f>
        <v/>
      </c>
      <c r="V313" s="67" t="str">
        <f>IF(E313="","",IF(N313="","",IF($E313="男",VLOOKUP(N313,参照用得点基準表!H$2:$I$11,2,TRUE),VLOOKUP(N313,参照用得点基準表!H$12:$I$21,2,TRUE))))</f>
        <v/>
      </c>
      <c r="W313" s="70" t="str">
        <f t="shared" si="3"/>
        <v/>
      </c>
      <c r="X313" s="69" t="str">
        <f ca="1">IF(W313="","",VLOOKUP(W313,OFFSET(評価基準!$A$2:$N$6,0,F313-6,5,20-F313),14-新体力テスト!F313+6,1))</f>
        <v/>
      </c>
      <c r="Z313" s="45"/>
      <c r="AA313" s="45"/>
      <c r="AB313" s="46"/>
      <c r="AC313" s="45"/>
    </row>
    <row r="314" spans="1:29" ht="14.25" customHeight="1" x14ac:dyDescent="0.15">
      <c r="A314" s="103"/>
      <c r="B314" s="103"/>
      <c r="C314" s="103"/>
      <c r="D314" s="108"/>
      <c r="E314" s="112"/>
      <c r="F314" s="85" t="str">
        <f>IF(A314="","",VLOOKUP(A314,参照!$B$7:$C$12,2,FALSE))</f>
        <v/>
      </c>
      <c r="G314" s="14"/>
      <c r="H314" s="14"/>
      <c r="I314" s="14"/>
      <c r="J314" s="14"/>
      <c r="K314" s="14"/>
      <c r="L314" s="19"/>
      <c r="M314" s="14"/>
      <c r="N314" s="14"/>
      <c r="O314" s="67" t="str">
        <f>IF(E314="","",IF(G314="","",IF($E314="男",VLOOKUP(G314,参照用得点基準表!B$2:$I$11,8,TRUE),VLOOKUP(G314,参照用得点基準表!B$12:$I$21,8,TRUE))))</f>
        <v/>
      </c>
      <c r="P314" s="67" t="str">
        <f>IF(E314="","",IF(H314="","",IF($E314="男",VLOOKUP(H314,参照用得点基準表!C$2:$I$11,7,TRUE),VLOOKUP(H314,参照用得点基準表!C$12:$I$21,7,TRUE))))</f>
        <v/>
      </c>
      <c r="Q314" s="67" t="str">
        <f>IF(E314="","",IF(I314="","",IF($E314="男",VLOOKUP(I314,参照用得点基準表!D$2:$I$11,6,TRUE),VLOOKUP(I314,参照用得点基準表!D$12:$I$21,6,TRUE))))</f>
        <v/>
      </c>
      <c r="R314" s="67" t="str">
        <f>IF(E314="","",IF(J314="","",IF($E314="男",VLOOKUP(J314,参照用得点基準表!E$2:$I$11,5,TRUE),VLOOKUP(J314,参照用得点基準表!E$12:$I$21,5,TRUE))))</f>
        <v/>
      </c>
      <c r="S314" s="67" t="str">
        <f>IF(E314="","",IF(K314="","",IF($E314="男",VLOOKUP(K314,参照用得点基準表!F$2:$I$11,4,TRUE),VLOOKUP(K314,参照用得点基準表!F$12:$I$21,4,TRUE))))</f>
        <v/>
      </c>
      <c r="T314" s="67" t="str">
        <f>IF(E314="","",IF(L314="","",IF($E314="男",VLOOKUP(L314,参照用得点基準表!$K$2:$L$11,2,TRUE),VLOOKUP(L314,参照用得点基準表!$K$12:$L$21,2,TRUE))))</f>
        <v/>
      </c>
      <c r="U314" s="67" t="str">
        <f>IF(E314="","",IF(M314="","",IF($E314="男",VLOOKUP(M314,参照用得点基準表!G$2:$I$11,3,TRUE),VLOOKUP(M314,参照用得点基準表!G$12:$I$21,3,TRUE))))</f>
        <v/>
      </c>
      <c r="V314" s="67" t="str">
        <f>IF(E314="","",IF(N314="","",IF($E314="男",VLOOKUP(N314,参照用得点基準表!H$2:$I$11,2,TRUE),VLOOKUP(N314,参照用得点基準表!H$12:$I$21,2,TRUE))))</f>
        <v/>
      </c>
      <c r="W314" s="70" t="str">
        <f t="shared" si="3"/>
        <v/>
      </c>
      <c r="X314" s="69" t="str">
        <f ca="1">IF(W314="","",VLOOKUP(W314,OFFSET(評価基準!$A$2:$N$6,0,F314-6,5,20-F314),14-新体力テスト!F314+6,1))</f>
        <v/>
      </c>
      <c r="Z314" s="45"/>
      <c r="AA314" s="45"/>
      <c r="AB314" s="46"/>
      <c r="AC314" s="45"/>
    </row>
    <row r="315" spans="1:29" ht="14.25" customHeight="1" x14ac:dyDescent="0.15">
      <c r="A315" s="103"/>
      <c r="B315" s="103"/>
      <c r="C315" s="103"/>
      <c r="D315" s="108"/>
      <c r="E315" s="112"/>
      <c r="F315" s="85" t="str">
        <f>IF(A315="","",VLOOKUP(A315,参照!$B$7:$C$12,2,FALSE))</f>
        <v/>
      </c>
      <c r="G315" s="14"/>
      <c r="H315" s="14"/>
      <c r="I315" s="14"/>
      <c r="J315" s="14"/>
      <c r="K315" s="14"/>
      <c r="L315" s="19"/>
      <c r="M315" s="14"/>
      <c r="N315" s="14"/>
      <c r="O315" s="67" t="str">
        <f>IF(E315="","",IF(G315="","",IF($E315="男",VLOOKUP(G315,参照用得点基準表!B$2:$I$11,8,TRUE),VLOOKUP(G315,参照用得点基準表!B$12:$I$21,8,TRUE))))</f>
        <v/>
      </c>
      <c r="P315" s="67" t="str">
        <f>IF(E315="","",IF(H315="","",IF($E315="男",VLOOKUP(H315,参照用得点基準表!C$2:$I$11,7,TRUE),VLOOKUP(H315,参照用得点基準表!C$12:$I$21,7,TRUE))))</f>
        <v/>
      </c>
      <c r="Q315" s="67" t="str">
        <f>IF(E315="","",IF(I315="","",IF($E315="男",VLOOKUP(I315,参照用得点基準表!D$2:$I$11,6,TRUE),VLOOKUP(I315,参照用得点基準表!D$12:$I$21,6,TRUE))))</f>
        <v/>
      </c>
      <c r="R315" s="67" t="str">
        <f>IF(E315="","",IF(J315="","",IF($E315="男",VLOOKUP(J315,参照用得点基準表!E$2:$I$11,5,TRUE),VLOOKUP(J315,参照用得点基準表!E$12:$I$21,5,TRUE))))</f>
        <v/>
      </c>
      <c r="S315" s="67" t="str">
        <f>IF(E315="","",IF(K315="","",IF($E315="男",VLOOKUP(K315,参照用得点基準表!F$2:$I$11,4,TRUE),VLOOKUP(K315,参照用得点基準表!F$12:$I$21,4,TRUE))))</f>
        <v/>
      </c>
      <c r="T315" s="67" t="str">
        <f>IF(E315="","",IF(L315="","",IF($E315="男",VLOOKUP(L315,参照用得点基準表!$K$2:$L$11,2,TRUE),VLOOKUP(L315,参照用得点基準表!$K$12:$L$21,2,TRUE))))</f>
        <v/>
      </c>
      <c r="U315" s="67" t="str">
        <f>IF(E315="","",IF(M315="","",IF($E315="男",VLOOKUP(M315,参照用得点基準表!G$2:$I$11,3,TRUE),VLOOKUP(M315,参照用得点基準表!G$12:$I$21,3,TRUE))))</f>
        <v/>
      </c>
      <c r="V315" s="67" t="str">
        <f>IF(E315="","",IF(N315="","",IF($E315="男",VLOOKUP(N315,参照用得点基準表!H$2:$I$11,2,TRUE),VLOOKUP(N315,参照用得点基準表!H$12:$I$21,2,TRUE))))</f>
        <v/>
      </c>
      <c r="W315" s="70" t="str">
        <f t="shared" ref="W315:W378" si="4">IF(COUNT(O315:V315)&lt;8,"",SUM(O315:V315))</f>
        <v/>
      </c>
      <c r="X315" s="69" t="str">
        <f ca="1">IF(W315="","",VLOOKUP(W315,OFFSET(評価基準!$A$2:$N$6,0,F315-6,5,20-F315),14-新体力テスト!F315+6,1))</f>
        <v/>
      </c>
      <c r="Z315" s="45"/>
      <c r="AA315" s="45"/>
      <c r="AB315" s="46"/>
      <c r="AC315" s="45"/>
    </row>
    <row r="316" spans="1:29" ht="14.25" customHeight="1" x14ac:dyDescent="0.15">
      <c r="A316" s="103"/>
      <c r="B316" s="103"/>
      <c r="C316" s="103"/>
      <c r="D316" s="108"/>
      <c r="E316" s="112"/>
      <c r="F316" s="85" t="str">
        <f>IF(A316="","",VLOOKUP(A316,参照!$B$7:$C$12,2,FALSE))</f>
        <v/>
      </c>
      <c r="G316" s="14"/>
      <c r="H316" s="14"/>
      <c r="I316" s="14"/>
      <c r="J316" s="14"/>
      <c r="K316" s="14"/>
      <c r="L316" s="19"/>
      <c r="M316" s="14"/>
      <c r="N316" s="14"/>
      <c r="O316" s="67" t="str">
        <f>IF(E316="","",IF(G316="","",IF($E316="男",VLOOKUP(G316,参照用得点基準表!B$2:$I$11,8,TRUE),VLOOKUP(G316,参照用得点基準表!B$12:$I$21,8,TRUE))))</f>
        <v/>
      </c>
      <c r="P316" s="67" t="str">
        <f>IF(E316="","",IF(H316="","",IF($E316="男",VLOOKUP(H316,参照用得点基準表!C$2:$I$11,7,TRUE),VLOOKUP(H316,参照用得点基準表!C$12:$I$21,7,TRUE))))</f>
        <v/>
      </c>
      <c r="Q316" s="67" t="str">
        <f>IF(E316="","",IF(I316="","",IF($E316="男",VLOOKUP(I316,参照用得点基準表!D$2:$I$11,6,TRUE),VLOOKUP(I316,参照用得点基準表!D$12:$I$21,6,TRUE))))</f>
        <v/>
      </c>
      <c r="R316" s="67" t="str">
        <f>IF(E316="","",IF(J316="","",IF($E316="男",VLOOKUP(J316,参照用得点基準表!E$2:$I$11,5,TRUE),VLOOKUP(J316,参照用得点基準表!E$12:$I$21,5,TRUE))))</f>
        <v/>
      </c>
      <c r="S316" s="67" t="str">
        <f>IF(E316="","",IF(K316="","",IF($E316="男",VLOOKUP(K316,参照用得点基準表!F$2:$I$11,4,TRUE),VLOOKUP(K316,参照用得点基準表!F$12:$I$21,4,TRUE))))</f>
        <v/>
      </c>
      <c r="T316" s="67" t="str">
        <f>IF(E316="","",IF(L316="","",IF($E316="男",VLOOKUP(L316,参照用得点基準表!$K$2:$L$11,2,TRUE),VLOOKUP(L316,参照用得点基準表!$K$12:$L$21,2,TRUE))))</f>
        <v/>
      </c>
      <c r="U316" s="67" t="str">
        <f>IF(E316="","",IF(M316="","",IF($E316="男",VLOOKUP(M316,参照用得点基準表!G$2:$I$11,3,TRUE),VLOOKUP(M316,参照用得点基準表!G$12:$I$21,3,TRUE))))</f>
        <v/>
      </c>
      <c r="V316" s="67" t="str">
        <f>IF(E316="","",IF(N316="","",IF($E316="男",VLOOKUP(N316,参照用得点基準表!H$2:$I$11,2,TRUE),VLOOKUP(N316,参照用得点基準表!H$12:$I$21,2,TRUE))))</f>
        <v/>
      </c>
      <c r="W316" s="70" t="str">
        <f t="shared" si="4"/>
        <v/>
      </c>
      <c r="X316" s="69" t="str">
        <f ca="1">IF(W316="","",VLOOKUP(W316,OFFSET(評価基準!$A$2:$N$6,0,F316-6,5,20-F316),14-新体力テスト!F316+6,1))</f>
        <v/>
      </c>
      <c r="Z316" s="45"/>
      <c r="AA316" s="45"/>
      <c r="AB316" s="46"/>
      <c r="AC316" s="45"/>
    </row>
    <row r="317" spans="1:29" ht="14.25" customHeight="1" x14ac:dyDescent="0.15">
      <c r="A317" s="103"/>
      <c r="B317" s="103"/>
      <c r="C317" s="103"/>
      <c r="D317" s="108"/>
      <c r="E317" s="112"/>
      <c r="F317" s="85" t="str">
        <f>IF(A317="","",VLOOKUP(A317,参照!$B$7:$C$12,2,FALSE))</f>
        <v/>
      </c>
      <c r="G317" s="14"/>
      <c r="H317" s="14"/>
      <c r="I317" s="14"/>
      <c r="J317" s="14"/>
      <c r="K317" s="14"/>
      <c r="L317" s="19"/>
      <c r="M317" s="14"/>
      <c r="N317" s="14"/>
      <c r="O317" s="67" t="str">
        <f>IF(E317="","",IF(G317="","",IF($E317="男",VLOOKUP(G317,参照用得点基準表!B$2:$I$11,8,TRUE),VLOOKUP(G317,参照用得点基準表!B$12:$I$21,8,TRUE))))</f>
        <v/>
      </c>
      <c r="P317" s="67" t="str">
        <f>IF(E317="","",IF(H317="","",IF($E317="男",VLOOKUP(H317,参照用得点基準表!C$2:$I$11,7,TRUE),VLOOKUP(H317,参照用得点基準表!C$12:$I$21,7,TRUE))))</f>
        <v/>
      </c>
      <c r="Q317" s="67" t="str">
        <f>IF(E317="","",IF(I317="","",IF($E317="男",VLOOKUP(I317,参照用得点基準表!D$2:$I$11,6,TRUE),VLOOKUP(I317,参照用得点基準表!D$12:$I$21,6,TRUE))))</f>
        <v/>
      </c>
      <c r="R317" s="67" t="str">
        <f>IF(E317="","",IF(J317="","",IF($E317="男",VLOOKUP(J317,参照用得点基準表!E$2:$I$11,5,TRUE),VLOOKUP(J317,参照用得点基準表!E$12:$I$21,5,TRUE))))</f>
        <v/>
      </c>
      <c r="S317" s="67" t="str">
        <f>IF(E317="","",IF(K317="","",IF($E317="男",VLOOKUP(K317,参照用得点基準表!F$2:$I$11,4,TRUE),VLOOKUP(K317,参照用得点基準表!F$12:$I$21,4,TRUE))))</f>
        <v/>
      </c>
      <c r="T317" s="67" t="str">
        <f>IF(E317="","",IF(L317="","",IF($E317="男",VLOOKUP(L317,参照用得点基準表!$K$2:$L$11,2,TRUE),VLOOKUP(L317,参照用得点基準表!$K$12:$L$21,2,TRUE))))</f>
        <v/>
      </c>
      <c r="U317" s="67" t="str">
        <f>IF(E317="","",IF(M317="","",IF($E317="男",VLOOKUP(M317,参照用得点基準表!G$2:$I$11,3,TRUE),VLOOKUP(M317,参照用得点基準表!G$12:$I$21,3,TRUE))))</f>
        <v/>
      </c>
      <c r="V317" s="67" t="str">
        <f>IF(E317="","",IF(N317="","",IF($E317="男",VLOOKUP(N317,参照用得点基準表!H$2:$I$11,2,TRUE),VLOOKUP(N317,参照用得点基準表!H$12:$I$21,2,TRUE))))</f>
        <v/>
      </c>
      <c r="W317" s="70" t="str">
        <f t="shared" si="4"/>
        <v/>
      </c>
      <c r="X317" s="69" t="str">
        <f ca="1">IF(W317="","",VLOOKUP(W317,OFFSET(評価基準!$A$2:$N$6,0,F317-6,5,20-F317),14-新体力テスト!F317+6,1))</f>
        <v/>
      </c>
      <c r="Z317" s="45"/>
      <c r="AA317" s="45"/>
      <c r="AB317" s="46"/>
      <c r="AC317" s="45"/>
    </row>
    <row r="318" spans="1:29" ht="14.25" customHeight="1" x14ac:dyDescent="0.15">
      <c r="A318" s="103"/>
      <c r="B318" s="103"/>
      <c r="C318" s="103"/>
      <c r="D318" s="108"/>
      <c r="E318" s="112"/>
      <c r="F318" s="85" t="str">
        <f>IF(A318="","",VLOOKUP(A318,参照!$B$7:$C$12,2,FALSE))</f>
        <v/>
      </c>
      <c r="G318" s="14"/>
      <c r="H318" s="14"/>
      <c r="I318" s="14"/>
      <c r="J318" s="14"/>
      <c r="K318" s="14"/>
      <c r="L318" s="19"/>
      <c r="M318" s="14"/>
      <c r="N318" s="14"/>
      <c r="O318" s="67" t="str">
        <f>IF(E318="","",IF(G318="","",IF($E318="男",VLOOKUP(G318,参照用得点基準表!B$2:$I$11,8,TRUE),VLOOKUP(G318,参照用得点基準表!B$12:$I$21,8,TRUE))))</f>
        <v/>
      </c>
      <c r="P318" s="67" t="str">
        <f>IF(E318="","",IF(H318="","",IF($E318="男",VLOOKUP(H318,参照用得点基準表!C$2:$I$11,7,TRUE),VLOOKUP(H318,参照用得点基準表!C$12:$I$21,7,TRUE))))</f>
        <v/>
      </c>
      <c r="Q318" s="67" t="str">
        <f>IF(E318="","",IF(I318="","",IF($E318="男",VLOOKUP(I318,参照用得点基準表!D$2:$I$11,6,TRUE),VLOOKUP(I318,参照用得点基準表!D$12:$I$21,6,TRUE))))</f>
        <v/>
      </c>
      <c r="R318" s="67" t="str">
        <f>IF(E318="","",IF(J318="","",IF($E318="男",VLOOKUP(J318,参照用得点基準表!E$2:$I$11,5,TRUE),VLOOKUP(J318,参照用得点基準表!E$12:$I$21,5,TRUE))))</f>
        <v/>
      </c>
      <c r="S318" s="67" t="str">
        <f>IF(E318="","",IF(K318="","",IF($E318="男",VLOOKUP(K318,参照用得点基準表!F$2:$I$11,4,TRUE),VLOOKUP(K318,参照用得点基準表!F$12:$I$21,4,TRUE))))</f>
        <v/>
      </c>
      <c r="T318" s="67" t="str">
        <f>IF(E318="","",IF(L318="","",IF($E318="男",VLOOKUP(L318,参照用得点基準表!$K$2:$L$11,2,TRUE),VLOOKUP(L318,参照用得点基準表!$K$12:$L$21,2,TRUE))))</f>
        <v/>
      </c>
      <c r="U318" s="67" t="str">
        <f>IF(E318="","",IF(M318="","",IF($E318="男",VLOOKUP(M318,参照用得点基準表!G$2:$I$11,3,TRUE),VLOOKUP(M318,参照用得点基準表!G$12:$I$21,3,TRUE))))</f>
        <v/>
      </c>
      <c r="V318" s="67" t="str">
        <f>IF(E318="","",IF(N318="","",IF($E318="男",VLOOKUP(N318,参照用得点基準表!H$2:$I$11,2,TRUE),VLOOKUP(N318,参照用得点基準表!H$12:$I$21,2,TRUE))))</f>
        <v/>
      </c>
      <c r="W318" s="70" t="str">
        <f t="shared" si="4"/>
        <v/>
      </c>
      <c r="X318" s="69" t="str">
        <f ca="1">IF(W318="","",VLOOKUP(W318,OFFSET(評価基準!$A$2:$N$6,0,F318-6,5,20-F318),14-新体力テスト!F318+6,1))</f>
        <v/>
      </c>
      <c r="Z318" s="45"/>
      <c r="AA318" s="45"/>
      <c r="AB318" s="46"/>
      <c r="AC318" s="45"/>
    </row>
    <row r="319" spans="1:29" ht="14.25" customHeight="1" x14ac:dyDescent="0.15">
      <c r="A319" s="103"/>
      <c r="B319" s="103"/>
      <c r="C319" s="103"/>
      <c r="D319" s="108"/>
      <c r="E319" s="112"/>
      <c r="F319" s="85" t="str">
        <f>IF(A319="","",VLOOKUP(A319,参照!$B$7:$C$12,2,FALSE))</f>
        <v/>
      </c>
      <c r="G319" s="14"/>
      <c r="H319" s="14"/>
      <c r="I319" s="14"/>
      <c r="J319" s="14"/>
      <c r="K319" s="14"/>
      <c r="L319" s="19"/>
      <c r="M319" s="14"/>
      <c r="N319" s="14"/>
      <c r="O319" s="67" t="str">
        <f>IF(E319="","",IF(G319="","",IF($E319="男",VLOOKUP(G319,参照用得点基準表!B$2:$I$11,8,TRUE),VLOOKUP(G319,参照用得点基準表!B$12:$I$21,8,TRUE))))</f>
        <v/>
      </c>
      <c r="P319" s="67" t="str">
        <f>IF(E319="","",IF(H319="","",IF($E319="男",VLOOKUP(H319,参照用得点基準表!C$2:$I$11,7,TRUE),VLOOKUP(H319,参照用得点基準表!C$12:$I$21,7,TRUE))))</f>
        <v/>
      </c>
      <c r="Q319" s="67" t="str">
        <f>IF(E319="","",IF(I319="","",IF($E319="男",VLOOKUP(I319,参照用得点基準表!D$2:$I$11,6,TRUE),VLOOKUP(I319,参照用得点基準表!D$12:$I$21,6,TRUE))))</f>
        <v/>
      </c>
      <c r="R319" s="67" t="str">
        <f>IF(E319="","",IF(J319="","",IF($E319="男",VLOOKUP(J319,参照用得点基準表!E$2:$I$11,5,TRUE),VLOOKUP(J319,参照用得点基準表!E$12:$I$21,5,TRUE))))</f>
        <v/>
      </c>
      <c r="S319" s="67" t="str">
        <f>IF(E319="","",IF(K319="","",IF($E319="男",VLOOKUP(K319,参照用得点基準表!F$2:$I$11,4,TRUE),VLOOKUP(K319,参照用得点基準表!F$12:$I$21,4,TRUE))))</f>
        <v/>
      </c>
      <c r="T319" s="67" t="str">
        <f>IF(E319="","",IF(L319="","",IF($E319="男",VLOOKUP(L319,参照用得点基準表!$K$2:$L$11,2,TRUE),VLOOKUP(L319,参照用得点基準表!$K$12:$L$21,2,TRUE))))</f>
        <v/>
      </c>
      <c r="U319" s="67" t="str">
        <f>IF(E319="","",IF(M319="","",IF($E319="男",VLOOKUP(M319,参照用得点基準表!G$2:$I$11,3,TRUE),VLOOKUP(M319,参照用得点基準表!G$12:$I$21,3,TRUE))))</f>
        <v/>
      </c>
      <c r="V319" s="67" t="str">
        <f>IF(E319="","",IF(N319="","",IF($E319="男",VLOOKUP(N319,参照用得点基準表!H$2:$I$11,2,TRUE),VLOOKUP(N319,参照用得点基準表!H$12:$I$21,2,TRUE))))</f>
        <v/>
      </c>
      <c r="W319" s="70" t="str">
        <f t="shared" si="4"/>
        <v/>
      </c>
      <c r="X319" s="69" t="str">
        <f ca="1">IF(W319="","",VLOOKUP(W319,OFFSET(評価基準!$A$2:$N$6,0,F319-6,5,20-F319),14-新体力テスト!F319+6,1))</f>
        <v/>
      </c>
      <c r="Z319" s="45"/>
      <c r="AA319" s="45"/>
      <c r="AB319" s="46"/>
      <c r="AC319" s="45"/>
    </row>
    <row r="320" spans="1:29" ht="14.25" customHeight="1" x14ac:dyDescent="0.15">
      <c r="A320" s="103"/>
      <c r="B320" s="103"/>
      <c r="C320" s="103"/>
      <c r="D320" s="108"/>
      <c r="E320" s="112"/>
      <c r="F320" s="85" t="str">
        <f>IF(A320="","",VLOOKUP(A320,参照!$B$7:$C$12,2,FALSE))</f>
        <v/>
      </c>
      <c r="G320" s="14"/>
      <c r="H320" s="14"/>
      <c r="I320" s="14"/>
      <c r="J320" s="14"/>
      <c r="K320" s="14"/>
      <c r="L320" s="19"/>
      <c r="M320" s="14"/>
      <c r="N320" s="14"/>
      <c r="O320" s="67" t="str">
        <f>IF(E320="","",IF(G320="","",IF($E320="男",VLOOKUP(G320,参照用得点基準表!B$2:$I$11,8,TRUE),VLOOKUP(G320,参照用得点基準表!B$12:$I$21,8,TRUE))))</f>
        <v/>
      </c>
      <c r="P320" s="67" t="str">
        <f>IF(E320="","",IF(H320="","",IF($E320="男",VLOOKUP(H320,参照用得点基準表!C$2:$I$11,7,TRUE),VLOOKUP(H320,参照用得点基準表!C$12:$I$21,7,TRUE))))</f>
        <v/>
      </c>
      <c r="Q320" s="67" t="str">
        <f>IF(E320="","",IF(I320="","",IF($E320="男",VLOOKUP(I320,参照用得点基準表!D$2:$I$11,6,TRUE),VLOOKUP(I320,参照用得点基準表!D$12:$I$21,6,TRUE))))</f>
        <v/>
      </c>
      <c r="R320" s="67" t="str">
        <f>IF(E320="","",IF(J320="","",IF($E320="男",VLOOKUP(J320,参照用得点基準表!E$2:$I$11,5,TRUE),VLOOKUP(J320,参照用得点基準表!E$12:$I$21,5,TRUE))))</f>
        <v/>
      </c>
      <c r="S320" s="67" t="str">
        <f>IF(E320="","",IF(K320="","",IF($E320="男",VLOOKUP(K320,参照用得点基準表!F$2:$I$11,4,TRUE),VLOOKUP(K320,参照用得点基準表!F$12:$I$21,4,TRUE))))</f>
        <v/>
      </c>
      <c r="T320" s="67" t="str">
        <f>IF(E320="","",IF(L320="","",IF($E320="男",VLOOKUP(L320,参照用得点基準表!$K$2:$L$11,2,TRUE),VLOOKUP(L320,参照用得点基準表!$K$12:$L$21,2,TRUE))))</f>
        <v/>
      </c>
      <c r="U320" s="67" t="str">
        <f>IF(E320="","",IF(M320="","",IF($E320="男",VLOOKUP(M320,参照用得点基準表!G$2:$I$11,3,TRUE),VLOOKUP(M320,参照用得点基準表!G$12:$I$21,3,TRUE))))</f>
        <v/>
      </c>
      <c r="V320" s="67" t="str">
        <f>IF(E320="","",IF(N320="","",IF($E320="男",VLOOKUP(N320,参照用得点基準表!H$2:$I$11,2,TRUE),VLOOKUP(N320,参照用得点基準表!H$12:$I$21,2,TRUE))))</f>
        <v/>
      </c>
      <c r="W320" s="70" t="str">
        <f t="shared" si="4"/>
        <v/>
      </c>
      <c r="X320" s="69" t="str">
        <f ca="1">IF(W320="","",VLOOKUP(W320,OFFSET(評価基準!$A$2:$N$6,0,F320-6,5,20-F320),14-新体力テスト!F320+6,1))</f>
        <v/>
      </c>
      <c r="Z320" s="45"/>
      <c r="AA320" s="45"/>
      <c r="AB320" s="46"/>
      <c r="AC320" s="45"/>
    </row>
    <row r="321" spans="1:29" ht="14.25" customHeight="1" x14ac:dyDescent="0.15">
      <c r="A321" s="103"/>
      <c r="B321" s="103"/>
      <c r="C321" s="103"/>
      <c r="D321" s="108"/>
      <c r="E321" s="112"/>
      <c r="F321" s="85" t="str">
        <f>IF(A321="","",VLOOKUP(A321,参照!$B$7:$C$12,2,FALSE))</f>
        <v/>
      </c>
      <c r="G321" s="14"/>
      <c r="H321" s="14"/>
      <c r="I321" s="14"/>
      <c r="J321" s="14"/>
      <c r="K321" s="14"/>
      <c r="L321" s="19"/>
      <c r="M321" s="14"/>
      <c r="N321" s="14"/>
      <c r="O321" s="67" t="str">
        <f>IF(E321="","",IF(G321="","",IF($E321="男",VLOOKUP(G321,参照用得点基準表!B$2:$I$11,8,TRUE),VLOOKUP(G321,参照用得点基準表!B$12:$I$21,8,TRUE))))</f>
        <v/>
      </c>
      <c r="P321" s="67" t="str">
        <f>IF(E321="","",IF(H321="","",IF($E321="男",VLOOKUP(H321,参照用得点基準表!C$2:$I$11,7,TRUE),VLOOKUP(H321,参照用得点基準表!C$12:$I$21,7,TRUE))))</f>
        <v/>
      </c>
      <c r="Q321" s="67" t="str">
        <f>IF(E321="","",IF(I321="","",IF($E321="男",VLOOKUP(I321,参照用得点基準表!D$2:$I$11,6,TRUE),VLOOKUP(I321,参照用得点基準表!D$12:$I$21,6,TRUE))))</f>
        <v/>
      </c>
      <c r="R321" s="67" t="str">
        <f>IF(E321="","",IF(J321="","",IF($E321="男",VLOOKUP(J321,参照用得点基準表!E$2:$I$11,5,TRUE),VLOOKUP(J321,参照用得点基準表!E$12:$I$21,5,TRUE))))</f>
        <v/>
      </c>
      <c r="S321" s="67" t="str">
        <f>IF(E321="","",IF(K321="","",IF($E321="男",VLOOKUP(K321,参照用得点基準表!F$2:$I$11,4,TRUE),VLOOKUP(K321,参照用得点基準表!F$12:$I$21,4,TRUE))))</f>
        <v/>
      </c>
      <c r="T321" s="67" t="str">
        <f>IF(E321="","",IF(L321="","",IF($E321="男",VLOOKUP(L321,参照用得点基準表!$K$2:$L$11,2,TRUE),VLOOKUP(L321,参照用得点基準表!$K$12:$L$21,2,TRUE))))</f>
        <v/>
      </c>
      <c r="U321" s="67" t="str">
        <f>IF(E321="","",IF(M321="","",IF($E321="男",VLOOKUP(M321,参照用得点基準表!G$2:$I$11,3,TRUE),VLOOKUP(M321,参照用得点基準表!G$12:$I$21,3,TRUE))))</f>
        <v/>
      </c>
      <c r="V321" s="67" t="str">
        <f>IF(E321="","",IF(N321="","",IF($E321="男",VLOOKUP(N321,参照用得点基準表!H$2:$I$11,2,TRUE),VLOOKUP(N321,参照用得点基準表!H$12:$I$21,2,TRUE))))</f>
        <v/>
      </c>
      <c r="W321" s="70" t="str">
        <f t="shared" si="4"/>
        <v/>
      </c>
      <c r="X321" s="69" t="str">
        <f ca="1">IF(W321="","",VLOOKUP(W321,OFFSET(評価基準!$A$2:$N$6,0,F321-6,5,20-F321),14-新体力テスト!F321+6,1))</f>
        <v/>
      </c>
      <c r="Z321" s="45"/>
      <c r="AA321" s="45"/>
      <c r="AB321" s="46"/>
      <c r="AC321" s="45"/>
    </row>
    <row r="322" spans="1:29" ht="14.25" customHeight="1" x14ac:dyDescent="0.15">
      <c r="A322" s="103"/>
      <c r="B322" s="103"/>
      <c r="C322" s="103"/>
      <c r="D322" s="108"/>
      <c r="E322" s="112"/>
      <c r="F322" s="85" t="str">
        <f>IF(A322="","",VLOOKUP(A322,参照!$B$7:$C$12,2,FALSE))</f>
        <v/>
      </c>
      <c r="G322" s="14"/>
      <c r="H322" s="14"/>
      <c r="I322" s="14"/>
      <c r="J322" s="14"/>
      <c r="K322" s="14"/>
      <c r="L322" s="19"/>
      <c r="M322" s="14"/>
      <c r="N322" s="14"/>
      <c r="O322" s="67" t="str">
        <f>IF(E322="","",IF(G322="","",IF($E322="男",VLOOKUP(G322,参照用得点基準表!B$2:$I$11,8,TRUE),VLOOKUP(G322,参照用得点基準表!B$12:$I$21,8,TRUE))))</f>
        <v/>
      </c>
      <c r="P322" s="67" t="str">
        <f>IF(E322="","",IF(H322="","",IF($E322="男",VLOOKUP(H322,参照用得点基準表!C$2:$I$11,7,TRUE),VLOOKUP(H322,参照用得点基準表!C$12:$I$21,7,TRUE))))</f>
        <v/>
      </c>
      <c r="Q322" s="67" t="str">
        <f>IF(E322="","",IF(I322="","",IF($E322="男",VLOOKUP(I322,参照用得点基準表!D$2:$I$11,6,TRUE),VLOOKUP(I322,参照用得点基準表!D$12:$I$21,6,TRUE))))</f>
        <v/>
      </c>
      <c r="R322" s="67" t="str">
        <f>IF(E322="","",IF(J322="","",IF($E322="男",VLOOKUP(J322,参照用得点基準表!E$2:$I$11,5,TRUE),VLOOKUP(J322,参照用得点基準表!E$12:$I$21,5,TRUE))))</f>
        <v/>
      </c>
      <c r="S322" s="67" t="str">
        <f>IF(E322="","",IF(K322="","",IF($E322="男",VLOOKUP(K322,参照用得点基準表!F$2:$I$11,4,TRUE),VLOOKUP(K322,参照用得点基準表!F$12:$I$21,4,TRUE))))</f>
        <v/>
      </c>
      <c r="T322" s="67" t="str">
        <f>IF(E322="","",IF(L322="","",IF($E322="男",VLOOKUP(L322,参照用得点基準表!$K$2:$L$11,2,TRUE),VLOOKUP(L322,参照用得点基準表!$K$12:$L$21,2,TRUE))))</f>
        <v/>
      </c>
      <c r="U322" s="67" t="str">
        <f>IF(E322="","",IF(M322="","",IF($E322="男",VLOOKUP(M322,参照用得点基準表!G$2:$I$11,3,TRUE),VLOOKUP(M322,参照用得点基準表!G$12:$I$21,3,TRUE))))</f>
        <v/>
      </c>
      <c r="V322" s="67" t="str">
        <f>IF(E322="","",IF(N322="","",IF($E322="男",VLOOKUP(N322,参照用得点基準表!H$2:$I$11,2,TRUE),VLOOKUP(N322,参照用得点基準表!H$12:$I$21,2,TRUE))))</f>
        <v/>
      </c>
      <c r="W322" s="70" t="str">
        <f t="shared" si="4"/>
        <v/>
      </c>
      <c r="X322" s="69" t="str">
        <f ca="1">IF(W322="","",VLOOKUP(W322,OFFSET(評価基準!$A$2:$N$6,0,F322-6,5,20-F322),14-新体力テスト!F322+6,1))</f>
        <v/>
      </c>
      <c r="Z322" s="45"/>
      <c r="AA322" s="45"/>
      <c r="AB322" s="46"/>
      <c r="AC322" s="45"/>
    </row>
    <row r="323" spans="1:29" ht="14.25" customHeight="1" x14ac:dyDescent="0.15">
      <c r="A323" s="103"/>
      <c r="B323" s="103"/>
      <c r="C323" s="103"/>
      <c r="D323" s="108"/>
      <c r="E323" s="112"/>
      <c r="F323" s="85" t="str">
        <f>IF(A323="","",VLOOKUP(A323,参照!$B$7:$C$12,2,FALSE))</f>
        <v/>
      </c>
      <c r="G323" s="14"/>
      <c r="H323" s="14"/>
      <c r="I323" s="14"/>
      <c r="J323" s="14"/>
      <c r="K323" s="14"/>
      <c r="L323" s="19"/>
      <c r="M323" s="14"/>
      <c r="N323" s="14"/>
      <c r="O323" s="67" t="str">
        <f>IF(E323="","",IF(G323="","",IF($E323="男",VLOOKUP(G323,参照用得点基準表!B$2:$I$11,8,TRUE),VLOOKUP(G323,参照用得点基準表!B$12:$I$21,8,TRUE))))</f>
        <v/>
      </c>
      <c r="P323" s="67" t="str">
        <f>IF(E323="","",IF(H323="","",IF($E323="男",VLOOKUP(H323,参照用得点基準表!C$2:$I$11,7,TRUE),VLOOKUP(H323,参照用得点基準表!C$12:$I$21,7,TRUE))))</f>
        <v/>
      </c>
      <c r="Q323" s="67" t="str">
        <f>IF(E323="","",IF(I323="","",IF($E323="男",VLOOKUP(I323,参照用得点基準表!D$2:$I$11,6,TRUE),VLOOKUP(I323,参照用得点基準表!D$12:$I$21,6,TRUE))))</f>
        <v/>
      </c>
      <c r="R323" s="67" t="str">
        <f>IF(E323="","",IF(J323="","",IF($E323="男",VLOOKUP(J323,参照用得点基準表!E$2:$I$11,5,TRUE),VLOOKUP(J323,参照用得点基準表!E$12:$I$21,5,TRUE))))</f>
        <v/>
      </c>
      <c r="S323" s="67" t="str">
        <f>IF(E323="","",IF(K323="","",IF($E323="男",VLOOKUP(K323,参照用得点基準表!F$2:$I$11,4,TRUE),VLOOKUP(K323,参照用得点基準表!F$12:$I$21,4,TRUE))))</f>
        <v/>
      </c>
      <c r="T323" s="67" t="str">
        <f>IF(E323="","",IF(L323="","",IF($E323="男",VLOOKUP(L323,参照用得点基準表!$K$2:$L$11,2,TRUE),VLOOKUP(L323,参照用得点基準表!$K$12:$L$21,2,TRUE))))</f>
        <v/>
      </c>
      <c r="U323" s="67" t="str">
        <f>IF(E323="","",IF(M323="","",IF($E323="男",VLOOKUP(M323,参照用得点基準表!G$2:$I$11,3,TRUE),VLOOKUP(M323,参照用得点基準表!G$12:$I$21,3,TRUE))))</f>
        <v/>
      </c>
      <c r="V323" s="67" t="str">
        <f>IF(E323="","",IF(N323="","",IF($E323="男",VLOOKUP(N323,参照用得点基準表!H$2:$I$11,2,TRUE),VLOOKUP(N323,参照用得点基準表!H$12:$I$21,2,TRUE))))</f>
        <v/>
      </c>
      <c r="W323" s="70" t="str">
        <f t="shared" si="4"/>
        <v/>
      </c>
      <c r="X323" s="69" t="str">
        <f ca="1">IF(W323="","",VLOOKUP(W323,OFFSET(評価基準!$A$2:$N$6,0,F323-6,5,20-F323),14-新体力テスト!F323+6,1))</f>
        <v/>
      </c>
      <c r="Z323" s="45"/>
      <c r="AA323" s="45"/>
      <c r="AB323" s="46"/>
      <c r="AC323" s="45"/>
    </row>
    <row r="324" spans="1:29" ht="14.25" customHeight="1" x14ac:dyDescent="0.15">
      <c r="A324" s="103"/>
      <c r="B324" s="103"/>
      <c r="C324" s="103"/>
      <c r="D324" s="108"/>
      <c r="E324" s="112"/>
      <c r="F324" s="85" t="str">
        <f>IF(A324="","",VLOOKUP(A324,参照!$B$7:$C$12,2,FALSE))</f>
        <v/>
      </c>
      <c r="G324" s="14"/>
      <c r="H324" s="14"/>
      <c r="I324" s="14"/>
      <c r="J324" s="14"/>
      <c r="K324" s="14"/>
      <c r="L324" s="19"/>
      <c r="M324" s="14"/>
      <c r="N324" s="14"/>
      <c r="O324" s="67" t="str">
        <f>IF(E324="","",IF(G324="","",IF($E324="男",VLOOKUP(G324,参照用得点基準表!B$2:$I$11,8,TRUE),VLOOKUP(G324,参照用得点基準表!B$12:$I$21,8,TRUE))))</f>
        <v/>
      </c>
      <c r="P324" s="67" t="str">
        <f>IF(E324="","",IF(H324="","",IF($E324="男",VLOOKUP(H324,参照用得点基準表!C$2:$I$11,7,TRUE),VLOOKUP(H324,参照用得点基準表!C$12:$I$21,7,TRUE))))</f>
        <v/>
      </c>
      <c r="Q324" s="67" t="str">
        <f>IF(E324="","",IF(I324="","",IF($E324="男",VLOOKUP(I324,参照用得点基準表!D$2:$I$11,6,TRUE),VLOOKUP(I324,参照用得点基準表!D$12:$I$21,6,TRUE))))</f>
        <v/>
      </c>
      <c r="R324" s="67" t="str">
        <f>IF(E324="","",IF(J324="","",IF($E324="男",VLOOKUP(J324,参照用得点基準表!E$2:$I$11,5,TRUE),VLOOKUP(J324,参照用得点基準表!E$12:$I$21,5,TRUE))))</f>
        <v/>
      </c>
      <c r="S324" s="67" t="str">
        <f>IF(E324="","",IF(K324="","",IF($E324="男",VLOOKUP(K324,参照用得点基準表!F$2:$I$11,4,TRUE),VLOOKUP(K324,参照用得点基準表!F$12:$I$21,4,TRUE))))</f>
        <v/>
      </c>
      <c r="T324" s="67" t="str">
        <f>IF(E324="","",IF(L324="","",IF($E324="男",VLOOKUP(L324,参照用得点基準表!$K$2:$L$11,2,TRUE),VLOOKUP(L324,参照用得点基準表!$K$12:$L$21,2,TRUE))))</f>
        <v/>
      </c>
      <c r="U324" s="67" t="str">
        <f>IF(E324="","",IF(M324="","",IF($E324="男",VLOOKUP(M324,参照用得点基準表!G$2:$I$11,3,TRUE),VLOOKUP(M324,参照用得点基準表!G$12:$I$21,3,TRUE))))</f>
        <v/>
      </c>
      <c r="V324" s="67" t="str">
        <f>IF(E324="","",IF(N324="","",IF($E324="男",VLOOKUP(N324,参照用得点基準表!H$2:$I$11,2,TRUE),VLOOKUP(N324,参照用得点基準表!H$12:$I$21,2,TRUE))))</f>
        <v/>
      </c>
      <c r="W324" s="70" t="str">
        <f t="shared" si="4"/>
        <v/>
      </c>
      <c r="X324" s="69" t="str">
        <f ca="1">IF(W324="","",VLOOKUP(W324,OFFSET(評価基準!$A$2:$N$6,0,F324-6,5,20-F324),14-新体力テスト!F324+6,1))</f>
        <v/>
      </c>
      <c r="Z324" s="45"/>
      <c r="AA324" s="45"/>
      <c r="AB324" s="46"/>
      <c r="AC324" s="45"/>
    </row>
    <row r="325" spans="1:29" ht="14.25" customHeight="1" x14ac:dyDescent="0.15">
      <c r="A325" s="103"/>
      <c r="B325" s="103"/>
      <c r="C325" s="103"/>
      <c r="D325" s="108"/>
      <c r="E325" s="112"/>
      <c r="F325" s="85" t="str">
        <f>IF(A325="","",VLOOKUP(A325,参照!$B$7:$C$12,2,FALSE))</f>
        <v/>
      </c>
      <c r="G325" s="14"/>
      <c r="H325" s="14"/>
      <c r="I325" s="14"/>
      <c r="J325" s="14"/>
      <c r="K325" s="14"/>
      <c r="L325" s="19"/>
      <c r="M325" s="14"/>
      <c r="N325" s="14"/>
      <c r="O325" s="67" t="str">
        <f>IF(E325="","",IF(G325="","",IF($E325="男",VLOOKUP(G325,参照用得点基準表!B$2:$I$11,8,TRUE),VLOOKUP(G325,参照用得点基準表!B$12:$I$21,8,TRUE))))</f>
        <v/>
      </c>
      <c r="P325" s="67" t="str">
        <f>IF(E325="","",IF(H325="","",IF($E325="男",VLOOKUP(H325,参照用得点基準表!C$2:$I$11,7,TRUE),VLOOKUP(H325,参照用得点基準表!C$12:$I$21,7,TRUE))))</f>
        <v/>
      </c>
      <c r="Q325" s="67" t="str">
        <f>IF(E325="","",IF(I325="","",IF($E325="男",VLOOKUP(I325,参照用得点基準表!D$2:$I$11,6,TRUE),VLOOKUP(I325,参照用得点基準表!D$12:$I$21,6,TRUE))))</f>
        <v/>
      </c>
      <c r="R325" s="67" t="str">
        <f>IF(E325="","",IF(J325="","",IF($E325="男",VLOOKUP(J325,参照用得点基準表!E$2:$I$11,5,TRUE),VLOOKUP(J325,参照用得点基準表!E$12:$I$21,5,TRUE))))</f>
        <v/>
      </c>
      <c r="S325" s="67" t="str">
        <f>IF(E325="","",IF(K325="","",IF($E325="男",VLOOKUP(K325,参照用得点基準表!F$2:$I$11,4,TRUE),VLOOKUP(K325,参照用得点基準表!F$12:$I$21,4,TRUE))))</f>
        <v/>
      </c>
      <c r="T325" s="67" t="str">
        <f>IF(E325="","",IF(L325="","",IF($E325="男",VLOOKUP(L325,参照用得点基準表!$K$2:$L$11,2,TRUE),VLOOKUP(L325,参照用得点基準表!$K$12:$L$21,2,TRUE))))</f>
        <v/>
      </c>
      <c r="U325" s="67" t="str">
        <f>IF(E325="","",IF(M325="","",IF($E325="男",VLOOKUP(M325,参照用得点基準表!G$2:$I$11,3,TRUE),VLOOKUP(M325,参照用得点基準表!G$12:$I$21,3,TRUE))))</f>
        <v/>
      </c>
      <c r="V325" s="67" t="str">
        <f>IF(E325="","",IF(N325="","",IF($E325="男",VLOOKUP(N325,参照用得点基準表!H$2:$I$11,2,TRUE),VLOOKUP(N325,参照用得点基準表!H$12:$I$21,2,TRUE))))</f>
        <v/>
      </c>
      <c r="W325" s="70" t="str">
        <f t="shared" si="4"/>
        <v/>
      </c>
      <c r="X325" s="69" t="str">
        <f ca="1">IF(W325="","",VLOOKUP(W325,OFFSET(評価基準!$A$2:$N$6,0,F325-6,5,20-F325),14-新体力テスト!F325+6,1))</f>
        <v/>
      </c>
      <c r="Z325" s="45"/>
      <c r="AA325" s="45"/>
      <c r="AB325" s="46"/>
      <c r="AC325" s="45"/>
    </row>
    <row r="326" spans="1:29" ht="14.25" customHeight="1" x14ac:dyDescent="0.15">
      <c r="A326" s="103"/>
      <c r="B326" s="103"/>
      <c r="C326" s="103"/>
      <c r="D326" s="108"/>
      <c r="E326" s="112"/>
      <c r="F326" s="85" t="str">
        <f>IF(A326="","",VLOOKUP(A326,参照!$B$7:$C$12,2,FALSE))</f>
        <v/>
      </c>
      <c r="G326" s="14"/>
      <c r="H326" s="14"/>
      <c r="I326" s="14"/>
      <c r="J326" s="14"/>
      <c r="K326" s="14"/>
      <c r="L326" s="19"/>
      <c r="M326" s="14"/>
      <c r="N326" s="14"/>
      <c r="O326" s="67" t="str">
        <f>IF(E326="","",IF(G326="","",IF($E326="男",VLOOKUP(G326,参照用得点基準表!B$2:$I$11,8,TRUE),VLOOKUP(G326,参照用得点基準表!B$12:$I$21,8,TRUE))))</f>
        <v/>
      </c>
      <c r="P326" s="67" t="str">
        <f>IF(E326="","",IF(H326="","",IF($E326="男",VLOOKUP(H326,参照用得点基準表!C$2:$I$11,7,TRUE),VLOOKUP(H326,参照用得点基準表!C$12:$I$21,7,TRUE))))</f>
        <v/>
      </c>
      <c r="Q326" s="67" t="str">
        <f>IF(E326="","",IF(I326="","",IF($E326="男",VLOOKUP(I326,参照用得点基準表!D$2:$I$11,6,TRUE),VLOOKUP(I326,参照用得点基準表!D$12:$I$21,6,TRUE))))</f>
        <v/>
      </c>
      <c r="R326" s="67" t="str">
        <f>IF(E326="","",IF(J326="","",IF($E326="男",VLOOKUP(J326,参照用得点基準表!E$2:$I$11,5,TRUE),VLOOKUP(J326,参照用得点基準表!E$12:$I$21,5,TRUE))))</f>
        <v/>
      </c>
      <c r="S326" s="67" t="str">
        <f>IF(E326="","",IF(K326="","",IF($E326="男",VLOOKUP(K326,参照用得点基準表!F$2:$I$11,4,TRUE),VLOOKUP(K326,参照用得点基準表!F$12:$I$21,4,TRUE))))</f>
        <v/>
      </c>
      <c r="T326" s="67" t="str">
        <f>IF(E326="","",IF(L326="","",IF($E326="男",VLOOKUP(L326,参照用得点基準表!$K$2:$L$11,2,TRUE),VLOOKUP(L326,参照用得点基準表!$K$12:$L$21,2,TRUE))))</f>
        <v/>
      </c>
      <c r="U326" s="67" t="str">
        <f>IF(E326="","",IF(M326="","",IF($E326="男",VLOOKUP(M326,参照用得点基準表!G$2:$I$11,3,TRUE),VLOOKUP(M326,参照用得点基準表!G$12:$I$21,3,TRUE))))</f>
        <v/>
      </c>
      <c r="V326" s="67" t="str">
        <f>IF(E326="","",IF(N326="","",IF($E326="男",VLOOKUP(N326,参照用得点基準表!H$2:$I$11,2,TRUE),VLOOKUP(N326,参照用得点基準表!H$12:$I$21,2,TRUE))))</f>
        <v/>
      </c>
      <c r="W326" s="70" t="str">
        <f t="shared" si="4"/>
        <v/>
      </c>
      <c r="X326" s="69" t="str">
        <f ca="1">IF(W326="","",VLOOKUP(W326,OFFSET(評価基準!$A$2:$N$6,0,F326-6,5,20-F326),14-新体力テスト!F326+6,1))</f>
        <v/>
      </c>
      <c r="Z326" s="45"/>
      <c r="AA326" s="45"/>
      <c r="AB326" s="46"/>
      <c r="AC326" s="45"/>
    </row>
    <row r="327" spans="1:29" ht="14.25" customHeight="1" x14ac:dyDescent="0.15">
      <c r="A327" s="103"/>
      <c r="B327" s="103"/>
      <c r="C327" s="103"/>
      <c r="D327" s="108"/>
      <c r="E327" s="112"/>
      <c r="F327" s="85" t="str">
        <f>IF(A327="","",VLOOKUP(A327,参照!$B$7:$C$12,2,FALSE))</f>
        <v/>
      </c>
      <c r="G327" s="14"/>
      <c r="H327" s="14"/>
      <c r="I327" s="14"/>
      <c r="J327" s="14"/>
      <c r="K327" s="14"/>
      <c r="L327" s="19"/>
      <c r="M327" s="14"/>
      <c r="N327" s="14"/>
      <c r="O327" s="67" t="str">
        <f>IF(E327="","",IF(G327="","",IF($E327="男",VLOOKUP(G327,参照用得点基準表!B$2:$I$11,8,TRUE),VLOOKUP(G327,参照用得点基準表!B$12:$I$21,8,TRUE))))</f>
        <v/>
      </c>
      <c r="P327" s="67" t="str">
        <f>IF(E327="","",IF(H327="","",IF($E327="男",VLOOKUP(H327,参照用得点基準表!C$2:$I$11,7,TRUE),VLOOKUP(H327,参照用得点基準表!C$12:$I$21,7,TRUE))))</f>
        <v/>
      </c>
      <c r="Q327" s="67" t="str">
        <f>IF(E327="","",IF(I327="","",IF($E327="男",VLOOKUP(I327,参照用得点基準表!D$2:$I$11,6,TRUE),VLOOKUP(I327,参照用得点基準表!D$12:$I$21,6,TRUE))))</f>
        <v/>
      </c>
      <c r="R327" s="67" t="str">
        <f>IF(E327="","",IF(J327="","",IF($E327="男",VLOOKUP(J327,参照用得点基準表!E$2:$I$11,5,TRUE),VLOOKUP(J327,参照用得点基準表!E$12:$I$21,5,TRUE))))</f>
        <v/>
      </c>
      <c r="S327" s="67" t="str">
        <f>IF(E327="","",IF(K327="","",IF($E327="男",VLOOKUP(K327,参照用得点基準表!F$2:$I$11,4,TRUE),VLOOKUP(K327,参照用得点基準表!F$12:$I$21,4,TRUE))))</f>
        <v/>
      </c>
      <c r="T327" s="67" t="str">
        <f>IF(E327="","",IF(L327="","",IF($E327="男",VLOOKUP(L327,参照用得点基準表!$K$2:$L$11,2,TRUE),VLOOKUP(L327,参照用得点基準表!$K$12:$L$21,2,TRUE))))</f>
        <v/>
      </c>
      <c r="U327" s="67" t="str">
        <f>IF(E327="","",IF(M327="","",IF($E327="男",VLOOKUP(M327,参照用得点基準表!G$2:$I$11,3,TRUE),VLOOKUP(M327,参照用得点基準表!G$12:$I$21,3,TRUE))))</f>
        <v/>
      </c>
      <c r="V327" s="67" t="str">
        <f>IF(E327="","",IF(N327="","",IF($E327="男",VLOOKUP(N327,参照用得点基準表!H$2:$I$11,2,TRUE),VLOOKUP(N327,参照用得点基準表!H$12:$I$21,2,TRUE))))</f>
        <v/>
      </c>
      <c r="W327" s="70" t="str">
        <f t="shared" si="4"/>
        <v/>
      </c>
      <c r="X327" s="69" t="str">
        <f ca="1">IF(W327="","",VLOOKUP(W327,OFFSET(評価基準!$A$2:$N$6,0,F327-6,5,20-F327),14-新体力テスト!F327+6,1))</f>
        <v/>
      </c>
      <c r="Z327" s="45"/>
      <c r="AA327" s="45"/>
      <c r="AB327" s="46"/>
      <c r="AC327" s="45"/>
    </row>
    <row r="328" spans="1:29" ht="14.25" customHeight="1" x14ac:dyDescent="0.15">
      <c r="A328" s="103"/>
      <c r="B328" s="103"/>
      <c r="C328" s="103"/>
      <c r="D328" s="108"/>
      <c r="E328" s="112"/>
      <c r="F328" s="85" t="str">
        <f>IF(A328="","",VLOOKUP(A328,参照!$B$7:$C$12,2,FALSE))</f>
        <v/>
      </c>
      <c r="G328" s="14"/>
      <c r="H328" s="14"/>
      <c r="I328" s="14"/>
      <c r="J328" s="14"/>
      <c r="K328" s="14"/>
      <c r="L328" s="19"/>
      <c r="M328" s="14"/>
      <c r="N328" s="14"/>
      <c r="O328" s="67" t="str">
        <f>IF(E328="","",IF(G328="","",IF($E328="男",VLOOKUP(G328,参照用得点基準表!B$2:$I$11,8,TRUE),VLOOKUP(G328,参照用得点基準表!B$12:$I$21,8,TRUE))))</f>
        <v/>
      </c>
      <c r="P328" s="67" t="str">
        <f>IF(E328="","",IF(H328="","",IF($E328="男",VLOOKUP(H328,参照用得点基準表!C$2:$I$11,7,TRUE),VLOOKUP(H328,参照用得点基準表!C$12:$I$21,7,TRUE))))</f>
        <v/>
      </c>
      <c r="Q328" s="67" t="str">
        <f>IF(E328="","",IF(I328="","",IF($E328="男",VLOOKUP(I328,参照用得点基準表!D$2:$I$11,6,TRUE),VLOOKUP(I328,参照用得点基準表!D$12:$I$21,6,TRUE))))</f>
        <v/>
      </c>
      <c r="R328" s="67" t="str">
        <f>IF(E328="","",IF(J328="","",IF($E328="男",VLOOKUP(J328,参照用得点基準表!E$2:$I$11,5,TRUE),VLOOKUP(J328,参照用得点基準表!E$12:$I$21,5,TRUE))))</f>
        <v/>
      </c>
      <c r="S328" s="67" t="str">
        <f>IF(E328="","",IF(K328="","",IF($E328="男",VLOOKUP(K328,参照用得点基準表!F$2:$I$11,4,TRUE),VLOOKUP(K328,参照用得点基準表!F$12:$I$21,4,TRUE))))</f>
        <v/>
      </c>
      <c r="T328" s="67" t="str">
        <f>IF(E328="","",IF(L328="","",IF($E328="男",VLOOKUP(L328,参照用得点基準表!$K$2:$L$11,2,TRUE),VLOOKUP(L328,参照用得点基準表!$K$12:$L$21,2,TRUE))))</f>
        <v/>
      </c>
      <c r="U328" s="67" t="str">
        <f>IF(E328="","",IF(M328="","",IF($E328="男",VLOOKUP(M328,参照用得点基準表!G$2:$I$11,3,TRUE),VLOOKUP(M328,参照用得点基準表!G$12:$I$21,3,TRUE))))</f>
        <v/>
      </c>
      <c r="V328" s="67" t="str">
        <f>IF(E328="","",IF(N328="","",IF($E328="男",VLOOKUP(N328,参照用得点基準表!H$2:$I$11,2,TRUE),VLOOKUP(N328,参照用得点基準表!H$12:$I$21,2,TRUE))))</f>
        <v/>
      </c>
      <c r="W328" s="70" t="str">
        <f t="shared" si="4"/>
        <v/>
      </c>
      <c r="X328" s="69" t="str">
        <f ca="1">IF(W328="","",VLOOKUP(W328,OFFSET(評価基準!$A$2:$N$6,0,F328-6,5,20-F328),14-新体力テスト!F328+6,1))</f>
        <v/>
      </c>
      <c r="Z328" s="45"/>
      <c r="AA328" s="45"/>
      <c r="AB328" s="46"/>
      <c r="AC328" s="45"/>
    </row>
    <row r="329" spans="1:29" ht="14.25" customHeight="1" x14ac:dyDescent="0.15">
      <c r="A329" s="103"/>
      <c r="B329" s="103"/>
      <c r="C329" s="103"/>
      <c r="D329" s="108"/>
      <c r="E329" s="112"/>
      <c r="F329" s="85" t="str">
        <f>IF(A329="","",VLOOKUP(A329,参照!$B$7:$C$12,2,FALSE))</f>
        <v/>
      </c>
      <c r="G329" s="14"/>
      <c r="H329" s="14"/>
      <c r="I329" s="14"/>
      <c r="J329" s="14"/>
      <c r="K329" s="14"/>
      <c r="L329" s="19"/>
      <c r="M329" s="14"/>
      <c r="N329" s="14"/>
      <c r="O329" s="67" t="str">
        <f>IF(E329="","",IF(G329="","",IF($E329="男",VLOOKUP(G329,参照用得点基準表!B$2:$I$11,8,TRUE),VLOOKUP(G329,参照用得点基準表!B$12:$I$21,8,TRUE))))</f>
        <v/>
      </c>
      <c r="P329" s="67" t="str">
        <f>IF(E329="","",IF(H329="","",IF($E329="男",VLOOKUP(H329,参照用得点基準表!C$2:$I$11,7,TRUE),VLOOKUP(H329,参照用得点基準表!C$12:$I$21,7,TRUE))))</f>
        <v/>
      </c>
      <c r="Q329" s="67" t="str">
        <f>IF(E329="","",IF(I329="","",IF($E329="男",VLOOKUP(I329,参照用得点基準表!D$2:$I$11,6,TRUE),VLOOKUP(I329,参照用得点基準表!D$12:$I$21,6,TRUE))))</f>
        <v/>
      </c>
      <c r="R329" s="67" t="str">
        <f>IF(E329="","",IF(J329="","",IF($E329="男",VLOOKUP(J329,参照用得点基準表!E$2:$I$11,5,TRUE),VLOOKUP(J329,参照用得点基準表!E$12:$I$21,5,TRUE))))</f>
        <v/>
      </c>
      <c r="S329" s="67" t="str">
        <f>IF(E329="","",IF(K329="","",IF($E329="男",VLOOKUP(K329,参照用得点基準表!F$2:$I$11,4,TRUE),VLOOKUP(K329,参照用得点基準表!F$12:$I$21,4,TRUE))))</f>
        <v/>
      </c>
      <c r="T329" s="67" t="str">
        <f>IF(E329="","",IF(L329="","",IF($E329="男",VLOOKUP(L329,参照用得点基準表!$K$2:$L$11,2,TRUE),VLOOKUP(L329,参照用得点基準表!$K$12:$L$21,2,TRUE))))</f>
        <v/>
      </c>
      <c r="U329" s="67" t="str">
        <f>IF(E329="","",IF(M329="","",IF($E329="男",VLOOKUP(M329,参照用得点基準表!G$2:$I$11,3,TRUE),VLOOKUP(M329,参照用得点基準表!G$12:$I$21,3,TRUE))))</f>
        <v/>
      </c>
      <c r="V329" s="67" t="str">
        <f>IF(E329="","",IF(N329="","",IF($E329="男",VLOOKUP(N329,参照用得点基準表!H$2:$I$11,2,TRUE),VLOOKUP(N329,参照用得点基準表!H$12:$I$21,2,TRUE))))</f>
        <v/>
      </c>
      <c r="W329" s="70" t="str">
        <f t="shared" si="4"/>
        <v/>
      </c>
      <c r="X329" s="69" t="str">
        <f ca="1">IF(W329="","",VLOOKUP(W329,OFFSET(評価基準!$A$2:$N$6,0,F329-6,5,20-F329),14-新体力テスト!F329+6,1))</f>
        <v/>
      </c>
      <c r="Z329" s="45"/>
      <c r="AA329" s="45"/>
      <c r="AB329" s="46"/>
      <c r="AC329" s="45"/>
    </row>
    <row r="330" spans="1:29" ht="14.25" customHeight="1" x14ac:dyDescent="0.15">
      <c r="A330" s="103"/>
      <c r="B330" s="103"/>
      <c r="C330" s="103"/>
      <c r="D330" s="108"/>
      <c r="E330" s="112"/>
      <c r="F330" s="85" t="str">
        <f>IF(A330="","",VLOOKUP(A330,参照!$B$7:$C$12,2,FALSE))</f>
        <v/>
      </c>
      <c r="G330" s="14"/>
      <c r="H330" s="14"/>
      <c r="I330" s="14"/>
      <c r="J330" s="14"/>
      <c r="K330" s="14"/>
      <c r="L330" s="19"/>
      <c r="M330" s="14"/>
      <c r="N330" s="14"/>
      <c r="O330" s="67" t="str">
        <f>IF(E330="","",IF(G330="","",IF($E330="男",VLOOKUP(G330,参照用得点基準表!B$2:$I$11,8,TRUE),VLOOKUP(G330,参照用得点基準表!B$12:$I$21,8,TRUE))))</f>
        <v/>
      </c>
      <c r="P330" s="67" t="str">
        <f>IF(E330="","",IF(H330="","",IF($E330="男",VLOOKUP(H330,参照用得点基準表!C$2:$I$11,7,TRUE),VLOOKUP(H330,参照用得点基準表!C$12:$I$21,7,TRUE))))</f>
        <v/>
      </c>
      <c r="Q330" s="67" t="str">
        <f>IF(E330="","",IF(I330="","",IF($E330="男",VLOOKUP(I330,参照用得点基準表!D$2:$I$11,6,TRUE),VLOOKUP(I330,参照用得点基準表!D$12:$I$21,6,TRUE))))</f>
        <v/>
      </c>
      <c r="R330" s="67" t="str">
        <f>IF(E330="","",IF(J330="","",IF($E330="男",VLOOKUP(J330,参照用得点基準表!E$2:$I$11,5,TRUE),VLOOKUP(J330,参照用得点基準表!E$12:$I$21,5,TRUE))))</f>
        <v/>
      </c>
      <c r="S330" s="67" t="str">
        <f>IF(E330="","",IF(K330="","",IF($E330="男",VLOOKUP(K330,参照用得点基準表!F$2:$I$11,4,TRUE),VLOOKUP(K330,参照用得点基準表!F$12:$I$21,4,TRUE))))</f>
        <v/>
      </c>
      <c r="T330" s="67" t="str">
        <f>IF(E330="","",IF(L330="","",IF($E330="男",VLOOKUP(L330,参照用得点基準表!$K$2:$L$11,2,TRUE),VLOOKUP(L330,参照用得点基準表!$K$12:$L$21,2,TRUE))))</f>
        <v/>
      </c>
      <c r="U330" s="67" t="str">
        <f>IF(E330="","",IF(M330="","",IF($E330="男",VLOOKUP(M330,参照用得点基準表!G$2:$I$11,3,TRUE),VLOOKUP(M330,参照用得点基準表!G$12:$I$21,3,TRUE))))</f>
        <v/>
      </c>
      <c r="V330" s="67" t="str">
        <f>IF(E330="","",IF(N330="","",IF($E330="男",VLOOKUP(N330,参照用得点基準表!H$2:$I$11,2,TRUE),VLOOKUP(N330,参照用得点基準表!H$12:$I$21,2,TRUE))))</f>
        <v/>
      </c>
      <c r="W330" s="70" t="str">
        <f t="shared" si="4"/>
        <v/>
      </c>
      <c r="X330" s="69" t="str">
        <f ca="1">IF(W330="","",VLOOKUP(W330,OFFSET(評価基準!$A$2:$N$6,0,F330-6,5,20-F330),14-新体力テスト!F330+6,1))</f>
        <v/>
      </c>
      <c r="Z330" s="45"/>
      <c r="AA330" s="45"/>
      <c r="AB330" s="46"/>
      <c r="AC330" s="45"/>
    </row>
    <row r="331" spans="1:29" ht="14.25" customHeight="1" x14ac:dyDescent="0.15">
      <c r="A331" s="103"/>
      <c r="B331" s="103"/>
      <c r="C331" s="103"/>
      <c r="D331" s="108"/>
      <c r="E331" s="112"/>
      <c r="F331" s="85" t="str">
        <f>IF(A331="","",VLOOKUP(A331,参照!$B$7:$C$12,2,FALSE))</f>
        <v/>
      </c>
      <c r="G331" s="14"/>
      <c r="H331" s="14"/>
      <c r="I331" s="14"/>
      <c r="J331" s="14"/>
      <c r="K331" s="14"/>
      <c r="L331" s="19"/>
      <c r="M331" s="14"/>
      <c r="N331" s="14"/>
      <c r="O331" s="67" t="str">
        <f>IF(E331="","",IF(G331="","",IF($E331="男",VLOOKUP(G331,参照用得点基準表!B$2:$I$11,8,TRUE),VLOOKUP(G331,参照用得点基準表!B$12:$I$21,8,TRUE))))</f>
        <v/>
      </c>
      <c r="P331" s="67" t="str">
        <f>IF(E331="","",IF(H331="","",IF($E331="男",VLOOKUP(H331,参照用得点基準表!C$2:$I$11,7,TRUE),VLOOKUP(H331,参照用得点基準表!C$12:$I$21,7,TRUE))))</f>
        <v/>
      </c>
      <c r="Q331" s="67" t="str">
        <f>IF(E331="","",IF(I331="","",IF($E331="男",VLOOKUP(I331,参照用得点基準表!D$2:$I$11,6,TRUE),VLOOKUP(I331,参照用得点基準表!D$12:$I$21,6,TRUE))))</f>
        <v/>
      </c>
      <c r="R331" s="67" t="str">
        <f>IF(E331="","",IF(J331="","",IF($E331="男",VLOOKUP(J331,参照用得点基準表!E$2:$I$11,5,TRUE),VLOOKUP(J331,参照用得点基準表!E$12:$I$21,5,TRUE))))</f>
        <v/>
      </c>
      <c r="S331" s="67" t="str">
        <f>IF(E331="","",IF(K331="","",IF($E331="男",VLOOKUP(K331,参照用得点基準表!F$2:$I$11,4,TRUE),VLOOKUP(K331,参照用得点基準表!F$12:$I$21,4,TRUE))))</f>
        <v/>
      </c>
      <c r="T331" s="67" t="str">
        <f>IF(E331="","",IF(L331="","",IF($E331="男",VLOOKUP(L331,参照用得点基準表!$K$2:$L$11,2,TRUE),VLOOKUP(L331,参照用得点基準表!$K$12:$L$21,2,TRUE))))</f>
        <v/>
      </c>
      <c r="U331" s="67" t="str">
        <f>IF(E331="","",IF(M331="","",IF($E331="男",VLOOKUP(M331,参照用得点基準表!G$2:$I$11,3,TRUE),VLOOKUP(M331,参照用得点基準表!G$12:$I$21,3,TRUE))))</f>
        <v/>
      </c>
      <c r="V331" s="67" t="str">
        <f>IF(E331="","",IF(N331="","",IF($E331="男",VLOOKUP(N331,参照用得点基準表!H$2:$I$11,2,TRUE),VLOOKUP(N331,参照用得点基準表!H$12:$I$21,2,TRUE))))</f>
        <v/>
      </c>
      <c r="W331" s="70" t="str">
        <f t="shared" si="4"/>
        <v/>
      </c>
      <c r="X331" s="69" t="str">
        <f ca="1">IF(W331="","",VLOOKUP(W331,OFFSET(評価基準!$A$2:$N$6,0,F331-6,5,20-F331),14-新体力テスト!F331+6,1))</f>
        <v/>
      </c>
      <c r="Z331" s="45"/>
      <c r="AA331" s="45"/>
      <c r="AB331" s="46"/>
      <c r="AC331" s="45"/>
    </row>
    <row r="332" spans="1:29" ht="14.25" customHeight="1" x14ac:dyDescent="0.15">
      <c r="A332" s="103"/>
      <c r="B332" s="103"/>
      <c r="C332" s="103"/>
      <c r="D332" s="108"/>
      <c r="E332" s="112"/>
      <c r="F332" s="85" t="str">
        <f>IF(A332="","",VLOOKUP(A332,参照!$B$7:$C$12,2,FALSE))</f>
        <v/>
      </c>
      <c r="G332" s="14"/>
      <c r="H332" s="14"/>
      <c r="I332" s="14"/>
      <c r="J332" s="14"/>
      <c r="K332" s="14"/>
      <c r="L332" s="19"/>
      <c r="M332" s="14"/>
      <c r="N332" s="14"/>
      <c r="O332" s="67" t="str">
        <f>IF(E332="","",IF(G332="","",IF($E332="男",VLOOKUP(G332,参照用得点基準表!B$2:$I$11,8,TRUE),VLOOKUP(G332,参照用得点基準表!B$12:$I$21,8,TRUE))))</f>
        <v/>
      </c>
      <c r="P332" s="67" t="str">
        <f>IF(E332="","",IF(H332="","",IF($E332="男",VLOOKUP(H332,参照用得点基準表!C$2:$I$11,7,TRUE),VLOOKUP(H332,参照用得点基準表!C$12:$I$21,7,TRUE))))</f>
        <v/>
      </c>
      <c r="Q332" s="67" t="str">
        <f>IF(E332="","",IF(I332="","",IF($E332="男",VLOOKUP(I332,参照用得点基準表!D$2:$I$11,6,TRUE),VLOOKUP(I332,参照用得点基準表!D$12:$I$21,6,TRUE))))</f>
        <v/>
      </c>
      <c r="R332" s="67" t="str">
        <f>IF(E332="","",IF(J332="","",IF($E332="男",VLOOKUP(J332,参照用得点基準表!E$2:$I$11,5,TRUE),VLOOKUP(J332,参照用得点基準表!E$12:$I$21,5,TRUE))))</f>
        <v/>
      </c>
      <c r="S332" s="67" t="str">
        <f>IF(E332="","",IF(K332="","",IF($E332="男",VLOOKUP(K332,参照用得点基準表!F$2:$I$11,4,TRUE),VLOOKUP(K332,参照用得点基準表!F$12:$I$21,4,TRUE))))</f>
        <v/>
      </c>
      <c r="T332" s="67" t="str">
        <f>IF(E332="","",IF(L332="","",IF($E332="男",VLOOKUP(L332,参照用得点基準表!$K$2:$L$11,2,TRUE),VLOOKUP(L332,参照用得点基準表!$K$12:$L$21,2,TRUE))))</f>
        <v/>
      </c>
      <c r="U332" s="67" t="str">
        <f>IF(E332="","",IF(M332="","",IF($E332="男",VLOOKUP(M332,参照用得点基準表!G$2:$I$11,3,TRUE),VLOOKUP(M332,参照用得点基準表!G$12:$I$21,3,TRUE))))</f>
        <v/>
      </c>
      <c r="V332" s="67" t="str">
        <f>IF(E332="","",IF(N332="","",IF($E332="男",VLOOKUP(N332,参照用得点基準表!H$2:$I$11,2,TRUE),VLOOKUP(N332,参照用得点基準表!H$12:$I$21,2,TRUE))))</f>
        <v/>
      </c>
      <c r="W332" s="70" t="str">
        <f t="shared" si="4"/>
        <v/>
      </c>
      <c r="X332" s="69" t="str">
        <f ca="1">IF(W332="","",VLOOKUP(W332,OFFSET(評価基準!$A$2:$N$6,0,F332-6,5,20-F332),14-新体力テスト!F332+6,1))</f>
        <v/>
      </c>
      <c r="Z332" s="45"/>
      <c r="AA332" s="45"/>
      <c r="AB332" s="46"/>
      <c r="AC332" s="45"/>
    </row>
    <row r="333" spans="1:29" ht="14.25" customHeight="1" x14ac:dyDescent="0.15">
      <c r="A333" s="103"/>
      <c r="B333" s="103"/>
      <c r="C333" s="103"/>
      <c r="D333" s="108"/>
      <c r="E333" s="112"/>
      <c r="F333" s="85" t="str">
        <f>IF(A333="","",VLOOKUP(A333,参照!$B$7:$C$12,2,FALSE))</f>
        <v/>
      </c>
      <c r="G333" s="14"/>
      <c r="H333" s="14"/>
      <c r="I333" s="14"/>
      <c r="J333" s="14"/>
      <c r="K333" s="14"/>
      <c r="L333" s="19"/>
      <c r="M333" s="14"/>
      <c r="N333" s="14"/>
      <c r="O333" s="67" t="str">
        <f>IF(E333="","",IF(G333="","",IF($E333="男",VLOOKUP(G333,参照用得点基準表!B$2:$I$11,8,TRUE),VLOOKUP(G333,参照用得点基準表!B$12:$I$21,8,TRUE))))</f>
        <v/>
      </c>
      <c r="P333" s="67" t="str">
        <f>IF(E333="","",IF(H333="","",IF($E333="男",VLOOKUP(H333,参照用得点基準表!C$2:$I$11,7,TRUE),VLOOKUP(H333,参照用得点基準表!C$12:$I$21,7,TRUE))))</f>
        <v/>
      </c>
      <c r="Q333" s="67" t="str">
        <f>IF(E333="","",IF(I333="","",IF($E333="男",VLOOKUP(I333,参照用得点基準表!D$2:$I$11,6,TRUE),VLOOKUP(I333,参照用得点基準表!D$12:$I$21,6,TRUE))))</f>
        <v/>
      </c>
      <c r="R333" s="67" t="str">
        <f>IF(E333="","",IF(J333="","",IF($E333="男",VLOOKUP(J333,参照用得点基準表!E$2:$I$11,5,TRUE),VLOOKUP(J333,参照用得点基準表!E$12:$I$21,5,TRUE))))</f>
        <v/>
      </c>
      <c r="S333" s="67" t="str">
        <f>IF(E333="","",IF(K333="","",IF($E333="男",VLOOKUP(K333,参照用得点基準表!F$2:$I$11,4,TRUE),VLOOKUP(K333,参照用得点基準表!F$12:$I$21,4,TRUE))))</f>
        <v/>
      </c>
      <c r="T333" s="67" t="str">
        <f>IF(E333="","",IF(L333="","",IF($E333="男",VLOOKUP(L333,参照用得点基準表!$K$2:$L$11,2,TRUE),VLOOKUP(L333,参照用得点基準表!$K$12:$L$21,2,TRUE))))</f>
        <v/>
      </c>
      <c r="U333" s="67" t="str">
        <f>IF(E333="","",IF(M333="","",IF($E333="男",VLOOKUP(M333,参照用得点基準表!G$2:$I$11,3,TRUE),VLOOKUP(M333,参照用得点基準表!G$12:$I$21,3,TRUE))))</f>
        <v/>
      </c>
      <c r="V333" s="67" t="str">
        <f>IF(E333="","",IF(N333="","",IF($E333="男",VLOOKUP(N333,参照用得点基準表!H$2:$I$11,2,TRUE),VLOOKUP(N333,参照用得点基準表!H$12:$I$21,2,TRUE))))</f>
        <v/>
      </c>
      <c r="W333" s="70" t="str">
        <f t="shared" si="4"/>
        <v/>
      </c>
      <c r="X333" s="69" t="str">
        <f ca="1">IF(W333="","",VLOOKUP(W333,OFFSET(評価基準!$A$2:$N$6,0,F333-6,5,20-F333),14-新体力テスト!F333+6,1))</f>
        <v/>
      </c>
      <c r="Z333" s="45"/>
      <c r="AA333" s="45"/>
      <c r="AB333" s="46"/>
      <c r="AC333" s="45"/>
    </row>
    <row r="334" spans="1:29" ht="14.25" customHeight="1" x14ac:dyDescent="0.15">
      <c r="A334" s="103"/>
      <c r="B334" s="103"/>
      <c r="C334" s="103"/>
      <c r="D334" s="108"/>
      <c r="E334" s="112"/>
      <c r="F334" s="85" t="str">
        <f>IF(A334="","",VLOOKUP(A334,参照!$B$7:$C$12,2,FALSE))</f>
        <v/>
      </c>
      <c r="G334" s="14"/>
      <c r="H334" s="14"/>
      <c r="I334" s="14"/>
      <c r="J334" s="14"/>
      <c r="K334" s="14"/>
      <c r="L334" s="19"/>
      <c r="M334" s="14"/>
      <c r="N334" s="14"/>
      <c r="O334" s="67" t="str">
        <f>IF(E334="","",IF(G334="","",IF($E334="男",VLOOKUP(G334,参照用得点基準表!B$2:$I$11,8,TRUE),VLOOKUP(G334,参照用得点基準表!B$12:$I$21,8,TRUE))))</f>
        <v/>
      </c>
      <c r="P334" s="67" t="str">
        <f>IF(E334="","",IF(H334="","",IF($E334="男",VLOOKUP(H334,参照用得点基準表!C$2:$I$11,7,TRUE),VLOOKUP(H334,参照用得点基準表!C$12:$I$21,7,TRUE))))</f>
        <v/>
      </c>
      <c r="Q334" s="67" t="str">
        <f>IF(E334="","",IF(I334="","",IF($E334="男",VLOOKUP(I334,参照用得点基準表!D$2:$I$11,6,TRUE),VLOOKUP(I334,参照用得点基準表!D$12:$I$21,6,TRUE))))</f>
        <v/>
      </c>
      <c r="R334" s="67" t="str">
        <f>IF(E334="","",IF(J334="","",IF($E334="男",VLOOKUP(J334,参照用得点基準表!E$2:$I$11,5,TRUE),VLOOKUP(J334,参照用得点基準表!E$12:$I$21,5,TRUE))))</f>
        <v/>
      </c>
      <c r="S334" s="67" t="str">
        <f>IF(E334="","",IF(K334="","",IF($E334="男",VLOOKUP(K334,参照用得点基準表!F$2:$I$11,4,TRUE),VLOOKUP(K334,参照用得点基準表!F$12:$I$21,4,TRUE))))</f>
        <v/>
      </c>
      <c r="T334" s="67" t="str">
        <f>IF(E334="","",IF(L334="","",IF($E334="男",VLOOKUP(L334,参照用得点基準表!$K$2:$L$11,2,TRUE),VLOOKUP(L334,参照用得点基準表!$K$12:$L$21,2,TRUE))))</f>
        <v/>
      </c>
      <c r="U334" s="67" t="str">
        <f>IF(E334="","",IF(M334="","",IF($E334="男",VLOOKUP(M334,参照用得点基準表!G$2:$I$11,3,TRUE),VLOOKUP(M334,参照用得点基準表!G$12:$I$21,3,TRUE))))</f>
        <v/>
      </c>
      <c r="V334" s="67" t="str">
        <f>IF(E334="","",IF(N334="","",IF($E334="男",VLOOKUP(N334,参照用得点基準表!H$2:$I$11,2,TRUE),VLOOKUP(N334,参照用得点基準表!H$12:$I$21,2,TRUE))))</f>
        <v/>
      </c>
      <c r="W334" s="70" t="str">
        <f t="shared" si="4"/>
        <v/>
      </c>
      <c r="X334" s="69" t="str">
        <f ca="1">IF(W334="","",VLOOKUP(W334,OFFSET(評価基準!$A$2:$N$6,0,F334-6,5,20-F334),14-新体力テスト!F334+6,1))</f>
        <v/>
      </c>
      <c r="Z334" s="45"/>
      <c r="AA334" s="45"/>
      <c r="AB334" s="46"/>
      <c r="AC334" s="45"/>
    </row>
    <row r="335" spans="1:29" ht="14.25" customHeight="1" x14ac:dyDescent="0.15">
      <c r="A335" s="103"/>
      <c r="B335" s="103"/>
      <c r="C335" s="103"/>
      <c r="D335" s="108"/>
      <c r="E335" s="112"/>
      <c r="F335" s="85" t="str">
        <f>IF(A335="","",VLOOKUP(A335,参照!$B$7:$C$12,2,FALSE))</f>
        <v/>
      </c>
      <c r="G335" s="14"/>
      <c r="H335" s="14"/>
      <c r="I335" s="14"/>
      <c r="J335" s="14"/>
      <c r="K335" s="14"/>
      <c r="L335" s="19"/>
      <c r="M335" s="14"/>
      <c r="N335" s="14"/>
      <c r="O335" s="67" t="str">
        <f>IF(E335="","",IF(G335="","",IF($E335="男",VLOOKUP(G335,参照用得点基準表!B$2:$I$11,8,TRUE),VLOOKUP(G335,参照用得点基準表!B$12:$I$21,8,TRUE))))</f>
        <v/>
      </c>
      <c r="P335" s="67" t="str">
        <f>IF(E335="","",IF(H335="","",IF($E335="男",VLOOKUP(H335,参照用得点基準表!C$2:$I$11,7,TRUE),VLOOKUP(H335,参照用得点基準表!C$12:$I$21,7,TRUE))))</f>
        <v/>
      </c>
      <c r="Q335" s="67" t="str">
        <f>IF(E335="","",IF(I335="","",IF($E335="男",VLOOKUP(I335,参照用得点基準表!D$2:$I$11,6,TRUE),VLOOKUP(I335,参照用得点基準表!D$12:$I$21,6,TRUE))))</f>
        <v/>
      </c>
      <c r="R335" s="67" t="str">
        <f>IF(E335="","",IF(J335="","",IF($E335="男",VLOOKUP(J335,参照用得点基準表!E$2:$I$11,5,TRUE),VLOOKUP(J335,参照用得点基準表!E$12:$I$21,5,TRUE))))</f>
        <v/>
      </c>
      <c r="S335" s="67" t="str">
        <f>IF(E335="","",IF(K335="","",IF($E335="男",VLOOKUP(K335,参照用得点基準表!F$2:$I$11,4,TRUE),VLOOKUP(K335,参照用得点基準表!F$12:$I$21,4,TRUE))))</f>
        <v/>
      </c>
      <c r="T335" s="67" t="str">
        <f>IF(E335="","",IF(L335="","",IF($E335="男",VLOOKUP(L335,参照用得点基準表!$K$2:$L$11,2,TRUE),VLOOKUP(L335,参照用得点基準表!$K$12:$L$21,2,TRUE))))</f>
        <v/>
      </c>
      <c r="U335" s="67" t="str">
        <f>IF(E335="","",IF(M335="","",IF($E335="男",VLOOKUP(M335,参照用得点基準表!G$2:$I$11,3,TRUE),VLOOKUP(M335,参照用得点基準表!G$12:$I$21,3,TRUE))))</f>
        <v/>
      </c>
      <c r="V335" s="67" t="str">
        <f>IF(E335="","",IF(N335="","",IF($E335="男",VLOOKUP(N335,参照用得点基準表!H$2:$I$11,2,TRUE),VLOOKUP(N335,参照用得点基準表!H$12:$I$21,2,TRUE))))</f>
        <v/>
      </c>
      <c r="W335" s="70" t="str">
        <f t="shared" si="4"/>
        <v/>
      </c>
      <c r="X335" s="69" t="str">
        <f ca="1">IF(W335="","",VLOOKUP(W335,OFFSET(評価基準!$A$2:$N$6,0,F335-6,5,20-F335),14-新体力テスト!F335+6,1))</f>
        <v/>
      </c>
      <c r="Z335" s="45"/>
      <c r="AA335" s="45"/>
      <c r="AB335" s="46"/>
      <c r="AC335" s="45"/>
    </row>
    <row r="336" spans="1:29" ht="14.25" customHeight="1" x14ac:dyDescent="0.15">
      <c r="A336" s="103"/>
      <c r="B336" s="103"/>
      <c r="C336" s="103"/>
      <c r="D336" s="108"/>
      <c r="E336" s="112"/>
      <c r="F336" s="85" t="str">
        <f>IF(A336="","",VLOOKUP(A336,参照!$B$7:$C$12,2,FALSE))</f>
        <v/>
      </c>
      <c r="G336" s="14"/>
      <c r="H336" s="14"/>
      <c r="I336" s="14"/>
      <c r="J336" s="14"/>
      <c r="K336" s="14"/>
      <c r="L336" s="19"/>
      <c r="M336" s="14"/>
      <c r="N336" s="14"/>
      <c r="O336" s="67" t="str">
        <f>IF(E336="","",IF(G336="","",IF($E336="男",VLOOKUP(G336,参照用得点基準表!B$2:$I$11,8,TRUE),VLOOKUP(G336,参照用得点基準表!B$12:$I$21,8,TRUE))))</f>
        <v/>
      </c>
      <c r="P336" s="67" t="str">
        <f>IF(E336="","",IF(H336="","",IF($E336="男",VLOOKUP(H336,参照用得点基準表!C$2:$I$11,7,TRUE),VLOOKUP(H336,参照用得点基準表!C$12:$I$21,7,TRUE))))</f>
        <v/>
      </c>
      <c r="Q336" s="67" t="str">
        <f>IF(E336="","",IF(I336="","",IF($E336="男",VLOOKUP(I336,参照用得点基準表!D$2:$I$11,6,TRUE),VLOOKUP(I336,参照用得点基準表!D$12:$I$21,6,TRUE))))</f>
        <v/>
      </c>
      <c r="R336" s="67" t="str">
        <f>IF(E336="","",IF(J336="","",IF($E336="男",VLOOKUP(J336,参照用得点基準表!E$2:$I$11,5,TRUE),VLOOKUP(J336,参照用得点基準表!E$12:$I$21,5,TRUE))))</f>
        <v/>
      </c>
      <c r="S336" s="67" t="str">
        <f>IF(E336="","",IF(K336="","",IF($E336="男",VLOOKUP(K336,参照用得点基準表!F$2:$I$11,4,TRUE),VLOOKUP(K336,参照用得点基準表!F$12:$I$21,4,TRUE))))</f>
        <v/>
      </c>
      <c r="T336" s="67" t="str">
        <f>IF(E336="","",IF(L336="","",IF($E336="男",VLOOKUP(L336,参照用得点基準表!$K$2:$L$11,2,TRUE),VLOOKUP(L336,参照用得点基準表!$K$12:$L$21,2,TRUE))))</f>
        <v/>
      </c>
      <c r="U336" s="67" t="str">
        <f>IF(E336="","",IF(M336="","",IF($E336="男",VLOOKUP(M336,参照用得点基準表!G$2:$I$11,3,TRUE),VLOOKUP(M336,参照用得点基準表!G$12:$I$21,3,TRUE))))</f>
        <v/>
      </c>
      <c r="V336" s="67" t="str">
        <f>IF(E336="","",IF(N336="","",IF($E336="男",VLOOKUP(N336,参照用得点基準表!H$2:$I$11,2,TRUE),VLOOKUP(N336,参照用得点基準表!H$12:$I$21,2,TRUE))))</f>
        <v/>
      </c>
      <c r="W336" s="70" t="str">
        <f t="shared" si="4"/>
        <v/>
      </c>
      <c r="X336" s="69" t="str">
        <f ca="1">IF(W336="","",VLOOKUP(W336,OFFSET(評価基準!$A$2:$N$6,0,F336-6,5,20-F336),14-新体力テスト!F336+6,1))</f>
        <v/>
      </c>
      <c r="Z336" s="45"/>
      <c r="AA336" s="45"/>
      <c r="AB336" s="46"/>
      <c r="AC336" s="45"/>
    </row>
    <row r="337" spans="1:29" ht="14.25" customHeight="1" x14ac:dyDescent="0.15">
      <c r="A337" s="103"/>
      <c r="B337" s="103"/>
      <c r="C337" s="103"/>
      <c r="D337" s="108"/>
      <c r="E337" s="112"/>
      <c r="F337" s="85" t="str">
        <f>IF(A337="","",VLOOKUP(A337,参照!$B$7:$C$12,2,FALSE))</f>
        <v/>
      </c>
      <c r="G337" s="14"/>
      <c r="H337" s="14"/>
      <c r="I337" s="14"/>
      <c r="J337" s="14"/>
      <c r="K337" s="14"/>
      <c r="L337" s="19"/>
      <c r="M337" s="14"/>
      <c r="N337" s="14"/>
      <c r="O337" s="67" t="str">
        <f>IF(E337="","",IF(G337="","",IF($E337="男",VLOOKUP(G337,参照用得点基準表!B$2:$I$11,8,TRUE),VLOOKUP(G337,参照用得点基準表!B$12:$I$21,8,TRUE))))</f>
        <v/>
      </c>
      <c r="P337" s="67" t="str">
        <f>IF(E337="","",IF(H337="","",IF($E337="男",VLOOKUP(H337,参照用得点基準表!C$2:$I$11,7,TRUE),VLOOKUP(H337,参照用得点基準表!C$12:$I$21,7,TRUE))))</f>
        <v/>
      </c>
      <c r="Q337" s="67" t="str">
        <f>IF(E337="","",IF(I337="","",IF($E337="男",VLOOKUP(I337,参照用得点基準表!D$2:$I$11,6,TRUE),VLOOKUP(I337,参照用得点基準表!D$12:$I$21,6,TRUE))))</f>
        <v/>
      </c>
      <c r="R337" s="67" t="str">
        <f>IF(E337="","",IF(J337="","",IF($E337="男",VLOOKUP(J337,参照用得点基準表!E$2:$I$11,5,TRUE),VLOOKUP(J337,参照用得点基準表!E$12:$I$21,5,TRUE))))</f>
        <v/>
      </c>
      <c r="S337" s="67" t="str">
        <f>IF(E337="","",IF(K337="","",IF($E337="男",VLOOKUP(K337,参照用得点基準表!F$2:$I$11,4,TRUE),VLOOKUP(K337,参照用得点基準表!F$12:$I$21,4,TRUE))))</f>
        <v/>
      </c>
      <c r="T337" s="67" t="str">
        <f>IF(E337="","",IF(L337="","",IF($E337="男",VLOOKUP(L337,参照用得点基準表!$K$2:$L$11,2,TRUE),VLOOKUP(L337,参照用得点基準表!$K$12:$L$21,2,TRUE))))</f>
        <v/>
      </c>
      <c r="U337" s="67" t="str">
        <f>IF(E337="","",IF(M337="","",IF($E337="男",VLOOKUP(M337,参照用得点基準表!G$2:$I$11,3,TRUE),VLOOKUP(M337,参照用得点基準表!G$12:$I$21,3,TRUE))))</f>
        <v/>
      </c>
      <c r="V337" s="67" t="str">
        <f>IF(E337="","",IF(N337="","",IF($E337="男",VLOOKUP(N337,参照用得点基準表!H$2:$I$11,2,TRUE),VLOOKUP(N337,参照用得点基準表!H$12:$I$21,2,TRUE))))</f>
        <v/>
      </c>
      <c r="W337" s="70" t="str">
        <f t="shared" si="4"/>
        <v/>
      </c>
      <c r="X337" s="69" t="str">
        <f ca="1">IF(W337="","",VLOOKUP(W337,OFFSET(評価基準!$A$2:$N$6,0,F337-6,5,20-F337),14-新体力テスト!F337+6,1))</f>
        <v/>
      </c>
      <c r="Z337" s="45"/>
      <c r="AA337" s="45"/>
      <c r="AB337" s="46"/>
      <c r="AC337" s="45"/>
    </row>
    <row r="338" spans="1:29" ht="14.25" customHeight="1" x14ac:dyDescent="0.15">
      <c r="A338" s="103"/>
      <c r="B338" s="103"/>
      <c r="C338" s="103"/>
      <c r="D338" s="108"/>
      <c r="E338" s="112"/>
      <c r="F338" s="85" t="str">
        <f>IF(A338="","",VLOOKUP(A338,参照!$B$7:$C$12,2,FALSE))</f>
        <v/>
      </c>
      <c r="G338" s="14"/>
      <c r="H338" s="14"/>
      <c r="I338" s="14"/>
      <c r="J338" s="14"/>
      <c r="K338" s="14"/>
      <c r="L338" s="19"/>
      <c r="M338" s="14"/>
      <c r="N338" s="14"/>
      <c r="O338" s="67" t="str">
        <f>IF(E338="","",IF(G338="","",IF($E338="男",VLOOKUP(G338,参照用得点基準表!B$2:$I$11,8,TRUE),VLOOKUP(G338,参照用得点基準表!B$12:$I$21,8,TRUE))))</f>
        <v/>
      </c>
      <c r="P338" s="67" t="str">
        <f>IF(E338="","",IF(H338="","",IF($E338="男",VLOOKUP(H338,参照用得点基準表!C$2:$I$11,7,TRUE),VLOOKUP(H338,参照用得点基準表!C$12:$I$21,7,TRUE))))</f>
        <v/>
      </c>
      <c r="Q338" s="67" t="str">
        <f>IF(E338="","",IF(I338="","",IF($E338="男",VLOOKUP(I338,参照用得点基準表!D$2:$I$11,6,TRUE),VLOOKUP(I338,参照用得点基準表!D$12:$I$21,6,TRUE))))</f>
        <v/>
      </c>
      <c r="R338" s="67" t="str">
        <f>IF(E338="","",IF(J338="","",IF($E338="男",VLOOKUP(J338,参照用得点基準表!E$2:$I$11,5,TRUE),VLOOKUP(J338,参照用得点基準表!E$12:$I$21,5,TRUE))))</f>
        <v/>
      </c>
      <c r="S338" s="67" t="str">
        <f>IF(E338="","",IF(K338="","",IF($E338="男",VLOOKUP(K338,参照用得点基準表!F$2:$I$11,4,TRUE),VLOOKUP(K338,参照用得点基準表!F$12:$I$21,4,TRUE))))</f>
        <v/>
      </c>
      <c r="T338" s="67" t="str">
        <f>IF(E338="","",IF(L338="","",IF($E338="男",VLOOKUP(L338,参照用得点基準表!$K$2:$L$11,2,TRUE),VLOOKUP(L338,参照用得点基準表!$K$12:$L$21,2,TRUE))))</f>
        <v/>
      </c>
      <c r="U338" s="67" t="str">
        <f>IF(E338="","",IF(M338="","",IF($E338="男",VLOOKUP(M338,参照用得点基準表!G$2:$I$11,3,TRUE),VLOOKUP(M338,参照用得点基準表!G$12:$I$21,3,TRUE))))</f>
        <v/>
      </c>
      <c r="V338" s="67" t="str">
        <f>IF(E338="","",IF(N338="","",IF($E338="男",VLOOKUP(N338,参照用得点基準表!H$2:$I$11,2,TRUE),VLOOKUP(N338,参照用得点基準表!H$12:$I$21,2,TRUE))))</f>
        <v/>
      </c>
      <c r="W338" s="70" t="str">
        <f t="shared" si="4"/>
        <v/>
      </c>
      <c r="X338" s="69" t="str">
        <f ca="1">IF(W338="","",VLOOKUP(W338,OFFSET(評価基準!$A$2:$N$6,0,F338-6,5,20-F338),14-新体力テスト!F338+6,1))</f>
        <v/>
      </c>
      <c r="Z338" s="45"/>
      <c r="AA338" s="45"/>
      <c r="AB338" s="46"/>
      <c r="AC338" s="45"/>
    </row>
    <row r="339" spans="1:29" ht="14.25" customHeight="1" x14ac:dyDescent="0.15">
      <c r="A339" s="103"/>
      <c r="B339" s="103"/>
      <c r="C339" s="103"/>
      <c r="D339" s="108"/>
      <c r="E339" s="112"/>
      <c r="F339" s="85" t="str">
        <f>IF(A339="","",VLOOKUP(A339,参照!$B$7:$C$12,2,FALSE))</f>
        <v/>
      </c>
      <c r="G339" s="14"/>
      <c r="H339" s="14"/>
      <c r="I339" s="14"/>
      <c r="J339" s="14"/>
      <c r="K339" s="14"/>
      <c r="L339" s="19"/>
      <c r="M339" s="14"/>
      <c r="N339" s="14"/>
      <c r="O339" s="67" t="str">
        <f>IF(E339="","",IF(G339="","",IF($E339="男",VLOOKUP(G339,参照用得点基準表!B$2:$I$11,8,TRUE),VLOOKUP(G339,参照用得点基準表!B$12:$I$21,8,TRUE))))</f>
        <v/>
      </c>
      <c r="P339" s="67" t="str">
        <f>IF(E339="","",IF(H339="","",IF($E339="男",VLOOKUP(H339,参照用得点基準表!C$2:$I$11,7,TRUE),VLOOKUP(H339,参照用得点基準表!C$12:$I$21,7,TRUE))))</f>
        <v/>
      </c>
      <c r="Q339" s="67" t="str">
        <f>IF(E339="","",IF(I339="","",IF($E339="男",VLOOKUP(I339,参照用得点基準表!D$2:$I$11,6,TRUE),VLOOKUP(I339,参照用得点基準表!D$12:$I$21,6,TRUE))))</f>
        <v/>
      </c>
      <c r="R339" s="67" t="str">
        <f>IF(E339="","",IF(J339="","",IF($E339="男",VLOOKUP(J339,参照用得点基準表!E$2:$I$11,5,TRUE),VLOOKUP(J339,参照用得点基準表!E$12:$I$21,5,TRUE))))</f>
        <v/>
      </c>
      <c r="S339" s="67" t="str">
        <f>IF(E339="","",IF(K339="","",IF($E339="男",VLOOKUP(K339,参照用得点基準表!F$2:$I$11,4,TRUE),VLOOKUP(K339,参照用得点基準表!F$12:$I$21,4,TRUE))))</f>
        <v/>
      </c>
      <c r="T339" s="67" t="str">
        <f>IF(E339="","",IF(L339="","",IF($E339="男",VLOOKUP(L339,参照用得点基準表!$K$2:$L$11,2,TRUE),VLOOKUP(L339,参照用得点基準表!$K$12:$L$21,2,TRUE))))</f>
        <v/>
      </c>
      <c r="U339" s="67" t="str">
        <f>IF(E339="","",IF(M339="","",IF($E339="男",VLOOKUP(M339,参照用得点基準表!G$2:$I$11,3,TRUE),VLOOKUP(M339,参照用得点基準表!G$12:$I$21,3,TRUE))))</f>
        <v/>
      </c>
      <c r="V339" s="67" t="str">
        <f>IF(E339="","",IF(N339="","",IF($E339="男",VLOOKUP(N339,参照用得点基準表!H$2:$I$11,2,TRUE),VLOOKUP(N339,参照用得点基準表!H$12:$I$21,2,TRUE))))</f>
        <v/>
      </c>
      <c r="W339" s="70" t="str">
        <f t="shared" si="4"/>
        <v/>
      </c>
      <c r="X339" s="69" t="str">
        <f ca="1">IF(W339="","",VLOOKUP(W339,OFFSET(評価基準!$A$2:$N$6,0,F339-6,5,20-F339),14-新体力テスト!F339+6,1))</f>
        <v/>
      </c>
      <c r="Z339" s="45"/>
      <c r="AA339" s="45"/>
      <c r="AB339" s="46"/>
      <c r="AC339" s="45"/>
    </row>
    <row r="340" spans="1:29" ht="14.25" customHeight="1" x14ac:dyDescent="0.15">
      <c r="A340" s="103"/>
      <c r="B340" s="103"/>
      <c r="C340" s="103"/>
      <c r="D340" s="108"/>
      <c r="E340" s="112"/>
      <c r="F340" s="85" t="str">
        <f>IF(A340="","",VLOOKUP(A340,参照!$B$7:$C$12,2,FALSE))</f>
        <v/>
      </c>
      <c r="G340" s="14"/>
      <c r="H340" s="14"/>
      <c r="I340" s="14"/>
      <c r="J340" s="14"/>
      <c r="K340" s="14"/>
      <c r="L340" s="19"/>
      <c r="M340" s="14"/>
      <c r="N340" s="14"/>
      <c r="O340" s="67" t="str">
        <f>IF(E340="","",IF(G340="","",IF($E340="男",VLOOKUP(G340,参照用得点基準表!B$2:$I$11,8,TRUE),VLOOKUP(G340,参照用得点基準表!B$12:$I$21,8,TRUE))))</f>
        <v/>
      </c>
      <c r="P340" s="67" t="str">
        <f>IF(E340="","",IF(H340="","",IF($E340="男",VLOOKUP(H340,参照用得点基準表!C$2:$I$11,7,TRUE),VLOOKUP(H340,参照用得点基準表!C$12:$I$21,7,TRUE))))</f>
        <v/>
      </c>
      <c r="Q340" s="67" t="str">
        <f>IF(E340="","",IF(I340="","",IF($E340="男",VLOOKUP(I340,参照用得点基準表!D$2:$I$11,6,TRUE),VLOOKUP(I340,参照用得点基準表!D$12:$I$21,6,TRUE))))</f>
        <v/>
      </c>
      <c r="R340" s="67" t="str">
        <f>IF(E340="","",IF(J340="","",IF($E340="男",VLOOKUP(J340,参照用得点基準表!E$2:$I$11,5,TRUE),VLOOKUP(J340,参照用得点基準表!E$12:$I$21,5,TRUE))))</f>
        <v/>
      </c>
      <c r="S340" s="67" t="str">
        <f>IF(E340="","",IF(K340="","",IF($E340="男",VLOOKUP(K340,参照用得点基準表!F$2:$I$11,4,TRUE),VLOOKUP(K340,参照用得点基準表!F$12:$I$21,4,TRUE))))</f>
        <v/>
      </c>
      <c r="T340" s="67" t="str">
        <f>IF(E340="","",IF(L340="","",IF($E340="男",VLOOKUP(L340,参照用得点基準表!$K$2:$L$11,2,TRUE),VLOOKUP(L340,参照用得点基準表!$K$12:$L$21,2,TRUE))))</f>
        <v/>
      </c>
      <c r="U340" s="67" t="str">
        <f>IF(E340="","",IF(M340="","",IF($E340="男",VLOOKUP(M340,参照用得点基準表!G$2:$I$11,3,TRUE),VLOOKUP(M340,参照用得点基準表!G$12:$I$21,3,TRUE))))</f>
        <v/>
      </c>
      <c r="V340" s="67" t="str">
        <f>IF(E340="","",IF(N340="","",IF($E340="男",VLOOKUP(N340,参照用得点基準表!H$2:$I$11,2,TRUE),VLOOKUP(N340,参照用得点基準表!H$12:$I$21,2,TRUE))))</f>
        <v/>
      </c>
      <c r="W340" s="70" t="str">
        <f t="shared" si="4"/>
        <v/>
      </c>
      <c r="X340" s="69" t="str">
        <f ca="1">IF(W340="","",VLOOKUP(W340,OFFSET(評価基準!$A$2:$N$6,0,F340-6,5,20-F340),14-新体力テスト!F340+6,1))</f>
        <v/>
      </c>
      <c r="Z340" s="45"/>
      <c r="AA340" s="45"/>
      <c r="AB340" s="46"/>
      <c r="AC340" s="45"/>
    </row>
    <row r="341" spans="1:29" ht="14.25" customHeight="1" x14ac:dyDescent="0.15">
      <c r="A341" s="103"/>
      <c r="B341" s="103"/>
      <c r="C341" s="103"/>
      <c r="D341" s="108"/>
      <c r="E341" s="112"/>
      <c r="F341" s="85" t="str">
        <f>IF(A341="","",VLOOKUP(A341,参照!$B$7:$C$12,2,FALSE))</f>
        <v/>
      </c>
      <c r="G341" s="14"/>
      <c r="H341" s="14"/>
      <c r="I341" s="14"/>
      <c r="J341" s="14"/>
      <c r="K341" s="14"/>
      <c r="L341" s="19"/>
      <c r="M341" s="14"/>
      <c r="N341" s="14"/>
      <c r="O341" s="67" t="str">
        <f>IF(E341="","",IF(G341="","",IF($E341="男",VLOOKUP(G341,参照用得点基準表!B$2:$I$11,8,TRUE),VLOOKUP(G341,参照用得点基準表!B$12:$I$21,8,TRUE))))</f>
        <v/>
      </c>
      <c r="P341" s="67" t="str">
        <f>IF(E341="","",IF(H341="","",IF($E341="男",VLOOKUP(H341,参照用得点基準表!C$2:$I$11,7,TRUE),VLOOKUP(H341,参照用得点基準表!C$12:$I$21,7,TRUE))))</f>
        <v/>
      </c>
      <c r="Q341" s="67" t="str">
        <f>IF(E341="","",IF(I341="","",IF($E341="男",VLOOKUP(I341,参照用得点基準表!D$2:$I$11,6,TRUE),VLOOKUP(I341,参照用得点基準表!D$12:$I$21,6,TRUE))))</f>
        <v/>
      </c>
      <c r="R341" s="67" t="str">
        <f>IF(E341="","",IF(J341="","",IF($E341="男",VLOOKUP(J341,参照用得点基準表!E$2:$I$11,5,TRUE),VLOOKUP(J341,参照用得点基準表!E$12:$I$21,5,TRUE))))</f>
        <v/>
      </c>
      <c r="S341" s="67" t="str">
        <f>IF(E341="","",IF(K341="","",IF($E341="男",VLOOKUP(K341,参照用得点基準表!F$2:$I$11,4,TRUE),VLOOKUP(K341,参照用得点基準表!F$12:$I$21,4,TRUE))))</f>
        <v/>
      </c>
      <c r="T341" s="67" t="str">
        <f>IF(E341="","",IF(L341="","",IF($E341="男",VLOOKUP(L341,参照用得点基準表!$K$2:$L$11,2,TRUE),VLOOKUP(L341,参照用得点基準表!$K$12:$L$21,2,TRUE))))</f>
        <v/>
      </c>
      <c r="U341" s="67" t="str">
        <f>IF(E341="","",IF(M341="","",IF($E341="男",VLOOKUP(M341,参照用得点基準表!G$2:$I$11,3,TRUE),VLOOKUP(M341,参照用得点基準表!G$12:$I$21,3,TRUE))))</f>
        <v/>
      </c>
      <c r="V341" s="67" t="str">
        <f>IF(E341="","",IF(N341="","",IF($E341="男",VLOOKUP(N341,参照用得点基準表!H$2:$I$11,2,TRUE),VLOOKUP(N341,参照用得点基準表!H$12:$I$21,2,TRUE))))</f>
        <v/>
      </c>
      <c r="W341" s="70" t="str">
        <f t="shared" si="4"/>
        <v/>
      </c>
      <c r="X341" s="69" t="str">
        <f ca="1">IF(W341="","",VLOOKUP(W341,OFFSET(評価基準!$A$2:$N$6,0,F341-6,5,20-F341),14-新体力テスト!F341+6,1))</f>
        <v/>
      </c>
      <c r="Z341" s="45"/>
      <c r="AA341" s="45"/>
      <c r="AB341" s="46"/>
      <c r="AC341" s="45"/>
    </row>
    <row r="342" spans="1:29" ht="14.25" customHeight="1" x14ac:dyDescent="0.15">
      <c r="A342" s="103"/>
      <c r="B342" s="103"/>
      <c r="C342" s="103"/>
      <c r="D342" s="108"/>
      <c r="E342" s="112"/>
      <c r="F342" s="85" t="str">
        <f>IF(A342="","",VLOOKUP(A342,参照!$B$7:$C$12,2,FALSE))</f>
        <v/>
      </c>
      <c r="G342" s="14"/>
      <c r="H342" s="14"/>
      <c r="I342" s="14"/>
      <c r="J342" s="14"/>
      <c r="K342" s="14"/>
      <c r="L342" s="19"/>
      <c r="M342" s="14"/>
      <c r="N342" s="14"/>
      <c r="O342" s="67" t="str">
        <f>IF(E342="","",IF(G342="","",IF($E342="男",VLOOKUP(G342,参照用得点基準表!B$2:$I$11,8,TRUE),VLOOKUP(G342,参照用得点基準表!B$12:$I$21,8,TRUE))))</f>
        <v/>
      </c>
      <c r="P342" s="67" t="str">
        <f>IF(E342="","",IF(H342="","",IF($E342="男",VLOOKUP(H342,参照用得点基準表!C$2:$I$11,7,TRUE),VLOOKUP(H342,参照用得点基準表!C$12:$I$21,7,TRUE))))</f>
        <v/>
      </c>
      <c r="Q342" s="67" t="str">
        <f>IF(E342="","",IF(I342="","",IF($E342="男",VLOOKUP(I342,参照用得点基準表!D$2:$I$11,6,TRUE),VLOOKUP(I342,参照用得点基準表!D$12:$I$21,6,TRUE))))</f>
        <v/>
      </c>
      <c r="R342" s="67" t="str">
        <f>IF(E342="","",IF(J342="","",IF($E342="男",VLOOKUP(J342,参照用得点基準表!E$2:$I$11,5,TRUE),VLOOKUP(J342,参照用得点基準表!E$12:$I$21,5,TRUE))))</f>
        <v/>
      </c>
      <c r="S342" s="67" t="str">
        <f>IF(E342="","",IF(K342="","",IF($E342="男",VLOOKUP(K342,参照用得点基準表!F$2:$I$11,4,TRUE),VLOOKUP(K342,参照用得点基準表!F$12:$I$21,4,TRUE))))</f>
        <v/>
      </c>
      <c r="T342" s="67" t="str">
        <f>IF(E342="","",IF(L342="","",IF($E342="男",VLOOKUP(L342,参照用得点基準表!$K$2:$L$11,2,TRUE),VLOOKUP(L342,参照用得点基準表!$K$12:$L$21,2,TRUE))))</f>
        <v/>
      </c>
      <c r="U342" s="67" t="str">
        <f>IF(E342="","",IF(M342="","",IF($E342="男",VLOOKUP(M342,参照用得点基準表!G$2:$I$11,3,TRUE),VLOOKUP(M342,参照用得点基準表!G$12:$I$21,3,TRUE))))</f>
        <v/>
      </c>
      <c r="V342" s="67" t="str">
        <f>IF(E342="","",IF(N342="","",IF($E342="男",VLOOKUP(N342,参照用得点基準表!H$2:$I$11,2,TRUE),VLOOKUP(N342,参照用得点基準表!H$12:$I$21,2,TRUE))))</f>
        <v/>
      </c>
      <c r="W342" s="70" t="str">
        <f t="shared" si="4"/>
        <v/>
      </c>
      <c r="X342" s="69" t="str">
        <f ca="1">IF(W342="","",VLOOKUP(W342,OFFSET(評価基準!$A$2:$N$6,0,F342-6,5,20-F342),14-新体力テスト!F342+6,1))</f>
        <v/>
      </c>
      <c r="Z342" s="45"/>
      <c r="AA342" s="45"/>
      <c r="AB342" s="46"/>
      <c r="AC342" s="45"/>
    </row>
    <row r="343" spans="1:29" ht="14.25" customHeight="1" x14ac:dyDescent="0.15">
      <c r="A343" s="103"/>
      <c r="B343" s="103"/>
      <c r="C343" s="103"/>
      <c r="D343" s="108"/>
      <c r="E343" s="112"/>
      <c r="F343" s="85" t="str">
        <f>IF(A343="","",VLOOKUP(A343,参照!$B$7:$C$12,2,FALSE))</f>
        <v/>
      </c>
      <c r="G343" s="14"/>
      <c r="H343" s="14"/>
      <c r="I343" s="14"/>
      <c r="J343" s="14"/>
      <c r="K343" s="14"/>
      <c r="L343" s="19"/>
      <c r="M343" s="14"/>
      <c r="N343" s="14"/>
      <c r="O343" s="67" t="str">
        <f>IF(E343="","",IF(G343="","",IF($E343="男",VLOOKUP(G343,参照用得点基準表!B$2:$I$11,8,TRUE),VLOOKUP(G343,参照用得点基準表!B$12:$I$21,8,TRUE))))</f>
        <v/>
      </c>
      <c r="P343" s="67" t="str">
        <f>IF(E343="","",IF(H343="","",IF($E343="男",VLOOKUP(H343,参照用得点基準表!C$2:$I$11,7,TRUE),VLOOKUP(H343,参照用得点基準表!C$12:$I$21,7,TRUE))))</f>
        <v/>
      </c>
      <c r="Q343" s="67" t="str">
        <f>IF(E343="","",IF(I343="","",IF($E343="男",VLOOKUP(I343,参照用得点基準表!D$2:$I$11,6,TRUE),VLOOKUP(I343,参照用得点基準表!D$12:$I$21,6,TRUE))))</f>
        <v/>
      </c>
      <c r="R343" s="67" t="str">
        <f>IF(E343="","",IF(J343="","",IF($E343="男",VLOOKUP(J343,参照用得点基準表!E$2:$I$11,5,TRUE),VLOOKUP(J343,参照用得点基準表!E$12:$I$21,5,TRUE))))</f>
        <v/>
      </c>
      <c r="S343" s="67" t="str">
        <f>IF(E343="","",IF(K343="","",IF($E343="男",VLOOKUP(K343,参照用得点基準表!F$2:$I$11,4,TRUE),VLOOKUP(K343,参照用得点基準表!F$12:$I$21,4,TRUE))))</f>
        <v/>
      </c>
      <c r="T343" s="67" t="str">
        <f>IF(E343="","",IF(L343="","",IF($E343="男",VLOOKUP(L343,参照用得点基準表!$K$2:$L$11,2,TRUE),VLOOKUP(L343,参照用得点基準表!$K$12:$L$21,2,TRUE))))</f>
        <v/>
      </c>
      <c r="U343" s="67" t="str">
        <f>IF(E343="","",IF(M343="","",IF($E343="男",VLOOKUP(M343,参照用得点基準表!G$2:$I$11,3,TRUE),VLOOKUP(M343,参照用得点基準表!G$12:$I$21,3,TRUE))))</f>
        <v/>
      </c>
      <c r="V343" s="67" t="str">
        <f>IF(E343="","",IF(N343="","",IF($E343="男",VLOOKUP(N343,参照用得点基準表!H$2:$I$11,2,TRUE),VLOOKUP(N343,参照用得点基準表!H$12:$I$21,2,TRUE))))</f>
        <v/>
      </c>
      <c r="W343" s="70" t="str">
        <f t="shared" si="4"/>
        <v/>
      </c>
      <c r="X343" s="69" t="str">
        <f ca="1">IF(W343="","",VLOOKUP(W343,OFFSET(評価基準!$A$2:$N$6,0,F343-6,5,20-F343),14-新体力テスト!F343+6,1))</f>
        <v/>
      </c>
      <c r="Z343" s="45"/>
      <c r="AA343" s="45"/>
      <c r="AB343" s="46"/>
      <c r="AC343" s="45"/>
    </row>
    <row r="344" spans="1:29" ht="14.25" customHeight="1" x14ac:dyDescent="0.15">
      <c r="A344" s="103"/>
      <c r="B344" s="103"/>
      <c r="C344" s="103"/>
      <c r="D344" s="108"/>
      <c r="E344" s="112"/>
      <c r="F344" s="85" t="str">
        <f>IF(A344="","",VLOOKUP(A344,参照!$B$7:$C$12,2,FALSE))</f>
        <v/>
      </c>
      <c r="G344" s="14"/>
      <c r="H344" s="14"/>
      <c r="I344" s="14"/>
      <c r="J344" s="14"/>
      <c r="K344" s="14"/>
      <c r="L344" s="19"/>
      <c r="M344" s="14"/>
      <c r="N344" s="14"/>
      <c r="O344" s="67" t="str">
        <f>IF(E344="","",IF(G344="","",IF($E344="男",VLOOKUP(G344,参照用得点基準表!B$2:$I$11,8,TRUE),VLOOKUP(G344,参照用得点基準表!B$12:$I$21,8,TRUE))))</f>
        <v/>
      </c>
      <c r="P344" s="67" t="str">
        <f>IF(E344="","",IF(H344="","",IF($E344="男",VLOOKUP(H344,参照用得点基準表!C$2:$I$11,7,TRUE),VLOOKUP(H344,参照用得点基準表!C$12:$I$21,7,TRUE))))</f>
        <v/>
      </c>
      <c r="Q344" s="67" t="str">
        <f>IF(E344="","",IF(I344="","",IF($E344="男",VLOOKUP(I344,参照用得点基準表!D$2:$I$11,6,TRUE),VLOOKUP(I344,参照用得点基準表!D$12:$I$21,6,TRUE))))</f>
        <v/>
      </c>
      <c r="R344" s="67" t="str">
        <f>IF(E344="","",IF(J344="","",IF($E344="男",VLOOKUP(J344,参照用得点基準表!E$2:$I$11,5,TRUE),VLOOKUP(J344,参照用得点基準表!E$12:$I$21,5,TRUE))))</f>
        <v/>
      </c>
      <c r="S344" s="67" t="str">
        <f>IF(E344="","",IF(K344="","",IF($E344="男",VLOOKUP(K344,参照用得点基準表!F$2:$I$11,4,TRUE),VLOOKUP(K344,参照用得点基準表!F$12:$I$21,4,TRUE))))</f>
        <v/>
      </c>
      <c r="T344" s="67" t="str">
        <f>IF(E344="","",IF(L344="","",IF($E344="男",VLOOKUP(L344,参照用得点基準表!$K$2:$L$11,2,TRUE),VLOOKUP(L344,参照用得点基準表!$K$12:$L$21,2,TRUE))))</f>
        <v/>
      </c>
      <c r="U344" s="67" t="str">
        <f>IF(E344="","",IF(M344="","",IF($E344="男",VLOOKUP(M344,参照用得点基準表!G$2:$I$11,3,TRUE),VLOOKUP(M344,参照用得点基準表!G$12:$I$21,3,TRUE))))</f>
        <v/>
      </c>
      <c r="V344" s="67" t="str">
        <f>IF(E344="","",IF(N344="","",IF($E344="男",VLOOKUP(N344,参照用得点基準表!H$2:$I$11,2,TRUE),VLOOKUP(N344,参照用得点基準表!H$12:$I$21,2,TRUE))))</f>
        <v/>
      </c>
      <c r="W344" s="70" t="str">
        <f t="shared" si="4"/>
        <v/>
      </c>
      <c r="X344" s="69" t="str">
        <f ca="1">IF(W344="","",VLOOKUP(W344,OFFSET(評価基準!$A$2:$N$6,0,F344-6,5,20-F344),14-新体力テスト!F344+6,1))</f>
        <v/>
      </c>
      <c r="Z344" s="45"/>
      <c r="AA344" s="45"/>
      <c r="AB344" s="46"/>
      <c r="AC344" s="45"/>
    </row>
    <row r="345" spans="1:29" ht="14.25" customHeight="1" x14ac:dyDescent="0.15">
      <c r="A345" s="103"/>
      <c r="B345" s="103"/>
      <c r="C345" s="103"/>
      <c r="D345" s="108"/>
      <c r="E345" s="112"/>
      <c r="F345" s="85" t="str">
        <f>IF(A345="","",VLOOKUP(A345,参照!$B$7:$C$12,2,FALSE))</f>
        <v/>
      </c>
      <c r="G345" s="14"/>
      <c r="H345" s="14"/>
      <c r="I345" s="14"/>
      <c r="J345" s="14"/>
      <c r="K345" s="14"/>
      <c r="L345" s="19"/>
      <c r="M345" s="14"/>
      <c r="N345" s="14"/>
      <c r="O345" s="67" t="str">
        <f>IF(E345="","",IF(G345="","",IF($E345="男",VLOOKUP(G345,参照用得点基準表!B$2:$I$11,8,TRUE),VLOOKUP(G345,参照用得点基準表!B$12:$I$21,8,TRUE))))</f>
        <v/>
      </c>
      <c r="P345" s="67" t="str">
        <f>IF(E345="","",IF(H345="","",IF($E345="男",VLOOKUP(H345,参照用得点基準表!C$2:$I$11,7,TRUE),VLOOKUP(H345,参照用得点基準表!C$12:$I$21,7,TRUE))))</f>
        <v/>
      </c>
      <c r="Q345" s="67" t="str">
        <f>IF(E345="","",IF(I345="","",IF($E345="男",VLOOKUP(I345,参照用得点基準表!D$2:$I$11,6,TRUE),VLOOKUP(I345,参照用得点基準表!D$12:$I$21,6,TRUE))))</f>
        <v/>
      </c>
      <c r="R345" s="67" t="str">
        <f>IF(E345="","",IF(J345="","",IF($E345="男",VLOOKUP(J345,参照用得点基準表!E$2:$I$11,5,TRUE),VLOOKUP(J345,参照用得点基準表!E$12:$I$21,5,TRUE))))</f>
        <v/>
      </c>
      <c r="S345" s="67" t="str">
        <f>IF(E345="","",IF(K345="","",IF($E345="男",VLOOKUP(K345,参照用得点基準表!F$2:$I$11,4,TRUE),VLOOKUP(K345,参照用得点基準表!F$12:$I$21,4,TRUE))))</f>
        <v/>
      </c>
      <c r="T345" s="67" t="str">
        <f>IF(E345="","",IF(L345="","",IF($E345="男",VLOOKUP(L345,参照用得点基準表!$K$2:$L$11,2,TRUE),VLOOKUP(L345,参照用得点基準表!$K$12:$L$21,2,TRUE))))</f>
        <v/>
      </c>
      <c r="U345" s="67" t="str">
        <f>IF(E345="","",IF(M345="","",IF($E345="男",VLOOKUP(M345,参照用得点基準表!G$2:$I$11,3,TRUE),VLOOKUP(M345,参照用得点基準表!G$12:$I$21,3,TRUE))))</f>
        <v/>
      </c>
      <c r="V345" s="67" t="str">
        <f>IF(E345="","",IF(N345="","",IF($E345="男",VLOOKUP(N345,参照用得点基準表!H$2:$I$11,2,TRUE),VLOOKUP(N345,参照用得点基準表!H$12:$I$21,2,TRUE))))</f>
        <v/>
      </c>
      <c r="W345" s="70" t="str">
        <f t="shared" si="4"/>
        <v/>
      </c>
      <c r="X345" s="69" t="str">
        <f ca="1">IF(W345="","",VLOOKUP(W345,OFFSET(評価基準!$A$2:$N$6,0,F345-6,5,20-F345),14-新体力テスト!F345+6,1))</f>
        <v/>
      </c>
      <c r="Z345" s="45"/>
      <c r="AA345" s="45"/>
      <c r="AB345" s="46"/>
      <c r="AC345" s="45"/>
    </row>
    <row r="346" spans="1:29" ht="14.25" customHeight="1" x14ac:dyDescent="0.15">
      <c r="A346" s="103"/>
      <c r="B346" s="103"/>
      <c r="C346" s="103"/>
      <c r="D346" s="108"/>
      <c r="E346" s="112"/>
      <c r="F346" s="85" t="str">
        <f>IF(A346="","",VLOOKUP(A346,参照!$B$7:$C$12,2,FALSE))</f>
        <v/>
      </c>
      <c r="G346" s="14"/>
      <c r="H346" s="14"/>
      <c r="I346" s="14"/>
      <c r="J346" s="14"/>
      <c r="K346" s="14"/>
      <c r="L346" s="19"/>
      <c r="M346" s="14"/>
      <c r="N346" s="14"/>
      <c r="O346" s="67" t="str">
        <f>IF(E346="","",IF(G346="","",IF($E346="男",VLOOKUP(G346,参照用得点基準表!B$2:$I$11,8,TRUE),VLOOKUP(G346,参照用得点基準表!B$12:$I$21,8,TRUE))))</f>
        <v/>
      </c>
      <c r="P346" s="67" t="str">
        <f>IF(E346="","",IF(H346="","",IF($E346="男",VLOOKUP(H346,参照用得点基準表!C$2:$I$11,7,TRUE),VLOOKUP(H346,参照用得点基準表!C$12:$I$21,7,TRUE))))</f>
        <v/>
      </c>
      <c r="Q346" s="67" t="str">
        <f>IF(E346="","",IF(I346="","",IF($E346="男",VLOOKUP(I346,参照用得点基準表!D$2:$I$11,6,TRUE),VLOOKUP(I346,参照用得点基準表!D$12:$I$21,6,TRUE))))</f>
        <v/>
      </c>
      <c r="R346" s="67" t="str">
        <f>IF(E346="","",IF(J346="","",IF($E346="男",VLOOKUP(J346,参照用得点基準表!E$2:$I$11,5,TRUE),VLOOKUP(J346,参照用得点基準表!E$12:$I$21,5,TRUE))))</f>
        <v/>
      </c>
      <c r="S346" s="67" t="str">
        <f>IF(E346="","",IF(K346="","",IF($E346="男",VLOOKUP(K346,参照用得点基準表!F$2:$I$11,4,TRUE),VLOOKUP(K346,参照用得点基準表!F$12:$I$21,4,TRUE))))</f>
        <v/>
      </c>
      <c r="T346" s="67" t="str">
        <f>IF(E346="","",IF(L346="","",IF($E346="男",VLOOKUP(L346,参照用得点基準表!$K$2:$L$11,2,TRUE),VLOOKUP(L346,参照用得点基準表!$K$12:$L$21,2,TRUE))))</f>
        <v/>
      </c>
      <c r="U346" s="67" t="str">
        <f>IF(E346="","",IF(M346="","",IF($E346="男",VLOOKUP(M346,参照用得点基準表!G$2:$I$11,3,TRUE),VLOOKUP(M346,参照用得点基準表!G$12:$I$21,3,TRUE))))</f>
        <v/>
      </c>
      <c r="V346" s="67" t="str">
        <f>IF(E346="","",IF(N346="","",IF($E346="男",VLOOKUP(N346,参照用得点基準表!H$2:$I$11,2,TRUE),VLOOKUP(N346,参照用得点基準表!H$12:$I$21,2,TRUE))))</f>
        <v/>
      </c>
      <c r="W346" s="70" t="str">
        <f t="shared" si="4"/>
        <v/>
      </c>
      <c r="X346" s="69" t="str">
        <f ca="1">IF(W346="","",VLOOKUP(W346,OFFSET(評価基準!$A$2:$N$6,0,F346-6,5,20-F346),14-新体力テスト!F346+6,1))</f>
        <v/>
      </c>
      <c r="Z346" s="45"/>
      <c r="AA346" s="45"/>
      <c r="AB346" s="46"/>
      <c r="AC346" s="45"/>
    </row>
    <row r="347" spans="1:29" ht="14.25" customHeight="1" x14ac:dyDescent="0.15">
      <c r="A347" s="103"/>
      <c r="B347" s="103"/>
      <c r="C347" s="103"/>
      <c r="D347" s="108"/>
      <c r="E347" s="112"/>
      <c r="F347" s="85" t="str">
        <f>IF(A347="","",VLOOKUP(A347,参照!$B$7:$C$12,2,FALSE))</f>
        <v/>
      </c>
      <c r="G347" s="14"/>
      <c r="H347" s="14"/>
      <c r="I347" s="14"/>
      <c r="J347" s="14"/>
      <c r="K347" s="14"/>
      <c r="L347" s="19"/>
      <c r="M347" s="14"/>
      <c r="N347" s="14"/>
      <c r="O347" s="67" t="str">
        <f>IF(E347="","",IF(G347="","",IF($E347="男",VLOOKUP(G347,参照用得点基準表!B$2:$I$11,8,TRUE),VLOOKUP(G347,参照用得点基準表!B$12:$I$21,8,TRUE))))</f>
        <v/>
      </c>
      <c r="P347" s="67" t="str">
        <f>IF(E347="","",IF(H347="","",IF($E347="男",VLOOKUP(H347,参照用得点基準表!C$2:$I$11,7,TRUE),VLOOKUP(H347,参照用得点基準表!C$12:$I$21,7,TRUE))))</f>
        <v/>
      </c>
      <c r="Q347" s="67" t="str">
        <f>IF(E347="","",IF(I347="","",IF($E347="男",VLOOKUP(I347,参照用得点基準表!D$2:$I$11,6,TRUE),VLOOKUP(I347,参照用得点基準表!D$12:$I$21,6,TRUE))))</f>
        <v/>
      </c>
      <c r="R347" s="67" t="str">
        <f>IF(E347="","",IF(J347="","",IF($E347="男",VLOOKUP(J347,参照用得点基準表!E$2:$I$11,5,TRUE),VLOOKUP(J347,参照用得点基準表!E$12:$I$21,5,TRUE))))</f>
        <v/>
      </c>
      <c r="S347" s="67" t="str">
        <f>IF(E347="","",IF(K347="","",IF($E347="男",VLOOKUP(K347,参照用得点基準表!F$2:$I$11,4,TRUE),VLOOKUP(K347,参照用得点基準表!F$12:$I$21,4,TRUE))))</f>
        <v/>
      </c>
      <c r="T347" s="67" t="str">
        <f>IF(E347="","",IF(L347="","",IF($E347="男",VLOOKUP(L347,参照用得点基準表!$K$2:$L$11,2,TRUE),VLOOKUP(L347,参照用得点基準表!$K$12:$L$21,2,TRUE))))</f>
        <v/>
      </c>
      <c r="U347" s="67" t="str">
        <f>IF(E347="","",IF(M347="","",IF($E347="男",VLOOKUP(M347,参照用得点基準表!G$2:$I$11,3,TRUE),VLOOKUP(M347,参照用得点基準表!G$12:$I$21,3,TRUE))))</f>
        <v/>
      </c>
      <c r="V347" s="67" t="str">
        <f>IF(E347="","",IF(N347="","",IF($E347="男",VLOOKUP(N347,参照用得点基準表!H$2:$I$11,2,TRUE),VLOOKUP(N347,参照用得点基準表!H$12:$I$21,2,TRUE))))</f>
        <v/>
      </c>
      <c r="W347" s="70" t="str">
        <f t="shared" si="4"/>
        <v/>
      </c>
      <c r="X347" s="69" t="str">
        <f ca="1">IF(W347="","",VLOOKUP(W347,OFFSET(評価基準!$A$2:$N$6,0,F347-6,5,20-F347),14-新体力テスト!F347+6,1))</f>
        <v/>
      </c>
      <c r="Z347" s="45"/>
      <c r="AA347" s="45"/>
      <c r="AB347" s="46"/>
      <c r="AC347" s="45"/>
    </row>
    <row r="348" spans="1:29" ht="14.25" customHeight="1" x14ac:dyDescent="0.15">
      <c r="A348" s="103"/>
      <c r="B348" s="103"/>
      <c r="C348" s="103"/>
      <c r="D348" s="108"/>
      <c r="E348" s="112"/>
      <c r="F348" s="85" t="str">
        <f>IF(A348="","",VLOOKUP(A348,参照!$B$7:$C$12,2,FALSE))</f>
        <v/>
      </c>
      <c r="G348" s="14"/>
      <c r="H348" s="14"/>
      <c r="I348" s="14"/>
      <c r="J348" s="14"/>
      <c r="K348" s="14"/>
      <c r="L348" s="19"/>
      <c r="M348" s="14"/>
      <c r="N348" s="14"/>
      <c r="O348" s="67" t="str">
        <f>IF(E348="","",IF(G348="","",IF($E348="男",VLOOKUP(G348,参照用得点基準表!B$2:$I$11,8,TRUE),VLOOKUP(G348,参照用得点基準表!B$12:$I$21,8,TRUE))))</f>
        <v/>
      </c>
      <c r="P348" s="67" t="str">
        <f>IF(E348="","",IF(H348="","",IF($E348="男",VLOOKUP(H348,参照用得点基準表!C$2:$I$11,7,TRUE),VLOOKUP(H348,参照用得点基準表!C$12:$I$21,7,TRUE))))</f>
        <v/>
      </c>
      <c r="Q348" s="67" t="str">
        <f>IF(E348="","",IF(I348="","",IF($E348="男",VLOOKUP(I348,参照用得点基準表!D$2:$I$11,6,TRUE),VLOOKUP(I348,参照用得点基準表!D$12:$I$21,6,TRUE))))</f>
        <v/>
      </c>
      <c r="R348" s="67" t="str">
        <f>IF(E348="","",IF(J348="","",IF($E348="男",VLOOKUP(J348,参照用得点基準表!E$2:$I$11,5,TRUE),VLOOKUP(J348,参照用得点基準表!E$12:$I$21,5,TRUE))))</f>
        <v/>
      </c>
      <c r="S348" s="67" t="str">
        <f>IF(E348="","",IF(K348="","",IF($E348="男",VLOOKUP(K348,参照用得点基準表!F$2:$I$11,4,TRUE),VLOOKUP(K348,参照用得点基準表!F$12:$I$21,4,TRUE))))</f>
        <v/>
      </c>
      <c r="T348" s="67" t="str">
        <f>IF(E348="","",IF(L348="","",IF($E348="男",VLOOKUP(L348,参照用得点基準表!$K$2:$L$11,2,TRUE),VLOOKUP(L348,参照用得点基準表!$K$12:$L$21,2,TRUE))))</f>
        <v/>
      </c>
      <c r="U348" s="67" t="str">
        <f>IF(E348="","",IF(M348="","",IF($E348="男",VLOOKUP(M348,参照用得点基準表!G$2:$I$11,3,TRUE),VLOOKUP(M348,参照用得点基準表!G$12:$I$21,3,TRUE))))</f>
        <v/>
      </c>
      <c r="V348" s="67" t="str">
        <f>IF(E348="","",IF(N348="","",IF($E348="男",VLOOKUP(N348,参照用得点基準表!H$2:$I$11,2,TRUE),VLOOKUP(N348,参照用得点基準表!H$12:$I$21,2,TRUE))))</f>
        <v/>
      </c>
      <c r="W348" s="70" t="str">
        <f t="shared" si="4"/>
        <v/>
      </c>
      <c r="X348" s="69" t="str">
        <f ca="1">IF(W348="","",VLOOKUP(W348,OFFSET(評価基準!$A$2:$N$6,0,F348-6,5,20-F348),14-新体力テスト!F348+6,1))</f>
        <v/>
      </c>
      <c r="Z348" s="45"/>
      <c r="AA348" s="45"/>
      <c r="AB348" s="46"/>
      <c r="AC348" s="45"/>
    </row>
    <row r="349" spans="1:29" ht="14.25" customHeight="1" x14ac:dyDescent="0.15">
      <c r="A349" s="103"/>
      <c r="B349" s="103"/>
      <c r="C349" s="103"/>
      <c r="D349" s="108"/>
      <c r="E349" s="112"/>
      <c r="F349" s="85" t="str">
        <f>IF(A349="","",VLOOKUP(A349,参照!$B$7:$C$12,2,FALSE))</f>
        <v/>
      </c>
      <c r="G349" s="14"/>
      <c r="H349" s="14"/>
      <c r="I349" s="14"/>
      <c r="J349" s="14"/>
      <c r="K349" s="14"/>
      <c r="L349" s="19"/>
      <c r="M349" s="14"/>
      <c r="N349" s="14"/>
      <c r="O349" s="67" t="str">
        <f>IF(E349="","",IF(G349="","",IF($E349="男",VLOOKUP(G349,参照用得点基準表!B$2:$I$11,8,TRUE),VLOOKUP(G349,参照用得点基準表!B$12:$I$21,8,TRUE))))</f>
        <v/>
      </c>
      <c r="P349" s="67" t="str">
        <f>IF(E349="","",IF(H349="","",IF($E349="男",VLOOKUP(H349,参照用得点基準表!C$2:$I$11,7,TRUE),VLOOKUP(H349,参照用得点基準表!C$12:$I$21,7,TRUE))))</f>
        <v/>
      </c>
      <c r="Q349" s="67" t="str">
        <f>IF(E349="","",IF(I349="","",IF($E349="男",VLOOKUP(I349,参照用得点基準表!D$2:$I$11,6,TRUE),VLOOKUP(I349,参照用得点基準表!D$12:$I$21,6,TRUE))))</f>
        <v/>
      </c>
      <c r="R349" s="67" t="str">
        <f>IF(E349="","",IF(J349="","",IF($E349="男",VLOOKUP(J349,参照用得点基準表!E$2:$I$11,5,TRUE),VLOOKUP(J349,参照用得点基準表!E$12:$I$21,5,TRUE))))</f>
        <v/>
      </c>
      <c r="S349" s="67" t="str">
        <f>IF(E349="","",IF(K349="","",IF($E349="男",VLOOKUP(K349,参照用得点基準表!F$2:$I$11,4,TRUE),VLOOKUP(K349,参照用得点基準表!F$12:$I$21,4,TRUE))))</f>
        <v/>
      </c>
      <c r="T349" s="67" t="str">
        <f>IF(E349="","",IF(L349="","",IF($E349="男",VLOOKUP(L349,参照用得点基準表!$K$2:$L$11,2,TRUE),VLOOKUP(L349,参照用得点基準表!$K$12:$L$21,2,TRUE))))</f>
        <v/>
      </c>
      <c r="U349" s="67" t="str">
        <f>IF(E349="","",IF(M349="","",IF($E349="男",VLOOKUP(M349,参照用得点基準表!G$2:$I$11,3,TRUE),VLOOKUP(M349,参照用得点基準表!G$12:$I$21,3,TRUE))))</f>
        <v/>
      </c>
      <c r="V349" s="67" t="str">
        <f>IF(E349="","",IF(N349="","",IF($E349="男",VLOOKUP(N349,参照用得点基準表!H$2:$I$11,2,TRUE),VLOOKUP(N349,参照用得点基準表!H$12:$I$21,2,TRUE))))</f>
        <v/>
      </c>
      <c r="W349" s="70" t="str">
        <f t="shared" si="4"/>
        <v/>
      </c>
      <c r="X349" s="69" t="str">
        <f ca="1">IF(W349="","",VLOOKUP(W349,OFFSET(評価基準!$A$2:$N$6,0,F349-6,5,20-F349),14-新体力テスト!F349+6,1))</f>
        <v/>
      </c>
      <c r="Z349" s="45"/>
      <c r="AA349" s="45"/>
      <c r="AB349" s="46"/>
      <c r="AC349" s="45"/>
    </row>
    <row r="350" spans="1:29" ht="14.25" customHeight="1" x14ac:dyDescent="0.15">
      <c r="A350" s="103"/>
      <c r="B350" s="103"/>
      <c r="C350" s="103"/>
      <c r="D350" s="108"/>
      <c r="E350" s="112"/>
      <c r="F350" s="85" t="str">
        <f>IF(A350="","",VLOOKUP(A350,参照!$B$7:$C$12,2,FALSE))</f>
        <v/>
      </c>
      <c r="G350" s="14"/>
      <c r="H350" s="14"/>
      <c r="I350" s="14"/>
      <c r="J350" s="14"/>
      <c r="K350" s="14"/>
      <c r="L350" s="19"/>
      <c r="M350" s="14"/>
      <c r="N350" s="14"/>
      <c r="O350" s="67" t="str">
        <f>IF(E350="","",IF(G350="","",IF($E350="男",VLOOKUP(G350,参照用得点基準表!B$2:$I$11,8,TRUE),VLOOKUP(G350,参照用得点基準表!B$12:$I$21,8,TRUE))))</f>
        <v/>
      </c>
      <c r="P350" s="67" t="str">
        <f>IF(E350="","",IF(H350="","",IF($E350="男",VLOOKUP(H350,参照用得点基準表!C$2:$I$11,7,TRUE),VLOOKUP(H350,参照用得点基準表!C$12:$I$21,7,TRUE))))</f>
        <v/>
      </c>
      <c r="Q350" s="67" t="str">
        <f>IF(E350="","",IF(I350="","",IF($E350="男",VLOOKUP(I350,参照用得点基準表!D$2:$I$11,6,TRUE),VLOOKUP(I350,参照用得点基準表!D$12:$I$21,6,TRUE))))</f>
        <v/>
      </c>
      <c r="R350" s="67" t="str">
        <f>IF(E350="","",IF(J350="","",IF($E350="男",VLOOKUP(J350,参照用得点基準表!E$2:$I$11,5,TRUE),VLOOKUP(J350,参照用得点基準表!E$12:$I$21,5,TRUE))))</f>
        <v/>
      </c>
      <c r="S350" s="67" t="str">
        <f>IF(E350="","",IF(K350="","",IF($E350="男",VLOOKUP(K350,参照用得点基準表!F$2:$I$11,4,TRUE),VLOOKUP(K350,参照用得点基準表!F$12:$I$21,4,TRUE))))</f>
        <v/>
      </c>
      <c r="T350" s="67" t="str">
        <f>IF(E350="","",IF(L350="","",IF($E350="男",VLOOKUP(L350,参照用得点基準表!$K$2:$L$11,2,TRUE),VLOOKUP(L350,参照用得点基準表!$K$12:$L$21,2,TRUE))))</f>
        <v/>
      </c>
      <c r="U350" s="67" t="str">
        <f>IF(E350="","",IF(M350="","",IF($E350="男",VLOOKUP(M350,参照用得点基準表!G$2:$I$11,3,TRUE),VLOOKUP(M350,参照用得点基準表!G$12:$I$21,3,TRUE))))</f>
        <v/>
      </c>
      <c r="V350" s="67" t="str">
        <f>IF(E350="","",IF(N350="","",IF($E350="男",VLOOKUP(N350,参照用得点基準表!H$2:$I$11,2,TRUE),VLOOKUP(N350,参照用得点基準表!H$12:$I$21,2,TRUE))))</f>
        <v/>
      </c>
      <c r="W350" s="70" t="str">
        <f t="shared" si="4"/>
        <v/>
      </c>
      <c r="X350" s="69" t="str">
        <f ca="1">IF(W350="","",VLOOKUP(W350,OFFSET(評価基準!$A$2:$N$6,0,F350-6,5,20-F350),14-新体力テスト!F350+6,1))</f>
        <v/>
      </c>
      <c r="Z350" s="45"/>
      <c r="AA350" s="45"/>
      <c r="AB350" s="46"/>
      <c r="AC350" s="45"/>
    </row>
    <row r="351" spans="1:29" ht="14.25" customHeight="1" x14ac:dyDescent="0.15">
      <c r="A351" s="103"/>
      <c r="B351" s="103"/>
      <c r="C351" s="103"/>
      <c r="D351" s="108"/>
      <c r="E351" s="112"/>
      <c r="F351" s="85" t="str">
        <f>IF(A351="","",VLOOKUP(A351,参照!$B$7:$C$12,2,FALSE))</f>
        <v/>
      </c>
      <c r="G351" s="14"/>
      <c r="H351" s="14"/>
      <c r="I351" s="14"/>
      <c r="J351" s="14"/>
      <c r="K351" s="14"/>
      <c r="L351" s="19"/>
      <c r="M351" s="14"/>
      <c r="N351" s="14"/>
      <c r="O351" s="67" t="str">
        <f>IF(E351="","",IF(G351="","",IF($E351="男",VLOOKUP(G351,参照用得点基準表!B$2:$I$11,8,TRUE),VLOOKUP(G351,参照用得点基準表!B$12:$I$21,8,TRUE))))</f>
        <v/>
      </c>
      <c r="P351" s="67" t="str">
        <f>IF(E351="","",IF(H351="","",IF($E351="男",VLOOKUP(H351,参照用得点基準表!C$2:$I$11,7,TRUE),VLOOKUP(H351,参照用得点基準表!C$12:$I$21,7,TRUE))))</f>
        <v/>
      </c>
      <c r="Q351" s="67" t="str">
        <f>IF(E351="","",IF(I351="","",IF($E351="男",VLOOKUP(I351,参照用得点基準表!D$2:$I$11,6,TRUE),VLOOKUP(I351,参照用得点基準表!D$12:$I$21,6,TRUE))))</f>
        <v/>
      </c>
      <c r="R351" s="67" t="str">
        <f>IF(E351="","",IF(J351="","",IF($E351="男",VLOOKUP(J351,参照用得点基準表!E$2:$I$11,5,TRUE),VLOOKUP(J351,参照用得点基準表!E$12:$I$21,5,TRUE))))</f>
        <v/>
      </c>
      <c r="S351" s="67" t="str">
        <f>IF(E351="","",IF(K351="","",IF($E351="男",VLOOKUP(K351,参照用得点基準表!F$2:$I$11,4,TRUE),VLOOKUP(K351,参照用得点基準表!F$12:$I$21,4,TRUE))))</f>
        <v/>
      </c>
      <c r="T351" s="67" t="str">
        <f>IF(E351="","",IF(L351="","",IF($E351="男",VLOOKUP(L351,参照用得点基準表!$K$2:$L$11,2,TRUE),VLOOKUP(L351,参照用得点基準表!$K$12:$L$21,2,TRUE))))</f>
        <v/>
      </c>
      <c r="U351" s="67" t="str">
        <f>IF(E351="","",IF(M351="","",IF($E351="男",VLOOKUP(M351,参照用得点基準表!G$2:$I$11,3,TRUE),VLOOKUP(M351,参照用得点基準表!G$12:$I$21,3,TRUE))))</f>
        <v/>
      </c>
      <c r="V351" s="67" t="str">
        <f>IF(E351="","",IF(N351="","",IF($E351="男",VLOOKUP(N351,参照用得点基準表!H$2:$I$11,2,TRUE),VLOOKUP(N351,参照用得点基準表!H$12:$I$21,2,TRUE))))</f>
        <v/>
      </c>
      <c r="W351" s="70" t="str">
        <f t="shared" si="4"/>
        <v/>
      </c>
      <c r="X351" s="69" t="str">
        <f ca="1">IF(W351="","",VLOOKUP(W351,OFFSET(評価基準!$A$2:$N$6,0,F351-6,5,20-F351),14-新体力テスト!F351+6,1))</f>
        <v/>
      </c>
      <c r="Z351" s="45"/>
      <c r="AA351" s="45"/>
      <c r="AB351" s="46"/>
      <c r="AC351" s="45"/>
    </row>
    <row r="352" spans="1:29" ht="14.25" customHeight="1" x14ac:dyDescent="0.15">
      <c r="A352" s="103"/>
      <c r="B352" s="103"/>
      <c r="C352" s="103"/>
      <c r="D352" s="108"/>
      <c r="E352" s="112"/>
      <c r="F352" s="85" t="str">
        <f>IF(A352="","",VLOOKUP(A352,参照!$B$7:$C$12,2,FALSE))</f>
        <v/>
      </c>
      <c r="G352" s="14"/>
      <c r="H352" s="14"/>
      <c r="I352" s="14"/>
      <c r="J352" s="14"/>
      <c r="K352" s="14"/>
      <c r="L352" s="19"/>
      <c r="M352" s="14"/>
      <c r="N352" s="14"/>
      <c r="O352" s="67" t="str">
        <f>IF(E352="","",IF(G352="","",IF($E352="男",VLOOKUP(G352,参照用得点基準表!B$2:$I$11,8,TRUE),VLOOKUP(G352,参照用得点基準表!B$12:$I$21,8,TRUE))))</f>
        <v/>
      </c>
      <c r="P352" s="67" t="str">
        <f>IF(E352="","",IF(H352="","",IF($E352="男",VLOOKUP(H352,参照用得点基準表!C$2:$I$11,7,TRUE),VLOOKUP(H352,参照用得点基準表!C$12:$I$21,7,TRUE))))</f>
        <v/>
      </c>
      <c r="Q352" s="67" t="str">
        <f>IF(E352="","",IF(I352="","",IF($E352="男",VLOOKUP(I352,参照用得点基準表!D$2:$I$11,6,TRUE),VLOOKUP(I352,参照用得点基準表!D$12:$I$21,6,TRUE))))</f>
        <v/>
      </c>
      <c r="R352" s="67" t="str">
        <f>IF(E352="","",IF(J352="","",IF($E352="男",VLOOKUP(J352,参照用得点基準表!E$2:$I$11,5,TRUE),VLOOKUP(J352,参照用得点基準表!E$12:$I$21,5,TRUE))))</f>
        <v/>
      </c>
      <c r="S352" s="67" t="str">
        <f>IF(E352="","",IF(K352="","",IF($E352="男",VLOOKUP(K352,参照用得点基準表!F$2:$I$11,4,TRUE),VLOOKUP(K352,参照用得点基準表!F$12:$I$21,4,TRUE))))</f>
        <v/>
      </c>
      <c r="T352" s="67" t="str">
        <f>IF(E352="","",IF(L352="","",IF($E352="男",VLOOKUP(L352,参照用得点基準表!$K$2:$L$11,2,TRUE),VLOOKUP(L352,参照用得点基準表!$K$12:$L$21,2,TRUE))))</f>
        <v/>
      </c>
      <c r="U352" s="67" t="str">
        <f>IF(E352="","",IF(M352="","",IF($E352="男",VLOOKUP(M352,参照用得点基準表!G$2:$I$11,3,TRUE),VLOOKUP(M352,参照用得点基準表!G$12:$I$21,3,TRUE))))</f>
        <v/>
      </c>
      <c r="V352" s="67" t="str">
        <f>IF(E352="","",IF(N352="","",IF($E352="男",VLOOKUP(N352,参照用得点基準表!H$2:$I$11,2,TRUE),VLOOKUP(N352,参照用得点基準表!H$12:$I$21,2,TRUE))))</f>
        <v/>
      </c>
      <c r="W352" s="70" t="str">
        <f t="shared" si="4"/>
        <v/>
      </c>
      <c r="X352" s="69" t="str">
        <f ca="1">IF(W352="","",VLOOKUP(W352,OFFSET(評価基準!$A$2:$N$6,0,F352-6,5,20-F352),14-新体力テスト!F352+6,1))</f>
        <v/>
      </c>
      <c r="Z352" s="45"/>
      <c r="AA352" s="45"/>
      <c r="AB352" s="46"/>
      <c r="AC352" s="45"/>
    </row>
    <row r="353" spans="1:29" ht="14.25" customHeight="1" x14ac:dyDescent="0.15">
      <c r="A353" s="103"/>
      <c r="B353" s="103"/>
      <c r="C353" s="103"/>
      <c r="D353" s="108"/>
      <c r="E353" s="112"/>
      <c r="F353" s="85" t="str">
        <f>IF(A353="","",VLOOKUP(A353,参照!$B$7:$C$12,2,FALSE))</f>
        <v/>
      </c>
      <c r="G353" s="14"/>
      <c r="H353" s="14"/>
      <c r="I353" s="14"/>
      <c r="J353" s="14"/>
      <c r="K353" s="14"/>
      <c r="L353" s="19"/>
      <c r="M353" s="14"/>
      <c r="N353" s="14"/>
      <c r="O353" s="67" t="str">
        <f>IF(E353="","",IF(G353="","",IF($E353="男",VLOOKUP(G353,参照用得点基準表!B$2:$I$11,8,TRUE),VLOOKUP(G353,参照用得点基準表!B$12:$I$21,8,TRUE))))</f>
        <v/>
      </c>
      <c r="P353" s="67" t="str">
        <f>IF(E353="","",IF(H353="","",IF($E353="男",VLOOKUP(H353,参照用得点基準表!C$2:$I$11,7,TRUE),VLOOKUP(H353,参照用得点基準表!C$12:$I$21,7,TRUE))))</f>
        <v/>
      </c>
      <c r="Q353" s="67" t="str">
        <f>IF(E353="","",IF(I353="","",IF($E353="男",VLOOKUP(I353,参照用得点基準表!D$2:$I$11,6,TRUE),VLOOKUP(I353,参照用得点基準表!D$12:$I$21,6,TRUE))))</f>
        <v/>
      </c>
      <c r="R353" s="67" t="str">
        <f>IF(E353="","",IF(J353="","",IF($E353="男",VLOOKUP(J353,参照用得点基準表!E$2:$I$11,5,TRUE),VLOOKUP(J353,参照用得点基準表!E$12:$I$21,5,TRUE))))</f>
        <v/>
      </c>
      <c r="S353" s="67" t="str">
        <f>IF(E353="","",IF(K353="","",IF($E353="男",VLOOKUP(K353,参照用得点基準表!F$2:$I$11,4,TRUE),VLOOKUP(K353,参照用得点基準表!F$12:$I$21,4,TRUE))))</f>
        <v/>
      </c>
      <c r="T353" s="67" t="str">
        <f>IF(E353="","",IF(L353="","",IF($E353="男",VLOOKUP(L353,参照用得点基準表!$K$2:$L$11,2,TRUE),VLOOKUP(L353,参照用得点基準表!$K$12:$L$21,2,TRUE))))</f>
        <v/>
      </c>
      <c r="U353" s="67" t="str">
        <f>IF(E353="","",IF(M353="","",IF($E353="男",VLOOKUP(M353,参照用得点基準表!G$2:$I$11,3,TRUE),VLOOKUP(M353,参照用得点基準表!G$12:$I$21,3,TRUE))))</f>
        <v/>
      </c>
      <c r="V353" s="67" t="str">
        <f>IF(E353="","",IF(N353="","",IF($E353="男",VLOOKUP(N353,参照用得点基準表!H$2:$I$11,2,TRUE),VLOOKUP(N353,参照用得点基準表!H$12:$I$21,2,TRUE))))</f>
        <v/>
      </c>
      <c r="W353" s="70" t="str">
        <f t="shared" si="4"/>
        <v/>
      </c>
      <c r="X353" s="69" t="str">
        <f ca="1">IF(W353="","",VLOOKUP(W353,OFFSET(評価基準!$A$2:$N$6,0,F353-6,5,20-F353),14-新体力テスト!F353+6,1))</f>
        <v/>
      </c>
      <c r="Z353" s="45"/>
      <c r="AA353" s="45"/>
      <c r="AB353" s="46"/>
      <c r="AC353" s="45"/>
    </row>
    <row r="354" spans="1:29" ht="14.25" customHeight="1" x14ac:dyDescent="0.15">
      <c r="A354" s="103"/>
      <c r="B354" s="103"/>
      <c r="C354" s="103"/>
      <c r="D354" s="108"/>
      <c r="E354" s="112"/>
      <c r="F354" s="85" t="str">
        <f>IF(A354="","",VLOOKUP(A354,参照!$B$7:$C$12,2,FALSE))</f>
        <v/>
      </c>
      <c r="G354" s="14"/>
      <c r="H354" s="14"/>
      <c r="I354" s="14"/>
      <c r="J354" s="14"/>
      <c r="K354" s="14"/>
      <c r="L354" s="19"/>
      <c r="M354" s="14"/>
      <c r="N354" s="14"/>
      <c r="O354" s="67" t="str">
        <f>IF(E354="","",IF(G354="","",IF($E354="男",VLOOKUP(G354,参照用得点基準表!B$2:$I$11,8,TRUE),VLOOKUP(G354,参照用得点基準表!B$12:$I$21,8,TRUE))))</f>
        <v/>
      </c>
      <c r="P354" s="67" t="str">
        <f>IF(E354="","",IF(H354="","",IF($E354="男",VLOOKUP(H354,参照用得点基準表!C$2:$I$11,7,TRUE),VLOOKUP(H354,参照用得点基準表!C$12:$I$21,7,TRUE))))</f>
        <v/>
      </c>
      <c r="Q354" s="67" t="str">
        <f>IF(E354="","",IF(I354="","",IF($E354="男",VLOOKUP(I354,参照用得点基準表!D$2:$I$11,6,TRUE),VLOOKUP(I354,参照用得点基準表!D$12:$I$21,6,TRUE))))</f>
        <v/>
      </c>
      <c r="R354" s="67" t="str">
        <f>IF(E354="","",IF(J354="","",IF($E354="男",VLOOKUP(J354,参照用得点基準表!E$2:$I$11,5,TRUE),VLOOKUP(J354,参照用得点基準表!E$12:$I$21,5,TRUE))))</f>
        <v/>
      </c>
      <c r="S354" s="67" t="str">
        <f>IF(E354="","",IF(K354="","",IF($E354="男",VLOOKUP(K354,参照用得点基準表!F$2:$I$11,4,TRUE),VLOOKUP(K354,参照用得点基準表!F$12:$I$21,4,TRUE))))</f>
        <v/>
      </c>
      <c r="T354" s="67" t="str">
        <f>IF(E354="","",IF(L354="","",IF($E354="男",VLOOKUP(L354,参照用得点基準表!$K$2:$L$11,2,TRUE),VLOOKUP(L354,参照用得点基準表!$K$12:$L$21,2,TRUE))))</f>
        <v/>
      </c>
      <c r="U354" s="67" t="str">
        <f>IF(E354="","",IF(M354="","",IF($E354="男",VLOOKUP(M354,参照用得点基準表!G$2:$I$11,3,TRUE),VLOOKUP(M354,参照用得点基準表!G$12:$I$21,3,TRUE))))</f>
        <v/>
      </c>
      <c r="V354" s="67" t="str">
        <f>IF(E354="","",IF(N354="","",IF($E354="男",VLOOKUP(N354,参照用得点基準表!H$2:$I$11,2,TRUE),VLOOKUP(N354,参照用得点基準表!H$12:$I$21,2,TRUE))))</f>
        <v/>
      </c>
      <c r="W354" s="70" t="str">
        <f t="shared" si="4"/>
        <v/>
      </c>
      <c r="X354" s="69" t="str">
        <f ca="1">IF(W354="","",VLOOKUP(W354,OFFSET(評価基準!$A$2:$N$6,0,F354-6,5,20-F354),14-新体力テスト!F354+6,1))</f>
        <v/>
      </c>
      <c r="Z354" s="45"/>
      <c r="AA354" s="45"/>
      <c r="AB354" s="46"/>
      <c r="AC354" s="45"/>
    </row>
    <row r="355" spans="1:29" ht="14.25" customHeight="1" x14ac:dyDescent="0.15">
      <c r="A355" s="103"/>
      <c r="B355" s="103"/>
      <c r="C355" s="103"/>
      <c r="D355" s="108"/>
      <c r="E355" s="112"/>
      <c r="F355" s="85" t="str">
        <f>IF(A355="","",VLOOKUP(A355,参照!$B$7:$C$12,2,FALSE))</f>
        <v/>
      </c>
      <c r="G355" s="14"/>
      <c r="H355" s="14"/>
      <c r="I355" s="14"/>
      <c r="J355" s="14"/>
      <c r="K355" s="14"/>
      <c r="L355" s="19"/>
      <c r="M355" s="14"/>
      <c r="N355" s="14"/>
      <c r="O355" s="67" t="str">
        <f>IF(E355="","",IF(G355="","",IF($E355="男",VLOOKUP(G355,参照用得点基準表!B$2:$I$11,8,TRUE),VLOOKUP(G355,参照用得点基準表!B$12:$I$21,8,TRUE))))</f>
        <v/>
      </c>
      <c r="P355" s="67" t="str">
        <f>IF(E355="","",IF(H355="","",IF($E355="男",VLOOKUP(H355,参照用得点基準表!C$2:$I$11,7,TRUE),VLOOKUP(H355,参照用得点基準表!C$12:$I$21,7,TRUE))))</f>
        <v/>
      </c>
      <c r="Q355" s="67" t="str">
        <f>IF(E355="","",IF(I355="","",IF($E355="男",VLOOKUP(I355,参照用得点基準表!D$2:$I$11,6,TRUE),VLOOKUP(I355,参照用得点基準表!D$12:$I$21,6,TRUE))))</f>
        <v/>
      </c>
      <c r="R355" s="67" t="str">
        <f>IF(E355="","",IF(J355="","",IF($E355="男",VLOOKUP(J355,参照用得点基準表!E$2:$I$11,5,TRUE),VLOOKUP(J355,参照用得点基準表!E$12:$I$21,5,TRUE))))</f>
        <v/>
      </c>
      <c r="S355" s="67" t="str">
        <f>IF(E355="","",IF(K355="","",IF($E355="男",VLOOKUP(K355,参照用得点基準表!F$2:$I$11,4,TRUE),VLOOKUP(K355,参照用得点基準表!F$12:$I$21,4,TRUE))))</f>
        <v/>
      </c>
      <c r="T355" s="67" t="str">
        <f>IF(E355="","",IF(L355="","",IF($E355="男",VLOOKUP(L355,参照用得点基準表!$K$2:$L$11,2,TRUE),VLOOKUP(L355,参照用得点基準表!$K$12:$L$21,2,TRUE))))</f>
        <v/>
      </c>
      <c r="U355" s="67" t="str">
        <f>IF(E355="","",IF(M355="","",IF($E355="男",VLOOKUP(M355,参照用得点基準表!G$2:$I$11,3,TRUE),VLOOKUP(M355,参照用得点基準表!G$12:$I$21,3,TRUE))))</f>
        <v/>
      </c>
      <c r="V355" s="67" t="str">
        <f>IF(E355="","",IF(N355="","",IF($E355="男",VLOOKUP(N355,参照用得点基準表!H$2:$I$11,2,TRUE),VLOOKUP(N355,参照用得点基準表!H$12:$I$21,2,TRUE))))</f>
        <v/>
      </c>
      <c r="W355" s="70" t="str">
        <f t="shared" si="4"/>
        <v/>
      </c>
      <c r="X355" s="69" t="str">
        <f ca="1">IF(W355="","",VLOOKUP(W355,OFFSET(評価基準!$A$2:$N$6,0,F355-6,5,20-F355),14-新体力テスト!F355+6,1))</f>
        <v/>
      </c>
      <c r="Z355" s="45"/>
      <c r="AA355" s="45"/>
      <c r="AB355" s="46"/>
      <c r="AC355" s="45"/>
    </row>
    <row r="356" spans="1:29" ht="14.25" customHeight="1" x14ac:dyDescent="0.15">
      <c r="A356" s="103"/>
      <c r="B356" s="103"/>
      <c r="C356" s="103"/>
      <c r="D356" s="108"/>
      <c r="E356" s="112"/>
      <c r="F356" s="85" t="str">
        <f>IF(A356="","",VLOOKUP(A356,参照!$B$7:$C$12,2,FALSE))</f>
        <v/>
      </c>
      <c r="G356" s="14"/>
      <c r="H356" s="14"/>
      <c r="I356" s="14"/>
      <c r="J356" s="14"/>
      <c r="K356" s="14"/>
      <c r="L356" s="19"/>
      <c r="M356" s="14"/>
      <c r="N356" s="14"/>
      <c r="O356" s="67" t="str">
        <f>IF(E356="","",IF(G356="","",IF($E356="男",VLOOKUP(G356,参照用得点基準表!B$2:$I$11,8,TRUE),VLOOKUP(G356,参照用得点基準表!B$12:$I$21,8,TRUE))))</f>
        <v/>
      </c>
      <c r="P356" s="67" t="str">
        <f>IF(E356="","",IF(H356="","",IF($E356="男",VLOOKUP(H356,参照用得点基準表!C$2:$I$11,7,TRUE),VLOOKUP(H356,参照用得点基準表!C$12:$I$21,7,TRUE))))</f>
        <v/>
      </c>
      <c r="Q356" s="67" t="str">
        <f>IF(E356="","",IF(I356="","",IF($E356="男",VLOOKUP(I356,参照用得点基準表!D$2:$I$11,6,TRUE),VLOOKUP(I356,参照用得点基準表!D$12:$I$21,6,TRUE))))</f>
        <v/>
      </c>
      <c r="R356" s="67" t="str">
        <f>IF(E356="","",IF(J356="","",IF($E356="男",VLOOKUP(J356,参照用得点基準表!E$2:$I$11,5,TRUE),VLOOKUP(J356,参照用得点基準表!E$12:$I$21,5,TRUE))))</f>
        <v/>
      </c>
      <c r="S356" s="67" t="str">
        <f>IF(E356="","",IF(K356="","",IF($E356="男",VLOOKUP(K356,参照用得点基準表!F$2:$I$11,4,TRUE),VLOOKUP(K356,参照用得点基準表!F$12:$I$21,4,TRUE))))</f>
        <v/>
      </c>
      <c r="T356" s="67" t="str">
        <f>IF(E356="","",IF(L356="","",IF($E356="男",VLOOKUP(L356,参照用得点基準表!$K$2:$L$11,2,TRUE),VLOOKUP(L356,参照用得点基準表!$K$12:$L$21,2,TRUE))))</f>
        <v/>
      </c>
      <c r="U356" s="67" t="str">
        <f>IF(E356="","",IF(M356="","",IF($E356="男",VLOOKUP(M356,参照用得点基準表!G$2:$I$11,3,TRUE),VLOOKUP(M356,参照用得点基準表!G$12:$I$21,3,TRUE))))</f>
        <v/>
      </c>
      <c r="V356" s="67" t="str">
        <f>IF(E356="","",IF(N356="","",IF($E356="男",VLOOKUP(N356,参照用得点基準表!H$2:$I$11,2,TRUE),VLOOKUP(N356,参照用得点基準表!H$12:$I$21,2,TRUE))))</f>
        <v/>
      </c>
      <c r="W356" s="70" t="str">
        <f t="shared" si="4"/>
        <v/>
      </c>
      <c r="X356" s="69" t="str">
        <f ca="1">IF(W356="","",VLOOKUP(W356,OFFSET(評価基準!$A$2:$N$6,0,F356-6,5,20-F356),14-新体力テスト!F356+6,1))</f>
        <v/>
      </c>
      <c r="Z356" s="45"/>
      <c r="AA356" s="45"/>
      <c r="AB356" s="46"/>
      <c r="AC356" s="45"/>
    </row>
    <row r="357" spans="1:29" ht="14.25" customHeight="1" x14ac:dyDescent="0.15">
      <c r="A357" s="103"/>
      <c r="B357" s="103"/>
      <c r="C357" s="103"/>
      <c r="D357" s="108"/>
      <c r="E357" s="112"/>
      <c r="F357" s="85" t="str">
        <f>IF(A357="","",VLOOKUP(A357,参照!$B$7:$C$12,2,FALSE))</f>
        <v/>
      </c>
      <c r="G357" s="14"/>
      <c r="H357" s="14"/>
      <c r="I357" s="14"/>
      <c r="J357" s="14"/>
      <c r="K357" s="14"/>
      <c r="L357" s="19"/>
      <c r="M357" s="14"/>
      <c r="N357" s="14"/>
      <c r="O357" s="67" t="str">
        <f>IF(E357="","",IF(G357="","",IF($E357="男",VLOOKUP(G357,参照用得点基準表!B$2:$I$11,8,TRUE),VLOOKUP(G357,参照用得点基準表!B$12:$I$21,8,TRUE))))</f>
        <v/>
      </c>
      <c r="P357" s="67" t="str">
        <f>IF(E357="","",IF(H357="","",IF($E357="男",VLOOKUP(H357,参照用得点基準表!C$2:$I$11,7,TRUE),VLOOKUP(H357,参照用得点基準表!C$12:$I$21,7,TRUE))))</f>
        <v/>
      </c>
      <c r="Q357" s="67" t="str">
        <f>IF(E357="","",IF(I357="","",IF($E357="男",VLOOKUP(I357,参照用得点基準表!D$2:$I$11,6,TRUE),VLOOKUP(I357,参照用得点基準表!D$12:$I$21,6,TRUE))))</f>
        <v/>
      </c>
      <c r="R357" s="67" t="str">
        <f>IF(E357="","",IF(J357="","",IF($E357="男",VLOOKUP(J357,参照用得点基準表!E$2:$I$11,5,TRUE),VLOOKUP(J357,参照用得点基準表!E$12:$I$21,5,TRUE))))</f>
        <v/>
      </c>
      <c r="S357" s="67" t="str">
        <f>IF(E357="","",IF(K357="","",IF($E357="男",VLOOKUP(K357,参照用得点基準表!F$2:$I$11,4,TRUE),VLOOKUP(K357,参照用得点基準表!F$12:$I$21,4,TRUE))))</f>
        <v/>
      </c>
      <c r="T357" s="67" t="str">
        <f>IF(E357="","",IF(L357="","",IF($E357="男",VLOOKUP(L357,参照用得点基準表!$K$2:$L$11,2,TRUE),VLOOKUP(L357,参照用得点基準表!$K$12:$L$21,2,TRUE))))</f>
        <v/>
      </c>
      <c r="U357" s="67" t="str">
        <f>IF(E357="","",IF(M357="","",IF($E357="男",VLOOKUP(M357,参照用得点基準表!G$2:$I$11,3,TRUE),VLOOKUP(M357,参照用得点基準表!G$12:$I$21,3,TRUE))))</f>
        <v/>
      </c>
      <c r="V357" s="67" t="str">
        <f>IF(E357="","",IF(N357="","",IF($E357="男",VLOOKUP(N357,参照用得点基準表!H$2:$I$11,2,TRUE),VLOOKUP(N357,参照用得点基準表!H$12:$I$21,2,TRUE))))</f>
        <v/>
      </c>
      <c r="W357" s="70" t="str">
        <f t="shared" si="4"/>
        <v/>
      </c>
      <c r="X357" s="69" t="str">
        <f ca="1">IF(W357="","",VLOOKUP(W357,OFFSET(評価基準!$A$2:$N$6,0,F357-6,5,20-F357),14-新体力テスト!F357+6,1))</f>
        <v/>
      </c>
      <c r="Z357" s="45"/>
      <c r="AA357" s="45"/>
      <c r="AB357" s="46"/>
      <c r="AC357" s="45"/>
    </row>
    <row r="358" spans="1:29" ht="14.25" customHeight="1" x14ac:dyDescent="0.15">
      <c r="A358" s="103"/>
      <c r="B358" s="103"/>
      <c r="C358" s="103"/>
      <c r="D358" s="108"/>
      <c r="E358" s="112"/>
      <c r="F358" s="85" t="str">
        <f>IF(A358="","",VLOOKUP(A358,参照!$B$7:$C$12,2,FALSE))</f>
        <v/>
      </c>
      <c r="G358" s="14"/>
      <c r="H358" s="14"/>
      <c r="I358" s="14"/>
      <c r="J358" s="14"/>
      <c r="K358" s="14"/>
      <c r="L358" s="19"/>
      <c r="M358" s="14"/>
      <c r="N358" s="14"/>
      <c r="O358" s="67" t="str">
        <f>IF(E358="","",IF(G358="","",IF($E358="男",VLOOKUP(G358,参照用得点基準表!B$2:$I$11,8,TRUE),VLOOKUP(G358,参照用得点基準表!B$12:$I$21,8,TRUE))))</f>
        <v/>
      </c>
      <c r="P358" s="67" t="str">
        <f>IF(E358="","",IF(H358="","",IF($E358="男",VLOOKUP(H358,参照用得点基準表!C$2:$I$11,7,TRUE),VLOOKUP(H358,参照用得点基準表!C$12:$I$21,7,TRUE))))</f>
        <v/>
      </c>
      <c r="Q358" s="67" t="str">
        <f>IF(E358="","",IF(I358="","",IF($E358="男",VLOOKUP(I358,参照用得点基準表!D$2:$I$11,6,TRUE),VLOOKUP(I358,参照用得点基準表!D$12:$I$21,6,TRUE))))</f>
        <v/>
      </c>
      <c r="R358" s="67" t="str">
        <f>IF(E358="","",IF(J358="","",IF($E358="男",VLOOKUP(J358,参照用得点基準表!E$2:$I$11,5,TRUE),VLOOKUP(J358,参照用得点基準表!E$12:$I$21,5,TRUE))))</f>
        <v/>
      </c>
      <c r="S358" s="67" t="str">
        <f>IF(E358="","",IF(K358="","",IF($E358="男",VLOOKUP(K358,参照用得点基準表!F$2:$I$11,4,TRUE),VLOOKUP(K358,参照用得点基準表!F$12:$I$21,4,TRUE))))</f>
        <v/>
      </c>
      <c r="T358" s="67" t="str">
        <f>IF(E358="","",IF(L358="","",IF($E358="男",VLOOKUP(L358,参照用得点基準表!$K$2:$L$11,2,TRUE),VLOOKUP(L358,参照用得点基準表!$K$12:$L$21,2,TRUE))))</f>
        <v/>
      </c>
      <c r="U358" s="67" t="str">
        <f>IF(E358="","",IF(M358="","",IF($E358="男",VLOOKUP(M358,参照用得点基準表!G$2:$I$11,3,TRUE),VLOOKUP(M358,参照用得点基準表!G$12:$I$21,3,TRUE))))</f>
        <v/>
      </c>
      <c r="V358" s="67" t="str">
        <f>IF(E358="","",IF(N358="","",IF($E358="男",VLOOKUP(N358,参照用得点基準表!H$2:$I$11,2,TRUE),VLOOKUP(N358,参照用得点基準表!H$12:$I$21,2,TRUE))))</f>
        <v/>
      </c>
      <c r="W358" s="70" t="str">
        <f t="shared" si="4"/>
        <v/>
      </c>
      <c r="X358" s="69" t="str">
        <f ca="1">IF(W358="","",VLOOKUP(W358,OFFSET(評価基準!$A$2:$N$6,0,F358-6,5,20-F358),14-新体力テスト!F358+6,1))</f>
        <v/>
      </c>
      <c r="Z358" s="45"/>
      <c r="AA358" s="45"/>
      <c r="AB358" s="46"/>
      <c r="AC358" s="45"/>
    </row>
    <row r="359" spans="1:29" ht="14.25" customHeight="1" x14ac:dyDescent="0.15">
      <c r="A359" s="103"/>
      <c r="B359" s="103"/>
      <c r="C359" s="103"/>
      <c r="D359" s="108"/>
      <c r="E359" s="112"/>
      <c r="F359" s="85" t="str">
        <f>IF(A359="","",VLOOKUP(A359,参照!$B$7:$C$12,2,FALSE))</f>
        <v/>
      </c>
      <c r="G359" s="14"/>
      <c r="H359" s="14"/>
      <c r="I359" s="14"/>
      <c r="J359" s="14"/>
      <c r="K359" s="14"/>
      <c r="L359" s="19"/>
      <c r="M359" s="14"/>
      <c r="N359" s="14"/>
      <c r="O359" s="67" t="str">
        <f>IF(E359="","",IF(G359="","",IF($E359="男",VLOOKUP(G359,参照用得点基準表!B$2:$I$11,8,TRUE),VLOOKUP(G359,参照用得点基準表!B$12:$I$21,8,TRUE))))</f>
        <v/>
      </c>
      <c r="P359" s="67" t="str">
        <f>IF(E359="","",IF(H359="","",IF($E359="男",VLOOKUP(H359,参照用得点基準表!C$2:$I$11,7,TRUE),VLOOKUP(H359,参照用得点基準表!C$12:$I$21,7,TRUE))))</f>
        <v/>
      </c>
      <c r="Q359" s="67" t="str">
        <f>IF(E359="","",IF(I359="","",IF($E359="男",VLOOKUP(I359,参照用得点基準表!D$2:$I$11,6,TRUE),VLOOKUP(I359,参照用得点基準表!D$12:$I$21,6,TRUE))))</f>
        <v/>
      </c>
      <c r="R359" s="67" t="str">
        <f>IF(E359="","",IF(J359="","",IF($E359="男",VLOOKUP(J359,参照用得点基準表!E$2:$I$11,5,TRUE),VLOOKUP(J359,参照用得点基準表!E$12:$I$21,5,TRUE))))</f>
        <v/>
      </c>
      <c r="S359" s="67" t="str">
        <f>IF(E359="","",IF(K359="","",IF($E359="男",VLOOKUP(K359,参照用得点基準表!F$2:$I$11,4,TRUE),VLOOKUP(K359,参照用得点基準表!F$12:$I$21,4,TRUE))))</f>
        <v/>
      </c>
      <c r="T359" s="67" t="str">
        <f>IF(E359="","",IF(L359="","",IF($E359="男",VLOOKUP(L359,参照用得点基準表!$K$2:$L$11,2,TRUE),VLOOKUP(L359,参照用得点基準表!$K$12:$L$21,2,TRUE))))</f>
        <v/>
      </c>
      <c r="U359" s="67" t="str">
        <f>IF(E359="","",IF(M359="","",IF($E359="男",VLOOKUP(M359,参照用得点基準表!G$2:$I$11,3,TRUE),VLOOKUP(M359,参照用得点基準表!G$12:$I$21,3,TRUE))))</f>
        <v/>
      </c>
      <c r="V359" s="67" t="str">
        <f>IF(E359="","",IF(N359="","",IF($E359="男",VLOOKUP(N359,参照用得点基準表!H$2:$I$11,2,TRUE),VLOOKUP(N359,参照用得点基準表!H$12:$I$21,2,TRUE))))</f>
        <v/>
      </c>
      <c r="W359" s="70" t="str">
        <f t="shared" si="4"/>
        <v/>
      </c>
      <c r="X359" s="69" t="str">
        <f ca="1">IF(W359="","",VLOOKUP(W359,OFFSET(評価基準!$A$2:$N$6,0,F359-6,5,20-F359),14-新体力テスト!F359+6,1))</f>
        <v/>
      </c>
      <c r="Z359" s="45"/>
      <c r="AA359" s="45"/>
      <c r="AB359" s="46"/>
      <c r="AC359" s="45"/>
    </row>
    <row r="360" spans="1:29" ht="14.25" customHeight="1" x14ac:dyDescent="0.15">
      <c r="A360" s="103"/>
      <c r="B360" s="103"/>
      <c r="C360" s="103"/>
      <c r="D360" s="108"/>
      <c r="E360" s="112"/>
      <c r="F360" s="85" t="str">
        <f>IF(A360="","",VLOOKUP(A360,参照!$B$7:$C$12,2,FALSE))</f>
        <v/>
      </c>
      <c r="G360" s="14"/>
      <c r="H360" s="14"/>
      <c r="I360" s="14"/>
      <c r="J360" s="14"/>
      <c r="K360" s="14"/>
      <c r="L360" s="19"/>
      <c r="M360" s="14"/>
      <c r="N360" s="14"/>
      <c r="O360" s="67" t="str">
        <f>IF(E360="","",IF(G360="","",IF($E360="男",VLOOKUP(G360,参照用得点基準表!B$2:$I$11,8,TRUE),VLOOKUP(G360,参照用得点基準表!B$12:$I$21,8,TRUE))))</f>
        <v/>
      </c>
      <c r="P360" s="67" t="str">
        <f>IF(E360="","",IF(H360="","",IF($E360="男",VLOOKUP(H360,参照用得点基準表!C$2:$I$11,7,TRUE),VLOOKUP(H360,参照用得点基準表!C$12:$I$21,7,TRUE))))</f>
        <v/>
      </c>
      <c r="Q360" s="67" t="str">
        <f>IF(E360="","",IF(I360="","",IF($E360="男",VLOOKUP(I360,参照用得点基準表!D$2:$I$11,6,TRUE),VLOOKUP(I360,参照用得点基準表!D$12:$I$21,6,TRUE))))</f>
        <v/>
      </c>
      <c r="R360" s="67" t="str">
        <f>IF(E360="","",IF(J360="","",IF($E360="男",VLOOKUP(J360,参照用得点基準表!E$2:$I$11,5,TRUE),VLOOKUP(J360,参照用得点基準表!E$12:$I$21,5,TRUE))))</f>
        <v/>
      </c>
      <c r="S360" s="67" t="str">
        <f>IF(E360="","",IF(K360="","",IF($E360="男",VLOOKUP(K360,参照用得点基準表!F$2:$I$11,4,TRUE),VLOOKUP(K360,参照用得点基準表!F$12:$I$21,4,TRUE))))</f>
        <v/>
      </c>
      <c r="T360" s="67" t="str">
        <f>IF(E360="","",IF(L360="","",IF($E360="男",VLOOKUP(L360,参照用得点基準表!$K$2:$L$11,2,TRUE),VLOOKUP(L360,参照用得点基準表!$K$12:$L$21,2,TRUE))))</f>
        <v/>
      </c>
      <c r="U360" s="67" t="str">
        <f>IF(E360="","",IF(M360="","",IF($E360="男",VLOOKUP(M360,参照用得点基準表!G$2:$I$11,3,TRUE),VLOOKUP(M360,参照用得点基準表!G$12:$I$21,3,TRUE))))</f>
        <v/>
      </c>
      <c r="V360" s="67" t="str">
        <f>IF(E360="","",IF(N360="","",IF($E360="男",VLOOKUP(N360,参照用得点基準表!H$2:$I$11,2,TRUE),VLOOKUP(N360,参照用得点基準表!H$12:$I$21,2,TRUE))))</f>
        <v/>
      </c>
      <c r="W360" s="70" t="str">
        <f t="shared" si="4"/>
        <v/>
      </c>
      <c r="X360" s="69" t="str">
        <f ca="1">IF(W360="","",VLOOKUP(W360,OFFSET(評価基準!$A$2:$N$6,0,F360-6,5,20-F360),14-新体力テスト!F360+6,1))</f>
        <v/>
      </c>
      <c r="Z360" s="45"/>
      <c r="AA360" s="45"/>
      <c r="AB360" s="46"/>
      <c r="AC360" s="45"/>
    </row>
    <row r="361" spans="1:29" ht="14.25" customHeight="1" x14ac:dyDescent="0.15">
      <c r="A361" s="103"/>
      <c r="B361" s="103"/>
      <c r="C361" s="103"/>
      <c r="D361" s="108"/>
      <c r="E361" s="112"/>
      <c r="F361" s="85" t="str">
        <f>IF(A361="","",VLOOKUP(A361,参照!$B$7:$C$12,2,FALSE))</f>
        <v/>
      </c>
      <c r="G361" s="14"/>
      <c r="H361" s="14"/>
      <c r="I361" s="14"/>
      <c r="J361" s="14"/>
      <c r="K361" s="14"/>
      <c r="L361" s="19"/>
      <c r="M361" s="14"/>
      <c r="N361" s="14"/>
      <c r="O361" s="67" t="str">
        <f>IF(E361="","",IF(G361="","",IF($E361="男",VLOOKUP(G361,参照用得点基準表!B$2:$I$11,8,TRUE),VLOOKUP(G361,参照用得点基準表!B$12:$I$21,8,TRUE))))</f>
        <v/>
      </c>
      <c r="P361" s="67" t="str">
        <f>IF(E361="","",IF(H361="","",IF($E361="男",VLOOKUP(H361,参照用得点基準表!C$2:$I$11,7,TRUE),VLOOKUP(H361,参照用得点基準表!C$12:$I$21,7,TRUE))))</f>
        <v/>
      </c>
      <c r="Q361" s="67" t="str">
        <f>IF(E361="","",IF(I361="","",IF($E361="男",VLOOKUP(I361,参照用得点基準表!D$2:$I$11,6,TRUE),VLOOKUP(I361,参照用得点基準表!D$12:$I$21,6,TRUE))))</f>
        <v/>
      </c>
      <c r="R361" s="67" t="str">
        <f>IF(E361="","",IF(J361="","",IF($E361="男",VLOOKUP(J361,参照用得点基準表!E$2:$I$11,5,TRUE),VLOOKUP(J361,参照用得点基準表!E$12:$I$21,5,TRUE))))</f>
        <v/>
      </c>
      <c r="S361" s="67" t="str">
        <f>IF(E361="","",IF(K361="","",IF($E361="男",VLOOKUP(K361,参照用得点基準表!F$2:$I$11,4,TRUE),VLOOKUP(K361,参照用得点基準表!F$12:$I$21,4,TRUE))))</f>
        <v/>
      </c>
      <c r="T361" s="67" t="str">
        <f>IF(E361="","",IF(L361="","",IF($E361="男",VLOOKUP(L361,参照用得点基準表!$K$2:$L$11,2,TRUE),VLOOKUP(L361,参照用得点基準表!$K$12:$L$21,2,TRUE))))</f>
        <v/>
      </c>
      <c r="U361" s="67" t="str">
        <f>IF(E361="","",IF(M361="","",IF($E361="男",VLOOKUP(M361,参照用得点基準表!G$2:$I$11,3,TRUE),VLOOKUP(M361,参照用得点基準表!G$12:$I$21,3,TRUE))))</f>
        <v/>
      </c>
      <c r="V361" s="67" t="str">
        <f>IF(E361="","",IF(N361="","",IF($E361="男",VLOOKUP(N361,参照用得点基準表!H$2:$I$11,2,TRUE),VLOOKUP(N361,参照用得点基準表!H$12:$I$21,2,TRUE))))</f>
        <v/>
      </c>
      <c r="W361" s="70" t="str">
        <f t="shared" si="4"/>
        <v/>
      </c>
      <c r="X361" s="69" t="str">
        <f ca="1">IF(W361="","",VLOOKUP(W361,OFFSET(評価基準!$A$2:$N$6,0,F361-6,5,20-F361),14-新体力テスト!F361+6,1))</f>
        <v/>
      </c>
      <c r="Z361" s="45"/>
      <c r="AA361" s="45"/>
      <c r="AB361" s="46"/>
      <c r="AC361" s="45"/>
    </row>
    <row r="362" spans="1:29" ht="14.25" customHeight="1" x14ac:dyDescent="0.15">
      <c r="A362" s="103"/>
      <c r="B362" s="103"/>
      <c r="C362" s="103"/>
      <c r="D362" s="108"/>
      <c r="E362" s="112"/>
      <c r="F362" s="85" t="str">
        <f>IF(A362="","",VLOOKUP(A362,参照!$B$7:$C$12,2,FALSE))</f>
        <v/>
      </c>
      <c r="G362" s="14"/>
      <c r="H362" s="14"/>
      <c r="I362" s="14"/>
      <c r="J362" s="14"/>
      <c r="K362" s="14"/>
      <c r="L362" s="19"/>
      <c r="M362" s="14"/>
      <c r="N362" s="14"/>
      <c r="O362" s="67" t="str">
        <f>IF(E362="","",IF(G362="","",IF($E362="男",VLOOKUP(G362,参照用得点基準表!B$2:$I$11,8,TRUE),VLOOKUP(G362,参照用得点基準表!B$12:$I$21,8,TRUE))))</f>
        <v/>
      </c>
      <c r="P362" s="67" t="str">
        <f>IF(E362="","",IF(H362="","",IF($E362="男",VLOOKUP(H362,参照用得点基準表!C$2:$I$11,7,TRUE),VLOOKUP(H362,参照用得点基準表!C$12:$I$21,7,TRUE))))</f>
        <v/>
      </c>
      <c r="Q362" s="67" t="str">
        <f>IF(E362="","",IF(I362="","",IF($E362="男",VLOOKUP(I362,参照用得点基準表!D$2:$I$11,6,TRUE),VLOOKUP(I362,参照用得点基準表!D$12:$I$21,6,TRUE))))</f>
        <v/>
      </c>
      <c r="R362" s="67" t="str">
        <f>IF(E362="","",IF(J362="","",IF($E362="男",VLOOKUP(J362,参照用得点基準表!E$2:$I$11,5,TRUE),VLOOKUP(J362,参照用得点基準表!E$12:$I$21,5,TRUE))))</f>
        <v/>
      </c>
      <c r="S362" s="67" t="str">
        <f>IF(E362="","",IF(K362="","",IF($E362="男",VLOOKUP(K362,参照用得点基準表!F$2:$I$11,4,TRUE),VLOOKUP(K362,参照用得点基準表!F$12:$I$21,4,TRUE))))</f>
        <v/>
      </c>
      <c r="T362" s="67" t="str">
        <f>IF(E362="","",IF(L362="","",IF($E362="男",VLOOKUP(L362,参照用得点基準表!$K$2:$L$11,2,TRUE),VLOOKUP(L362,参照用得点基準表!$K$12:$L$21,2,TRUE))))</f>
        <v/>
      </c>
      <c r="U362" s="67" t="str">
        <f>IF(E362="","",IF(M362="","",IF($E362="男",VLOOKUP(M362,参照用得点基準表!G$2:$I$11,3,TRUE),VLOOKUP(M362,参照用得点基準表!G$12:$I$21,3,TRUE))))</f>
        <v/>
      </c>
      <c r="V362" s="67" t="str">
        <f>IF(E362="","",IF(N362="","",IF($E362="男",VLOOKUP(N362,参照用得点基準表!H$2:$I$11,2,TRUE),VLOOKUP(N362,参照用得点基準表!H$12:$I$21,2,TRUE))))</f>
        <v/>
      </c>
      <c r="W362" s="70" t="str">
        <f t="shared" si="4"/>
        <v/>
      </c>
      <c r="X362" s="69" t="str">
        <f ca="1">IF(W362="","",VLOOKUP(W362,OFFSET(評価基準!$A$2:$N$6,0,F362-6,5,20-F362),14-新体力テスト!F362+6,1))</f>
        <v/>
      </c>
      <c r="Z362" s="45"/>
      <c r="AA362" s="45"/>
      <c r="AB362" s="46"/>
      <c r="AC362" s="45"/>
    </row>
    <row r="363" spans="1:29" ht="14.25" customHeight="1" x14ac:dyDescent="0.15">
      <c r="A363" s="103"/>
      <c r="B363" s="103"/>
      <c r="C363" s="103"/>
      <c r="D363" s="108"/>
      <c r="E363" s="112"/>
      <c r="F363" s="85" t="str">
        <f>IF(A363="","",VLOOKUP(A363,参照!$B$7:$C$12,2,FALSE))</f>
        <v/>
      </c>
      <c r="G363" s="14"/>
      <c r="H363" s="14"/>
      <c r="I363" s="14"/>
      <c r="J363" s="14"/>
      <c r="K363" s="14"/>
      <c r="L363" s="19"/>
      <c r="M363" s="14"/>
      <c r="N363" s="14"/>
      <c r="O363" s="67" t="str">
        <f>IF(E363="","",IF(G363="","",IF($E363="男",VLOOKUP(G363,参照用得点基準表!B$2:$I$11,8,TRUE),VLOOKUP(G363,参照用得点基準表!B$12:$I$21,8,TRUE))))</f>
        <v/>
      </c>
      <c r="P363" s="67" t="str">
        <f>IF(E363="","",IF(H363="","",IF($E363="男",VLOOKUP(H363,参照用得点基準表!C$2:$I$11,7,TRUE),VLOOKUP(H363,参照用得点基準表!C$12:$I$21,7,TRUE))))</f>
        <v/>
      </c>
      <c r="Q363" s="67" t="str">
        <f>IF(E363="","",IF(I363="","",IF($E363="男",VLOOKUP(I363,参照用得点基準表!D$2:$I$11,6,TRUE),VLOOKUP(I363,参照用得点基準表!D$12:$I$21,6,TRUE))))</f>
        <v/>
      </c>
      <c r="R363" s="67" t="str">
        <f>IF(E363="","",IF(J363="","",IF($E363="男",VLOOKUP(J363,参照用得点基準表!E$2:$I$11,5,TRUE),VLOOKUP(J363,参照用得点基準表!E$12:$I$21,5,TRUE))))</f>
        <v/>
      </c>
      <c r="S363" s="67" t="str">
        <f>IF(E363="","",IF(K363="","",IF($E363="男",VLOOKUP(K363,参照用得点基準表!F$2:$I$11,4,TRUE),VLOOKUP(K363,参照用得点基準表!F$12:$I$21,4,TRUE))))</f>
        <v/>
      </c>
      <c r="T363" s="67" t="str">
        <f>IF(E363="","",IF(L363="","",IF($E363="男",VLOOKUP(L363,参照用得点基準表!$K$2:$L$11,2,TRUE),VLOOKUP(L363,参照用得点基準表!$K$12:$L$21,2,TRUE))))</f>
        <v/>
      </c>
      <c r="U363" s="67" t="str">
        <f>IF(E363="","",IF(M363="","",IF($E363="男",VLOOKUP(M363,参照用得点基準表!G$2:$I$11,3,TRUE),VLOOKUP(M363,参照用得点基準表!G$12:$I$21,3,TRUE))))</f>
        <v/>
      </c>
      <c r="V363" s="67" t="str">
        <f>IF(E363="","",IF(N363="","",IF($E363="男",VLOOKUP(N363,参照用得点基準表!H$2:$I$11,2,TRUE),VLOOKUP(N363,参照用得点基準表!H$12:$I$21,2,TRUE))))</f>
        <v/>
      </c>
      <c r="W363" s="70" t="str">
        <f t="shared" si="4"/>
        <v/>
      </c>
      <c r="X363" s="69" t="str">
        <f ca="1">IF(W363="","",VLOOKUP(W363,OFFSET(評価基準!$A$2:$N$6,0,F363-6,5,20-F363),14-新体力テスト!F363+6,1))</f>
        <v/>
      </c>
      <c r="Z363" s="45"/>
      <c r="AA363" s="45"/>
      <c r="AB363" s="46"/>
      <c r="AC363" s="45"/>
    </row>
    <row r="364" spans="1:29" ht="14.25" customHeight="1" x14ac:dyDescent="0.15">
      <c r="A364" s="103"/>
      <c r="B364" s="103"/>
      <c r="C364" s="103"/>
      <c r="D364" s="108"/>
      <c r="E364" s="112"/>
      <c r="F364" s="85" t="str">
        <f>IF(A364="","",VLOOKUP(A364,参照!$B$7:$C$12,2,FALSE))</f>
        <v/>
      </c>
      <c r="G364" s="14"/>
      <c r="H364" s="14"/>
      <c r="I364" s="14"/>
      <c r="J364" s="14"/>
      <c r="K364" s="14"/>
      <c r="L364" s="19"/>
      <c r="M364" s="14"/>
      <c r="N364" s="14"/>
      <c r="O364" s="67" t="str">
        <f>IF(E364="","",IF(G364="","",IF($E364="男",VLOOKUP(G364,参照用得点基準表!B$2:$I$11,8,TRUE),VLOOKUP(G364,参照用得点基準表!B$12:$I$21,8,TRUE))))</f>
        <v/>
      </c>
      <c r="P364" s="67" t="str">
        <f>IF(E364="","",IF(H364="","",IF($E364="男",VLOOKUP(H364,参照用得点基準表!C$2:$I$11,7,TRUE),VLOOKUP(H364,参照用得点基準表!C$12:$I$21,7,TRUE))))</f>
        <v/>
      </c>
      <c r="Q364" s="67" t="str">
        <f>IF(E364="","",IF(I364="","",IF($E364="男",VLOOKUP(I364,参照用得点基準表!D$2:$I$11,6,TRUE),VLOOKUP(I364,参照用得点基準表!D$12:$I$21,6,TRUE))))</f>
        <v/>
      </c>
      <c r="R364" s="67" t="str">
        <f>IF(E364="","",IF(J364="","",IF($E364="男",VLOOKUP(J364,参照用得点基準表!E$2:$I$11,5,TRUE),VLOOKUP(J364,参照用得点基準表!E$12:$I$21,5,TRUE))))</f>
        <v/>
      </c>
      <c r="S364" s="67" t="str">
        <f>IF(E364="","",IF(K364="","",IF($E364="男",VLOOKUP(K364,参照用得点基準表!F$2:$I$11,4,TRUE),VLOOKUP(K364,参照用得点基準表!F$12:$I$21,4,TRUE))))</f>
        <v/>
      </c>
      <c r="T364" s="67" t="str">
        <f>IF(E364="","",IF(L364="","",IF($E364="男",VLOOKUP(L364,参照用得点基準表!$K$2:$L$11,2,TRUE),VLOOKUP(L364,参照用得点基準表!$K$12:$L$21,2,TRUE))))</f>
        <v/>
      </c>
      <c r="U364" s="67" t="str">
        <f>IF(E364="","",IF(M364="","",IF($E364="男",VLOOKUP(M364,参照用得点基準表!G$2:$I$11,3,TRUE),VLOOKUP(M364,参照用得点基準表!G$12:$I$21,3,TRUE))))</f>
        <v/>
      </c>
      <c r="V364" s="67" t="str">
        <f>IF(E364="","",IF(N364="","",IF($E364="男",VLOOKUP(N364,参照用得点基準表!H$2:$I$11,2,TRUE),VLOOKUP(N364,参照用得点基準表!H$12:$I$21,2,TRUE))))</f>
        <v/>
      </c>
      <c r="W364" s="70" t="str">
        <f t="shared" si="4"/>
        <v/>
      </c>
      <c r="X364" s="69" t="str">
        <f ca="1">IF(W364="","",VLOOKUP(W364,OFFSET(評価基準!$A$2:$N$6,0,F364-6,5,20-F364),14-新体力テスト!F364+6,1))</f>
        <v/>
      </c>
      <c r="Z364" s="45"/>
      <c r="AA364" s="45"/>
      <c r="AB364" s="46"/>
      <c r="AC364" s="45"/>
    </row>
    <row r="365" spans="1:29" ht="14.25" customHeight="1" x14ac:dyDescent="0.15">
      <c r="A365" s="103"/>
      <c r="B365" s="103"/>
      <c r="C365" s="103"/>
      <c r="D365" s="108"/>
      <c r="E365" s="112"/>
      <c r="F365" s="85" t="str">
        <f>IF(A365="","",VLOOKUP(A365,参照!$B$7:$C$12,2,FALSE))</f>
        <v/>
      </c>
      <c r="G365" s="14"/>
      <c r="H365" s="14"/>
      <c r="I365" s="14"/>
      <c r="J365" s="14"/>
      <c r="K365" s="14"/>
      <c r="L365" s="19"/>
      <c r="M365" s="14"/>
      <c r="N365" s="14"/>
      <c r="O365" s="67" t="str">
        <f>IF(E365="","",IF(G365="","",IF($E365="男",VLOOKUP(G365,参照用得点基準表!B$2:$I$11,8,TRUE),VLOOKUP(G365,参照用得点基準表!B$12:$I$21,8,TRUE))))</f>
        <v/>
      </c>
      <c r="P365" s="67" t="str">
        <f>IF(E365="","",IF(H365="","",IF($E365="男",VLOOKUP(H365,参照用得点基準表!C$2:$I$11,7,TRUE),VLOOKUP(H365,参照用得点基準表!C$12:$I$21,7,TRUE))))</f>
        <v/>
      </c>
      <c r="Q365" s="67" t="str">
        <f>IF(E365="","",IF(I365="","",IF($E365="男",VLOOKUP(I365,参照用得点基準表!D$2:$I$11,6,TRUE),VLOOKUP(I365,参照用得点基準表!D$12:$I$21,6,TRUE))))</f>
        <v/>
      </c>
      <c r="R365" s="67" t="str">
        <f>IF(E365="","",IF(J365="","",IF($E365="男",VLOOKUP(J365,参照用得点基準表!E$2:$I$11,5,TRUE),VLOOKUP(J365,参照用得点基準表!E$12:$I$21,5,TRUE))))</f>
        <v/>
      </c>
      <c r="S365" s="67" t="str">
        <f>IF(E365="","",IF(K365="","",IF($E365="男",VLOOKUP(K365,参照用得点基準表!F$2:$I$11,4,TRUE),VLOOKUP(K365,参照用得点基準表!F$12:$I$21,4,TRUE))))</f>
        <v/>
      </c>
      <c r="T365" s="67" t="str">
        <f>IF(E365="","",IF(L365="","",IF($E365="男",VLOOKUP(L365,参照用得点基準表!$K$2:$L$11,2,TRUE),VLOOKUP(L365,参照用得点基準表!$K$12:$L$21,2,TRUE))))</f>
        <v/>
      </c>
      <c r="U365" s="67" t="str">
        <f>IF(E365="","",IF(M365="","",IF($E365="男",VLOOKUP(M365,参照用得点基準表!G$2:$I$11,3,TRUE),VLOOKUP(M365,参照用得点基準表!G$12:$I$21,3,TRUE))))</f>
        <v/>
      </c>
      <c r="V365" s="67" t="str">
        <f>IF(E365="","",IF(N365="","",IF($E365="男",VLOOKUP(N365,参照用得点基準表!H$2:$I$11,2,TRUE),VLOOKUP(N365,参照用得点基準表!H$12:$I$21,2,TRUE))))</f>
        <v/>
      </c>
      <c r="W365" s="70" t="str">
        <f t="shared" si="4"/>
        <v/>
      </c>
      <c r="X365" s="69" t="str">
        <f ca="1">IF(W365="","",VLOOKUP(W365,OFFSET(評価基準!$A$2:$N$6,0,F365-6,5,20-F365),14-新体力テスト!F365+6,1))</f>
        <v/>
      </c>
      <c r="Z365" s="45"/>
      <c r="AA365" s="45"/>
      <c r="AB365" s="46"/>
      <c r="AC365" s="45"/>
    </row>
    <row r="366" spans="1:29" ht="14.25" customHeight="1" x14ac:dyDescent="0.15">
      <c r="A366" s="103"/>
      <c r="B366" s="103"/>
      <c r="C366" s="103"/>
      <c r="D366" s="108"/>
      <c r="E366" s="112"/>
      <c r="F366" s="85" t="str">
        <f>IF(A366="","",VLOOKUP(A366,参照!$B$7:$C$12,2,FALSE))</f>
        <v/>
      </c>
      <c r="G366" s="14"/>
      <c r="H366" s="14"/>
      <c r="I366" s="14"/>
      <c r="J366" s="14"/>
      <c r="K366" s="14"/>
      <c r="L366" s="19"/>
      <c r="M366" s="14"/>
      <c r="N366" s="14"/>
      <c r="O366" s="67" t="str">
        <f>IF(E366="","",IF(G366="","",IF($E366="男",VLOOKUP(G366,参照用得点基準表!B$2:$I$11,8,TRUE),VLOOKUP(G366,参照用得点基準表!B$12:$I$21,8,TRUE))))</f>
        <v/>
      </c>
      <c r="P366" s="67" t="str">
        <f>IF(E366="","",IF(H366="","",IF($E366="男",VLOOKUP(H366,参照用得点基準表!C$2:$I$11,7,TRUE),VLOOKUP(H366,参照用得点基準表!C$12:$I$21,7,TRUE))))</f>
        <v/>
      </c>
      <c r="Q366" s="67" t="str">
        <f>IF(E366="","",IF(I366="","",IF($E366="男",VLOOKUP(I366,参照用得点基準表!D$2:$I$11,6,TRUE),VLOOKUP(I366,参照用得点基準表!D$12:$I$21,6,TRUE))))</f>
        <v/>
      </c>
      <c r="R366" s="67" t="str">
        <f>IF(E366="","",IF(J366="","",IF($E366="男",VLOOKUP(J366,参照用得点基準表!E$2:$I$11,5,TRUE),VLOOKUP(J366,参照用得点基準表!E$12:$I$21,5,TRUE))))</f>
        <v/>
      </c>
      <c r="S366" s="67" t="str">
        <f>IF(E366="","",IF(K366="","",IF($E366="男",VLOOKUP(K366,参照用得点基準表!F$2:$I$11,4,TRUE),VLOOKUP(K366,参照用得点基準表!F$12:$I$21,4,TRUE))))</f>
        <v/>
      </c>
      <c r="T366" s="67" t="str">
        <f>IF(E366="","",IF(L366="","",IF($E366="男",VLOOKUP(L366,参照用得点基準表!$K$2:$L$11,2,TRUE),VLOOKUP(L366,参照用得点基準表!$K$12:$L$21,2,TRUE))))</f>
        <v/>
      </c>
      <c r="U366" s="67" t="str">
        <f>IF(E366="","",IF(M366="","",IF($E366="男",VLOOKUP(M366,参照用得点基準表!G$2:$I$11,3,TRUE),VLOOKUP(M366,参照用得点基準表!G$12:$I$21,3,TRUE))))</f>
        <v/>
      </c>
      <c r="V366" s="67" t="str">
        <f>IF(E366="","",IF(N366="","",IF($E366="男",VLOOKUP(N366,参照用得点基準表!H$2:$I$11,2,TRUE),VLOOKUP(N366,参照用得点基準表!H$12:$I$21,2,TRUE))))</f>
        <v/>
      </c>
      <c r="W366" s="70" t="str">
        <f t="shared" si="4"/>
        <v/>
      </c>
      <c r="X366" s="69" t="str">
        <f ca="1">IF(W366="","",VLOOKUP(W366,OFFSET(評価基準!$A$2:$N$6,0,F366-6,5,20-F366),14-新体力テスト!F366+6,1))</f>
        <v/>
      </c>
      <c r="Z366" s="45"/>
      <c r="AA366" s="45"/>
      <c r="AB366" s="46"/>
      <c r="AC366" s="45"/>
    </row>
    <row r="367" spans="1:29" ht="14.25" customHeight="1" x14ac:dyDescent="0.15">
      <c r="A367" s="103"/>
      <c r="B367" s="103"/>
      <c r="C367" s="103"/>
      <c r="D367" s="108"/>
      <c r="E367" s="112"/>
      <c r="F367" s="85" t="str">
        <f>IF(A367="","",VLOOKUP(A367,参照!$B$7:$C$12,2,FALSE))</f>
        <v/>
      </c>
      <c r="G367" s="14"/>
      <c r="H367" s="14"/>
      <c r="I367" s="14"/>
      <c r="J367" s="14"/>
      <c r="K367" s="14"/>
      <c r="L367" s="19"/>
      <c r="M367" s="14"/>
      <c r="N367" s="14"/>
      <c r="O367" s="67" t="str">
        <f>IF(E367="","",IF(G367="","",IF($E367="男",VLOOKUP(G367,参照用得点基準表!B$2:$I$11,8,TRUE),VLOOKUP(G367,参照用得点基準表!B$12:$I$21,8,TRUE))))</f>
        <v/>
      </c>
      <c r="P367" s="67" t="str">
        <f>IF(E367="","",IF(H367="","",IF($E367="男",VLOOKUP(H367,参照用得点基準表!C$2:$I$11,7,TRUE),VLOOKUP(H367,参照用得点基準表!C$12:$I$21,7,TRUE))))</f>
        <v/>
      </c>
      <c r="Q367" s="67" t="str">
        <f>IF(E367="","",IF(I367="","",IF($E367="男",VLOOKUP(I367,参照用得点基準表!D$2:$I$11,6,TRUE),VLOOKUP(I367,参照用得点基準表!D$12:$I$21,6,TRUE))))</f>
        <v/>
      </c>
      <c r="R367" s="67" t="str">
        <f>IF(E367="","",IF(J367="","",IF($E367="男",VLOOKUP(J367,参照用得点基準表!E$2:$I$11,5,TRUE),VLOOKUP(J367,参照用得点基準表!E$12:$I$21,5,TRUE))))</f>
        <v/>
      </c>
      <c r="S367" s="67" t="str">
        <f>IF(E367="","",IF(K367="","",IF($E367="男",VLOOKUP(K367,参照用得点基準表!F$2:$I$11,4,TRUE),VLOOKUP(K367,参照用得点基準表!F$12:$I$21,4,TRUE))))</f>
        <v/>
      </c>
      <c r="T367" s="67" t="str">
        <f>IF(E367="","",IF(L367="","",IF($E367="男",VLOOKUP(L367,参照用得点基準表!$K$2:$L$11,2,TRUE),VLOOKUP(L367,参照用得点基準表!$K$12:$L$21,2,TRUE))))</f>
        <v/>
      </c>
      <c r="U367" s="67" t="str">
        <f>IF(E367="","",IF(M367="","",IF($E367="男",VLOOKUP(M367,参照用得点基準表!G$2:$I$11,3,TRUE),VLOOKUP(M367,参照用得点基準表!G$12:$I$21,3,TRUE))))</f>
        <v/>
      </c>
      <c r="V367" s="67" t="str">
        <f>IF(E367="","",IF(N367="","",IF($E367="男",VLOOKUP(N367,参照用得点基準表!H$2:$I$11,2,TRUE),VLOOKUP(N367,参照用得点基準表!H$12:$I$21,2,TRUE))))</f>
        <v/>
      </c>
      <c r="W367" s="70" t="str">
        <f t="shared" si="4"/>
        <v/>
      </c>
      <c r="X367" s="69" t="str">
        <f ca="1">IF(W367="","",VLOOKUP(W367,OFFSET(評価基準!$A$2:$N$6,0,F367-6,5,20-F367),14-新体力テスト!F367+6,1))</f>
        <v/>
      </c>
      <c r="Z367" s="45"/>
      <c r="AA367" s="45"/>
      <c r="AB367" s="46"/>
      <c r="AC367" s="45"/>
    </row>
    <row r="368" spans="1:29" ht="14.25" customHeight="1" x14ac:dyDescent="0.15">
      <c r="A368" s="103"/>
      <c r="B368" s="103"/>
      <c r="C368" s="103"/>
      <c r="D368" s="108"/>
      <c r="E368" s="112"/>
      <c r="F368" s="85" t="str">
        <f>IF(A368="","",VLOOKUP(A368,参照!$B$7:$C$12,2,FALSE))</f>
        <v/>
      </c>
      <c r="G368" s="14"/>
      <c r="H368" s="14"/>
      <c r="I368" s="14"/>
      <c r="J368" s="14"/>
      <c r="K368" s="14"/>
      <c r="L368" s="19"/>
      <c r="M368" s="14"/>
      <c r="N368" s="14"/>
      <c r="O368" s="67" t="str">
        <f>IF(E368="","",IF(G368="","",IF($E368="男",VLOOKUP(G368,参照用得点基準表!B$2:$I$11,8,TRUE),VLOOKUP(G368,参照用得点基準表!B$12:$I$21,8,TRUE))))</f>
        <v/>
      </c>
      <c r="P368" s="67" t="str">
        <f>IF(E368="","",IF(H368="","",IF($E368="男",VLOOKUP(H368,参照用得点基準表!C$2:$I$11,7,TRUE),VLOOKUP(H368,参照用得点基準表!C$12:$I$21,7,TRUE))))</f>
        <v/>
      </c>
      <c r="Q368" s="67" t="str">
        <f>IF(E368="","",IF(I368="","",IF($E368="男",VLOOKUP(I368,参照用得点基準表!D$2:$I$11,6,TRUE),VLOOKUP(I368,参照用得点基準表!D$12:$I$21,6,TRUE))))</f>
        <v/>
      </c>
      <c r="R368" s="67" t="str">
        <f>IF(E368="","",IF(J368="","",IF($E368="男",VLOOKUP(J368,参照用得点基準表!E$2:$I$11,5,TRUE),VLOOKUP(J368,参照用得点基準表!E$12:$I$21,5,TRUE))))</f>
        <v/>
      </c>
      <c r="S368" s="67" t="str">
        <f>IF(E368="","",IF(K368="","",IF($E368="男",VLOOKUP(K368,参照用得点基準表!F$2:$I$11,4,TRUE),VLOOKUP(K368,参照用得点基準表!F$12:$I$21,4,TRUE))))</f>
        <v/>
      </c>
      <c r="T368" s="67" t="str">
        <f>IF(E368="","",IF(L368="","",IF($E368="男",VLOOKUP(L368,参照用得点基準表!$K$2:$L$11,2,TRUE),VLOOKUP(L368,参照用得点基準表!$K$12:$L$21,2,TRUE))))</f>
        <v/>
      </c>
      <c r="U368" s="67" t="str">
        <f>IF(E368="","",IF(M368="","",IF($E368="男",VLOOKUP(M368,参照用得点基準表!G$2:$I$11,3,TRUE),VLOOKUP(M368,参照用得点基準表!G$12:$I$21,3,TRUE))))</f>
        <v/>
      </c>
      <c r="V368" s="67" t="str">
        <f>IF(E368="","",IF(N368="","",IF($E368="男",VLOOKUP(N368,参照用得点基準表!H$2:$I$11,2,TRUE),VLOOKUP(N368,参照用得点基準表!H$12:$I$21,2,TRUE))))</f>
        <v/>
      </c>
      <c r="W368" s="70" t="str">
        <f t="shared" si="4"/>
        <v/>
      </c>
      <c r="X368" s="69" t="str">
        <f ca="1">IF(W368="","",VLOOKUP(W368,OFFSET(評価基準!$A$2:$N$6,0,F368-6,5,20-F368),14-新体力テスト!F368+6,1))</f>
        <v/>
      </c>
      <c r="Z368" s="45"/>
      <c r="AA368" s="45"/>
      <c r="AB368" s="46"/>
      <c r="AC368" s="45"/>
    </row>
    <row r="369" spans="1:29" ht="14.25" customHeight="1" x14ac:dyDescent="0.15">
      <c r="A369" s="103"/>
      <c r="B369" s="103"/>
      <c r="C369" s="103"/>
      <c r="D369" s="108"/>
      <c r="E369" s="112"/>
      <c r="F369" s="85" t="str">
        <f>IF(A369="","",VLOOKUP(A369,参照!$B$7:$C$12,2,FALSE))</f>
        <v/>
      </c>
      <c r="G369" s="14"/>
      <c r="H369" s="14"/>
      <c r="I369" s="14"/>
      <c r="J369" s="14"/>
      <c r="K369" s="14"/>
      <c r="L369" s="19"/>
      <c r="M369" s="14"/>
      <c r="N369" s="14"/>
      <c r="O369" s="67" t="str">
        <f>IF(E369="","",IF(G369="","",IF($E369="男",VLOOKUP(G369,参照用得点基準表!B$2:$I$11,8,TRUE),VLOOKUP(G369,参照用得点基準表!B$12:$I$21,8,TRUE))))</f>
        <v/>
      </c>
      <c r="P369" s="67" t="str">
        <f>IF(E369="","",IF(H369="","",IF($E369="男",VLOOKUP(H369,参照用得点基準表!C$2:$I$11,7,TRUE),VLOOKUP(H369,参照用得点基準表!C$12:$I$21,7,TRUE))))</f>
        <v/>
      </c>
      <c r="Q369" s="67" t="str">
        <f>IF(E369="","",IF(I369="","",IF($E369="男",VLOOKUP(I369,参照用得点基準表!D$2:$I$11,6,TRUE),VLOOKUP(I369,参照用得点基準表!D$12:$I$21,6,TRUE))))</f>
        <v/>
      </c>
      <c r="R369" s="67" t="str">
        <f>IF(E369="","",IF(J369="","",IF($E369="男",VLOOKUP(J369,参照用得点基準表!E$2:$I$11,5,TRUE),VLOOKUP(J369,参照用得点基準表!E$12:$I$21,5,TRUE))))</f>
        <v/>
      </c>
      <c r="S369" s="67" t="str">
        <f>IF(E369="","",IF(K369="","",IF($E369="男",VLOOKUP(K369,参照用得点基準表!F$2:$I$11,4,TRUE),VLOOKUP(K369,参照用得点基準表!F$12:$I$21,4,TRUE))))</f>
        <v/>
      </c>
      <c r="T369" s="67" t="str">
        <f>IF(E369="","",IF(L369="","",IF($E369="男",VLOOKUP(L369,参照用得点基準表!$K$2:$L$11,2,TRUE),VLOOKUP(L369,参照用得点基準表!$K$12:$L$21,2,TRUE))))</f>
        <v/>
      </c>
      <c r="U369" s="67" t="str">
        <f>IF(E369="","",IF(M369="","",IF($E369="男",VLOOKUP(M369,参照用得点基準表!G$2:$I$11,3,TRUE),VLOOKUP(M369,参照用得点基準表!G$12:$I$21,3,TRUE))))</f>
        <v/>
      </c>
      <c r="V369" s="67" t="str">
        <f>IF(E369="","",IF(N369="","",IF($E369="男",VLOOKUP(N369,参照用得点基準表!H$2:$I$11,2,TRUE),VLOOKUP(N369,参照用得点基準表!H$12:$I$21,2,TRUE))))</f>
        <v/>
      </c>
      <c r="W369" s="70" t="str">
        <f t="shared" si="4"/>
        <v/>
      </c>
      <c r="X369" s="69" t="str">
        <f ca="1">IF(W369="","",VLOOKUP(W369,OFFSET(評価基準!$A$2:$N$6,0,F369-6,5,20-F369),14-新体力テスト!F369+6,1))</f>
        <v/>
      </c>
      <c r="Z369" s="45"/>
      <c r="AA369" s="45"/>
      <c r="AB369" s="46"/>
      <c r="AC369" s="45"/>
    </row>
    <row r="370" spans="1:29" ht="14.25" customHeight="1" x14ac:dyDescent="0.15">
      <c r="A370" s="103"/>
      <c r="B370" s="103"/>
      <c r="C370" s="103"/>
      <c r="D370" s="108"/>
      <c r="E370" s="112"/>
      <c r="F370" s="85" t="str">
        <f>IF(A370="","",VLOOKUP(A370,参照!$B$7:$C$12,2,FALSE))</f>
        <v/>
      </c>
      <c r="G370" s="14"/>
      <c r="H370" s="14"/>
      <c r="I370" s="14"/>
      <c r="J370" s="14"/>
      <c r="K370" s="14"/>
      <c r="L370" s="19"/>
      <c r="M370" s="14"/>
      <c r="N370" s="14"/>
      <c r="O370" s="67" t="str">
        <f>IF(E370="","",IF(G370="","",IF($E370="男",VLOOKUP(G370,参照用得点基準表!B$2:$I$11,8,TRUE),VLOOKUP(G370,参照用得点基準表!B$12:$I$21,8,TRUE))))</f>
        <v/>
      </c>
      <c r="P370" s="67" t="str">
        <f>IF(E370="","",IF(H370="","",IF($E370="男",VLOOKUP(H370,参照用得点基準表!C$2:$I$11,7,TRUE),VLOOKUP(H370,参照用得点基準表!C$12:$I$21,7,TRUE))))</f>
        <v/>
      </c>
      <c r="Q370" s="67" t="str">
        <f>IF(E370="","",IF(I370="","",IF($E370="男",VLOOKUP(I370,参照用得点基準表!D$2:$I$11,6,TRUE),VLOOKUP(I370,参照用得点基準表!D$12:$I$21,6,TRUE))))</f>
        <v/>
      </c>
      <c r="R370" s="67" t="str">
        <f>IF(E370="","",IF(J370="","",IF($E370="男",VLOOKUP(J370,参照用得点基準表!E$2:$I$11,5,TRUE),VLOOKUP(J370,参照用得点基準表!E$12:$I$21,5,TRUE))))</f>
        <v/>
      </c>
      <c r="S370" s="67" t="str">
        <f>IF(E370="","",IF(K370="","",IF($E370="男",VLOOKUP(K370,参照用得点基準表!F$2:$I$11,4,TRUE),VLOOKUP(K370,参照用得点基準表!F$12:$I$21,4,TRUE))))</f>
        <v/>
      </c>
      <c r="T370" s="67" t="str">
        <f>IF(E370="","",IF(L370="","",IF($E370="男",VLOOKUP(L370,参照用得点基準表!$K$2:$L$11,2,TRUE),VLOOKUP(L370,参照用得点基準表!$K$12:$L$21,2,TRUE))))</f>
        <v/>
      </c>
      <c r="U370" s="67" t="str">
        <f>IF(E370="","",IF(M370="","",IF($E370="男",VLOOKUP(M370,参照用得点基準表!G$2:$I$11,3,TRUE),VLOOKUP(M370,参照用得点基準表!G$12:$I$21,3,TRUE))))</f>
        <v/>
      </c>
      <c r="V370" s="67" t="str">
        <f>IF(E370="","",IF(N370="","",IF($E370="男",VLOOKUP(N370,参照用得点基準表!H$2:$I$11,2,TRUE),VLOOKUP(N370,参照用得点基準表!H$12:$I$21,2,TRUE))))</f>
        <v/>
      </c>
      <c r="W370" s="70" t="str">
        <f t="shared" si="4"/>
        <v/>
      </c>
      <c r="X370" s="69" t="str">
        <f ca="1">IF(W370="","",VLOOKUP(W370,OFFSET(評価基準!$A$2:$N$6,0,F370-6,5,20-F370),14-新体力テスト!F370+6,1))</f>
        <v/>
      </c>
      <c r="Z370" s="45"/>
      <c r="AA370" s="45"/>
      <c r="AB370" s="46"/>
      <c r="AC370" s="45"/>
    </row>
    <row r="371" spans="1:29" ht="14.25" customHeight="1" x14ac:dyDescent="0.15">
      <c r="A371" s="103"/>
      <c r="B371" s="103"/>
      <c r="C371" s="103"/>
      <c r="D371" s="108"/>
      <c r="E371" s="112"/>
      <c r="F371" s="85" t="str">
        <f>IF(A371="","",VLOOKUP(A371,参照!$B$7:$C$12,2,FALSE))</f>
        <v/>
      </c>
      <c r="G371" s="14"/>
      <c r="H371" s="14"/>
      <c r="I371" s="14"/>
      <c r="J371" s="14"/>
      <c r="K371" s="14"/>
      <c r="L371" s="19"/>
      <c r="M371" s="14"/>
      <c r="N371" s="14"/>
      <c r="O371" s="67" t="str">
        <f>IF(E371="","",IF(G371="","",IF($E371="男",VLOOKUP(G371,参照用得点基準表!B$2:$I$11,8,TRUE),VLOOKUP(G371,参照用得点基準表!B$12:$I$21,8,TRUE))))</f>
        <v/>
      </c>
      <c r="P371" s="67" t="str">
        <f>IF(E371="","",IF(H371="","",IF($E371="男",VLOOKUP(H371,参照用得点基準表!C$2:$I$11,7,TRUE),VLOOKUP(H371,参照用得点基準表!C$12:$I$21,7,TRUE))))</f>
        <v/>
      </c>
      <c r="Q371" s="67" t="str">
        <f>IF(E371="","",IF(I371="","",IF($E371="男",VLOOKUP(I371,参照用得点基準表!D$2:$I$11,6,TRUE),VLOOKUP(I371,参照用得点基準表!D$12:$I$21,6,TRUE))))</f>
        <v/>
      </c>
      <c r="R371" s="67" t="str">
        <f>IF(E371="","",IF(J371="","",IF($E371="男",VLOOKUP(J371,参照用得点基準表!E$2:$I$11,5,TRUE),VLOOKUP(J371,参照用得点基準表!E$12:$I$21,5,TRUE))))</f>
        <v/>
      </c>
      <c r="S371" s="67" t="str">
        <f>IF(E371="","",IF(K371="","",IF($E371="男",VLOOKUP(K371,参照用得点基準表!F$2:$I$11,4,TRUE),VLOOKUP(K371,参照用得点基準表!F$12:$I$21,4,TRUE))))</f>
        <v/>
      </c>
      <c r="T371" s="67" t="str">
        <f>IF(E371="","",IF(L371="","",IF($E371="男",VLOOKUP(L371,参照用得点基準表!$K$2:$L$11,2,TRUE),VLOOKUP(L371,参照用得点基準表!$K$12:$L$21,2,TRUE))))</f>
        <v/>
      </c>
      <c r="U371" s="67" t="str">
        <f>IF(E371="","",IF(M371="","",IF($E371="男",VLOOKUP(M371,参照用得点基準表!G$2:$I$11,3,TRUE),VLOOKUP(M371,参照用得点基準表!G$12:$I$21,3,TRUE))))</f>
        <v/>
      </c>
      <c r="V371" s="67" t="str">
        <f>IF(E371="","",IF(N371="","",IF($E371="男",VLOOKUP(N371,参照用得点基準表!H$2:$I$11,2,TRUE),VLOOKUP(N371,参照用得点基準表!H$12:$I$21,2,TRUE))))</f>
        <v/>
      </c>
      <c r="W371" s="70" t="str">
        <f t="shared" si="4"/>
        <v/>
      </c>
      <c r="X371" s="69" t="str">
        <f ca="1">IF(W371="","",VLOOKUP(W371,OFFSET(評価基準!$A$2:$N$6,0,F371-6,5,20-F371),14-新体力テスト!F371+6,1))</f>
        <v/>
      </c>
      <c r="Z371" s="45"/>
      <c r="AA371" s="45"/>
      <c r="AB371" s="46"/>
      <c r="AC371" s="45"/>
    </row>
    <row r="372" spans="1:29" ht="14.25" customHeight="1" x14ac:dyDescent="0.15">
      <c r="A372" s="103"/>
      <c r="B372" s="103"/>
      <c r="C372" s="103"/>
      <c r="D372" s="108"/>
      <c r="E372" s="112"/>
      <c r="F372" s="85" t="str">
        <f>IF(A372="","",VLOOKUP(A372,参照!$B$7:$C$12,2,FALSE))</f>
        <v/>
      </c>
      <c r="G372" s="14"/>
      <c r="H372" s="14"/>
      <c r="I372" s="14"/>
      <c r="J372" s="14"/>
      <c r="K372" s="14"/>
      <c r="L372" s="19"/>
      <c r="M372" s="14"/>
      <c r="N372" s="14"/>
      <c r="O372" s="67" t="str">
        <f>IF(E372="","",IF(G372="","",IF($E372="男",VLOOKUP(G372,参照用得点基準表!B$2:$I$11,8,TRUE),VLOOKUP(G372,参照用得点基準表!B$12:$I$21,8,TRUE))))</f>
        <v/>
      </c>
      <c r="P372" s="67" t="str">
        <f>IF(E372="","",IF(H372="","",IF($E372="男",VLOOKUP(H372,参照用得点基準表!C$2:$I$11,7,TRUE),VLOOKUP(H372,参照用得点基準表!C$12:$I$21,7,TRUE))))</f>
        <v/>
      </c>
      <c r="Q372" s="67" t="str">
        <f>IF(E372="","",IF(I372="","",IF($E372="男",VLOOKUP(I372,参照用得点基準表!D$2:$I$11,6,TRUE),VLOOKUP(I372,参照用得点基準表!D$12:$I$21,6,TRUE))))</f>
        <v/>
      </c>
      <c r="R372" s="67" t="str">
        <f>IF(E372="","",IF(J372="","",IF($E372="男",VLOOKUP(J372,参照用得点基準表!E$2:$I$11,5,TRUE),VLOOKUP(J372,参照用得点基準表!E$12:$I$21,5,TRUE))))</f>
        <v/>
      </c>
      <c r="S372" s="67" t="str">
        <f>IF(E372="","",IF(K372="","",IF($E372="男",VLOOKUP(K372,参照用得点基準表!F$2:$I$11,4,TRUE),VLOOKUP(K372,参照用得点基準表!F$12:$I$21,4,TRUE))))</f>
        <v/>
      </c>
      <c r="T372" s="67" t="str">
        <f>IF(E372="","",IF(L372="","",IF($E372="男",VLOOKUP(L372,参照用得点基準表!$K$2:$L$11,2,TRUE),VLOOKUP(L372,参照用得点基準表!$K$12:$L$21,2,TRUE))))</f>
        <v/>
      </c>
      <c r="U372" s="67" t="str">
        <f>IF(E372="","",IF(M372="","",IF($E372="男",VLOOKUP(M372,参照用得点基準表!G$2:$I$11,3,TRUE),VLOOKUP(M372,参照用得点基準表!G$12:$I$21,3,TRUE))))</f>
        <v/>
      </c>
      <c r="V372" s="67" t="str">
        <f>IF(E372="","",IF(N372="","",IF($E372="男",VLOOKUP(N372,参照用得点基準表!H$2:$I$11,2,TRUE),VLOOKUP(N372,参照用得点基準表!H$12:$I$21,2,TRUE))))</f>
        <v/>
      </c>
      <c r="W372" s="70" t="str">
        <f t="shared" si="4"/>
        <v/>
      </c>
      <c r="X372" s="69" t="str">
        <f ca="1">IF(W372="","",VLOOKUP(W372,OFFSET(評価基準!$A$2:$N$6,0,F372-6,5,20-F372),14-新体力テスト!F372+6,1))</f>
        <v/>
      </c>
      <c r="Z372" s="45"/>
      <c r="AA372" s="45"/>
      <c r="AB372" s="46"/>
      <c r="AC372" s="45"/>
    </row>
    <row r="373" spans="1:29" ht="14.25" customHeight="1" x14ac:dyDescent="0.15">
      <c r="A373" s="103"/>
      <c r="B373" s="103"/>
      <c r="C373" s="103"/>
      <c r="D373" s="108"/>
      <c r="E373" s="112"/>
      <c r="F373" s="85" t="str">
        <f>IF(A373="","",VLOOKUP(A373,参照!$B$7:$C$12,2,FALSE))</f>
        <v/>
      </c>
      <c r="G373" s="14"/>
      <c r="H373" s="14"/>
      <c r="I373" s="14"/>
      <c r="J373" s="14"/>
      <c r="K373" s="14"/>
      <c r="L373" s="19"/>
      <c r="M373" s="14"/>
      <c r="N373" s="14"/>
      <c r="O373" s="67" t="str">
        <f>IF(E373="","",IF(G373="","",IF($E373="男",VLOOKUP(G373,参照用得点基準表!B$2:$I$11,8,TRUE),VLOOKUP(G373,参照用得点基準表!B$12:$I$21,8,TRUE))))</f>
        <v/>
      </c>
      <c r="P373" s="67" t="str">
        <f>IF(E373="","",IF(H373="","",IF($E373="男",VLOOKUP(H373,参照用得点基準表!C$2:$I$11,7,TRUE),VLOOKUP(H373,参照用得点基準表!C$12:$I$21,7,TRUE))))</f>
        <v/>
      </c>
      <c r="Q373" s="67" t="str">
        <f>IF(E373="","",IF(I373="","",IF($E373="男",VLOOKUP(I373,参照用得点基準表!D$2:$I$11,6,TRUE),VLOOKUP(I373,参照用得点基準表!D$12:$I$21,6,TRUE))))</f>
        <v/>
      </c>
      <c r="R373" s="67" t="str">
        <f>IF(E373="","",IF(J373="","",IF($E373="男",VLOOKUP(J373,参照用得点基準表!E$2:$I$11,5,TRUE),VLOOKUP(J373,参照用得点基準表!E$12:$I$21,5,TRUE))))</f>
        <v/>
      </c>
      <c r="S373" s="67" t="str">
        <f>IF(E373="","",IF(K373="","",IF($E373="男",VLOOKUP(K373,参照用得点基準表!F$2:$I$11,4,TRUE),VLOOKUP(K373,参照用得点基準表!F$12:$I$21,4,TRUE))))</f>
        <v/>
      </c>
      <c r="T373" s="67" t="str">
        <f>IF(E373="","",IF(L373="","",IF($E373="男",VLOOKUP(L373,参照用得点基準表!$K$2:$L$11,2,TRUE),VLOOKUP(L373,参照用得点基準表!$K$12:$L$21,2,TRUE))))</f>
        <v/>
      </c>
      <c r="U373" s="67" t="str">
        <f>IF(E373="","",IF(M373="","",IF($E373="男",VLOOKUP(M373,参照用得点基準表!G$2:$I$11,3,TRUE),VLOOKUP(M373,参照用得点基準表!G$12:$I$21,3,TRUE))))</f>
        <v/>
      </c>
      <c r="V373" s="67" t="str">
        <f>IF(E373="","",IF(N373="","",IF($E373="男",VLOOKUP(N373,参照用得点基準表!H$2:$I$11,2,TRUE),VLOOKUP(N373,参照用得点基準表!H$12:$I$21,2,TRUE))))</f>
        <v/>
      </c>
      <c r="W373" s="70" t="str">
        <f t="shared" si="4"/>
        <v/>
      </c>
      <c r="X373" s="69" t="str">
        <f ca="1">IF(W373="","",VLOOKUP(W373,OFFSET(評価基準!$A$2:$N$6,0,F373-6,5,20-F373),14-新体力テスト!F373+6,1))</f>
        <v/>
      </c>
      <c r="Z373" s="45"/>
      <c r="AA373" s="45"/>
      <c r="AB373" s="46"/>
      <c r="AC373" s="45"/>
    </row>
    <row r="374" spans="1:29" ht="14.25" customHeight="1" x14ac:dyDescent="0.15">
      <c r="A374" s="103"/>
      <c r="B374" s="103"/>
      <c r="C374" s="103"/>
      <c r="D374" s="108"/>
      <c r="E374" s="112"/>
      <c r="F374" s="85" t="str">
        <f>IF(A374="","",VLOOKUP(A374,参照!$B$7:$C$12,2,FALSE))</f>
        <v/>
      </c>
      <c r="G374" s="14"/>
      <c r="H374" s="14"/>
      <c r="I374" s="14"/>
      <c r="J374" s="14"/>
      <c r="K374" s="14"/>
      <c r="L374" s="19"/>
      <c r="M374" s="14"/>
      <c r="N374" s="14"/>
      <c r="O374" s="67" t="str">
        <f>IF(E374="","",IF(G374="","",IF($E374="男",VLOOKUP(G374,参照用得点基準表!B$2:$I$11,8,TRUE),VLOOKUP(G374,参照用得点基準表!B$12:$I$21,8,TRUE))))</f>
        <v/>
      </c>
      <c r="P374" s="67" t="str">
        <f>IF(E374="","",IF(H374="","",IF($E374="男",VLOOKUP(H374,参照用得点基準表!C$2:$I$11,7,TRUE),VLOOKUP(H374,参照用得点基準表!C$12:$I$21,7,TRUE))))</f>
        <v/>
      </c>
      <c r="Q374" s="67" t="str">
        <f>IF(E374="","",IF(I374="","",IF($E374="男",VLOOKUP(I374,参照用得点基準表!D$2:$I$11,6,TRUE),VLOOKUP(I374,参照用得点基準表!D$12:$I$21,6,TRUE))))</f>
        <v/>
      </c>
      <c r="R374" s="67" t="str">
        <f>IF(E374="","",IF(J374="","",IF($E374="男",VLOOKUP(J374,参照用得点基準表!E$2:$I$11,5,TRUE),VLOOKUP(J374,参照用得点基準表!E$12:$I$21,5,TRUE))))</f>
        <v/>
      </c>
      <c r="S374" s="67" t="str">
        <f>IF(E374="","",IF(K374="","",IF($E374="男",VLOOKUP(K374,参照用得点基準表!F$2:$I$11,4,TRUE),VLOOKUP(K374,参照用得点基準表!F$12:$I$21,4,TRUE))))</f>
        <v/>
      </c>
      <c r="T374" s="67" t="str">
        <f>IF(E374="","",IF(L374="","",IF($E374="男",VLOOKUP(L374,参照用得点基準表!$K$2:$L$11,2,TRUE),VLOOKUP(L374,参照用得点基準表!$K$12:$L$21,2,TRUE))))</f>
        <v/>
      </c>
      <c r="U374" s="67" t="str">
        <f>IF(E374="","",IF(M374="","",IF($E374="男",VLOOKUP(M374,参照用得点基準表!G$2:$I$11,3,TRUE),VLOOKUP(M374,参照用得点基準表!G$12:$I$21,3,TRUE))))</f>
        <v/>
      </c>
      <c r="V374" s="67" t="str">
        <f>IF(E374="","",IF(N374="","",IF($E374="男",VLOOKUP(N374,参照用得点基準表!H$2:$I$11,2,TRUE),VLOOKUP(N374,参照用得点基準表!H$12:$I$21,2,TRUE))))</f>
        <v/>
      </c>
      <c r="W374" s="70" t="str">
        <f t="shared" si="4"/>
        <v/>
      </c>
      <c r="X374" s="69" t="str">
        <f ca="1">IF(W374="","",VLOOKUP(W374,OFFSET(評価基準!$A$2:$N$6,0,F374-6,5,20-F374),14-新体力テスト!F374+6,1))</f>
        <v/>
      </c>
      <c r="Z374" s="45"/>
      <c r="AA374" s="45"/>
      <c r="AB374" s="46"/>
      <c r="AC374" s="45"/>
    </row>
    <row r="375" spans="1:29" ht="14.25" customHeight="1" x14ac:dyDescent="0.15">
      <c r="A375" s="103"/>
      <c r="B375" s="103"/>
      <c r="C375" s="103"/>
      <c r="D375" s="108"/>
      <c r="E375" s="112"/>
      <c r="F375" s="85" t="str">
        <f>IF(A375="","",VLOOKUP(A375,参照!$B$7:$C$12,2,FALSE))</f>
        <v/>
      </c>
      <c r="G375" s="14"/>
      <c r="H375" s="14"/>
      <c r="I375" s="14"/>
      <c r="J375" s="14"/>
      <c r="K375" s="14"/>
      <c r="L375" s="19"/>
      <c r="M375" s="14"/>
      <c r="N375" s="14"/>
      <c r="O375" s="67" t="str">
        <f>IF(E375="","",IF(G375="","",IF($E375="男",VLOOKUP(G375,参照用得点基準表!B$2:$I$11,8,TRUE),VLOOKUP(G375,参照用得点基準表!B$12:$I$21,8,TRUE))))</f>
        <v/>
      </c>
      <c r="P375" s="67" t="str">
        <f>IF(E375="","",IF(H375="","",IF($E375="男",VLOOKUP(H375,参照用得点基準表!C$2:$I$11,7,TRUE),VLOOKUP(H375,参照用得点基準表!C$12:$I$21,7,TRUE))))</f>
        <v/>
      </c>
      <c r="Q375" s="67" t="str">
        <f>IF(E375="","",IF(I375="","",IF($E375="男",VLOOKUP(I375,参照用得点基準表!D$2:$I$11,6,TRUE),VLOOKUP(I375,参照用得点基準表!D$12:$I$21,6,TRUE))))</f>
        <v/>
      </c>
      <c r="R375" s="67" t="str">
        <f>IF(E375="","",IF(J375="","",IF($E375="男",VLOOKUP(J375,参照用得点基準表!E$2:$I$11,5,TRUE),VLOOKUP(J375,参照用得点基準表!E$12:$I$21,5,TRUE))))</f>
        <v/>
      </c>
      <c r="S375" s="67" t="str">
        <f>IF(E375="","",IF(K375="","",IF($E375="男",VLOOKUP(K375,参照用得点基準表!F$2:$I$11,4,TRUE),VLOOKUP(K375,参照用得点基準表!F$12:$I$21,4,TRUE))))</f>
        <v/>
      </c>
      <c r="T375" s="67" t="str">
        <f>IF(E375="","",IF(L375="","",IF($E375="男",VLOOKUP(L375,参照用得点基準表!$K$2:$L$11,2,TRUE),VLOOKUP(L375,参照用得点基準表!$K$12:$L$21,2,TRUE))))</f>
        <v/>
      </c>
      <c r="U375" s="67" t="str">
        <f>IF(E375="","",IF(M375="","",IF($E375="男",VLOOKUP(M375,参照用得点基準表!G$2:$I$11,3,TRUE),VLOOKUP(M375,参照用得点基準表!G$12:$I$21,3,TRUE))))</f>
        <v/>
      </c>
      <c r="V375" s="67" t="str">
        <f>IF(E375="","",IF(N375="","",IF($E375="男",VLOOKUP(N375,参照用得点基準表!H$2:$I$11,2,TRUE),VLOOKUP(N375,参照用得点基準表!H$12:$I$21,2,TRUE))))</f>
        <v/>
      </c>
      <c r="W375" s="70" t="str">
        <f t="shared" si="4"/>
        <v/>
      </c>
      <c r="X375" s="69" t="str">
        <f ca="1">IF(W375="","",VLOOKUP(W375,OFFSET(評価基準!$A$2:$N$6,0,F375-6,5,20-F375),14-新体力テスト!F375+6,1))</f>
        <v/>
      </c>
      <c r="Z375" s="45"/>
      <c r="AA375" s="45"/>
      <c r="AB375" s="46"/>
      <c r="AC375" s="45"/>
    </row>
    <row r="376" spans="1:29" ht="14.25" customHeight="1" x14ac:dyDescent="0.15">
      <c r="A376" s="103"/>
      <c r="B376" s="103"/>
      <c r="C376" s="103"/>
      <c r="D376" s="108"/>
      <c r="E376" s="112"/>
      <c r="F376" s="85" t="str">
        <f>IF(A376="","",VLOOKUP(A376,参照!$B$7:$C$12,2,FALSE))</f>
        <v/>
      </c>
      <c r="G376" s="14"/>
      <c r="H376" s="14"/>
      <c r="I376" s="14"/>
      <c r="J376" s="14"/>
      <c r="K376" s="14"/>
      <c r="L376" s="19"/>
      <c r="M376" s="14"/>
      <c r="N376" s="14"/>
      <c r="O376" s="67" t="str">
        <f>IF(E376="","",IF(G376="","",IF($E376="男",VLOOKUP(G376,参照用得点基準表!B$2:$I$11,8,TRUE),VLOOKUP(G376,参照用得点基準表!B$12:$I$21,8,TRUE))))</f>
        <v/>
      </c>
      <c r="P376" s="67" t="str">
        <f>IF(E376="","",IF(H376="","",IF($E376="男",VLOOKUP(H376,参照用得点基準表!C$2:$I$11,7,TRUE),VLOOKUP(H376,参照用得点基準表!C$12:$I$21,7,TRUE))))</f>
        <v/>
      </c>
      <c r="Q376" s="67" t="str">
        <f>IF(E376="","",IF(I376="","",IF($E376="男",VLOOKUP(I376,参照用得点基準表!D$2:$I$11,6,TRUE),VLOOKUP(I376,参照用得点基準表!D$12:$I$21,6,TRUE))))</f>
        <v/>
      </c>
      <c r="R376" s="67" t="str">
        <f>IF(E376="","",IF(J376="","",IF($E376="男",VLOOKUP(J376,参照用得点基準表!E$2:$I$11,5,TRUE),VLOOKUP(J376,参照用得点基準表!E$12:$I$21,5,TRUE))))</f>
        <v/>
      </c>
      <c r="S376" s="67" t="str">
        <f>IF(E376="","",IF(K376="","",IF($E376="男",VLOOKUP(K376,参照用得点基準表!F$2:$I$11,4,TRUE),VLOOKUP(K376,参照用得点基準表!F$12:$I$21,4,TRUE))))</f>
        <v/>
      </c>
      <c r="T376" s="67" t="str">
        <f>IF(E376="","",IF(L376="","",IF($E376="男",VLOOKUP(L376,参照用得点基準表!$K$2:$L$11,2,TRUE),VLOOKUP(L376,参照用得点基準表!$K$12:$L$21,2,TRUE))))</f>
        <v/>
      </c>
      <c r="U376" s="67" t="str">
        <f>IF(E376="","",IF(M376="","",IF($E376="男",VLOOKUP(M376,参照用得点基準表!G$2:$I$11,3,TRUE),VLOOKUP(M376,参照用得点基準表!G$12:$I$21,3,TRUE))))</f>
        <v/>
      </c>
      <c r="V376" s="67" t="str">
        <f>IF(E376="","",IF(N376="","",IF($E376="男",VLOOKUP(N376,参照用得点基準表!H$2:$I$11,2,TRUE),VLOOKUP(N376,参照用得点基準表!H$12:$I$21,2,TRUE))))</f>
        <v/>
      </c>
      <c r="W376" s="70" t="str">
        <f t="shared" si="4"/>
        <v/>
      </c>
      <c r="X376" s="69" t="str">
        <f ca="1">IF(W376="","",VLOOKUP(W376,OFFSET(評価基準!$A$2:$N$6,0,F376-6,5,20-F376),14-新体力テスト!F376+6,1))</f>
        <v/>
      </c>
      <c r="Z376" s="45"/>
      <c r="AA376" s="45"/>
      <c r="AB376" s="46"/>
      <c r="AC376" s="45"/>
    </row>
    <row r="377" spans="1:29" ht="14.25" customHeight="1" x14ac:dyDescent="0.15">
      <c r="A377" s="103"/>
      <c r="B377" s="103"/>
      <c r="C377" s="103"/>
      <c r="D377" s="108"/>
      <c r="E377" s="112"/>
      <c r="F377" s="85" t="str">
        <f>IF(A377="","",VLOOKUP(A377,参照!$B$7:$C$12,2,FALSE))</f>
        <v/>
      </c>
      <c r="G377" s="14"/>
      <c r="H377" s="14"/>
      <c r="I377" s="14"/>
      <c r="J377" s="14"/>
      <c r="K377" s="14"/>
      <c r="L377" s="19"/>
      <c r="M377" s="14"/>
      <c r="N377" s="14"/>
      <c r="O377" s="67" t="str">
        <f>IF(E377="","",IF(G377="","",IF($E377="男",VLOOKUP(G377,参照用得点基準表!B$2:$I$11,8,TRUE),VLOOKUP(G377,参照用得点基準表!B$12:$I$21,8,TRUE))))</f>
        <v/>
      </c>
      <c r="P377" s="67" t="str">
        <f>IF(E377="","",IF(H377="","",IF($E377="男",VLOOKUP(H377,参照用得点基準表!C$2:$I$11,7,TRUE),VLOOKUP(H377,参照用得点基準表!C$12:$I$21,7,TRUE))))</f>
        <v/>
      </c>
      <c r="Q377" s="67" t="str">
        <f>IF(E377="","",IF(I377="","",IF($E377="男",VLOOKUP(I377,参照用得点基準表!D$2:$I$11,6,TRUE),VLOOKUP(I377,参照用得点基準表!D$12:$I$21,6,TRUE))))</f>
        <v/>
      </c>
      <c r="R377" s="67" t="str">
        <f>IF(E377="","",IF(J377="","",IF($E377="男",VLOOKUP(J377,参照用得点基準表!E$2:$I$11,5,TRUE),VLOOKUP(J377,参照用得点基準表!E$12:$I$21,5,TRUE))))</f>
        <v/>
      </c>
      <c r="S377" s="67" t="str">
        <f>IF(E377="","",IF(K377="","",IF($E377="男",VLOOKUP(K377,参照用得点基準表!F$2:$I$11,4,TRUE),VLOOKUP(K377,参照用得点基準表!F$12:$I$21,4,TRUE))))</f>
        <v/>
      </c>
      <c r="T377" s="67" t="str">
        <f>IF(E377="","",IF(L377="","",IF($E377="男",VLOOKUP(L377,参照用得点基準表!$K$2:$L$11,2,TRUE),VLOOKUP(L377,参照用得点基準表!$K$12:$L$21,2,TRUE))))</f>
        <v/>
      </c>
      <c r="U377" s="67" t="str">
        <f>IF(E377="","",IF(M377="","",IF($E377="男",VLOOKUP(M377,参照用得点基準表!G$2:$I$11,3,TRUE),VLOOKUP(M377,参照用得点基準表!G$12:$I$21,3,TRUE))))</f>
        <v/>
      </c>
      <c r="V377" s="67" t="str">
        <f>IF(E377="","",IF(N377="","",IF($E377="男",VLOOKUP(N377,参照用得点基準表!H$2:$I$11,2,TRUE),VLOOKUP(N377,参照用得点基準表!H$12:$I$21,2,TRUE))))</f>
        <v/>
      </c>
      <c r="W377" s="70" t="str">
        <f t="shared" si="4"/>
        <v/>
      </c>
      <c r="X377" s="69" t="str">
        <f ca="1">IF(W377="","",VLOOKUP(W377,OFFSET(評価基準!$A$2:$N$6,0,F377-6,5,20-F377),14-新体力テスト!F377+6,1))</f>
        <v/>
      </c>
      <c r="Z377" s="45"/>
      <c r="AA377" s="45"/>
      <c r="AB377" s="46"/>
      <c r="AC377" s="45"/>
    </row>
    <row r="378" spans="1:29" ht="14.25" customHeight="1" x14ac:dyDescent="0.15">
      <c r="A378" s="103"/>
      <c r="B378" s="103"/>
      <c r="C378" s="103"/>
      <c r="D378" s="108"/>
      <c r="E378" s="112"/>
      <c r="F378" s="85" t="str">
        <f>IF(A378="","",VLOOKUP(A378,参照!$B$7:$C$12,2,FALSE))</f>
        <v/>
      </c>
      <c r="G378" s="14"/>
      <c r="H378" s="14"/>
      <c r="I378" s="14"/>
      <c r="J378" s="14"/>
      <c r="K378" s="14"/>
      <c r="L378" s="19"/>
      <c r="M378" s="14"/>
      <c r="N378" s="14"/>
      <c r="O378" s="67" t="str">
        <f>IF(E378="","",IF(G378="","",IF($E378="男",VLOOKUP(G378,参照用得点基準表!B$2:$I$11,8,TRUE),VLOOKUP(G378,参照用得点基準表!B$12:$I$21,8,TRUE))))</f>
        <v/>
      </c>
      <c r="P378" s="67" t="str">
        <f>IF(E378="","",IF(H378="","",IF($E378="男",VLOOKUP(H378,参照用得点基準表!C$2:$I$11,7,TRUE),VLOOKUP(H378,参照用得点基準表!C$12:$I$21,7,TRUE))))</f>
        <v/>
      </c>
      <c r="Q378" s="67" t="str">
        <f>IF(E378="","",IF(I378="","",IF($E378="男",VLOOKUP(I378,参照用得点基準表!D$2:$I$11,6,TRUE),VLOOKUP(I378,参照用得点基準表!D$12:$I$21,6,TRUE))))</f>
        <v/>
      </c>
      <c r="R378" s="67" t="str">
        <f>IF(E378="","",IF(J378="","",IF($E378="男",VLOOKUP(J378,参照用得点基準表!E$2:$I$11,5,TRUE),VLOOKUP(J378,参照用得点基準表!E$12:$I$21,5,TRUE))))</f>
        <v/>
      </c>
      <c r="S378" s="67" t="str">
        <f>IF(E378="","",IF(K378="","",IF($E378="男",VLOOKUP(K378,参照用得点基準表!F$2:$I$11,4,TRUE),VLOOKUP(K378,参照用得点基準表!F$12:$I$21,4,TRUE))))</f>
        <v/>
      </c>
      <c r="T378" s="67" t="str">
        <f>IF(E378="","",IF(L378="","",IF($E378="男",VLOOKUP(L378,参照用得点基準表!$K$2:$L$11,2,TRUE),VLOOKUP(L378,参照用得点基準表!$K$12:$L$21,2,TRUE))))</f>
        <v/>
      </c>
      <c r="U378" s="67" t="str">
        <f>IF(E378="","",IF(M378="","",IF($E378="男",VLOOKUP(M378,参照用得点基準表!G$2:$I$11,3,TRUE),VLOOKUP(M378,参照用得点基準表!G$12:$I$21,3,TRUE))))</f>
        <v/>
      </c>
      <c r="V378" s="67" t="str">
        <f>IF(E378="","",IF(N378="","",IF($E378="男",VLOOKUP(N378,参照用得点基準表!H$2:$I$11,2,TRUE),VLOOKUP(N378,参照用得点基準表!H$12:$I$21,2,TRUE))))</f>
        <v/>
      </c>
      <c r="W378" s="70" t="str">
        <f t="shared" si="4"/>
        <v/>
      </c>
      <c r="X378" s="69" t="str">
        <f ca="1">IF(W378="","",VLOOKUP(W378,OFFSET(評価基準!$A$2:$N$6,0,F378-6,5,20-F378),14-新体力テスト!F378+6,1))</f>
        <v/>
      </c>
      <c r="Z378" s="45"/>
      <c r="AA378" s="45"/>
      <c r="AB378" s="46"/>
      <c r="AC378" s="45"/>
    </row>
    <row r="379" spans="1:29" ht="14.25" customHeight="1" x14ac:dyDescent="0.15">
      <c r="A379" s="103"/>
      <c r="B379" s="103"/>
      <c r="C379" s="103"/>
      <c r="D379" s="108"/>
      <c r="E379" s="112"/>
      <c r="F379" s="85" t="str">
        <f>IF(A379="","",VLOOKUP(A379,参照!$B$7:$C$12,2,FALSE))</f>
        <v/>
      </c>
      <c r="G379" s="14"/>
      <c r="H379" s="14"/>
      <c r="I379" s="14"/>
      <c r="J379" s="14"/>
      <c r="K379" s="14"/>
      <c r="L379" s="19"/>
      <c r="M379" s="14"/>
      <c r="N379" s="14"/>
      <c r="O379" s="67" t="str">
        <f>IF(E379="","",IF(G379="","",IF($E379="男",VLOOKUP(G379,参照用得点基準表!B$2:$I$11,8,TRUE),VLOOKUP(G379,参照用得点基準表!B$12:$I$21,8,TRUE))))</f>
        <v/>
      </c>
      <c r="P379" s="67" t="str">
        <f>IF(E379="","",IF(H379="","",IF($E379="男",VLOOKUP(H379,参照用得点基準表!C$2:$I$11,7,TRUE),VLOOKUP(H379,参照用得点基準表!C$12:$I$21,7,TRUE))))</f>
        <v/>
      </c>
      <c r="Q379" s="67" t="str">
        <f>IF(E379="","",IF(I379="","",IF($E379="男",VLOOKUP(I379,参照用得点基準表!D$2:$I$11,6,TRUE),VLOOKUP(I379,参照用得点基準表!D$12:$I$21,6,TRUE))))</f>
        <v/>
      </c>
      <c r="R379" s="67" t="str">
        <f>IF(E379="","",IF(J379="","",IF($E379="男",VLOOKUP(J379,参照用得点基準表!E$2:$I$11,5,TRUE),VLOOKUP(J379,参照用得点基準表!E$12:$I$21,5,TRUE))))</f>
        <v/>
      </c>
      <c r="S379" s="67" t="str">
        <f>IF(E379="","",IF(K379="","",IF($E379="男",VLOOKUP(K379,参照用得点基準表!F$2:$I$11,4,TRUE),VLOOKUP(K379,参照用得点基準表!F$12:$I$21,4,TRUE))))</f>
        <v/>
      </c>
      <c r="T379" s="67" t="str">
        <f>IF(E379="","",IF(L379="","",IF($E379="男",VLOOKUP(L379,参照用得点基準表!$K$2:$L$11,2,TRUE),VLOOKUP(L379,参照用得点基準表!$K$12:$L$21,2,TRUE))))</f>
        <v/>
      </c>
      <c r="U379" s="67" t="str">
        <f>IF(E379="","",IF(M379="","",IF($E379="男",VLOOKUP(M379,参照用得点基準表!G$2:$I$11,3,TRUE),VLOOKUP(M379,参照用得点基準表!G$12:$I$21,3,TRUE))))</f>
        <v/>
      </c>
      <c r="V379" s="67" t="str">
        <f>IF(E379="","",IF(N379="","",IF($E379="男",VLOOKUP(N379,参照用得点基準表!H$2:$I$11,2,TRUE),VLOOKUP(N379,参照用得点基準表!H$12:$I$21,2,TRUE))))</f>
        <v/>
      </c>
      <c r="W379" s="70" t="str">
        <f t="shared" ref="W379:W442" si="5">IF(COUNT(O379:V379)&lt;8,"",SUM(O379:V379))</f>
        <v/>
      </c>
      <c r="X379" s="69" t="str">
        <f ca="1">IF(W379="","",VLOOKUP(W379,OFFSET(評価基準!$A$2:$N$6,0,F379-6,5,20-F379),14-新体力テスト!F379+6,1))</f>
        <v/>
      </c>
      <c r="Z379" s="45"/>
      <c r="AA379" s="45"/>
      <c r="AB379" s="46"/>
      <c r="AC379" s="45"/>
    </row>
    <row r="380" spans="1:29" ht="14.25" customHeight="1" x14ac:dyDescent="0.15">
      <c r="A380" s="103"/>
      <c r="B380" s="103"/>
      <c r="C380" s="103"/>
      <c r="D380" s="108"/>
      <c r="E380" s="112"/>
      <c r="F380" s="85" t="str">
        <f>IF(A380="","",VLOOKUP(A380,参照!$B$7:$C$12,2,FALSE))</f>
        <v/>
      </c>
      <c r="G380" s="14"/>
      <c r="H380" s="14"/>
      <c r="I380" s="14"/>
      <c r="J380" s="14"/>
      <c r="K380" s="14"/>
      <c r="L380" s="19"/>
      <c r="M380" s="14"/>
      <c r="N380" s="14"/>
      <c r="O380" s="67" t="str">
        <f>IF(E380="","",IF(G380="","",IF($E380="男",VLOOKUP(G380,参照用得点基準表!B$2:$I$11,8,TRUE),VLOOKUP(G380,参照用得点基準表!B$12:$I$21,8,TRUE))))</f>
        <v/>
      </c>
      <c r="P380" s="67" t="str">
        <f>IF(E380="","",IF(H380="","",IF($E380="男",VLOOKUP(H380,参照用得点基準表!C$2:$I$11,7,TRUE),VLOOKUP(H380,参照用得点基準表!C$12:$I$21,7,TRUE))))</f>
        <v/>
      </c>
      <c r="Q380" s="67" t="str">
        <f>IF(E380="","",IF(I380="","",IF($E380="男",VLOOKUP(I380,参照用得点基準表!D$2:$I$11,6,TRUE),VLOOKUP(I380,参照用得点基準表!D$12:$I$21,6,TRUE))))</f>
        <v/>
      </c>
      <c r="R380" s="67" t="str">
        <f>IF(E380="","",IF(J380="","",IF($E380="男",VLOOKUP(J380,参照用得点基準表!E$2:$I$11,5,TRUE),VLOOKUP(J380,参照用得点基準表!E$12:$I$21,5,TRUE))))</f>
        <v/>
      </c>
      <c r="S380" s="67" t="str">
        <f>IF(E380="","",IF(K380="","",IF($E380="男",VLOOKUP(K380,参照用得点基準表!F$2:$I$11,4,TRUE),VLOOKUP(K380,参照用得点基準表!F$12:$I$21,4,TRUE))))</f>
        <v/>
      </c>
      <c r="T380" s="67" t="str">
        <f>IF(E380="","",IF(L380="","",IF($E380="男",VLOOKUP(L380,参照用得点基準表!$K$2:$L$11,2,TRUE),VLOOKUP(L380,参照用得点基準表!$K$12:$L$21,2,TRUE))))</f>
        <v/>
      </c>
      <c r="U380" s="67" t="str">
        <f>IF(E380="","",IF(M380="","",IF($E380="男",VLOOKUP(M380,参照用得点基準表!G$2:$I$11,3,TRUE),VLOOKUP(M380,参照用得点基準表!G$12:$I$21,3,TRUE))))</f>
        <v/>
      </c>
      <c r="V380" s="67" t="str">
        <f>IF(E380="","",IF(N380="","",IF($E380="男",VLOOKUP(N380,参照用得点基準表!H$2:$I$11,2,TRUE),VLOOKUP(N380,参照用得点基準表!H$12:$I$21,2,TRUE))))</f>
        <v/>
      </c>
      <c r="W380" s="70" t="str">
        <f t="shared" si="5"/>
        <v/>
      </c>
      <c r="X380" s="69" t="str">
        <f ca="1">IF(W380="","",VLOOKUP(W380,OFFSET(評価基準!$A$2:$N$6,0,F380-6,5,20-F380),14-新体力テスト!F380+6,1))</f>
        <v/>
      </c>
      <c r="Z380" s="45"/>
      <c r="AA380" s="45"/>
      <c r="AB380" s="46"/>
      <c r="AC380" s="45"/>
    </row>
    <row r="381" spans="1:29" ht="14.25" customHeight="1" x14ac:dyDescent="0.15">
      <c r="A381" s="103"/>
      <c r="B381" s="103"/>
      <c r="C381" s="103"/>
      <c r="D381" s="108"/>
      <c r="E381" s="112"/>
      <c r="F381" s="85" t="str">
        <f>IF(A381="","",VLOOKUP(A381,参照!$B$7:$C$12,2,FALSE))</f>
        <v/>
      </c>
      <c r="G381" s="14"/>
      <c r="H381" s="14"/>
      <c r="I381" s="14"/>
      <c r="J381" s="14"/>
      <c r="K381" s="14"/>
      <c r="L381" s="19"/>
      <c r="M381" s="14"/>
      <c r="N381" s="14"/>
      <c r="O381" s="67" t="str">
        <f>IF(E381="","",IF(G381="","",IF($E381="男",VLOOKUP(G381,参照用得点基準表!B$2:$I$11,8,TRUE),VLOOKUP(G381,参照用得点基準表!B$12:$I$21,8,TRUE))))</f>
        <v/>
      </c>
      <c r="P381" s="67" t="str">
        <f>IF(E381="","",IF(H381="","",IF($E381="男",VLOOKUP(H381,参照用得点基準表!C$2:$I$11,7,TRUE),VLOOKUP(H381,参照用得点基準表!C$12:$I$21,7,TRUE))))</f>
        <v/>
      </c>
      <c r="Q381" s="67" t="str">
        <f>IF(E381="","",IF(I381="","",IF($E381="男",VLOOKUP(I381,参照用得点基準表!D$2:$I$11,6,TRUE),VLOOKUP(I381,参照用得点基準表!D$12:$I$21,6,TRUE))))</f>
        <v/>
      </c>
      <c r="R381" s="67" t="str">
        <f>IF(E381="","",IF(J381="","",IF($E381="男",VLOOKUP(J381,参照用得点基準表!E$2:$I$11,5,TRUE),VLOOKUP(J381,参照用得点基準表!E$12:$I$21,5,TRUE))))</f>
        <v/>
      </c>
      <c r="S381" s="67" t="str">
        <f>IF(E381="","",IF(K381="","",IF($E381="男",VLOOKUP(K381,参照用得点基準表!F$2:$I$11,4,TRUE),VLOOKUP(K381,参照用得点基準表!F$12:$I$21,4,TRUE))))</f>
        <v/>
      </c>
      <c r="T381" s="67" t="str">
        <f>IF(E381="","",IF(L381="","",IF($E381="男",VLOOKUP(L381,参照用得点基準表!$K$2:$L$11,2,TRUE),VLOOKUP(L381,参照用得点基準表!$K$12:$L$21,2,TRUE))))</f>
        <v/>
      </c>
      <c r="U381" s="67" t="str">
        <f>IF(E381="","",IF(M381="","",IF($E381="男",VLOOKUP(M381,参照用得点基準表!G$2:$I$11,3,TRUE),VLOOKUP(M381,参照用得点基準表!G$12:$I$21,3,TRUE))))</f>
        <v/>
      </c>
      <c r="V381" s="67" t="str">
        <f>IF(E381="","",IF(N381="","",IF($E381="男",VLOOKUP(N381,参照用得点基準表!H$2:$I$11,2,TRUE),VLOOKUP(N381,参照用得点基準表!H$12:$I$21,2,TRUE))))</f>
        <v/>
      </c>
      <c r="W381" s="70" t="str">
        <f t="shared" si="5"/>
        <v/>
      </c>
      <c r="X381" s="69" t="str">
        <f ca="1">IF(W381="","",VLOOKUP(W381,OFFSET(評価基準!$A$2:$N$6,0,F381-6,5,20-F381),14-新体力テスト!F381+6,1))</f>
        <v/>
      </c>
      <c r="Z381" s="45"/>
      <c r="AA381" s="45"/>
      <c r="AB381" s="46"/>
      <c r="AC381" s="45"/>
    </row>
    <row r="382" spans="1:29" ht="14.25" customHeight="1" x14ac:dyDescent="0.15">
      <c r="A382" s="103"/>
      <c r="B382" s="103"/>
      <c r="C382" s="103"/>
      <c r="D382" s="108"/>
      <c r="E382" s="112"/>
      <c r="F382" s="85" t="str">
        <f>IF(A382="","",VLOOKUP(A382,参照!$B$7:$C$12,2,FALSE))</f>
        <v/>
      </c>
      <c r="G382" s="14"/>
      <c r="H382" s="14"/>
      <c r="I382" s="14"/>
      <c r="J382" s="14"/>
      <c r="K382" s="14"/>
      <c r="L382" s="19"/>
      <c r="M382" s="14"/>
      <c r="N382" s="14"/>
      <c r="O382" s="67" t="str">
        <f>IF(E382="","",IF(G382="","",IF($E382="男",VLOOKUP(G382,参照用得点基準表!B$2:$I$11,8,TRUE),VLOOKUP(G382,参照用得点基準表!B$12:$I$21,8,TRUE))))</f>
        <v/>
      </c>
      <c r="P382" s="67" t="str">
        <f>IF(E382="","",IF(H382="","",IF($E382="男",VLOOKUP(H382,参照用得点基準表!C$2:$I$11,7,TRUE),VLOOKUP(H382,参照用得点基準表!C$12:$I$21,7,TRUE))))</f>
        <v/>
      </c>
      <c r="Q382" s="67" t="str">
        <f>IF(E382="","",IF(I382="","",IF($E382="男",VLOOKUP(I382,参照用得点基準表!D$2:$I$11,6,TRUE),VLOOKUP(I382,参照用得点基準表!D$12:$I$21,6,TRUE))))</f>
        <v/>
      </c>
      <c r="R382" s="67" t="str">
        <f>IF(E382="","",IF(J382="","",IF($E382="男",VLOOKUP(J382,参照用得点基準表!E$2:$I$11,5,TRUE),VLOOKUP(J382,参照用得点基準表!E$12:$I$21,5,TRUE))))</f>
        <v/>
      </c>
      <c r="S382" s="67" t="str">
        <f>IF(E382="","",IF(K382="","",IF($E382="男",VLOOKUP(K382,参照用得点基準表!F$2:$I$11,4,TRUE),VLOOKUP(K382,参照用得点基準表!F$12:$I$21,4,TRUE))))</f>
        <v/>
      </c>
      <c r="T382" s="67" t="str">
        <f>IF(E382="","",IF(L382="","",IF($E382="男",VLOOKUP(L382,参照用得点基準表!$K$2:$L$11,2,TRUE),VLOOKUP(L382,参照用得点基準表!$K$12:$L$21,2,TRUE))))</f>
        <v/>
      </c>
      <c r="U382" s="67" t="str">
        <f>IF(E382="","",IF(M382="","",IF($E382="男",VLOOKUP(M382,参照用得点基準表!G$2:$I$11,3,TRUE),VLOOKUP(M382,参照用得点基準表!G$12:$I$21,3,TRUE))))</f>
        <v/>
      </c>
      <c r="V382" s="67" t="str">
        <f>IF(E382="","",IF(N382="","",IF($E382="男",VLOOKUP(N382,参照用得点基準表!H$2:$I$11,2,TRUE),VLOOKUP(N382,参照用得点基準表!H$12:$I$21,2,TRUE))))</f>
        <v/>
      </c>
      <c r="W382" s="70" t="str">
        <f t="shared" si="5"/>
        <v/>
      </c>
      <c r="X382" s="69" t="str">
        <f ca="1">IF(W382="","",VLOOKUP(W382,OFFSET(評価基準!$A$2:$N$6,0,F382-6,5,20-F382),14-新体力テスト!F382+6,1))</f>
        <v/>
      </c>
      <c r="Z382" s="45"/>
      <c r="AA382" s="45"/>
      <c r="AB382" s="46"/>
      <c r="AC382" s="45"/>
    </row>
    <row r="383" spans="1:29" ht="14.25" customHeight="1" x14ac:dyDescent="0.15">
      <c r="A383" s="103"/>
      <c r="B383" s="103"/>
      <c r="C383" s="103"/>
      <c r="D383" s="108"/>
      <c r="E383" s="112"/>
      <c r="F383" s="85" t="str">
        <f>IF(A383="","",VLOOKUP(A383,参照!$B$7:$C$12,2,FALSE))</f>
        <v/>
      </c>
      <c r="G383" s="14"/>
      <c r="H383" s="14"/>
      <c r="I383" s="14"/>
      <c r="J383" s="14"/>
      <c r="K383" s="14"/>
      <c r="L383" s="19"/>
      <c r="M383" s="14"/>
      <c r="N383" s="14"/>
      <c r="O383" s="67" t="str">
        <f>IF(E383="","",IF(G383="","",IF($E383="男",VLOOKUP(G383,参照用得点基準表!B$2:$I$11,8,TRUE),VLOOKUP(G383,参照用得点基準表!B$12:$I$21,8,TRUE))))</f>
        <v/>
      </c>
      <c r="P383" s="67" t="str">
        <f>IF(E383="","",IF(H383="","",IF($E383="男",VLOOKUP(H383,参照用得点基準表!C$2:$I$11,7,TRUE),VLOOKUP(H383,参照用得点基準表!C$12:$I$21,7,TRUE))))</f>
        <v/>
      </c>
      <c r="Q383" s="67" t="str">
        <f>IF(E383="","",IF(I383="","",IF($E383="男",VLOOKUP(I383,参照用得点基準表!D$2:$I$11,6,TRUE),VLOOKUP(I383,参照用得点基準表!D$12:$I$21,6,TRUE))))</f>
        <v/>
      </c>
      <c r="R383" s="67" t="str">
        <f>IF(E383="","",IF(J383="","",IF($E383="男",VLOOKUP(J383,参照用得点基準表!E$2:$I$11,5,TRUE),VLOOKUP(J383,参照用得点基準表!E$12:$I$21,5,TRUE))))</f>
        <v/>
      </c>
      <c r="S383" s="67" t="str">
        <f>IF(E383="","",IF(K383="","",IF($E383="男",VLOOKUP(K383,参照用得点基準表!F$2:$I$11,4,TRUE),VLOOKUP(K383,参照用得点基準表!F$12:$I$21,4,TRUE))))</f>
        <v/>
      </c>
      <c r="T383" s="67" t="str">
        <f>IF(E383="","",IF(L383="","",IF($E383="男",VLOOKUP(L383,参照用得点基準表!$K$2:$L$11,2,TRUE),VLOOKUP(L383,参照用得点基準表!$K$12:$L$21,2,TRUE))))</f>
        <v/>
      </c>
      <c r="U383" s="67" t="str">
        <f>IF(E383="","",IF(M383="","",IF($E383="男",VLOOKUP(M383,参照用得点基準表!G$2:$I$11,3,TRUE),VLOOKUP(M383,参照用得点基準表!G$12:$I$21,3,TRUE))))</f>
        <v/>
      </c>
      <c r="V383" s="67" t="str">
        <f>IF(E383="","",IF(N383="","",IF($E383="男",VLOOKUP(N383,参照用得点基準表!H$2:$I$11,2,TRUE),VLOOKUP(N383,参照用得点基準表!H$12:$I$21,2,TRUE))))</f>
        <v/>
      </c>
      <c r="W383" s="70" t="str">
        <f t="shared" si="5"/>
        <v/>
      </c>
      <c r="X383" s="69" t="str">
        <f ca="1">IF(W383="","",VLOOKUP(W383,OFFSET(評価基準!$A$2:$N$6,0,F383-6,5,20-F383),14-新体力テスト!F383+6,1))</f>
        <v/>
      </c>
      <c r="Z383" s="45"/>
      <c r="AA383" s="45"/>
      <c r="AB383" s="46"/>
      <c r="AC383" s="45"/>
    </row>
    <row r="384" spans="1:29" ht="14.25" customHeight="1" x14ac:dyDescent="0.15">
      <c r="A384" s="103"/>
      <c r="B384" s="103"/>
      <c r="C384" s="103"/>
      <c r="D384" s="108"/>
      <c r="E384" s="112"/>
      <c r="F384" s="85" t="str">
        <f>IF(A384="","",VLOOKUP(A384,参照!$B$7:$C$12,2,FALSE))</f>
        <v/>
      </c>
      <c r="G384" s="14"/>
      <c r="H384" s="14"/>
      <c r="I384" s="14"/>
      <c r="J384" s="14"/>
      <c r="K384" s="14"/>
      <c r="L384" s="19"/>
      <c r="M384" s="14"/>
      <c r="N384" s="14"/>
      <c r="O384" s="67" t="str">
        <f>IF(E384="","",IF(G384="","",IF($E384="男",VLOOKUP(G384,参照用得点基準表!B$2:$I$11,8,TRUE),VLOOKUP(G384,参照用得点基準表!B$12:$I$21,8,TRUE))))</f>
        <v/>
      </c>
      <c r="P384" s="67" t="str">
        <f>IF(E384="","",IF(H384="","",IF($E384="男",VLOOKUP(H384,参照用得点基準表!C$2:$I$11,7,TRUE),VLOOKUP(H384,参照用得点基準表!C$12:$I$21,7,TRUE))))</f>
        <v/>
      </c>
      <c r="Q384" s="67" t="str">
        <f>IF(E384="","",IF(I384="","",IF($E384="男",VLOOKUP(I384,参照用得点基準表!D$2:$I$11,6,TRUE),VLOOKUP(I384,参照用得点基準表!D$12:$I$21,6,TRUE))))</f>
        <v/>
      </c>
      <c r="R384" s="67" t="str">
        <f>IF(E384="","",IF(J384="","",IF($E384="男",VLOOKUP(J384,参照用得点基準表!E$2:$I$11,5,TRUE),VLOOKUP(J384,参照用得点基準表!E$12:$I$21,5,TRUE))))</f>
        <v/>
      </c>
      <c r="S384" s="67" t="str">
        <f>IF(E384="","",IF(K384="","",IF($E384="男",VLOOKUP(K384,参照用得点基準表!F$2:$I$11,4,TRUE),VLOOKUP(K384,参照用得点基準表!F$12:$I$21,4,TRUE))))</f>
        <v/>
      </c>
      <c r="T384" s="67" t="str">
        <f>IF(E384="","",IF(L384="","",IF($E384="男",VLOOKUP(L384,参照用得点基準表!$K$2:$L$11,2,TRUE),VLOOKUP(L384,参照用得点基準表!$K$12:$L$21,2,TRUE))))</f>
        <v/>
      </c>
      <c r="U384" s="67" t="str">
        <f>IF(E384="","",IF(M384="","",IF($E384="男",VLOOKUP(M384,参照用得点基準表!G$2:$I$11,3,TRUE),VLOOKUP(M384,参照用得点基準表!G$12:$I$21,3,TRUE))))</f>
        <v/>
      </c>
      <c r="V384" s="67" t="str">
        <f>IF(E384="","",IF(N384="","",IF($E384="男",VLOOKUP(N384,参照用得点基準表!H$2:$I$11,2,TRUE),VLOOKUP(N384,参照用得点基準表!H$12:$I$21,2,TRUE))))</f>
        <v/>
      </c>
      <c r="W384" s="70" t="str">
        <f t="shared" si="5"/>
        <v/>
      </c>
      <c r="X384" s="69" t="str">
        <f ca="1">IF(W384="","",VLOOKUP(W384,OFFSET(評価基準!$A$2:$N$6,0,F384-6,5,20-F384),14-新体力テスト!F384+6,1))</f>
        <v/>
      </c>
      <c r="Z384" s="45"/>
      <c r="AA384" s="45"/>
      <c r="AB384" s="46"/>
      <c r="AC384" s="45"/>
    </row>
    <row r="385" spans="1:29" ht="14.25" customHeight="1" x14ac:dyDescent="0.15">
      <c r="A385" s="103"/>
      <c r="B385" s="103"/>
      <c r="C385" s="103"/>
      <c r="D385" s="108"/>
      <c r="E385" s="112"/>
      <c r="F385" s="85" t="str">
        <f>IF(A385="","",VLOOKUP(A385,参照!$B$7:$C$12,2,FALSE))</f>
        <v/>
      </c>
      <c r="G385" s="14"/>
      <c r="H385" s="14"/>
      <c r="I385" s="14"/>
      <c r="J385" s="14"/>
      <c r="K385" s="14"/>
      <c r="L385" s="19"/>
      <c r="M385" s="14"/>
      <c r="N385" s="14"/>
      <c r="O385" s="67" t="str">
        <f>IF(E385="","",IF(G385="","",IF($E385="男",VLOOKUP(G385,参照用得点基準表!B$2:$I$11,8,TRUE),VLOOKUP(G385,参照用得点基準表!B$12:$I$21,8,TRUE))))</f>
        <v/>
      </c>
      <c r="P385" s="67" t="str">
        <f>IF(E385="","",IF(H385="","",IF($E385="男",VLOOKUP(H385,参照用得点基準表!C$2:$I$11,7,TRUE),VLOOKUP(H385,参照用得点基準表!C$12:$I$21,7,TRUE))))</f>
        <v/>
      </c>
      <c r="Q385" s="67" t="str">
        <f>IF(E385="","",IF(I385="","",IF($E385="男",VLOOKUP(I385,参照用得点基準表!D$2:$I$11,6,TRUE),VLOOKUP(I385,参照用得点基準表!D$12:$I$21,6,TRUE))))</f>
        <v/>
      </c>
      <c r="R385" s="67" t="str">
        <f>IF(E385="","",IF(J385="","",IF($E385="男",VLOOKUP(J385,参照用得点基準表!E$2:$I$11,5,TRUE),VLOOKUP(J385,参照用得点基準表!E$12:$I$21,5,TRUE))))</f>
        <v/>
      </c>
      <c r="S385" s="67" t="str">
        <f>IF(E385="","",IF(K385="","",IF($E385="男",VLOOKUP(K385,参照用得点基準表!F$2:$I$11,4,TRUE),VLOOKUP(K385,参照用得点基準表!F$12:$I$21,4,TRUE))))</f>
        <v/>
      </c>
      <c r="T385" s="67" t="str">
        <f>IF(E385="","",IF(L385="","",IF($E385="男",VLOOKUP(L385,参照用得点基準表!$K$2:$L$11,2,TRUE),VLOOKUP(L385,参照用得点基準表!$K$12:$L$21,2,TRUE))))</f>
        <v/>
      </c>
      <c r="U385" s="67" t="str">
        <f>IF(E385="","",IF(M385="","",IF($E385="男",VLOOKUP(M385,参照用得点基準表!G$2:$I$11,3,TRUE),VLOOKUP(M385,参照用得点基準表!G$12:$I$21,3,TRUE))))</f>
        <v/>
      </c>
      <c r="V385" s="67" t="str">
        <f>IF(E385="","",IF(N385="","",IF($E385="男",VLOOKUP(N385,参照用得点基準表!H$2:$I$11,2,TRUE),VLOOKUP(N385,参照用得点基準表!H$12:$I$21,2,TRUE))))</f>
        <v/>
      </c>
      <c r="W385" s="70" t="str">
        <f t="shared" si="5"/>
        <v/>
      </c>
      <c r="X385" s="69" t="str">
        <f ca="1">IF(W385="","",VLOOKUP(W385,OFFSET(評価基準!$A$2:$N$6,0,F385-6,5,20-F385),14-新体力テスト!F385+6,1))</f>
        <v/>
      </c>
      <c r="Z385" s="45"/>
      <c r="AA385" s="45"/>
      <c r="AB385" s="46"/>
      <c r="AC385" s="45"/>
    </row>
    <row r="386" spans="1:29" ht="14.25" customHeight="1" x14ac:dyDescent="0.15">
      <c r="A386" s="103"/>
      <c r="B386" s="103"/>
      <c r="C386" s="103"/>
      <c r="D386" s="108"/>
      <c r="E386" s="112"/>
      <c r="F386" s="85" t="str">
        <f>IF(A386="","",VLOOKUP(A386,参照!$B$7:$C$12,2,FALSE))</f>
        <v/>
      </c>
      <c r="G386" s="14"/>
      <c r="H386" s="14"/>
      <c r="I386" s="14"/>
      <c r="J386" s="14"/>
      <c r="K386" s="14"/>
      <c r="L386" s="19"/>
      <c r="M386" s="14"/>
      <c r="N386" s="14"/>
      <c r="O386" s="67" t="str">
        <f>IF(E386="","",IF(G386="","",IF($E386="男",VLOOKUP(G386,参照用得点基準表!B$2:$I$11,8,TRUE),VLOOKUP(G386,参照用得点基準表!B$12:$I$21,8,TRUE))))</f>
        <v/>
      </c>
      <c r="P386" s="67" t="str">
        <f>IF(E386="","",IF(H386="","",IF($E386="男",VLOOKUP(H386,参照用得点基準表!C$2:$I$11,7,TRUE),VLOOKUP(H386,参照用得点基準表!C$12:$I$21,7,TRUE))))</f>
        <v/>
      </c>
      <c r="Q386" s="67" t="str">
        <f>IF(E386="","",IF(I386="","",IF($E386="男",VLOOKUP(I386,参照用得点基準表!D$2:$I$11,6,TRUE),VLOOKUP(I386,参照用得点基準表!D$12:$I$21,6,TRUE))))</f>
        <v/>
      </c>
      <c r="R386" s="67" t="str">
        <f>IF(E386="","",IF(J386="","",IF($E386="男",VLOOKUP(J386,参照用得点基準表!E$2:$I$11,5,TRUE),VLOOKUP(J386,参照用得点基準表!E$12:$I$21,5,TRUE))))</f>
        <v/>
      </c>
      <c r="S386" s="67" t="str">
        <f>IF(E386="","",IF(K386="","",IF($E386="男",VLOOKUP(K386,参照用得点基準表!F$2:$I$11,4,TRUE),VLOOKUP(K386,参照用得点基準表!F$12:$I$21,4,TRUE))))</f>
        <v/>
      </c>
      <c r="T386" s="67" t="str">
        <f>IF(E386="","",IF(L386="","",IF($E386="男",VLOOKUP(L386,参照用得点基準表!$K$2:$L$11,2,TRUE),VLOOKUP(L386,参照用得点基準表!$K$12:$L$21,2,TRUE))))</f>
        <v/>
      </c>
      <c r="U386" s="67" t="str">
        <f>IF(E386="","",IF(M386="","",IF($E386="男",VLOOKUP(M386,参照用得点基準表!G$2:$I$11,3,TRUE),VLOOKUP(M386,参照用得点基準表!G$12:$I$21,3,TRUE))))</f>
        <v/>
      </c>
      <c r="V386" s="67" t="str">
        <f>IF(E386="","",IF(N386="","",IF($E386="男",VLOOKUP(N386,参照用得点基準表!H$2:$I$11,2,TRUE),VLOOKUP(N386,参照用得点基準表!H$12:$I$21,2,TRUE))))</f>
        <v/>
      </c>
      <c r="W386" s="70" t="str">
        <f t="shared" si="5"/>
        <v/>
      </c>
      <c r="X386" s="69" t="str">
        <f ca="1">IF(W386="","",VLOOKUP(W386,OFFSET(評価基準!$A$2:$N$6,0,F386-6,5,20-F386),14-新体力テスト!F386+6,1))</f>
        <v/>
      </c>
      <c r="Z386" s="45"/>
      <c r="AA386" s="45"/>
      <c r="AB386" s="46"/>
      <c r="AC386" s="45"/>
    </row>
    <row r="387" spans="1:29" ht="14.25" customHeight="1" x14ac:dyDescent="0.15">
      <c r="A387" s="103"/>
      <c r="B387" s="103"/>
      <c r="C387" s="103"/>
      <c r="D387" s="108"/>
      <c r="E387" s="112"/>
      <c r="F387" s="85" t="str">
        <f>IF(A387="","",VLOOKUP(A387,参照!$B$7:$C$12,2,FALSE))</f>
        <v/>
      </c>
      <c r="G387" s="14"/>
      <c r="H387" s="14"/>
      <c r="I387" s="14"/>
      <c r="J387" s="14"/>
      <c r="K387" s="14"/>
      <c r="L387" s="19"/>
      <c r="M387" s="14"/>
      <c r="N387" s="14"/>
      <c r="O387" s="67" t="str">
        <f>IF(E387="","",IF(G387="","",IF($E387="男",VLOOKUP(G387,参照用得点基準表!B$2:$I$11,8,TRUE),VLOOKUP(G387,参照用得点基準表!B$12:$I$21,8,TRUE))))</f>
        <v/>
      </c>
      <c r="P387" s="67" t="str">
        <f>IF(E387="","",IF(H387="","",IF($E387="男",VLOOKUP(H387,参照用得点基準表!C$2:$I$11,7,TRUE),VLOOKUP(H387,参照用得点基準表!C$12:$I$21,7,TRUE))))</f>
        <v/>
      </c>
      <c r="Q387" s="67" t="str">
        <f>IF(E387="","",IF(I387="","",IF($E387="男",VLOOKUP(I387,参照用得点基準表!D$2:$I$11,6,TRUE),VLOOKUP(I387,参照用得点基準表!D$12:$I$21,6,TRUE))))</f>
        <v/>
      </c>
      <c r="R387" s="67" t="str">
        <f>IF(E387="","",IF(J387="","",IF($E387="男",VLOOKUP(J387,参照用得点基準表!E$2:$I$11,5,TRUE),VLOOKUP(J387,参照用得点基準表!E$12:$I$21,5,TRUE))))</f>
        <v/>
      </c>
      <c r="S387" s="67" t="str">
        <f>IF(E387="","",IF(K387="","",IF($E387="男",VLOOKUP(K387,参照用得点基準表!F$2:$I$11,4,TRUE),VLOOKUP(K387,参照用得点基準表!F$12:$I$21,4,TRUE))))</f>
        <v/>
      </c>
      <c r="T387" s="67" t="str">
        <f>IF(E387="","",IF(L387="","",IF($E387="男",VLOOKUP(L387,参照用得点基準表!$K$2:$L$11,2,TRUE),VLOOKUP(L387,参照用得点基準表!$K$12:$L$21,2,TRUE))))</f>
        <v/>
      </c>
      <c r="U387" s="67" t="str">
        <f>IF(E387="","",IF(M387="","",IF($E387="男",VLOOKUP(M387,参照用得点基準表!G$2:$I$11,3,TRUE),VLOOKUP(M387,参照用得点基準表!G$12:$I$21,3,TRUE))))</f>
        <v/>
      </c>
      <c r="V387" s="67" t="str">
        <f>IF(E387="","",IF(N387="","",IF($E387="男",VLOOKUP(N387,参照用得点基準表!H$2:$I$11,2,TRUE),VLOOKUP(N387,参照用得点基準表!H$12:$I$21,2,TRUE))))</f>
        <v/>
      </c>
      <c r="W387" s="70" t="str">
        <f t="shared" si="5"/>
        <v/>
      </c>
      <c r="X387" s="69" t="str">
        <f ca="1">IF(W387="","",VLOOKUP(W387,OFFSET(評価基準!$A$2:$N$6,0,F387-6,5,20-F387),14-新体力テスト!F387+6,1))</f>
        <v/>
      </c>
      <c r="Z387" s="45"/>
      <c r="AA387" s="45"/>
      <c r="AB387" s="46"/>
      <c r="AC387" s="45"/>
    </row>
    <row r="388" spans="1:29" ht="14.25" customHeight="1" x14ac:dyDescent="0.15">
      <c r="A388" s="103"/>
      <c r="B388" s="103"/>
      <c r="C388" s="103"/>
      <c r="D388" s="108"/>
      <c r="E388" s="112"/>
      <c r="F388" s="85" t="str">
        <f>IF(A388="","",VLOOKUP(A388,参照!$B$7:$C$12,2,FALSE))</f>
        <v/>
      </c>
      <c r="G388" s="14"/>
      <c r="H388" s="14"/>
      <c r="I388" s="14"/>
      <c r="J388" s="14"/>
      <c r="K388" s="14"/>
      <c r="L388" s="19"/>
      <c r="M388" s="14"/>
      <c r="N388" s="14"/>
      <c r="O388" s="67" t="str">
        <f>IF(E388="","",IF(G388="","",IF($E388="男",VLOOKUP(G388,参照用得点基準表!B$2:$I$11,8,TRUE),VLOOKUP(G388,参照用得点基準表!B$12:$I$21,8,TRUE))))</f>
        <v/>
      </c>
      <c r="P388" s="67" t="str">
        <f>IF(E388="","",IF(H388="","",IF($E388="男",VLOOKUP(H388,参照用得点基準表!C$2:$I$11,7,TRUE),VLOOKUP(H388,参照用得点基準表!C$12:$I$21,7,TRUE))))</f>
        <v/>
      </c>
      <c r="Q388" s="67" t="str">
        <f>IF(E388="","",IF(I388="","",IF($E388="男",VLOOKUP(I388,参照用得点基準表!D$2:$I$11,6,TRUE),VLOOKUP(I388,参照用得点基準表!D$12:$I$21,6,TRUE))))</f>
        <v/>
      </c>
      <c r="R388" s="67" t="str">
        <f>IF(E388="","",IF(J388="","",IF($E388="男",VLOOKUP(J388,参照用得点基準表!E$2:$I$11,5,TRUE),VLOOKUP(J388,参照用得点基準表!E$12:$I$21,5,TRUE))))</f>
        <v/>
      </c>
      <c r="S388" s="67" t="str">
        <f>IF(E388="","",IF(K388="","",IF($E388="男",VLOOKUP(K388,参照用得点基準表!F$2:$I$11,4,TRUE),VLOOKUP(K388,参照用得点基準表!F$12:$I$21,4,TRUE))))</f>
        <v/>
      </c>
      <c r="T388" s="67" t="str">
        <f>IF(E388="","",IF(L388="","",IF($E388="男",VLOOKUP(L388,参照用得点基準表!$K$2:$L$11,2,TRUE),VLOOKUP(L388,参照用得点基準表!$K$12:$L$21,2,TRUE))))</f>
        <v/>
      </c>
      <c r="U388" s="67" t="str">
        <f>IF(E388="","",IF(M388="","",IF($E388="男",VLOOKUP(M388,参照用得点基準表!G$2:$I$11,3,TRUE),VLOOKUP(M388,参照用得点基準表!G$12:$I$21,3,TRUE))))</f>
        <v/>
      </c>
      <c r="V388" s="67" t="str">
        <f>IF(E388="","",IF(N388="","",IF($E388="男",VLOOKUP(N388,参照用得点基準表!H$2:$I$11,2,TRUE),VLOOKUP(N388,参照用得点基準表!H$12:$I$21,2,TRUE))))</f>
        <v/>
      </c>
      <c r="W388" s="70" t="str">
        <f t="shared" si="5"/>
        <v/>
      </c>
      <c r="X388" s="69" t="str">
        <f ca="1">IF(W388="","",VLOOKUP(W388,OFFSET(評価基準!$A$2:$N$6,0,F388-6,5,20-F388),14-新体力テスト!F388+6,1))</f>
        <v/>
      </c>
      <c r="Z388" s="45"/>
      <c r="AA388" s="45"/>
      <c r="AB388" s="46"/>
      <c r="AC388" s="45"/>
    </row>
    <row r="389" spans="1:29" ht="14.25" customHeight="1" x14ac:dyDescent="0.15">
      <c r="A389" s="103"/>
      <c r="B389" s="103"/>
      <c r="C389" s="103"/>
      <c r="D389" s="108"/>
      <c r="E389" s="112"/>
      <c r="F389" s="85" t="str">
        <f>IF(A389="","",VLOOKUP(A389,参照!$B$7:$C$12,2,FALSE))</f>
        <v/>
      </c>
      <c r="G389" s="14"/>
      <c r="H389" s="14"/>
      <c r="I389" s="14"/>
      <c r="J389" s="14"/>
      <c r="K389" s="14"/>
      <c r="L389" s="19"/>
      <c r="M389" s="14"/>
      <c r="N389" s="14"/>
      <c r="O389" s="67" t="str">
        <f>IF(E389="","",IF(G389="","",IF($E389="男",VLOOKUP(G389,参照用得点基準表!B$2:$I$11,8,TRUE),VLOOKUP(G389,参照用得点基準表!B$12:$I$21,8,TRUE))))</f>
        <v/>
      </c>
      <c r="P389" s="67" t="str">
        <f>IF(E389="","",IF(H389="","",IF($E389="男",VLOOKUP(H389,参照用得点基準表!C$2:$I$11,7,TRUE),VLOOKUP(H389,参照用得点基準表!C$12:$I$21,7,TRUE))))</f>
        <v/>
      </c>
      <c r="Q389" s="67" t="str">
        <f>IF(E389="","",IF(I389="","",IF($E389="男",VLOOKUP(I389,参照用得点基準表!D$2:$I$11,6,TRUE),VLOOKUP(I389,参照用得点基準表!D$12:$I$21,6,TRUE))))</f>
        <v/>
      </c>
      <c r="R389" s="67" t="str">
        <f>IF(E389="","",IF(J389="","",IF($E389="男",VLOOKUP(J389,参照用得点基準表!E$2:$I$11,5,TRUE),VLOOKUP(J389,参照用得点基準表!E$12:$I$21,5,TRUE))))</f>
        <v/>
      </c>
      <c r="S389" s="67" t="str">
        <f>IF(E389="","",IF(K389="","",IF($E389="男",VLOOKUP(K389,参照用得点基準表!F$2:$I$11,4,TRUE),VLOOKUP(K389,参照用得点基準表!F$12:$I$21,4,TRUE))))</f>
        <v/>
      </c>
      <c r="T389" s="67" t="str">
        <f>IF(E389="","",IF(L389="","",IF($E389="男",VLOOKUP(L389,参照用得点基準表!$K$2:$L$11,2,TRUE),VLOOKUP(L389,参照用得点基準表!$K$12:$L$21,2,TRUE))))</f>
        <v/>
      </c>
      <c r="U389" s="67" t="str">
        <f>IF(E389="","",IF(M389="","",IF($E389="男",VLOOKUP(M389,参照用得点基準表!G$2:$I$11,3,TRUE),VLOOKUP(M389,参照用得点基準表!G$12:$I$21,3,TRUE))))</f>
        <v/>
      </c>
      <c r="V389" s="67" t="str">
        <f>IF(E389="","",IF(N389="","",IF($E389="男",VLOOKUP(N389,参照用得点基準表!H$2:$I$11,2,TRUE),VLOOKUP(N389,参照用得点基準表!H$12:$I$21,2,TRUE))))</f>
        <v/>
      </c>
      <c r="W389" s="70" t="str">
        <f t="shared" si="5"/>
        <v/>
      </c>
      <c r="X389" s="69" t="str">
        <f ca="1">IF(W389="","",VLOOKUP(W389,OFFSET(評価基準!$A$2:$N$6,0,F389-6,5,20-F389),14-新体力テスト!F389+6,1))</f>
        <v/>
      </c>
      <c r="Z389" s="45"/>
      <c r="AA389" s="45"/>
      <c r="AB389" s="46"/>
      <c r="AC389" s="45"/>
    </row>
    <row r="390" spans="1:29" ht="14.25" customHeight="1" x14ac:dyDescent="0.15">
      <c r="A390" s="103"/>
      <c r="B390" s="103"/>
      <c r="C390" s="103"/>
      <c r="D390" s="108"/>
      <c r="E390" s="112"/>
      <c r="F390" s="85" t="str">
        <f>IF(A390="","",VLOOKUP(A390,参照!$B$7:$C$12,2,FALSE))</f>
        <v/>
      </c>
      <c r="G390" s="14"/>
      <c r="H390" s="14"/>
      <c r="I390" s="14"/>
      <c r="J390" s="14"/>
      <c r="K390" s="14"/>
      <c r="L390" s="19"/>
      <c r="M390" s="14"/>
      <c r="N390" s="14"/>
      <c r="O390" s="67" t="str">
        <f>IF(E390="","",IF(G390="","",IF($E390="男",VLOOKUP(G390,参照用得点基準表!B$2:$I$11,8,TRUE),VLOOKUP(G390,参照用得点基準表!B$12:$I$21,8,TRUE))))</f>
        <v/>
      </c>
      <c r="P390" s="67" t="str">
        <f>IF(E390="","",IF(H390="","",IF($E390="男",VLOOKUP(H390,参照用得点基準表!C$2:$I$11,7,TRUE),VLOOKUP(H390,参照用得点基準表!C$12:$I$21,7,TRUE))))</f>
        <v/>
      </c>
      <c r="Q390" s="67" t="str">
        <f>IF(E390="","",IF(I390="","",IF($E390="男",VLOOKUP(I390,参照用得点基準表!D$2:$I$11,6,TRUE),VLOOKUP(I390,参照用得点基準表!D$12:$I$21,6,TRUE))))</f>
        <v/>
      </c>
      <c r="R390" s="67" t="str">
        <f>IF(E390="","",IF(J390="","",IF($E390="男",VLOOKUP(J390,参照用得点基準表!E$2:$I$11,5,TRUE),VLOOKUP(J390,参照用得点基準表!E$12:$I$21,5,TRUE))))</f>
        <v/>
      </c>
      <c r="S390" s="67" t="str">
        <f>IF(E390="","",IF(K390="","",IF($E390="男",VLOOKUP(K390,参照用得点基準表!F$2:$I$11,4,TRUE),VLOOKUP(K390,参照用得点基準表!F$12:$I$21,4,TRUE))))</f>
        <v/>
      </c>
      <c r="T390" s="67" t="str">
        <f>IF(E390="","",IF(L390="","",IF($E390="男",VLOOKUP(L390,参照用得点基準表!$K$2:$L$11,2,TRUE),VLOOKUP(L390,参照用得点基準表!$K$12:$L$21,2,TRUE))))</f>
        <v/>
      </c>
      <c r="U390" s="67" t="str">
        <f>IF(E390="","",IF(M390="","",IF($E390="男",VLOOKUP(M390,参照用得点基準表!G$2:$I$11,3,TRUE),VLOOKUP(M390,参照用得点基準表!G$12:$I$21,3,TRUE))))</f>
        <v/>
      </c>
      <c r="V390" s="67" t="str">
        <f>IF(E390="","",IF(N390="","",IF($E390="男",VLOOKUP(N390,参照用得点基準表!H$2:$I$11,2,TRUE),VLOOKUP(N390,参照用得点基準表!H$12:$I$21,2,TRUE))))</f>
        <v/>
      </c>
      <c r="W390" s="70" t="str">
        <f t="shared" si="5"/>
        <v/>
      </c>
      <c r="X390" s="69" t="str">
        <f ca="1">IF(W390="","",VLOOKUP(W390,OFFSET(評価基準!$A$2:$N$6,0,F390-6,5,20-F390),14-新体力テスト!F390+6,1))</f>
        <v/>
      </c>
      <c r="Z390" s="45"/>
      <c r="AA390" s="45"/>
      <c r="AB390" s="46"/>
      <c r="AC390" s="45"/>
    </row>
    <row r="391" spans="1:29" ht="14.25" customHeight="1" x14ac:dyDescent="0.15">
      <c r="A391" s="103"/>
      <c r="B391" s="103"/>
      <c r="C391" s="103"/>
      <c r="D391" s="108"/>
      <c r="E391" s="112"/>
      <c r="F391" s="85" t="str">
        <f>IF(A391="","",VLOOKUP(A391,参照!$B$7:$C$12,2,FALSE))</f>
        <v/>
      </c>
      <c r="G391" s="14"/>
      <c r="H391" s="14"/>
      <c r="I391" s="14"/>
      <c r="J391" s="14"/>
      <c r="K391" s="14"/>
      <c r="L391" s="19"/>
      <c r="M391" s="14"/>
      <c r="N391" s="14"/>
      <c r="O391" s="67" t="str">
        <f>IF(E391="","",IF(G391="","",IF($E391="男",VLOOKUP(G391,参照用得点基準表!B$2:$I$11,8,TRUE),VLOOKUP(G391,参照用得点基準表!B$12:$I$21,8,TRUE))))</f>
        <v/>
      </c>
      <c r="P391" s="67" t="str">
        <f>IF(E391="","",IF(H391="","",IF($E391="男",VLOOKUP(H391,参照用得点基準表!C$2:$I$11,7,TRUE),VLOOKUP(H391,参照用得点基準表!C$12:$I$21,7,TRUE))))</f>
        <v/>
      </c>
      <c r="Q391" s="67" t="str">
        <f>IF(E391="","",IF(I391="","",IF($E391="男",VLOOKUP(I391,参照用得点基準表!D$2:$I$11,6,TRUE),VLOOKUP(I391,参照用得点基準表!D$12:$I$21,6,TRUE))))</f>
        <v/>
      </c>
      <c r="R391" s="67" t="str">
        <f>IF(E391="","",IF(J391="","",IF($E391="男",VLOOKUP(J391,参照用得点基準表!E$2:$I$11,5,TRUE),VLOOKUP(J391,参照用得点基準表!E$12:$I$21,5,TRUE))))</f>
        <v/>
      </c>
      <c r="S391" s="67" t="str">
        <f>IF(E391="","",IF(K391="","",IF($E391="男",VLOOKUP(K391,参照用得点基準表!F$2:$I$11,4,TRUE),VLOOKUP(K391,参照用得点基準表!F$12:$I$21,4,TRUE))))</f>
        <v/>
      </c>
      <c r="T391" s="67" t="str">
        <f>IF(E391="","",IF(L391="","",IF($E391="男",VLOOKUP(L391,参照用得点基準表!$K$2:$L$11,2,TRUE),VLOOKUP(L391,参照用得点基準表!$K$12:$L$21,2,TRUE))))</f>
        <v/>
      </c>
      <c r="U391" s="67" t="str">
        <f>IF(E391="","",IF(M391="","",IF($E391="男",VLOOKUP(M391,参照用得点基準表!G$2:$I$11,3,TRUE),VLOOKUP(M391,参照用得点基準表!G$12:$I$21,3,TRUE))))</f>
        <v/>
      </c>
      <c r="V391" s="67" t="str">
        <f>IF(E391="","",IF(N391="","",IF($E391="男",VLOOKUP(N391,参照用得点基準表!H$2:$I$11,2,TRUE),VLOOKUP(N391,参照用得点基準表!H$12:$I$21,2,TRUE))))</f>
        <v/>
      </c>
      <c r="W391" s="70" t="str">
        <f t="shared" si="5"/>
        <v/>
      </c>
      <c r="X391" s="69" t="str">
        <f ca="1">IF(W391="","",VLOOKUP(W391,OFFSET(評価基準!$A$2:$N$6,0,F391-6,5,20-F391),14-新体力テスト!F391+6,1))</f>
        <v/>
      </c>
      <c r="Z391" s="45"/>
      <c r="AA391" s="45"/>
      <c r="AB391" s="46"/>
      <c r="AC391" s="45"/>
    </row>
    <row r="392" spans="1:29" ht="14.25" customHeight="1" x14ac:dyDescent="0.15">
      <c r="A392" s="103"/>
      <c r="B392" s="103"/>
      <c r="C392" s="103"/>
      <c r="D392" s="108"/>
      <c r="E392" s="112"/>
      <c r="F392" s="85" t="str">
        <f>IF(A392="","",VLOOKUP(A392,参照!$B$7:$C$12,2,FALSE))</f>
        <v/>
      </c>
      <c r="G392" s="14"/>
      <c r="H392" s="14"/>
      <c r="I392" s="14"/>
      <c r="J392" s="14"/>
      <c r="K392" s="14"/>
      <c r="L392" s="19"/>
      <c r="M392" s="14"/>
      <c r="N392" s="14"/>
      <c r="O392" s="67" t="str">
        <f>IF(E392="","",IF(G392="","",IF($E392="男",VLOOKUP(G392,参照用得点基準表!B$2:$I$11,8,TRUE),VLOOKUP(G392,参照用得点基準表!B$12:$I$21,8,TRUE))))</f>
        <v/>
      </c>
      <c r="P392" s="67" t="str">
        <f>IF(E392="","",IF(H392="","",IF($E392="男",VLOOKUP(H392,参照用得点基準表!C$2:$I$11,7,TRUE),VLOOKUP(H392,参照用得点基準表!C$12:$I$21,7,TRUE))))</f>
        <v/>
      </c>
      <c r="Q392" s="67" t="str">
        <f>IF(E392="","",IF(I392="","",IF($E392="男",VLOOKUP(I392,参照用得点基準表!D$2:$I$11,6,TRUE),VLOOKUP(I392,参照用得点基準表!D$12:$I$21,6,TRUE))))</f>
        <v/>
      </c>
      <c r="R392" s="67" t="str">
        <f>IF(E392="","",IF(J392="","",IF($E392="男",VLOOKUP(J392,参照用得点基準表!E$2:$I$11,5,TRUE),VLOOKUP(J392,参照用得点基準表!E$12:$I$21,5,TRUE))))</f>
        <v/>
      </c>
      <c r="S392" s="67" t="str">
        <f>IF(E392="","",IF(K392="","",IF($E392="男",VLOOKUP(K392,参照用得点基準表!F$2:$I$11,4,TRUE),VLOOKUP(K392,参照用得点基準表!F$12:$I$21,4,TRUE))))</f>
        <v/>
      </c>
      <c r="T392" s="67" t="str">
        <f>IF(E392="","",IF(L392="","",IF($E392="男",VLOOKUP(L392,参照用得点基準表!$K$2:$L$11,2,TRUE),VLOOKUP(L392,参照用得点基準表!$K$12:$L$21,2,TRUE))))</f>
        <v/>
      </c>
      <c r="U392" s="67" t="str">
        <f>IF(E392="","",IF(M392="","",IF($E392="男",VLOOKUP(M392,参照用得点基準表!G$2:$I$11,3,TRUE),VLOOKUP(M392,参照用得点基準表!G$12:$I$21,3,TRUE))))</f>
        <v/>
      </c>
      <c r="V392" s="67" t="str">
        <f>IF(E392="","",IF(N392="","",IF($E392="男",VLOOKUP(N392,参照用得点基準表!H$2:$I$11,2,TRUE),VLOOKUP(N392,参照用得点基準表!H$12:$I$21,2,TRUE))))</f>
        <v/>
      </c>
      <c r="W392" s="70" t="str">
        <f t="shared" si="5"/>
        <v/>
      </c>
      <c r="X392" s="69" t="str">
        <f ca="1">IF(W392="","",VLOOKUP(W392,OFFSET(評価基準!$A$2:$N$6,0,F392-6,5,20-F392),14-新体力テスト!F392+6,1))</f>
        <v/>
      </c>
      <c r="Z392" s="45"/>
      <c r="AA392" s="45"/>
      <c r="AB392" s="46"/>
      <c r="AC392" s="45"/>
    </row>
    <row r="393" spans="1:29" ht="14.25" customHeight="1" x14ac:dyDescent="0.15">
      <c r="A393" s="103"/>
      <c r="B393" s="103"/>
      <c r="C393" s="103"/>
      <c r="D393" s="108"/>
      <c r="E393" s="112"/>
      <c r="F393" s="85" t="str">
        <f>IF(A393="","",VLOOKUP(A393,参照!$B$7:$C$12,2,FALSE))</f>
        <v/>
      </c>
      <c r="G393" s="14"/>
      <c r="H393" s="14"/>
      <c r="I393" s="14"/>
      <c r="J393" s="14"/>
      <c r="K393" s="14"/>
      <c r="L393" s="19"/>
      <c r="M393" s="14"/>
      <c r="N393" s="14"/>
      <c r="O393" s="67" t="str">
        <f>IF(E393="","",IF(G393="","",IF($E393="男",VLOOKUP(G393,参照用得点基準表!B$2:$I$11,8,TRUE),VLOOKUP(G393,参照用得点基準表!B$12:$I$21,8,TRUE))))</f>
        <v/>
      </c>
      <c r="P393" s="67" t="str">
        <f>IF(E393="","",IF(H393="","",IF($E393="男",VLOOKUP(H393,参照用得点基準表!C$2:$I$11,7,TRUE),VLOOKUP(H393,参照用得点基準表!C$12:$I$21,7,TRUE))))</f>
        <v/>
      </c>
      <c r="Q393" s="67" t="str">
        <f>IF(E393="","",IF(I393="","",IF($E393="男",VLOOKUP(I393,参照用得点基準表!D$2:$I$11,6,TRUE),VLOOKUP(I393,参照用得点基準表!D$12:$I$21,6,TRUE))))</f>
        <v/>
      </c>
      <c r="R393" s="67" t="str">
        <f>IF(E393="","",IF(J393="","",IF($E393="男",VLOOKUP(J393,参照用得点基準表!E$2:$I$11,5,TRUE),VLOOKUP(J393,参照用得点基準表!E$12:$I$21,5,TRUE))))</f>
        <v/>
      </c>
      <c r="S393" s="67" t="str">
        <f>IF(E393="","",IF(K393="","",IF($E393="男",VLOOKUP(K393,参照用得点基準表!F$2:$I$11,4,TRUE),VLOOKUP(K393,参照用得点基準表!F$12:$I$21,4,TRUE))))</f>
        <v/>
      </c>
      <c r="T393" s="67" t="str">
        <f>IF(E393="","",IF(L393="","",IF($E393="男",VLOOKUP(L393,参照用得点基準表!$K$2:$L$11,2,TRUE),VLOOKUP(L393,参照用得点基準表!$K$12:$L$21,2,TRUE))))</f>
        <v/>
      </c>
      <c r="U393" s="67" t="str">
        <f>IF(E393="","",IF(M393="","",IF($E393="男",VLOOKUP(M393,参照用得点基準表!G$2:$I$11,3,TRUE),VLOOKUP(M393,参照用得点基準表!G$12:$I$21,3,TRUE))))</f>
        <v/>
      </c>
      <c r="V393" s="67" t="str">
        <f>IF(E393="","",IF(N393="","",IF($E393="男",VLOOKUP(N393,参照用得点基準表!H$2:$I$11,2,TRUE),VLOOKUP(N393,参照用得点基準表!H$12:$I$21,2,TRUE))))</f>
        <v/>
      </c>
      <c r="W393" s="70" t="str">
        <f t="shared" si="5"/>
        <v/>
      </c>
      <c r="X393" s="69" t="str">
        <f ca="1">IF(W393="","",VLOOKUP(W393,OFFSET(評価基準!$A$2:$N$6,0,F393-6,5,20-F393),14-新体力テスト!F393+6,1))</f>
        <v/>
      </c>
      <c r="Z393" s="45"/>
      <c r="AA393" s="45"/>
      <c r="AB393" s="46"/>
      <c r="AC393" s="45"/>
    </row>
    <row r="394" spans="1:29" ht="14.25" customHeight="1" x14ac:dyDescent="0.15">
      <c r="A394" s="103"/>
      <c r="B394" s="103"/>
      <c r="C394" s="103"/>
      <c r="D394" s="108"/>
      <c r="E394" s="112"/>
      <c r="F394" s="85" t="str">
        <f>IF(A394="","",VLOOKUP(A394,参照!$B$7:$C$12,2,FALSE))</f>
        <v/>
      </c>
      <c r="G394" s="14"/>
      <c r="H394" s="14"/>
      <c r="I394" s="14"/>
      <c r="J394" s="14"/>
      <c r="K394" s="14"/>
      <c r="L394" s="19"/>
      <c r="M394" s="14"/>
      <c r="N394" s="14"/>
      <c r="O394" s="67" t="str">
        <f>IF(E394="","",IF(G394="","",IF($E394="男",VLOOKUP(G394,参照用得点基準表!B$2:$I$11,8,TRUE),VLOOKUP(G394,参照用得点基準表!B$12:$I$21,8,TRUE))))</f>
        <v/>
      </c>
      <c r="P394" s="67" t="str">
        <f>IF(E394="","",IF(H394="","",IF($E394="男",VLOOKUP(H394,参照用得点基準表!C$2:$I$11,7,TRUE),VLOOKUP(H394,参照用得点基準表!C$12:$I$21,7,TRUE))))</f>
        <v/>
      </c>
      <c r="Q394" s="67" t="str">
        <f>IF(E394="","",IF(I394="","",IF($E394="男",VLOOKUP(I394,参照用得点基準表!D$2:$I$11,6,TRUE),VLOOKUP(I394,参照用得点基準表!D$12:$I$21,6,TRUE))))</f>
        <v/>
      </c>
      <c r="R394" s="67" t="str">
        <f>IF(E394="","",IF(J394="","",IF($E394="男",VLOOKUP(J394,参照用得点基準表!E$2:$I$11,5,TRUE),VLOOKUP(J394,参照用得点基準表!E$12:$I$21,5,TRUE))))</f>
        <v/>
      </c>
      <c r="S394" s="67" t="str">
        <f>IF(E394="","",IF(K394="","",IF($E394="男",VLOOKUP(K394,参照用得点基準表!F$2:$I$11,4,TRUE),VLOOKUP(K394,参照用得点基準表!F$12:$I$21,4,TRUE))))</f>
        <v/>
      </c>
      <c r="T394" s="67" t="str">
        <f>IF(E394="","",IF(L394="","",IF($E394="男",VLOOKUP(L394,参照用得点基準表!$K$2:$L$11,2,TRUE),VLOOKUP(L394,参照用得点基準表!$K$12:$L$21,2,TRUE))))</f>
        <v/>
      </c>
      <c r="U394" s="67" t="str">
        <f>IF(E394="","",IF(M394="","",IF($E394="男",VLOOKUP(M394,参照用得点基準表!G$2:$I$11,3,TRUE),VLOOKUP(M394,参照用得点基準表!G$12:$I$21,3,TRUE))))</f>
        <v/>
      </c>
      <c r="V394" s="67" t="str">
        <f>IF(E394="","",IF(N394="","",IF($E394="男",VLOOKUP(N394,参照用得点基準表!H$2:$I$11,2,TRUE),VLOOKUP(N394,参照用得点基準表!H$12:$I$21,2,TRUE))))</f>
        <v/>
      </c>
      <c r="W394" s="70" t="str">
        <f t="shared" si="5"/>
        <v/>
      </c>
      <c r="X394" s="69" t="str">
        <f ca="1">IF(W394="","",VLOOKUP(W394,OFFSET(評価基準!$A$2:$N$6,0,F394-6,5,20-F394),14-新体力テスト!F394+6,1))</f>
        <v/>
      </c>
      <c r="Z394" s="45"/>
      <c r="AA394" s="45"/>
      <c r="AB394" s="46"/>
      <c r="AC394" s="45"/>
    </row>
    <row r="395" spans="1:29" ht="14.25" customHeight="1" x14ac:dyDescent="0.15">
      <c r="A395" s="103"/>
      <c r="B395" s="103"/>
      <c r="C395" s="103"/>
      <c r="D395" s="108"/>
      <c r="E395" s="112"/>
      <c r="F395" s="85" t="str">
        <f>IF(A395="","",VLOOKUP(A395,参照!$B$7:$C$12,2,FALSE))</f>
        <v/>
      </c>
      <c r="G395" s="14"/>
      <c r="H395" s="14"/>
      <c r="I395" s="14"/>
      <c r="J395" s="14"/>
      <c r="K395" s="14"/>
      <c r="L395" s="19"/>
      <c r="M395" s="14"/>
      <c r="N395" s="14"/>
      <c r="O395" s="67" t="str">
        <f>IF(E395="","",IF(G395="","",IF($E395="男",VLOOKUP(G395,参照用得点基準表!B$2:$I$11,8,TRUE),VLOOKUP(G395,参照用得点基準表!B$12:$I$21,8,TRUE))))</f>
        <v/>
      </c>
      <c r="P395" s="67" t="str">
        <f>IF(E395="","",IF(H395="","",IF($E395="男",VLOOKUP(H395,参照用得点基準表!C$2:$I$11,7,TRUE),VLOOKUP(H395,参照用得点基準表!C$12:$I$21,7,TRUE))))</f>
        <v/>
      </c>
      <c r="Q395" s="67" t="str">
        <f>IF(E395="","",IF(I395="","",IF($E395="男",VLOOKUP(I395,参照用得点基準表!D$2:$I$11,6,TRUE),VLOOKUP(I395,参照用得点基準表!D$12:$I$21,6,TRUE))))</f>
        <v/>
      </c>
      <c r="R395" s="67" t="str">
        <f>IF(E395="","",IF(J395="","",IF($E395="男",VLOOKUP(J395,参照用得点基準表!E$2:$I$11,5,TRUE),VLOOKUP(J395,参照用得点基準表!E$12:$I$21,5,TRUE))))</f>
        <v/>
      </c>
      <c r="S395" s="67" t="str">
        <f>IF(E395="","",IF(K395="","",IF($E395="男",VLOOKUP(K395,参照用得点基準表!F$2:$I$11,4,TRUE),VLOOKUP(K395,参照用得点基準表!F$12:$I$21,4,TRUE))))</f>
        <v/>
      </c>
      <c r="T395" s="67" t="str">
        <f>IF(E395="","",IF(L395="","",IF($E395="男",VLOOKUP(L395,参照用得点基準表!$K$2:$L$11,2,TRUE),VLOOKUP(L395,参照用得点基準表!$K$12:$L$21,2,TRUE))))</f>
        <v/>
      </c>
      <c r="U395" s="67" t="str">
        <f>IF(E395="","",IF(M395="","",IF($E395="男",VLOOKUP(M395,参照用得点基準表!G$2:$I$11,3,TRUE),VLOOKUP(M395,参照用得点基準表!G$12:$I$21,3,TRUE))))</f>
        <v/>
      </c>
      <c r="V395" s="67" t="str">
        <f>IF(E395="","",IF(N395="","",IF($E395="男",VLOOKUP(N395,参照用得点基準表!H$2:$I$11,2,TRUE),VLOOKUP(N395,参照用得点基準表!H$12:$I$21,2,TRUE))))</f>
        <v/>
      </c>
      <c r="W395" s="70" t="str">
        <f t="shared" si="5"/>
        <v/>
      </c>
      <c r="X395" s="69" t="str">
        <f ca="1">IF(W395="","",VLOOKUP(W395,OFFSET(評価基準!$A$2:$N$6,0,F395-6,5,20-F395),14-新体力テスト!F395+6,1))</f>
        <v/>
      </c>
      <c r="Z395" s="45"/>
      <c r="AA395" s="45"/>
      <c r="AB395" s="46"/>
      <c r="AC395" s="45"/>
    </row>
    <row r="396" spans="1:29" ht="14.25" customHeight="1" x14ac:dyDescent="0.15">
      <c r="A396" s="103"/>
      <c r="B396" s="103"/>
      <c r="C396" s="103"/>
      <c r="D396" s="108"/>
      <c r="E396" s="112"/>
      <c r="F396" s="85" t="str">
        <f>IF(A396="","",VLOOKUP(A396,参照!$B$7:$C$12,2,FALSE))</f>
        <v/>
      </c>
      <c r="G396" s="14"/>
      <c r="H396" s="14"/>
      <c r="I396" s="14"/>
      <c r="J396" s="14"/>
      <c r="K396" s="14"/>
      <c r="L396" s="19"/>
      <c r="M396" s="14"/>
      <c r="N396" s="14"/>
      <c r="O396" s="67" t="str">
        <f>IF(E396="","",IF(G396="","",IF($E396="男",VLOOKUP(G396,参照用得点基準表!B$2:$I$11,8,TRUE),VLOOKUP(G396,参照用得点基準表!B$12:$I$21,8,TRUE))))</f>
        <v/>
      </c>
      <c r="P396" s="67" t="str">
        <f>IF(E396="","",IF(H396="","",IF($E396="男",VLOOKUP(H396,参照用得点基準表!C$2:$I$11,7,TRUE),VLOOKUP(H396,参照用得点基準表!C$12:$I$21,7,TRUE))))</f>
        <v/>
      </c>
      <c r="Q396" s="67" t="str">
        <f>IF(E396="","",IF(I396="","",IF($E396="男",VLOOKUP(I396,参照用得点基準表!D$2:$I$11,6,TRUE),VLOOKUP(I396,参照用得点基準表!D$12:$I$21,6,TRUE))))</f>
        <v/>
      </c>
      <c r="R396" s="67" t="str">
        <f>IF(E396="","",IF(J396="","",IF($E396="男",VLOOKUP(J396,参照用得点基準表!E$2:$I$11,5,TRUE),VLOOKUP(J396,参照用得点基準表!E$12:$I$21,5,TRUE))))</f>
        <v/>
      </c>
      <c r="S396" s="67" t="str">
        <f>IF(E396="","",IF(K396="","",IF($E396="男",VLOOKUP(K396,参照用得点基準表!F$2:$I$11,4,TRUE),VLOOKUP(K396,参照用得点基準表!F$12:$I$21,4,TRUE))))</f>
        <v/>
      </c>
      <c r="T396" s="67" t="str">
        <f>IF(E396="","",IF(L396="","",IF($E396="男",VLOOKUP(L396,参照用得点基準表!$K$2:$L$11,2,TRUE),VLOOKUP(L396,参照用得点基準表!$K$12:$L$21,2,TRUE))))</f>
        <v/>
      </c>
      <c r="U396" s="67" t="str">
        <f>IF(E396="","",IF(M396="","",IF($E396="男",VLOOKUP(M396,参照用得点基準表!G$2:$I$11,3,TRUE),VLOOKUP(M396,参照用得点基準表!G$12:$I$21,3,TRUE))))</f>
        <v/>
      </c>
      <c r="V396" s="67" t="str">
        <f>IF(E396="","",IF(N396="","",IF($E396="男",VLOOKUP(N396,参照用得点基準表!H$2:$I$11,2,TRUE),VLOOKUP(N396,参照用得点基準表!H$12:$I$21,2,TRUE))))</f>
        <v/>
      </c>
      <c r="W396" s="70" t="str">
        <f t="shared" si="5"/>
        <v/>
      </c>
      <c r="X396" s="69" t="str">
        <f ca="1">IF(W396="","",VLOOKUP(W396,OFFSET(評価基準!$A$2:$N$6,0,F396-6,5,20-F396),14-新体力テスト!F396+6,1))</f>
        <v/>
      </c>
      <c r="Z396" s="45"/>
      <c r="AA396" s="45"/>
      <c r="AB396" s="46"/>
      <c r="AC396" s="45"/>
    </row>
    <row r="397" spans="1:29" ht="14.25" customHeight="1" x14ac:dyDescent="0.15">
      <c r="A397" s="103"/>
      <c r="B397" s="103"/>
      <c r="C397" s="103"/>
      <c r="D397" s="108"/>
      <c r="E397" s="112"/>
      <c r="F397" s="85" t="str">
        <f>IF(A397="","",VLOOKUP(A397,参照!$B$7:$C$12,2,FALSE))</f>
        <v/>
      </c>
      <c r="G397" s="14"/>
      <c r="H397" s="14"/>
      <c r="I397" s="14"/>
      <c r="J397" s="14"/>
      <c r="K397" s="14"/>
      <c r="L397" s="19"/>
      <c r="M397" s="14"/>
      <c r="N397" s="14"/>
      <c r="O397" s="67" t="str">
        <f>IF(E397="","",IF(G397="","",IF($E397="男",VLOOKUP(G397,参照用得点基準表!B$2:$I$11,8,TRUE),VLOOKUP(G397,参照用得点基準表!B$12:$I$21,8,TRUE))))</f>
        <v/>
      </c>
      <c r="P397" s="67" t="str">
        <f>IF(E397="","",IF(H397="","",IF($E397="男",VLOOKUP(H397,参照用得点基準表!C$2:$I$11,7,TRUE),VLOOKUP(H397,参照用得点基準表!C$12:$I$21,7,TRUE))))</f>
        <v/>
      </c>
      <c r="Q397" s="67" t="str">
        <f>IF(E397="","",IF(I397="","",IF($E397="男",VLOOKUP(I397,参照用得点基準表!D$2:$I$11,6,TRUE),VLOOKUP(I397,参照用得点基準表!D$12:$I$21,6,TRUE))))</f>
        <v/>
      </c>
      <c r="R397" s="67" t="str">
        <f>IF(E397="","",IF(J397="","",IF($E397="男",VLOOKUP(J397,参照用得点基準表!E$2:$I$11,5,TRUE),VLOOKUP(J397,参照用得点基準表!E$12:$I$21,5,TRUE))))</f>
        <v/>
      </c>
      <c r="S397" s="67" t="str">
        <f>IF(E397="","",IF(K397="","",IF($E397="男",VLOOKUP(K397,参照用得点基準表!F$2:$I$11,4,TRUE),VLOOKUP(K397,参照用得点基準表!F$12:$I$21,4,TRUE))))</f>
        <v/>
      </c>
      <c r="T397" s="67" t="str">
        <f>IF(E397="","",IF(L397="","",IF($E397="男",VLOOKUP(L397,参照用得点基準表!$K$2:$L$11,2,TRUE),VLOOKUP(L397,参照用得点基準表!$K$12:$L$21,2,TRUE))))</f>
        <v/>
      </c>
      <c r="U397" s="67" t="str">
        <f>IF(E397="","",IF(M397="","",IF($E397="男",VLOOKUP(M397,参照用得点基準表!G$2:$I$11,3,TRUE),VLOOKUP(M397,参照用得点基準表!G$12:$I$21,3,TRUE))))</f>
        <v/>
      </c>
      <c r="V397" s="67" t="str">
        <f>IF(E397="","",IF(N397="","",IF($E397="男",VLOOKUP(N397,参照用得点基準表!H$2:$I$11,2,TRUE),VLOOKUP(N397,参照用得点基準表!H$12:$I$21,2,TRUE))))</f>
        <v/>
      </c>
      <c r="W397" s="70" t="str">
        <f t="shared" si="5"/>
        <v/>
      </c>
      <c r="X397" s="69" t="str">
        <f ca="1">IF(W397="","",VLOOKUP(W397,OFFSET(評価基準!$A$2:$N$6,0,F397-6,5,20-F397),14-新体力テスト!F397+6,1))</f>
        <v/>
      </c>
      <c r="Z397" s="45"/>
      <c r="AA397" s="45"/>
      <c r="AB397" s="46"/>
      <c r="AC397" s="45"/>
    </row>
    <row r="398" spans="1:29" ht="14.25" customHeight="1" x14ac:dyDescent="0.15">
      <c r="A398" s="103"/>
      <c r="B398" s="103"/>
      <c r="C398" s="103"/>
      <c r="D398" s="108"/>
      <c r="E398" s="112"/>
      <c r="F398" s="85" t="str">
        <f>IF(A398="","",VLOOKUP(A398,参照!$B$7:$C$12,2,FALSE))</f>
        <v/>
      </c>
      <c r="G398" s="14"/>
      <c r="H398" s="14"/>
      <c r="I398" s="14"/>
      <c r="J398" s="14"/>
      <c r="K398" s="14"/>
      <c r="L398" s="19"/>
      <c r="M398" s="14"/>
      <c r="N398" s="14"/>
      <c r="O398" s="67" t="str">
        <f>IF(E398="","",IF(G398="","",IF($E398="男",VLOOKUP(G398,参照用得点基準表!B$2:$I$11,8,TRUE),VLOOKUP(G398,参照用得点基準表!B$12:$I$21,8,TRUE))))</f>
        <v/>
      </c>
      <c r="P398" s="67" t="str">
        <f>IF(E398="","",IF(H398="","",IF($E398="男",VLOOKUP(H398,参照用得点基準表!C$2:$I$11,7,TRUE),VLOOKUP(H398,参照用得点基準表!C$12:$I$21,7,TRUE))))</f>
        <v/>
      </c>
      <c r="Q398" s="67" t="str">
        <f>IF(E398="","",IF(I398="","",IF($E398="男",VLOOKUP(I398,参照用得点基準表!D$2:$I$11,6,TRUE),VLOOKUP(I398,参照用得点基準表!D$12:$I$21,6,TRUE))))</f>
        <v/>
      </c>
      <c r="R398" s="67" t="str">
        <f>IF(E398="","",IF(J398="","",IF($E398="男",VLOOKUP(J398,参照用得点基準表!E$2:$I$11,5,TRUE),VLOOKUP(J398,参照用得点基準表!E$12:$I$21,5,TRUE))))</f>
        <v/>
      </c>
      <c r="S398" s="67" t="str">
        <f>IF(E398="","",IF(K398="","",IF($E398="男",VLOOKUP(K398,参照用得点基準表!F$2:$I$11,4,TRUE),VLOOKUP(K398,参照用得点基準表!F$12:$I$21,4,TRUE))))</f>
        <v/>
      </c>
      <c r="T398" s="67" t="str">
        <f>IF(E398="","",IF(L398="","",IF($E398="男",VLOOKUP(L398,参照用得点基準表!$K$2:$L$11,2,TRUE),VLOOKUP(L398,参照用得点基準表!$K$12:$L$21,2,TRUE))))</f>
        <v/>
      </c>
      <c r="U398" s="67" t="str">
        <f>IF(E398="","",IF(M398="","",IF($E398="男",VLOOKUP(M398,参照用得点基準表!G$2:$I$11,3,TRUE),VLOOKUP(M398,参照用得点基準表!G$12:$I$21,3,TRUE))))</f>
        <v/>
      </c>
      <c r="V398" s="67" t="str">
        <f>IF(E398="","",IF(N398="","",IF($E398="男",VLOOKUP(N398,参照用得点基準表!H$2:$I$11,2,TRUE),VLOOKUP(N398,参照用得点基準表!H$12:$I$21,2,TRUE))))</f>
        <v/>
      </c>
      <c r="W398" s="70" t="str">
        <f t="shared" si="5"/>
        <v/>
      </c>
      <c r="X398" s="69" t="str">
        <f ca="1">IF(W398="","",VLOOKUP(W398,OFFSET(評価基準!$A$2:$N$6,0,F398-6,5,20-F398),14-新体力テスト!F398+6,1))</f>
        <v/>
      </c>
      <c r="Z398" s="45"/>
      <c r="AA398" s="45"/>
      <c r="AB398" s="46"/>
      <c r="AC398" s="45"/>
    </row>
    <row r="399" spans="1:29" ht="14.25" customHeight="1" x14ac:dyDescent="0.15">
      <c r="A399" s="103"/>
      <c r="B399" s="103"/>
      <c r="C399" s="103"/>
      <c r="D399" s="108"/>
      <c r="E399" s="112"/>
      <c r="F399" s="85" t="str">
        <f>IF(A399="","",VLOOKUP(A399,参照!$B$7:$C$12,2,FALSE))</f>
        <v/>
      </c>
      <c r="G399" s="14"/>
      <c r="H399" s="14"/>
      <c r="I399" s="14"/>
      <c r="J399" s="14"/>
      <c r="K399" s="14"/>
      <c r="L399" s="19"/>
      <c r="M399" s="14"/>
      <c r="N399" s="14"/>
      <c r="O399" s="67" t="str">
        <f>IF(E399="","",IF(G399="","",IF($E399="男",VLOOKUP(G399,参照用得点基準表!B$2:$I$11,8,TRUE),VLOOKUP(G399,参照用得点基準表!B$12:$I$21,8,TRUE))))</f>
        <v/>
      </c>
      <c r="P399" s="67" t="str">
        <f>IF(E399="","",IF(H399="","",IF($E399="男",VLOOKUP(H399,参照用得点基準表!C$2:$I$11,7,TRUE),VLOOKUP(H399,参照用得点基準表!C$12:$I$21,7,TRUE))))</f>
        <v/>
      </c>
      <c r="Q399" s="67" t="str">
        <f>IF(E399="","",IF(I399="","",IF($E399="男",VLOOKUP(I399,参照用得点基準表!D$2:$I$11,6,TRUE),VLOOKUP(I399,参照用得点基準表!D$12:$I$21,6,TRUE))))</f>
        <v/>
      </c>
      <c r="R399" s="67" t="str">
        <f>IF(E399="","",IF(J399="","",IF($E399="男",VLOOKUP(J399,参照用得点基準表!E$2:$I$11,5,TRUE),VLOOKUP(J399,参照用得点基準表!E$12:$I$21,5,TRUE))))</f>
        <v/>
      </c>
      <c r="S399" s="67" t="str">
        <f>IF(E399="","",IF(K399="","",IF($E399="男",VLOOKUP(K399,参照用得点基準表!F$2:$I$11,4,TRUE),VLOOKUP(K399,参照用得点基準表!F$12:$I$21,4,TRUE))))</f>
        <v/>
      </c>
      <c r="T399" s="67" t="str">
        <f>IF(E399="","",IF(L399="","",IF($E399="男",VLOOKUP(L399,参照用得点基準表!$K$2:$L$11,2,TRUE),VLOOKUP(L399,参照用得点基準表!$K$12:$L$21,2,TRUE))))</f>
        <v/>
      </c>
      <c r="U399" s="67" t="str">
        <f>IF(E399="","",IF(M399="","",IF($E399="男",VLOOKUP(M399,参照用得点基準表!G$2:$I$11,3,TRUE),VLOOKUP(M399,参照用得点基準表!G$12:$I$21,3,TRUE))))</f>
        <v/>
      </c>
      <c r="V399" s="67" t="str">
        <f>IF(E399="","",IF(N399="","",IF($E399="男",VLOOKUP(N399,参照用得点基準表!H$2:$I$11,2,TRUE),VLOOKUP(N399,参照用得点基準表!H$12:$I$21,2,TRUE))))</f>
        <v/>
      </c>
      <c r="W399" s="70" t="str">
        <f t="shared" si="5"/>
        <v/>
      </c>
      <c r="X399" s="69" t="str">
        <f ca="1">IF(W399="","",VLOOKUP(W399,OFFSET(評価基準!$A$2:$N$6,0,F399-6,5,20-F399),14-新体力テスト!F399+6,1))</f>
        <v/>
      </c>
      <c r="Z399" s="45"/>
      <c r="AA399" s="45"/>
      <c r="AB399" s="46"/>
      <c r="AC399" s="45"/>
    </row>
    <row r="400" spans="1:29" ht="14.25" customHeight="1" x14ac:dyDescent="0.15">
      <c r="A400" s="103"/>
      <c r="B400" s="103"/>
      <c r="C400" s="103"/>
      <c r="D400" s="108"/>
      <c r="E400" s="112"/>
      <c r="F400" s="85" t="str">
        <f>IF(A400="","",VLOOKUP(A400,参照!$B$7:$C$12,2,FALSE))</f>
        <v/>
      </c>
      <c r="G400" s="14"/>
      <c r="H400" s="14"/>
      <c r="I400" s="14"/>
      <c r="J400" s="14"/>
      <c r="K400" s="14"/>
      <c r="L400" s="19"/>
      <c r="M400" s="14"/>
      <c r="N400" s="14"/>
      <c r="O400" s="67" t="str">
        <f>IF(E400="","",IF(G400="","",IF($E400="男",VLOOKUP(G400,参照用得点基準表!B$2:$I$11,8,TRUE),VLOOKUP(G400,参照用得点基準表!B$12:$I$21,8,TRUE))))</f>
        <v/>
      </c>
      <c r="P400" s="67" t="str">
        <f>IF(E400="","",IF(H400="","",IF($E400="男",VLOOKUP(H400,参照用得点基準表!C$2:$I$11,7,TRUE),VLOOKUP(H400,参照用得点基準表!C$12:$I$21,7,TRUE))))</f>
        <v/>
      </c>
      <c r="Q400" s="67" t="str">
        <f>IF(E400="","",IF(I400="","",IF($E400="男",VLOOKUP(I400,参照用得点基準表!D$2:$I$11,6,TRUE),VLOOKUP(I400,参照用得点基準表!D$12:$I$21,6,TRUE))))</f>
        <v/>
      </c>
      <c r="R400" s="67" t="str">
        <f>IF(E400="","",IF(J400="","",IF($E400="男",VLOOKUP(J400,参照用得点基準表!E$2:$I$11,5,TRUE),VLOOKUP(J400,参照用得点基準表!E$12:$I$21,5,TRUE))))</f>
        <v/>
      </c>
      <c r="S400" s="67" t="str">
        <f>IF(E400="","",IF(K400="","",IF($E400="男",VLOOKUP(K400,参照用得点基準表!F$2:$I$11,4,TRUE),VLOOKUP(K400,参照用得点基準表!F$12:$I$21,4,TRUE))))</f>
        <v/>
      </c>
      <c r="T400" s="67" t="str">
        <f>IF(E400="","",IF(L400="","",IF($E400="男",VLOOKUP(L400,参照用得点基準表!$K$2:$L$11,2,TRUE),VLOOKUP(L400,参照用得点基準表!$K$12:$L$21,2,TRUE))))</f>
        <v/>
      </c>
      <c r="U400" s="67" t="str">
        <f>IF(E400="","",IF(M400="","",IF($E400="男",VLOOKUP(M400,参照用得点基準表!G$2:$I$11,3,TRUE),VLOOKUP(M400,参照用得点基準表!G$12:$I$21,3,TRUE))))</f>
        <v/>
      </c>
      <c r="V400" s="67" t="str">
        <f>IF(E400="","",IF(N400="","",IF($E400="男",VLOOKUP(N400,参照用得点基準表!H$2:$I$11,2,TRUE),VLOOKUP(N400,参照用得点基準表!H$12:$I$21,2,TRUE))))</f>
        <v/>
      </c>
      <c r="W400" s="70" t="str">
        <f t="shared" si="5"/>
        <v/>
      </c>
      <c r="X400" s="69" t="str">
        <f ca="1">IF(W400="","",VLOOKUP(W400,OFFSET(評価基準!$A$2:$N$6,0,F400-6,5,20-F400),14-新体力テスト!F400+6,1))</f>
        <v/>
      </c>
      <c r="Z400" s="45"/>
      <c r="AA400" s="45"/>
      <c r="AB400" s="46"/>
      <c r="AC400" s="45"/>
    </row>
    <row r="401" spans="1:29" ht="14.25" customHeight="1" x14ac:dyDescent="0.15">
      <c r="A401" s="103"/>
      <c r="B401" s="103"/>
      <c r="C401" s="103"/>
      <c r="D401" s="108"/>
      <c r="E401" s="112"/>
      <c r="F401" s="85" t="str">
        <f>IF(A401="","",VLOOKUP(A401,参照!$B$7:$C$12,2,FALSE))</f>
        <v/>
      </c>
      <c r="G401" s="14"/>
      <c r="H401" s="14"/>
      <c r="I401" s="14"/>
      <c r="J401" s="14"/>
      <c r="K401" s="14"/>
      <c r="L401" s="19"/>
      <c r="M401" s="14"/>
      <c r="N401" s="14"/>
      <c r="O401" s="67" t="str">
        <f>IF(E401="","",IF(G401="","",IF($E401="男",VLOOKUP(G401,参照用得点基準表!B$2:$I$11,8,TRUE),VLOOKUP(G401,参照用得点基準表!B$12:$I$21,8,TRUE))))</f>
        <v/>
      </c>
      <c r="P401" s="67" t="str">
        <f>IF(E401="","",IF(H401="","",IF($E401="男",VLOOKUP(H401,参照用得点基準表!C$2:$I$11,7,TRUE),VLOOKUP(H401,参照用得点基準表!C$12:$I$21,7,TRUE))))</f>
        <v/>
      </c>
      <c r="Q401" s="67" t="str">
        <f>IF(E401="","",IF(I401="","",IF($E401="男",VLOOKUP(I401,参照用得点基準表!D$2:$I$11,6,TRUE),VLOOKUP(I401,参照用得点基準表!D$12:$I$21,6,TRUE))))</f>
        <v/>
      </c>
      <c r="R401" s="67" t="str">
        <f>IF(E401="","",IF(J401="","",IF($E401="男",VLOOKUP(J401,参照用得点基準表!E$2:$I$11,5,TRUE),VLOOKUP(J401,参照用得点基準表!E$12:$I$21,5,TRUE))))</f>
        <v/>
      </c>
      <c r="S401" s="67" t="str">
        <f>IF(E401="","",IF(K401="","",IF($E401="男",VLOOKUP(K401,参照用得点基準表!F$2:$I$11,4,TRUE),VLOOKUP(K401,参照用得点基準表!F$12:$I$21,4,TRUE))))</f>
        <v/>
      </c>
      <c r="T401" s="67" t="str">
        <f>IF(E401="","",IF(L401="","",IF($E401="男",VLOOKUP(L401,参照用得点基準表!$K$2:$L$11,2,TRUE),VLOOKUP(L401,参照用得点基準表!$K$12:$L$21,2,TRUE))))</f>
        <v/>
      </c>
      <c r="U401" s="67" t="str">
        <f>IF(E401="","",IF(M401="","",IF($E401="男",VLOOKUP(M401,参照用得点基準表!G$2:$I$11,3,TRUE),VLOOKUP(M401,参照用得点基準表!G$12:$I$21,3,TRUE))))</f>
        <v/>
      </c>
      <c r="V401" s="67" t="str">
        <f>IF(E401="","",IF(N401="","",IF($E401="男",VLOOKUP(N401,参照用得点基準表!H$2:$I$11,2,TRUE),VLOOKUP(N401,参照用得点基準表!H$12:$I$21,2,TRUE))))</f>
        <v/>
      </c>
      <c r="W401" s="70" t="str">
        <f t="shared" si="5"/>
        <v/>
      </c>
      <c r="X401" s="69" t="str">
        <f ca="1">IF(W401="","",VLOOKUP(W401,OFFSET(評価基準!$A$2:$N$6,0,F401-6,5,20-F401),14-新体力テスト!F401+6,1))</f>
        <v/>
      </c>
      <c r="Z401" s="45"/>
      <c r="AA401" s="45"/>
      <c r="AB401" s="46"/>
      <c r="AC401" s="45"/>
    </row>
    <row r="402" spans="1:29" ht="14.25" customHeight="1" x14ac:dyDescent="0.15">
      <c r="A402" s="103"/>
      <c r="B402" s="103"/>
      <c r="C402" s="103"/>
      <c r="D402" s="108"/>
      <c r="E402" s="112"/>
      <c r="F402" s="85" t="str">
        <f>IF(A402="","",VLOOKUP(A402,参照!$B$7:$C$12,2,FALSE))</f>
        <v/>
      </c>
      <c r="G402" s="14"/>
      <c r="H402" s="14"/>
      <c r="I402" s="14"/>
      <c r="J402" s="14"/>
      <c r="K402" s="14"/>
      <c r="L402" s="19"/>
      <c r="M402" s="14"/>
      <c r="N402" s="14"/>
      <c r="O402" s="67" t="str">
        <f>IF(E402="","",IF(G402="","",IF($E402="男",VLOOKUP(G402,参照用得点基準表!B$2:$I$11,8,TRUE),VLOOKUP(G402,参照用得点基準表!B$12:$I$21,8,TRUE))))</f>
        <v/>
      </c>
      <c r="P402" s="67" t="str">
        <f>IF(E402="","",IF(H402="","",IF($E402="男",VLOOKUP(H402,参照用得点基準表!C$2:$I$11,7,TRUE),VLOOKUP(H402,参照用得点基準表!C$12:$I$21,7,TRUE))))</f>
        <v/>
      </c>
      <c r="Q402" s="67" t="str">
        <f>IF(E402="","",IF(I402="","",IF($E402="男",VLOOKUP(I402,参照用得点基準表!D$2:$I$11,6,TRUE),VLOOKUP(I402,参照用得点基準表!D$12:$I$21,6,TRUE))))</f>
        <v/>
      </c>
      <c r="R402" s="67" t="str">
        <f>IF(E402="","",IF(J402="","",IF($E402="男",VLOOKUP(J402,参照用得点基準表!E$2:$I$11,5,TRUE),VLOOKUP(J402,参照用得点基準表!E$12:$I$21,5,TRUE))))</f>
        <v/>
      </c>
      <c r="S402" s="67" t="str">
        <f>IF(E402="","",IF(K402="","",IF($E402="男",VLOOKUP(K402,参照用得点基準表!F$2:$I$11,4,TRUE),VLOOKUP(K402,参照用得点基準表!F$12:$I$21,4,TRUE))))</f>
        <v/>
      </c>
      <c r="T402" s="67" t="str">
        <f>IF(E402="","",IF(L402="","",IF($E402="男",VLOOKUP(L402,参照用得点基準表!$K$2:$L$11,2,TRUE),VLOOKUP(L402,参照用得点基準表!$K$12:$L$21,2,TRUE))))</f>
        <v/>
      </c>
      <c r="U402" s="67" t="str">
        <f>IF(E402="","",IF(M402="","",IF($E402="男",VLOOKUP(M402,参照用得点基準表!G$2:$I$11,3,TRUE),VLOOKUP(M402,参照用得点基準表!G$12:$I$21,3,TRUE))))</f>
        <v/>
      </c>
      <c r="V402" s="67" t="str">
        <f>IF(E402="","",IF(N402="","",IF($E402="男",VLOOKUP(N402,参照用得点基準表!H$2:$I$11,2,TRUE),VLOOKUP(N402,参照用得点基準表!H$12:$I$21,2,TRUE))))</f>
        <v/>
      </c>
      <c r="W402" s="70" t="str">
        <f t="shared" si="5"/>
        <v/>
      </c>
      <c r="X402" s="69" t="str">
        <f ca="1">IF(W402="","",VLOOKUP(W402,OFFSET(評価基準!$A$2:$N$6,0,F402-6,5,20-F402),14-新体力テスト!F402+6,1))</f>
        <v/>
      </c>
      <c r="Z402" s="45"/>
      <c r="AA402" s="45"/>
      <c r="AB402" s="46"/>
      <c r="AC402" s="45"/>
    </row>
    <row r="403" spans="1:29" ht="14.25" customHeight="1" x14ac:dyDescent="0.15">
      <c r="A403" s="103"/>
      <c r="B403" s="103"/>
      <c r="C403" s="103"/>
      <c r="D403" s="108"/>
      <c r="E403" s="112"/>
      <c r="F403" s="85" t="str">
        <f>IF(A403="","",VLOOKUP(A403,参照!$B$7:$C$12,2,FALSE))</f>
        <v/>
      </c>
      <c r="G403" s="14"/>
      <c r="H403" s="14"/>
      <c r="I403" s="14"/>
      <c r="J403" s="14"/>
      <c r="K403" s="14"/>
      <c r="L403" s="19"/>
      <c r="M403" s="14"/>
      <c r="N403" s="14"/>
      <c r="O403" s="67" t="str">
        <f>IF(E403="","",IF(G403="","",IF($E403="男",VLOOKUP(G403,参照用得点基準表!B$2:$I$11,8,TRUE),VLOOKUP(G403,参照用得点基準表!B$12:$I$21,8,TRUE))))</f>
        <v/>
      </c>
      <c r="P403" s="67" t="str">
        <f>IF(E403="","",IF(H403="","",IF($E403="男",VLOOKUP(H403,参照用得点基準表!C$2:$I$11,7,TRUE),VLOOKUP(H403,参照用得点基準表!C$12:$I$21,7,TRUE))))</f>
        <v/>
      </c>
      <c r="Q403" s="67" t="str">
        <f>IF(E403="","",IF(I403="","",IF($E403="男",VLOOKUP(I403,参照用得点基準表!D$2:$I$11,6,TRUE),VLOOKUP(I403,参照用得点基準表!D$12:$I$21,6,TRUE))))</f>
        <v/>
      </c>
      <c r="R403" s="67" t="str">
        <f>IF(E403="","",IF(J403="","",IF($E403="男",VLOOKUP(J403,参照用得点基準表!E$2:$I$11,5,TRUE),VLOOKUP(J403,参照用得点基準表!E$12:$I$21,5,TRUE))))</f>
        <v/>
      </c>
      <c r="S403" s="67" t="str">
        <f>IF(E403="","",IF(K403="","",IF($E403="男",VLOOKUP(K403,参照用得点基準表!F$2:$I$11,4,TRUE),VLOOKUP(K403,参照用得点基準表!F$12:$I$21,4,TRUE))))</f>
        <v/>
      </c>
      <c r="T403" s="67" t="str">
        <f>IF(E403="","",IF(L403="","",IF($E403="男",VLOOKUP(L403,参照用得点基準表!$K$2:$L$11,2,TRUE),VLOOKUP(L403,参照用得点基準表!$K$12:$L$21,2,TRUE))))</f>
        <v/>
      </c>
      <c r="U403" s="67" t="str">
        <f>IF(E403="","",IF(M403="","",IF($E403="男",VLOOKUP(M403,参照用得点基準表!G$2:$I$11,3,TRUE),VLOOKUP(M403,参照用得点基準表!G$12:$I$21,3,TRUE))))</f>
        <v/>
      </c>
      <c r="V403" s="67" t="str">
        <f>IF(E403="","",IF(N403="","",IF($E403="男",VLOOKUP(N403,参照用得点基準表!H$2:$I$11,2,TRUE),VLOOKUP(N403,参照用得点基準表!H$12:$I$21,2,TRUE))))</f>
        <v/>
      </c>
      <c r="W403" s="70" t="str">
        <f t="shared" si="5"/>
        <v/>
      </c>
      <c r="X403" s="69" t="str">
        <f ca="1">IF(W403="","",VLOOKUP(W403,OFFSET(評価基準!$A$2:$N$6,0,F403-6,5,20-F403),14-新体力テスト!F403+6,1))</f>
        <v/>
      </c>
      <c r="Z403" s="45"/>
      <c r="AA403" s="45"/>
      <c r="AB403" s="46"/>
      <c r="AC403" s="45"/>
    </row>
    <row r="404" spans="1:29" ht="14.25" customHeight="1" x14ac:dyDescent="0.15">
      <c r="A404" s="103"/>
      <c r="B404" s="103"/>
      <c r="C404" s="103"/>
      <c r="D404" s="108"/>
      <c r="E404" s="112"/>
      <c r="F404" s="85" t="str">
        <f>IF(A404="","",VLOOKUP(A404,参照!$B$7:$C$12,2,FALSE))</f>
        <v/>
      </c>
      <c r="G404" s="14"/>
      <c r="H404" s="14"/>
      <c r="I404" s="14"/>
      <c r="J404" s="14"/>
      <c r="K404" s="14"/>
      <c r="L404" s="19"/>
      <c r="M404" s="14"/>
      <c r="N404" s="14"/>
      <c r="O404" s="67" t="str">
        <f>IF(E404="","",IF(G404="","",IF($E404="男",VLOOKUP(G404,参照用得点基準表!B$2:$I$11,8,TRUE),VLOOKUP(G404,参照用得点基準表!B$12:$I$21,8,TRUE))))</f>
        <v/>
      </c>
      <c r="P404" s="67" t="str">
        <f>IF(E404="","",IF(H404="","",IF($E404="男",VLOOKUP(H404,参照用得点基準表!C$2:$I$11,7,TRUE),VLOOKUP(H404,参照用得点基準表!C$12:$I$21,7,TRUE))))</f>
        <v/>
      </c>
      <c r="Q404" s="67" t="str">
        <f>IF(E404="","",IF(I404="","",IF($E404="男",VLOOKUP(I404,参照用得点基準表!D$2:$I$11,6,TRUE),VLOOKUP(I404,参照用得点基準表!D$12:$I$21,6,TRUE))))</f>
        <v/>
      </c>
      <c r="R404" s="67" t="str">
        <f>IF(E404="","",IF(J404="","",IF($E404="男",VLOOKUP(J404,参照用得点基準表!E$2:$I$11,5,TRUE),VLOOKUP(J404,参照用得点基準表!E$12:$I$21,5,TRUE))))</f>
        <v/>
      </c>
      <c r="S404" s="67" t="str">
        <f>IF(E404="","",IF(K404="","",IF($E404="男",VLOOKUP(K404,参照用得点基準表!F$2:$I$11,4,TRUE),VLOOKUP(K404,参照用得点基準表!F$12:$I$21,4,TRUE))))</f>
        <v/>
      </c>
      <c r="T404" s="67" t="str">
        <f>IF(E404="","",IF(L404="","",IF($E404="男",VLOOKUP(L404,参照用得点基準表!$K$2:$L$11,2,TRUE),VLOOKUP(L404,参照用得点基準表!$K$12:$L$21,2,TRUE))))</f>
        <v/>
      </c>
      <c r="U404" s="67" t="str">
        <f>IF(E404="","",IF(M404="","",IF($E404="男",VLOOKUP(M404,参照用得点基準表!G$2:$I$11,3,TRUE),VLOOKUP(M404,参照用得点基準表!G$12:$I$21,3,TRUE))))</f>
        <v/>
      </c>
      <c r="V404" s="67" t="str">
        <f>IF(E404="","",IF(N404="","",IF($E404="男",VLOOKUP(N404,参照用得点基準表!H$2:$I$11,2,TRUE),VLOOKUP(N404,参照用得点基準表!H$12:$I$21,2,TRUE))))</f>
        <v/>
      </c>
      <c r="W404" s="70" t="str">
        <f t="shared" si="5"/>
        <v/>
      </c>
      <c r="X404" s="69" t="str">
        <f ca="1">IF(W404="","",VLOOKUP(W404,OFFSET(評価基準!$A$2:$N$6,0,F404-6,5,20-F404),14-新体力テスト!F404+6,1))</f>
        <v/>
      </c>
      <c r="Z404" s="45"/>
      <c r="AA404" s="45"/>
      <c r="AB404" s="46"/>
      <c r="AC404" s="45"/>
    </row>
    <row r="405" spans="1:29" ht="14.25" customHeight="1" x14ac:dyDescent="0.15">
      <c r="A405" s="103"/>
      <c r="B405" s="103"/>
      <c r="C405" s="103"/>
      <c r="D405" s="108"/>
      <c r="E405" s="112"/>
      <c r="F405" s="85" t="str">
        <f>IF(A405="","",VLOOKUP(A405,参照!$B$7:$C$12,2,FALSE))</f>
        <v/>
      </c>
      <c r="G405" s="14"/>
      <c r="H405" s="14"/>
      <c r="I405" s="14"/>
      <c r="J405" s="14"/>
      <c r="K405" s="14"/>
      <c r="L405" s="19"/>
      <c r="M405" s="14"/>
      <c r="N405" s="14"/>
      <c r="O405" s="67" t="str">
        <f>IF(E405="","",IF(G405="","",IF($E405="男",VLOOKUP(G405,参照用得点基準表!B$2:$I$11,8,TRUE),VLOOKUP(G405,参照用得点基準表!B$12:$I$21,8,TRUE))))</f>
        <v/>
      </c>
      <c r="P405" s="67" t="str">
        <f>IF(E405="","",IF(H405="","",IF($E405="男",VLOOKUP(H405,参照用得点基準表!C$2:$I$11,7,TRUE),VLOOKUP(H405,参照用得点基準表!C$12:$I$21,7,TRUE))))</f>
        <v/>
      </c>
      <c r="Q405" s="67" t="str">
        <f>IF(E405="","",IF(I405="","",IF($E405="男",VLOOKUP(I405,参照用得点基準表!D$2:$I$11,6,TRUE),VLOOKUP(I405,参照用得点基準表!D$12:$I$21,6,TRUE))))</f>
        <v/>
      </c>
      <c r="R405" s="67" t="str">
        <f>IF(E405="","",IF(J405="","",IF($E405="男",VLOOKUP(J405,参照用得点基準表!E$2:$I$11,5,TRUE),VLOOKUP(J405,参照用得点基準表!E$12:$I$21,5,TRUE))))</f>
        <v/>
      </c>
      <c r="S405" s="67" t="str">
        <f>IF(E405="","",IF(K405="","",IF($E405="男",VLOOKUP(K405,参照用得点基準表!F$2:$I$11,4,TRUE),VLOOKUP(K405,参照用得点基準表!F$12:$I$21,4,TRUE))))</f>
        <v/>
      </c>
      <c r="T405" s="67" t="str">
        <f>IF(E405="","",IF(L405="","",IF($E405="男",VLOOKUP(L405,参照用得点基準表!$K$2:$L$11,2,TRUE),VLOOKUP(L405,参照用得点基準表!$K$12:$L$21,2,TRUE))))</f>
        <v/>
      </c>
      <c r="U405" s="67" t="str">
        <f>IF(E405="","",IF(M405="","",IF($E405="男",VLOOKUP(M405,参照用得点基準表!G$2:$I$11,3,TRUE),VLOOKUP(M405,参照用得点基準表!G$12:$I$21,3,TRUE))))</f>
        <v/>
      </c>
      <c r="V405" s="67" t="str">
        <f>IF(E405="","",IF(N405="","",IF($E405="男",VLOOKUP(N405,参照用得点基準表!H$2:$I$11,2,TRUE),VLOOKUP(N405,参照用得点基準表!H$12:$I$21,2,TRUE))))</f>
        <v/>
      </c>
      <c r="W405" s="70" t="str">
        <f t="shared" si="5"/>
        <v/>
      </c>
      <c r="X405" s="69" t="str">
        <f ca="1">IF(W405="","",VLOOKUP(W405,OFFSET(評価基準!$A$2:$N$6,0,F405-6,5,20-F405),14-新体力テスト!F405+6,1))</f>
        <v/>
      </c>
      <c r="Z405" s="45"/>
      <c r="AA405" s="45"/>
      <c r="AB405" s="46"/>
      <c r="AC405" s="45"/>
    </row>
    <row r="406" spans="1:29" ht="14.25" customHeight="1" x14ac:dyDescent="0.15">
      <c r="A406" s="103"/>
      <c r="B406" s="103"/>
      <c r="C406" s="103"/>
      <c r="D406" s="108"/>
      <c r="E406" s="112"/>
      <c r="F406" s="85" t="str">
        <f>IF(A406="","",VLOOKUP(A406,参照!$B$7:$C$12,2,FALSE))</f>
        <v/>
      </c>
      <c r="G406" s="14"/>
      <c r="H406" s="14"/>
      <c r="I406" s="14"/>
      <c r="J406" s="14"/>
      <c r="K406" s="14"/>
      <c r="L406" s="19"/>
      <c r="M406" s="14"/>
      <c r="N406" s="14"/>
      <c r="O406" s="67" t="str">
        <f>IF(E406="","",IF(G406="","",IF($E406="男",VLOOKUP(G406,参照用得点基準表!B$2:$I$11,8,TRUE),VLOOKUP(G406,参照用得点基準表!B$12:$I$21,8,TRUE))))</f>
        <v/>
      </c>
      <c r="P406" s="67" t="str">
        <f>IF(E406="","",IF(H406="","",IF($E406="男",VLOOKUP(H406,参照用得点基準表!C$2:$I$11,7,TRUE),VLOOKUP(H406,参照用得点基準表!C$12:$I$21,7,TRUE))))</f>
        <v/>
      </c>
      <c r="Q406" s="67" t="str">
        <f>IF(E406="","",IF(I406="","",IF($E406="男",VLOOKUP(I406,参照用得点基準表!D$2:$I$11,6,TRUE),VLOOKUP(I406,参照用得点基準表!D$12:$I$21,6,TRUE))))</f>
        <v/>
      </c>
      <c r="R406" s="67" t="str">
        <f>IF(E406="","",IF(J406="","",IF($E406="男",VLOOKUP(J406,参照用得点基準表!E$2:$I$11,5,TRUE),VLOOKUP(J406,参照用得点基準表!E$12:$I$21,5,TRUE))))</f>
        <v/>
      </c>
      <c r="S406" s="67" t="str">
        <f>IF(E406="","",IF(K406="","",IF($E406="男",VLOOKUP(K406,参照用得点基準表!F$2:$I$11,4,TRUE),VLOOKUP(K406,参照用得点基準表!F$12:$I$21,4,TRUE))))</f>
        <v/>
      </c>
      <c r="T406" s="67" t="str">
        <f>IF(E406="","",IF(L406="","",IF($E406="男",VLOOKUP(L406,参照用得点基準表!$K$2:$L$11,2,TRUE),VLOOKUP(L406,参照用得点基準表!$K$12:$L$21,2,TRUE))))</f>
        <v/>
      </c>
      <c r="U406" s="67" t="str">
        <f>IF(E406="","",IF(M406="","",IF($E406="男",VLOOKUP(M406,参照用得点基準表!G$2:$I$11,3,TRUE),VLOOKUP(M406,参照用得点基準表!G$12:$I$21,3,TRUE))))</f>
        <v/>
      </c>
      <c r="V406" s="67" t="str">
        <f>IF(E406="","",IF(N406="","",IF($E406="男",VLOOKUP(N406,参照用得点基準表!H$2:$I$11,2,TRUE),VLOOKUP(N406,参照用得点基準表!H$12:$I$21,2,TRUE))))</f>
        <v/>
      </c>
      <c r="W406" s="70" t="str">
        <f t="shared" si="5"/>
        <v/>
      </c>
      <c r="X406" s="69" t="str">
        <f ca="1">IF(W406="","",VLOOKUP(W406,OFFSET(評価基準!$A$2:$N$6,0,F406-6,5,20-F406),14-新体力テスト!F406+6,1))</f>
        <v/>
      </c>
      <c r="Z406" s="45"/>
      <c r="AA406" s="45"/>
      <c r="AB406" s="46"/>
      <c r="AC406" s="45"/>
    </row>
    <row r="407" spans="1:29" ht="14.25" customHeight="1" x14ac:dyDescent="0.15">
      <c r="A407" s="103"/>
      <c r="B407" s="103"/>
      <c r="C407" s="103"/>
      <c r="D407" s="108"/>
      <c r="E407" s="112"/>
      <c r="F407" s="85" t="str">
        <f>IF(A407="","",VLOOKUP(A407,参照!$B$7:$C$12,2,FALSE))</f>
        <v/>
      </c>
      <c r="G407" s="14"/>
      <c r="H407" s="14"/>
      <c r="I407" s="14"/>
      <c r="J407" s="14"/>
      <c r="K407" s="14"/>
      <c r="L407" s="19"/>
      <c r="M407" s="14"/>
      <c r="N407" s="14"/>
      <c r="O407" s="67" t="str">
        <f>IF(E407="","",IF(G407="","",IF($E407="男",VLOOKUP(G407,参照用得点基準表!B$2:$I$11,8,TRUE),VLOOKUP(G407,参照用得点基準表!B$12:$I$21,8,TRUE))))</f>
        <v/>
      </c>
      <c r="P407" s="67" t="str">
        <f>IF(E407="","",IF(H407="","",IF($E407="男",VLOOKUP(H407,参照用得点基準表!C$2:$I$11,7,TRUE),VLOOKUP(H407,参照用得点基準表!C$12:$I$21,7,TRUE))))</f>
        <v/>
      </c>
      <c r="Q407" s="67" t="str">
        <f>IF(E407="","",IF(I407="","",IF($E407="男",VLOOKUP(I407,参照用得点基準表!D$2:$I$11,6,TRUE),VLOOKUP(I407,参照用得点基準表!D$12:$I$21,6,TRUE))))</f>
        <v/>
      </c>
      <c r="R407" s="67" t="str">
        <f>IF(E407="","",IF(J407="","",IF($E407="男",VLOOKUP(J407,参照用得点基準表!E$2:$I$11,5,TRUE),VLOOKUP(J407,参照用得点基準表!E$12:$I$21,5,TRUE))))</f>
        <v/>
      </c>
      <c r="S407" s="67" t="str">
        <f>IF(E407="","",IF(K407="","",IF($E407="男",VLOOKUP(K407,参照用得点基準表!F$2:$I$11,4,TRUE),VLOOKUP(K407,参照用得点基準表!F$12:$I$21,4,TRUE))))</f>
        <v/>
      </c>
      <c r="T407" s="67" t="str">
        <f>IF(E407="","",IF(L407="","",IF($E407="男",VLOOKUP(L407,参照用得点基準表!$K$2:$L$11,2,TRUE),VLOOKUP(L407,参照用得点基準表!$K$12:$L$21,2,TRUE))))</f>
        <v/>
      </c>
      <c r="U407" s="67" t="str">
        <f>IF(E407="","",IF(M407="","",IF($E407="男",VLOOKUP(M407,参照用得点基準表!G$2:$I$11,3,TRUE),VLOOKUP(M407,参照用得点基準表!G$12:$I$21,3,TRUE))))</f>
        <v/>
      </c>
      <c r="V407" s="67" t="str">
        <f>IF(E407="","",IF(N407="","",IF($E407="男",VLOOKUP(N407,参照用得点基準表!H$2:$I$11,2,TRUE),VLOOKUP(N407,参照用得点基準表!H$12:$I$21,2,TRUE))))</f>
        <v/>
      </c>
      <c r="W407" s="70" t="str">
        <f t="shared" si="5"/>
        <v/>
      </c>
      <c r="X407" s="69" t="str">
        <f ca="1">IF(W407="","",VLOOKUP(W407,OFFSET(評価基準!$A$2:$N$6,0,F407-6,5,20-F407),14-新体力テスト!F407+6,1))</f>
        <v/>
      </c>
      <c r="Z407" s="45"/>
      <c r="AA407" s="45"/>
      <c r="AB407" s="46"/>
      <c r="AC407" s="45"/>
    </row>
    <row r="408" spans="1:29" ht="14.25" customHeight="1" x14ac:dyDescent="0.15">
      <c r="A408" s="103"/>
      <c r="B408" s="103"/>
      <c r="C408" s="103"/>
      <c r="D408" s="108"/>
      <c r="E408" s="112"/>
      <c r="F408" s="85" t="str">
        <f>IF(A408="","",VLOOKUP(A408,参照!$B$7:$C$12,2,FALSE))</f>
        <v/>
      </c>
      <c r="G408" s="14"/>
      <c r="H408" s="14"/>
      <c r="I408" s="14"/>
      <c r="J408" s="14"/>
      <c r="K408" s="14"/>
      <c r="L408" s="19"/>
      <c r="M408" s="14"/>
      <c r="N408" s="14"/>
      <c r="O408" s="67" t="str">
        <f>IF(E408="","",IF(G408="","",IF($E408="男",VLOOKUP(G408,参照用得点基準表!B$2:$I$11,8,TRUE),VLOOKUP(G408,参照用得点基準表!B$12:$I$21,8,TRUE))))</f>
        <v/>
      </c>
      <c r="P408" s="67" t="str">
        <f>IF(E408="","",IF(H408="","",IF($E408="男",VLOOKUP(H408,参照用得点基準表!C$2:$I$11,7,TRUE),VLOOKUP(H408,参照用得点基準表!C$12:$I$21,7,TRUE))))</f>
        <v/>
      </c>
      <c r="Q408" s="67" t="str">
        <f>IF(E408="","",IF(I408="","",IF($E408="男",VLOOKUP(I408,参照用得点基準表!D$2:$I$11,6,TRUE),VLOOKUP(I408,参照用得点基準表!D$12:$I$21,6,TRUE))))</f>
        <v/>
      </c>
      <c r="R408" s="67" t="str">
        <f>IF(E408="","",IF(J408="","",IF($E408="男",VLOOKUP(J408,参照用得点基準表!E$2:$I$11,5,TRUE),VLOOKUP(J408,参照用得点基準表!E$12:$I$21,5,TRUE))))</f>
        <v/>
      </c>
      <c r="S408" s="67" t="str">
        <f>IF(E408="","",IF(K408="","",IF($E408="男",VLOOKUP(K408,参照用得点基準表!F$2:$I$11,4,TRUE),VLOOKUP(K408,参照用得点基準表!F$12:$I$21,4,TRUE))))</f>
        <v/>
      </c>
      <c r="T408" s="67" t="str">
        <f>IF(E408="","",IF(L408="","",IF($E408="男",VLOOKUP(L408,参照用得点基準表!$K$2:$L$11,2,TRUE),VLOOKUP(L408,参照用得点基準表!$K$12:$L$21,2,TRUE))))</f>
        <v/>
      </c>
      <c r="U408" s="67" t="str">
        <f>IF(E408="","",IF(M408="","",IF($E408="男",VLOOKUP(M408,参照用得点基準表!G$2:$I$11,3,TRUE),VLOOKUP(M408,参照用得点基準表!G$12:$I$21,3,TRUE))))</f>
        <v/>
      </c>
      <c r="V408" s="67" t="str">
        <f>IF(E408="","",IF(N408="","",IF($E408="男",VLOOKUP(N408,参照用得点基準表!H$2:$I$11,2,TRUE),VLOOKUP(N408,参照用得点基準表!H$12:$I$21,2,TRUE))))</f>
        <v/>
      </c>
      <c r="W408" s="70" t="str">
        <f t="shared" si="5"/>
        <v/>
      </c>
      <c r="X408" s="69" t="str">
        <f ca="1">IF(W408="","",VLOOKUP(W408,OFFSET(評価基準!$A$2:$N$6,0,F408-6,5,20-F408),14-新体力テスト!F408+6,1))</f>
        <v/>
      </c>
      <c r="Z408" s="45"/>
      <c r="AA408" s="45"/>
      <c r="AB408" s="46"/>
      <c r="AC408" s="45"/>
    </row>
    <row r="409" spans="1:29" ht="14.25" customHeight="1" x14ac:dyDescent="0.15">
      <c r="A409" s="103"/>
      <c r="B409" s="103"/>
      <c r="C409" s="103"/>
      <c r="D409" s="108"/>
      <c r="E409" s="112"/>
      <c r="F409" s="85" t="str">
        <f>IF(A409="","",VLOOKUP(A409,参照!$B$7:$C$12,2,FALSE))</f>
        <v/>
      </c>
      <c r="G409" s="14"/>
      <c r="H409" s="14"/>
      <c r="I409" s="14"/>
      <c r="J409" s="14"/>
      <c r="K409" s="14"/>
      <c r="L409" s="19"/>
      <c r="M409" s="14"/>
      <c r="N409" s="14"/>
      <c r="O409" s="67" t="str">
        <f>IF(E409="","",IF(G409="","",IF($E409="男",VLOOKUP(G409,参照用得点基準表!B$2:$I$11,8,TRUE),VLOOKUP(G409,参照用得点基準表!B$12:$I$21,8,TRUE))))</f>
        <v/>
      </c>
      <c r="P409" s="67" t="str">
        <f>IF(E409="","",IF(H409="","",IF($E409="男",VLOOKUP(H409,参照用得点基準表!C$2:$I$11,7,TRUE),VLOOKUP(H409,参照用得点基準表!C$12:$I$21,7,TRUE))))</f>
        <v/>
      </c>
      <c r="Q409" s="67" t="str">
        <f>IF(E409="","",IF(I409="","",IF($E409="男",VLOOKUP(I409,参照用得点基準表!D$2:$I$11,6,TRUE),VLOOKUP(I409,参照用得点基準表!D$12:$I$21,6,TRUE))))</f>
        <v/>
      </c>
      <c r="R409" s="67" t="str">
        <f>IF(E409="","",IF(J409="","",IF($E409="男",VLOOKUP(J409,参照用得点基準表!E$2:$I$11,5,TRUE),VLOOKUP(J409,参照用得点基準表!E$12:$I$21,5,TRUE))))</f>
        <v/>
      </c>
      <c r="S409" s="67" t="str">
        <f>IF(E409="","",IF(K409="","",IF($E409="男",VLOOKUP(K409,参照用得点基準表!F$2:$I$11,4,TRUE),VLOOKUP(K409,参照用得点基準表!F$12:$I$21,4,TRUE))))</f>
        <v/>
      </c>
      <c r="T409" s="67" t="str">
        <f>IF(E409="","",IF(L409="","",IF($E409="男",VLOOKUP(L409,参照用得点基準表!$K$2:$L$11,2,TRUE),VLOOKUP(L409,参照用得点基準表!$K$12:$L$21,2,TRUE))))</f>
        <v/>
      </c>
      <c r="U409" s="67" t="str">
        <f>IF(E409="","",IF(M409="","",IF($E409="男",VLOOKUP(M409,参照用得点基準表!G$2:$I$11,3,TRUE),VLOOKUP(M409,参照用得点基準表!G$12:$I$21,3,TRUE))))</f>
        <v/>
      </c>
      <c r="V409" s="67" t="str">
        <f>IF(E409="","",IF(N409="","",IF($E409="男",VLOOKUP(N409,参照用得点基準表!H$2:$I$11,2,TRUE),VLOOKUP(N409,参照用得点基準表!H$12:$I$21,2,TRUE))))</f>
        <v/>
      </c>
      <c r="W409" s="70" t="str">
        <f t="shared" si="5"/>
        <v/>
      </c>
      <c r="X409" s="69" t="str">
        <f ca="1">IF(W409="","",VLOOKUP(W409,OFFSET(評価基準!$A$2:$N$6,0,F409-6,5,20-F409),14-新体力テスト!F409+6,1))</f>
        <v/>
      </c>
      <c r="Z409" s="45"/>
      <c r="AA409" s="45"/>
      <c r="AB409" s="46"/>
      <c r="AC409" s="45"/>
    </row>
    <row r="410" spans="1:29" ht="14.25" customHeight="1" x14ac:dyDescent="0.15">
      <c r="A410" s="103"/>
      <c r="B410" s="103"/>
      <c r="C410" s="103"/>
      <c r="D410" s="108"/>
      <c r="E410" s="112"/>
      <c r="F410" s="85" t="str">
        <f>IF(A410="","",VLOOKUP(A410,参照!$B$7:$C$12,2,FALSE))</f>
        <v/>
      </c>
      <c r="G410" s="14"/>
      <c r="H410" s="14"/>
      <c r="I410" s="14"/>
      <c r="J410" s="14"/>
      <c r="K410" s="14"/>
      <c r="L410" s="19"/>
      <c r="M410" s="14"/>
      <c r="N410" s="14"/>
      <c r="O410" s="67" t="str">
        <f>IF(E410="","",IF(G410="","",IF($E410="男",VLOOKUP(G410,参照用得点基準表!B$2:$I$11,8,TRUE),VLOOKUP(G410,参照用得点基準表!B$12:$I$21,8,TRUE))))</f>
        <v/>
      </c>
      <c r="P410" s="67" t="str">
        <f>IF(E410="","",IF(H410="","",IF($E410="男",VLOOKUP(H410,参照用得点基準表!C$2:$I$11,7,TRUE),VLOOKUP(H410,参照用得点基準表!C$12:$I$21,7,TRUE))))</f>
        <v/>
      </c>
      <c r="Q410" s="67" t="str">
        <f>IF(E410="","",IF(I410="","",IF($E410="男",VLOOKUP(I410,参照用得点基準表!D$2:$I$11,6,TRUE),VLOOKUP(I410,参照用得点基準表!D$12:$I$21,6,TRUE))))</f>
        <v/>
      </c>
      <c r="R410" s="67" t="str">
        <f>IF(E410="","",IF(J410="","",IF($E410="男",VLOOKUP(J410,参照用得点基準表!E$2:$I$11,5,TRUE),VLOOKUP(J410,参照用得点基準表!E$12:$I$21,5,TRUE))))</f>
        <v/>
      </c>
      <c r="S410" s="67" t="str">
        <f>IF(E410="","",IF(K410="","",IF($E410="男",VLOOKUP(K410,参照用得点基準表!F$2:$I$11,4,TRUE),VLOOKUP(K410,参照用得点基準表!F$12:$I$21,4,TRUE))))</f>
        <v/>
      </c>
      <c r="T410" s="67" t="str">
        <f>IF(E410="","",IF(L410="","",IF($E410="男",VLOOKUP(L410,参照用得点基準表!$K$2:$L$11,2,TRUE),VLOOKUP(L410,参照用得点基準表!$K$12:$L$21,2,TRUE))))</f>
        <v/>
      </c>
      <c r="U410" s="67" t="str">
        <f>IF(E410="","",IF(M410="","",IF($E410="男",VLOOKUP(M410,参照用得点基準表!G$2:$I$11,3,TRUE),VLOOKUP(M410,参照用得点基準表!G$12:$I$21,3,TRUE))))</f>
        <v/>
      </c>
      <c r="V410" s="67" t="str">
        <f>IF(E410="","",IF(N410="","",IF($E410="男",VLOOKUP(N410,参照用得点基準表!H$2:$I$11,2,TRUE),VLOOKUP(N410,参照用得点基準表!H$12:$I$21,2,TRUE))))</f>
        <v/>
      </c>
      <c r="W410" s="70" t="str">
        <f t="shared" si="5"/>
        <v/>
      </c>
      <c r="X410" s="69" t="str">
        <f ca="1">IF(W410="","",VLOOKUP(W410,OFFSET(評価基準!$A$2:$N$6,0,F410-6,5,20-F410),14-新体力テスト!F410+6,1))</f>
        <v/>
      </c>
      <c r="Z410" s="45"/>
      <c r="AA410" s="45"/>
      <c r="AB410" s="46"/>
      <c r="AC410" s="45"/>
    </row>
    <row r="411" spans="1:29" ht="14.25" customHeight="1" x14ac:dyDescent="0.15">
      <c r="A411" s="103"/>
      <c r="B411" s="103"/>
      <c r="C411" s="103"/>
      <c r="D411" s="108"/>
      <c r="E411" s="112"/>
      <c r="F411" s="85" t="str">
        <f>IF(A411="","",VLOOKUP(A411,参照!$B$7:$C$12,2,FALSE))</f>
        <v/>
      </c>
      <c r="G411" s="14"/>
      <c r="H411" s="14"/>
      <c r="I411" s="14"/>
      <c r="J411" s="14"/>
      <c r="K411" s="14"/>
      <c r="L411" s="19"/>
      <c r="M411" s="14"/>
      <c r="N411" s="14"/>
      <c r="O411" s="67" t="str">
        <f>IF(E411="","",IF(G411="","",IF($E411="男",VLOOKUP(G411,参照用得点基準表!B$2:$I$11,8,TRUE),VLOOKUP(G411,参照用得点基準表!B$12:$I$21,8,TRUE))))</f>
        <v/>
      </c>
      <c r="P411" s="67" t="str">
        <f>IF(E411="","",IF(H411="","",IF($E411="男",VLOOKUP(H411,参照用得点基準表!C$2:$I$11,7,TRUE),VLOOKUP(H411,参照用得点基準表!C$12:$I$21,7,TRUE))))</f>
        <v/>
      </c>
      <c r="Q411" s="67" t="str">
        <f>IF(E411="","",IF(I411="","",IF($E411="男",VLOOKUP(I411,参照用得点基準表!D$2:$I$11,6,TRUE),VLOOKUP(I411,参照用得点基準表!D$12:$I$21,6,TRUE))))</f>
        <v/>
      </c>
      <c r="R411" s="67" t="str">
        <f>IF(E411="","",IF(J411="","",IF($E411="男",VLOOKUP(J411,参照用得点基準表!E$2:$I$11,5,TRUE),VLOOKUP(J411,参照用得点基準表!E$12:$I$21,5,TRUE))))</f>
        <v/>
      </c>
      <c r="S411" s="67" t="str">
        <f>IF(E411="","",IF(K411="","",IF($E411="男",VLOOKUP(K411,参照用得点基準表!F$2:$I$11,4,TRUE),VLOOKUP(K411,参照用得点基準表!F$12:$I$21,4,TRUE))))</f>
        <v/>
      </c>
      <c r="T411" s="67" t="str">
        <f>IF(E411="","",IF(L411="","",IF($E411="男",VLOOKUP(L411,参照用得点基準表!$K$2:$L$11,2,TRUE),VLOOKUP(L411,参照用得点基準表!$K$12:$L$21,2,TRUE))))</f>
        <v/>
      </c>
      <c r="U411" s="67" t="str">
        <f>IF(E411="","",IF(M411="","",IF($E411="男",VLOOKUP(M411,参照用得点基準表!G$2:$I$11,3,TRUE),VLOOKUP(M411,参照用得点基準表!G$12:$I$21,3,TRUE))))</f>
        <v/>
      </c>
      <c r="V411" s="67" t="str">
        <f>IF(E411="","",IF(N411="","",IF($E411="男",VLOOKUP(N411,参照用得点基準表!H$2:$I$11,2,TRUE),VLOOKUP(N411,参照用得点基準表!H$12:$I$21,2,TRUE))))</f>
        <v/>
      </c>
      <c r="W411" s="70" t="str">
        <f t="shared" si="5"/>
        <v/>
      </c>
      <c r="X411" s="69" t="str">
        <f ca="1">IF(W411="","",VLOOKUP(W411,OFFSET(評価基準!$A$2:$N$6,0,F411-6,5,20-F411),14-新体力テスト!F411+6,1))</f>
        <v/>
      </c>
      <c r="Z411" s="45"/>
      <c r="AA411" s="45"/>
      <c r="AB411" s="46"/>
      <c r="AC411" s="45"/>
    </row>
    <row r="412" spans="1:29" ht="14.25" customHeight="1" x14ac:dyDescent="0.15">
      <c r="A412" s="103"/>
      <c r="B412" s="103"/>
      <c r="C412" s="103"/>
      <c r="D412" s="108"/>
      <c r="E412" s="112"/>
      <c r="F412" s="85" t="str">
        <f>IF(A412="","",VLOOKUP(A412,参照!$B$7:$C$12,2,FALSE))</f>
        <v/>
      </c>
      <c r="G412" s="14"/>
      <c r="H412" s="14"/>
      <c r="I412" s="14"/>
      <c r="J412" s="14"/>
      <c r="K412" s="14"/>
      <c r="L412" s="19"/>
      <c r="M412" s="14"/>
      <c r="N412" s="14"/>
      <c r="O412" s="67" t="str">
        <f>IF(E412="","",IF(G412="","",IF($E412="男",VLOOKUP(G412,参照用得点基準表!B$2:$I$11,8,TRUE),VLOOKUP(G412,参照用得点基準表!B$12:$I$21,8,TRUE))))</f>
        <v/>
      </c>
      <c r="P412" s="67" t="str">
        <f>IF(E412="","",IF(H412="","",IF($E412="男",VLOOKUP(H412,参照用得点基準表!C$2:$I$11,7,TRUE),VLOOKUP(H412,参照用得点基準表!C$12:$I$21,7,TRUE))))</f>
        <v/>
      </c>
      <c r="Q412" s="67" t="str">
        <f>IF(E412="","",IF(I412="","",IF($E412="男",VLOOKUP(I412,参照用得点基準表!D$2:$I$11,6,TRUE),VLOOKUP(I412,参照用得点基準表!D$12:$I$21,6,TRUE))))</f>
        <v/>
      </c>
      <c r="R412" s="67" t="str">
        <f>IF(E412="","",IF(J412="","",IF($E412="男",VLOOKUP(J412,参照用得点基準表!E$2:$I$11,5,TRUE),VLOOKUP(J412,参照用得点基準表!E$12:$I$21,5,TRUE))))</f>
        <v/>
      </c>
      <c r="S412" s="67" t="str">
        <f>IF(E412="","",IF(K412="","",IF($E412="男",VLOOKUP(K412,参照用得点基準表!F$2:$I$11,4,TRUE),VLOOKUP(K412,参照用得点基準表!F$12:$I$21,4,TRUE))))</f>
        <v/>
      </c>
      <c r="T412" s="67" t="str">
        <f>IF(E412="","",IF(L412="","",IF($E412="男",VLOOKUP(L412,参照用得点基準表!$K$2:$L$11,2,TRUE),VLOOKUP(L412,参照用得点基準表!$K$12:$L$21,2,TRUE))))</f>
        <v/>
      </c>
      <c r="U412" s="67" t="str">
        <f>IF(E412="","",IF(M412="","",IF($E412="男",VLOOKUP(M412,参照用得点基準表!G$2:$I$11,3,TRUE),VLOOKUP(M412,参照用得点基準表!G$12:$I$21,3,TRUE))))</f>
        <v/>
      </c>
      <c r="V412" s="67" t="str">
        <f>IF(E412="","",IF(N412="","",IF($E412="男",VLOOKUP(N412,参照用得点基準表!H$2:$I$11,2,TRUE),VLOOKUP(N412,参照用得点基準表!H$12:$I$21,2,TRUE))))</f>
        <v/>
      </c>
      <c r="W412" s="70" t="str">
        <f t="shared" si="5"/>
        <v/>
      </c>
      <c r="X412" s="69" t="str">
        <f ca="1">IF(W412="","",VLOOKUP(W412,OFFSET(評価基準!$A$2:$N$6,0,F412-6,5,20-F412),14-新体力テスト!F412+6,1))</f>
        <v/>
      </c>
      <c r="Z412" s="45"/>
      <c r="AA412" s="45"/>
      <c r="AB412" s="46"/>
      <c r="AC412" s="45"/>
    </row>
    <row r="413" spans="1:29" ht="14.25" customHeight="1" x14ac:dyDescent="0.15">
      <c r="A413" s="103"/>
      <c r="B413" s="103"/>
      <c r="C413" s="103"/>
      <c r="D413" s="108"/>
      <c r="E413" s="112"/>
      <c r="F413" s="85" t="str">
        <f>IF(A413="","",VLOOKUP(A413,参照!$B$7:$C$12,2,FALSE))</f>
        <v/>
      </c>
      <c r="G413" s="14"/>
      <c r="H413" s="14"/>
      <c r="I413" s="14"/>
      <c r="J413" s="14"/>
      <c r="K413" s="14"/>
      <c r="L413" s="19"/>
      <c r="M413" s="14"/>
      <c r="N413" s="14"/>
      <c r="O413" s="67" t="str">
        <f>IF(E413="","",IF(G413="","",IF($E413="男",VLOOKUP(G413,参照用得点基準表!B$2:$I$11,8,TRUE),VLOOKUP(G413,参照用得点基準表!B$12:$I$21,8,TRUE))))</f>
        <v/>
      </c>
      <c r="P413" s="67" t="str">
        <f>IF(E413="","",IF(H413="","",IF($E413="男",VLOOKUP(H413,参照用得点基準表!C$2:$I$11,7,TRUE),VLOOKUP(H413,参照用得点基準表!C$12:$I$21,7,TRUE))))</f>
        <v/>
      </c>
      <c r="Q413" s="67" t="str">
        <f>IF(E413="","",IF(I413="","",IF($E413="男",VLOOKUP(I413,参照用得点基準表!D$2:$I$11,6,TRUE),VLOOKUP(I413,参照用得点基準表!D$12:$I$21,6,TRUE))))</f>
        <v/>
      </c>
      <c r="R413" s="67" t="str">
        <f>IF(E413="","",IF(J413="","",IF($E413="男",VLOOKUP(J413,参照用得点基準表!E$2:$I$11,5,TRUE),VLOOKUP(J413,参照用得点基準表!E$12:$I$21,5,TRUE))))</f>
        <v/>
      </c>
      <c r="S413" s="67" t="str">
        <f>IF(E413="","",IF(K413="","",IF($E413="男",VLOOKUP(K413,参照用得点基準表!F$2:$I$11,4,TRUE),VLOOKUP(K413,参照用得点基準表!F$12:$I$21,4,TRUE))))</f>
        <v/>
      </c>
      <c r="T413" s="67" t="str">
        <f>IF(E413="","",IF(L413="","",IF($E413="男",VLOOKUP(L413,参照用得点基準表!$K$2:$L$11,2,TRUE),VLOOKUP(L413,参照用得点基準表!$K$12:$L$21,2,TRUE))))</f>
        <v/>
      </c>
      <c r="U413" s="67" t="str">
        <f>IF(E413="","",IF(M413="","",IF($E413="男",VLOOKUP(M413,参照用得点基準表!G$2:$I$11,3,TRUE),VLOOKUP(M413,参照用得点基準表!G$12:$I$21,3,TRUE))))</f>
        <v/>
      </c>
      <c r="V413" s="67" t="str">
        <f>IF(E413="","",IF(N413="","",IF($E413="男",VLOOKUP(N413,参照用得点基準表!H$2:$I$11,2,TRUE),VLOOKUP(N413,参照用得点基準表!H$12:$I$21,2,TRUE))))</f>
        <v/>
      </c>
      <c r="W413" s="70" t="str">
        <f t="shared" si="5"/>
        <v/>
      </c>
      <c r="X413" s="69" t="str">
        <f ca="1">IF(W413="","",VLOOKUP(W413,OFFSET(評価基準!$A$2:$N$6,0,F413-6,5,20-F413),14-新体力テスト!F413+6,1))</f>
        <v/>
      </c>
      <c r="Z413" s="45"/>
      <c r="AA413" s="45"/>
      <c r="AB413" s="46"/>
      <c r="AC413" s="45"/>
    </row>
    <row r="414" spans="1:29" ht="14.25" customHeight="1" x14ac:dyDescent="0.15">
      <c r="A414" s="103"/>
      <c r="B414" s="103"/>
      <c r="C414" s="103"/>
      <c r="D414" s="108"/>
      <c r="E414" s="112"/>
      <c r="F414" s="85" t="str">
        <f>IF(A414="","",VLOOKUP(A414,参照!$B$7:$C$12,2,FALSE))</f>
        <v/>
      </c>
      <c r="G414" s="14"/>
      <c r="H414" s="14"/>
      <c r="I414" s="14"/>
      <c r="J414" s="14"/>
      <c r="K414" s="14"/>
      <c r="L414" s="19"/>
      <c r="M414" s="14"/>
      <c r="N414" s="14"/>
      <c r="O414" s="67" t="str">
        <f>IF(E414="","",IF(G414="","",IF($E414="男",VLOOKUP(G414,参照用得点基準表!B$2:$I$11,8,TRUE),VLOOKUP(G414,参照用得点基準表!B$12:$I$21,8,TRUE))))</f>
        <v/>
      </c>
      <c r="P414" s="67" t="str">
        <f>IF(E414="","",IF(H414="","",IF($E414="男",VLOOKUP(H414,参照用得点基準表!C$2:$I$11,7,TRUE),VLOOKUP(H414,参照用得点基準表!C$12:$I$21,7,TRUE))))</f>
        <v/>
      </c>
      <c r="Q414" s="67" t="str">
        <f>IF(E414="","",IF(I414="","",IF($E414="男",VLOOKUP(I414,参照用得点基準表!D$2:$I$11,6,TRUE),VLOOKUP(I414,参照用得点基準表!D$12:$I$21,6,TRUE))))</f>
        <v/>
      </c>
      <c r="R414" s="67" t="str">
        <f>IF(E414="","",IF(J414="","",IF($E414="男",VLOOKUP(J414,参照用得点基準表!E$2:$I$11,5,TRUE),VLOOKUP(J414,参照用得点基準表!E$12:$I$21,5,TRUE))))</f>
        <v/>
      </c>
      <c r="S414" s="67" t="str">
        <f>IF(E414="","",IF(K414="","",IF($E414="男",VLOOKUP(K414,参照用得点基準表!F$2:$I$11,4,TRUE),VLOOKUP(K414,参照用得点基準表!F$12:$I$21,4,TRUE))))</f>
        <v/>
      </c>
      <c r="T414" s="67" t="str">
        <f>IF(E414="","",IF(L414="","",IF($E414="男",VLOOKUP(L414,参照用得点基準表!$K$2:$L$11,2,TRUE),VLOOKUP(L414,参照用得点基準表!$K$12:$L$21,2,TRUE))))</f>
        <v/>
      </c>
      <c r="U414" s="67" t="str">
        <f>IF(E414="","",IF(M414="","",IF($E414="男",VLOOKUP(M414,参照用得点基準表!G$2:$I$11,3,TRUE),VLOOKUP(M414,参照用得点基準表!G$12:$I$21,3,TRUE))))</f>
        <v/>
      </c>
      <c r="V414" s="67" t="str">
        <f>IF(E414="","",IF(N414="","",IF($E414="男",VLOOKUP(N414,参照用得点基準表!H$2:$I$11,2,TRUE),VLOOKUP(N414,参照用得点基準表!H$12:$I$21,2,TRUE))))</f>
        <v/>
      </c>
      <c r="W414" s="70" t="str">
        <f t="shared" si="5"/>
        <v/>
      </c>
      <c r="X414" s="69" t="str">
        <f ca="1">IF(W414="","",VLOOKUP(W414,OFFSET(評価基準!$A$2:$N$6,0,F414-6,5,20-F414),14-新体力テスト!F414+6,1))</f>
        <v/>
      </c>
      <c r="Z414" s="45"/>
      <c r="AA414" s="45"/>
      <c r="AB414" s="46"/>
      <c r="AC414" s="45"/>
    </row>
    <row r="415" spans="1:29" ht="14.25" customHeight="1" x14ac:dyDescent="0.15">
      <c r="A415" s="103"/>
      <c r="B415" s="103"/>
      <c r="C415" s="103"/>
      <c r="D415" s="108"/>
      <c r="E415" s="112"/>
      <c r="F415" s="85" t="str">
        <f>IF(A415="","",VLOOKUP(A415,参照!$B$7:$C$12,2,FALSE))</f>
        <v/>
      </c>
      <c r="G415" s="14"/>
      <c r="H415" s="14"/>
      <c r="I415" s="14"/>
      <c r="J415" s="14"/>
      <c r="K415" s="14"/>
      <c r="L415" s="19"/>
      <c r="M415" s="14"/>
      <c r="N415" s="14"/>
      <c r="O415" s="67" t="str">
        <f>IF(E415="","",IF(G415="","",IF($E415="男",VLOOKUP(G415,参照用得点基準表!B$2:$I$11,8,TRUE),VLOOKUP(G415,参照用得点基準表!B$12:$I$21,8,TRUE))))</f>
        <v/>
      </c>
      <c r="P415" s="67" t="str">
        <f>IF(E415="","",IF(H415="","",IF($E415="男",VLOOKUP(H415,参照用得点基準表!C$2:$I$11,7,TRUE),VLOOKUP(H415,参照用得点基準表!C$12:$I$21,7,TRUE))))</f>
        <v/>
      </c>
      <c r="Q415" s="67" t="str">
        <f>IF(E415="","",IF(I415="","",IF($E415="男",VLOOKUP(I415,参照用得点基準表!D$2:$I$11,6,TRUE),VLOOKUP(I415,参照用得点基準表!D$12:$I$21,6,TRUE))))</f>
        <v/>
      </c>
      <c r="R415" s="67" t="str">
        <f>IF(E415="","",IF(J415="","",IF($E415="男",VLOOKUP(J415,参照用得点基準表!E$2:$I$11,5,TRUE),VLOOKUP(J415,参照用得点基準表!E$12:$I$21,5,TRUE))))</f>
        <v/>
      </c>
      <c r="S415" s="67" t="str">
        <f>IF(E415="","",IF(K415="","",IF($E415="男",VLOOKUP(K415,参照用得点基準表!F$2:$I$11,4,TRUE),VLOOKUP(K415,参照用得点基準表!F$12:$I$21,4,TRUE))))</f>
        <v/>
      </c>
      <c r="T415" s="67" t="str">
        <f>IF(E415="","",IF(L415="","",IF($E415="男",VLOOKUP(L415,参照用得点基準表!$K$2:$L$11,2,TRUE),VLOOKUP(L415,参照用得点基準表!$K$12:$L$21,2,TRUE))))</f>
        <v/>
      </c>
      <c r="U415" s="67" t="str">
        <f>IF(E415="","",IF(M415="","",IF($E415="男",VLOOKUP(M415,参照用得点基準表!G$2:$I$11,3,TRUE),VLOOKUP(M415,参照用得点基準表!G$12:$I$21,3,TRUE))))</f>
        <v/>
      </c>
      <c r="V415" s="67" t="str">
        <f>IF(E415="","",IF(N415="","",IF($E415="男",VLOOKUP(N415,参照用得点基準表!H$2:$I$11,2,TRUE),VLOOKUP(N415,参照用得点基準表!H$12:$I$21,2,TRUE))))</f>
        <v/>
      </c>
      <c r="W415" s="70" t="str">
        <f t="shared" si="5"/>
        <v/>
      </c>
      <c r="X415" s="69" t="str">
        <f ca="1">IF(W415="","",VLOOKUP(W415,OFFSET(評価基準!$A$2:$N$6,0,F415-6,5,20-F415),14-新体力テスト!F415+6,1))</f>
        <v/>
      </c>
      <c r="Z415" s="45"/>
      <c r="AA415" s="45"/>
      <c r="AB415" s="46"/>
      <c r="AC415" s="45"/>
    </row>
    <row r="416" spans="1:29" ht="14.25" customHeight="1" x14ac:dyDescent="0.15">
      <c r="A416" s="103"/>
      <c r="B416" s="103"/>
      <c r="C416" s="103"/>
      <c r="D416" s="108"/>
      <c r="E416" s="112"/>
      <c r="F416" s="85" t="str">
        <f>IF(A416="","",VLOOKUP(A416,参照!$B$7:$C$12,2,FALSE))</f>
        <v/>
      </c>
      <c r="G416" s="14"/>
      <c r="H416" s="14"/>
      <c r="I416" s="14"/>
      <c r="J416" s="14"/>
      <c r="K416" s="14"/>
      <c r="L416" s="19"/>
      <c r="M416" s="14"/>
      <c r="N416" s="14"/>
      <c r="O416" s="67" t="str">
        <f>IF(E416="","",IF(G416="","",IF($E416="男",VLOOKUP(G416,参照用得点基準表!B$2:$I$11,8,TRUE),VLOOKUP(G416,参照用得点基準表!B$12:$I$21,8,TRUE))))</f>
        <v/>
      </c>
      <c r="P416" s="67" t="str">
        <f>IF(E416="","",IF(H416="","",IF($E416="男",VLOOKUP(H416,参照用得点基準表!C$2:$I$11,7,TRUE),VLOOKUP(H416,参照用得点基準表!C$12:$I$21,7,TRUE))))</f>
        <v/>
      </c>
      <c r="Q416" s="67" t="str">
        <f>IF(E416="","",IF(I416="","",IF($E416="男",VLOOKUP(I416,参照用得点基準表!D$2:$I$11,6,TRUE),VLOOKUP(I416,参照用得点基準表!D$12:$I$21,6,TRUE))))</f>
        <v/>
      </c>
      <c r="R416" s="67" t="str">
        <f>IF(E416="","",IF(J416="","",IF($E416="男",VLOOKUP(J416,参照用得点基準表!E$2:$I$11,5,TRUE),VLOOKUP(J416,参照用得点基準表!E$12:$I$21,5,TRUE))))</f>
        <v/>
      </c>
      <c r="S416" s="67" t="str">
        <f>IF(E416="","",IF(K416="","",IF($E416="男",VLOOKUP(K416,参照用得点基準表!F$2:$I$11,4,TRUE),VLOOKUP(K416,参照用得点基準表!F$12:$I$21,4,TRUE))))</f>
        <v/>
      </c>
      <c r="T416" s="67" t="str">
        <f>IF(E416="","",IF(L416="","",IF($E416="男",VLOOKUP(L416,参照用得点基準表!$K$2:$L$11,2,TRUE),VLOOKUP(L416,参照用得点基準表!$K$12:$L$21,2,TRUE))))</f>
        <v/>
      </c>
      <c r="U416" s="67" t="str">
        <f>IF(E416="","",IF(M416="","",IF($E416="男",VLOOKUP(M416,参照用得点基準表!G$2:$I$11,3,TRUE),VLOOKUP(M416,参照用得点基準表!G$12:$I$21,3,TRUE))))</f>
        <v/>
      </c>
      <c r="V416" s="67" t="str">
        <f>IF(E416="","",IF(N416="","",IF($E416="男",VLOOKUP(N416,参照用得点基準表!H$2:$I$11,2,TRUE),VLOOKUP(N416,参照用得点基準表!H$12:$I$21,2,TRUE))))</f>
        <v/>
      </c>
      <c r="W416" s="70" t="str">
        <f t="shared" si="5"/>
        <v/>
      </c>
      <c r="X416" s="69" t="str">
        <f ca="1">IF(W416="","",VLOOKUP(W416,OFFSET(評価基準!$A$2:$N$6,0,F416-6,5,20-F416),14-新体力テスト!F416+6,1))</f>
        <v/>
      </c>
      <c r="Z416" s="45"/>
      <c r="AA416" s="45"/>
      <c r="AB416" s="46"/>
      <c r="AC416" s="45"/>
    </row>
    <row r="417" spans="1:29" ht="14.25" customHeight="1" x14ac:dyDescent="0.15">
      <c r="A417" s="103"/>
      <c r="B417" s="103"/>
      <c r="C417" s="103"/>
      <c r="D417" s="108"/>
      <c r="E417" s="112"/>
      <c r="F417" s="85" t="str">
        <f>IF(A417="","",VLOOKUP(A417,参照!$B$7:$C$12,2,FALSE))</f>
        <v/>
      </c>
      <c r="G417" s="14"/>
      <c r="H417" s="14"/>
      <c r="I417" s="14"/>
      <c r="J417" s="14"/>
      <c r="K417" s="14"/>
      <c r="L417" s="19"/>
      <c r="M417" s="14"/>
      <c r="N417" s="14"/>
      <c r="O417" s="67" t="str">
        <f>IF(E417="","",IF(G417="","",IF($E417="男",VLOOKUP(G417,参照用得点基準表!B$2:$I$11,8,TRUE),VLOOKUP(G417,参照用得点基準表!B$12:$I$21,8,TRUE))))</f>
        <v/>
      </c>
      <c r="P417" s="67" t="str">
        <f>IF(E417="","",IF(H417="","",IF($E417="男",VLOOKUP(H417,参照用得点基準表!C$2:$I$11,7,TRUE),VLOOKUP(H417,参照用得点基準表!C$12:$I$21,7,TRUE))))</f>
        <v/>
      </c>
      <c r="Q417" s="67" t="str">
        <f>IF(E417="","",IF(I417="","",IF($E417="男",VLOOKUP(I417,参照用得点基準表!D$2:$I$11,6,TRUE),VLOOKUP(I417,参照用得点基準表!D$12:$I$21,6,TRUE))))</f>
        <v/>
      </c>
      <c r="R417" s="67" t="str">
        <f>IF(E417="","",IF(J417="","",IF($E417="男",VLOOKUP(J417,参照用得点基準表!E$2:$I$11,5,TRUE),VLOOKUP(J417,参照用得点基準表!E$12:$I$21,5,TRUE))))</f>
        <v/>
      </c>
      <c r="S417" s="67" t="str">
        <f>IF(E417="","",IF(K417="","",IF($E417="男",VLOOKUP(K417,参照用得点基準表!F$2:$I$11,4,TRUE),VLOOKUP(K417,参照用得点基準表!F$12:$I$21,4,TRUE))))</f>
        <v/>
      </c>
      <c r="T417" s="67" t="str">
        <f>IF(E417="","",IF(L417="","",IF($E417="男",VLOOKUP(L417,参照用得点基準表!$K$2:$L$11,2,TRUE),VLOOKUP(L417,参照用得点基準表!$K$12:$L$21,2,TRUE))))</f>
        <v/>
      </c>
      <c r="U417" s="67" t="str">
        <f>IF(E417="","",IF(M417="","",IF($E417="男",VLOOKUP(M417,参照用得点基準表!G$2:$I$11,3,TRUE),VLOOKUP(M417,参照用得点基準表!G$12:$I$21,3,TRUE))))</f>
        <v/>
      </c>
      <c r="V417" s="67" t="str">
        <f>IF(E417="","",IF(N417="","",IF($E417="男",VLOOKUP(N417,参照用得点基準表!H$2:$I$11,2,TRUE),VLOOKUP(N417,参照用得点基準表!H$12:$I$21,2,TRUE))))</f>
        <v/>
      </c>
      <c r="W417" s="70" t="str">
        <f t="shared" si="5"/>
        <v/>
      </c>
      <c r="X417" s="69" t="str">
        <f ca="1">IF(W417="","",VLOOKUP(W417,OFFSET(評価基準!$A$2:$N$6,0,F417-6,5,20-F417),14-新体力テスト!F417+6,1))</f>
        <v/>
      </c>
      <c r="Z417" s="45"/>
      <c r="AA417" s="45"/>
      <c r="AB417" s="46"/>
      <c r="AC417" s="45"/>
    </row>
    <row r="418" spans="1:29" ht="14.25" customHeight="1" x14ac:dyDescent="0.15">
      <c r="A418" s="103"/>
      <c r="B418" s="103"/>
      <c r="C418" s="103"/>
      <c r="D418" s="108"/>
      <c r="E418" s="112"/>
      <c r="F418" s="85" t="str">
        <f>IF(A418="","",VLOOKUP(A418,参照!$B$7:$C$12,2,FALSE))</f>
        <v/>
      </c>
      <c r="G418" s="14"/>
      <c r="H418" s="14"/>
      <c r="I418" s="14"/>
      <c r="J418" s="14"/>
      <c r="K418" s="14"/>
      <c r="L418" s="19"/>
      <c r="M418" s="14"/>
      <c r="N418" s="14"/>
      <c r="O418" s="67" t="str">
        <f>IF(E418="","",IF(G418="","",IF($E418="男",VLOOKUP(G418,参照用得点基準表!B$2:$I$11,8,TRUE),VLOOKUP(G418,参照用得点基準表!B$12:$I$21,8,TRUE))))</f>
        <v/>
      </c>
      <c r="P418" s="67" t="str">
        <f>IF(E418="","",IF(H418="","",IF($E418="男",VLOOKUP(H418,参照用得点基準表!C$2:$I$11,7,TRUE),VLOOKUP(H418,参照用得点基準表!C$12:$I$21,7,TRUE))))</f>
        <v/>
      </c>
      <c r="Q418" s="67" t="str">
        <f>IF(E418="","",IF(I418="","",IF($E418="男",VLOOKUP(I418,参照用得点基準表!D$2:$I$11,6,TRUE),VLOOKUP(I418,参照用得点基準表!D$12:$I$21,6,TRUE))))</f>
        <v/>
      </c>
      <c r="R418" s="67" t="str">
        <f>IF(E418="","",IF(J418="","",IF($E418="男",VLOOKUP(J418,参照用得点基準表!E$2:$I$11,5,TRUE),VLOOKUP(J418,参照用得点基準表!E$12:$I$21,5,TRUE))))</f>
        <v/>
      </c>
      <c r="S418" s="67" t="str">
        <f>IF(E418="","",IF(K418="","",IF($E418="男",VLOOKUP(K418,参照用得点基準表!F$2:$I$11,4,TRUE),VLOOKUP(K418,参照用得点基準表!F$12:$I$21,4,TRUE))))</f>
        <v/>
      </c>
      <c r="T418" s="67" t="str">
        <f>IF(E418="","",IF(L418="","",IF($E418="男",VLOOKUP(L418,参照用得点基準表!$K$2:$L$11,2,TRUE),VLOOKUP(L418,参照用得点基準表!$K$12:$L$21,2,TRUE))))</f>
        <v/>
      </c>
      <c r="U418" s="67" t="str">
        <f>IF(E418="","",IF(M418="","",IF($E418="男",VLOOKUP(M418,参照用得点基準表!G$2:$I$11,3,TRUE),VLOOKUP(M418,参照用得点基準表!G$12:$I$21,3,TRUE))))</f>
        <v/>
      </c>
      <c r="V418" s="67" t="str">
        <f>IF(E418="","",IF(N418="","",IF($E418="男",VLOOKUP(N418,参照用得点基準表!H$2:$I$11,2,TRUE),VLOOKUP(N418,参照用得点基準表!H$12:$I$21,2,TRUE))))</f>
        <v/>
      </c>
      <c r="W418" s="70" t="str">
        <f t="shared" si="5"/>
        <v/>
      </c>
      <c r="X418" s="69" t="str">
        <f ca="1">IF(W418="","",VLOOKUP(W418,OFFSET(評価基準!$A$2:$N$6,0,F418-6,5,20-F418),14-新体力テスト!F418+6,1))</f>
        <v/>
      </c>
      <c r="Z418" s="45"/>
      <c r="AA418" s="45"/>
      <c r="AB418" s="46"/>
      <c r="AC418" s="45"/>
    </row>
    <row r="419" spans="1:29" ht="14.25" customHeight="1" x14ac:dyDescent="0.15">
      <c r="A419" s="103"/>
      <c r="B419" s="103"/>
      <c r="C419" s="103"/>
      <c r="D419" s="108"/>
      <c r="E419" s="112"/>
      <c r="F419" s="85" t="str">
        <f>IF(A419="","",VLOOKUP(A419,参照!$B$7:$C$12,2,FALSE))</f>
        <v/>
      </c>
      <c r="G419" s="14"/>
      <c r="H419" s="14"/>
      <c r="I419" s="14"/>
      <c r="J419" s="14"/>
      <c r="K419" s="14"/>
      <c r="L419" s="19"/>
      <c r="M419" s="14"/>
      <c r="N419" s="14"/>
      <c r="O419" s="67" t="str">
        <f>IF(E419="","",IF(G419="","",IF($E419="男",VLOOKUP(G419,参照用得点基準表!B$2:$I$11,8,TRUE),VLOOKUP(G419,参照用得点基準表!B$12:$I$21,8,TRUE))))</f>
        <v/>
      </c>
      <c r="P419" s="67" t="str">
        <f>IF(E419="","",IF(H419="","",IF($E419="男",VLOOKUP(H419,参照用得点基準表!C$2:$I$11,7,TRUE),VLOOKUP(H419,参照用得点基準表!C$12:$I$21,7,TRUE))))</f>
        <v/>
      </c>
      <c r="Q419" s="67" t="str">
        <f>IF(E419="","",IF(I419="","",IF($E419="男",VLOOKUP(I419,参照用得点基準表!D$2:$I$11,6,TRUE),VLOOKUP(I419,参照用得点基準表!D$12:$I$21,6,TRUE))))</f>
        <v/>
      </c>
      <c r="R419" s="67" t="str">
        <f>IF(E419="","",IF(J419="","",IF($E419="男",VLOOKUP(J419,参照用得点基準表!E$2:$I$11,5,TRUE),VLOOKUP(J419,参照用得点基準表!E$12:$I$21,5,TRUE))))</f>
        <v/>
      </c>
      <c r="S419" s="67" t="str">
        <f>IF(E419="","",IF(K419="","",IF($E419="男",VLOOKUP(K419,参照用得点基準表!F$2:$I$11,4,TRUE),VLOOKUP(K419,参照用得点基準表!F$12:$I$21,4,TRUE))))</f>
        <v/>
      </c>
      <c r="T419" s="67" t="str">
        <f>IF(E419="","",IF(L419="","",IF($E419="男",VLOOKUP(L419,参照用得点基準表!$K$2:$L$11,2,TRUE),VLOOKUP(L419,参照用得点基準表!$K$12:$L$21,2,TRUE))))</f>
        <v/>
      </c>
      <c r="U419" s="67" t="str">
        <f>IF(E419="","",IF(M419="","",IF($E419="男",VLOOKUP(M419,参照用得点基準表!G$2:$I$11,3,TRUE),VLOOKUP(M419,参照用得点基準表!G$12:$I$21,3,TRUE))))</f>
        <v/>
      </c>
      <c r="V419" s="67" t="str">
        <f>IF(E419="","",IF(N419="","",IF($E419="男",VLOOKUP(N419,参照用得点基準表!H$2:$I$11,2,TRUE),VLOOKUP(N419,参照用得点基準表!H$12:$I$21,2,TRUE))))</f>
        <v/>
      </c>
      <c r="W419" s="70" t="str">
        <f t="shared" si="5"/>
        <v/>
      </c>
      <c r="X419" s="69" t="str">
        <f ca="1">IF(W419="","",VLOOKUP(W419,OFFSET(評価基準!$A$2:$N$6,0,F419-6,5,20-F419),14-新体力テスト!F419+6,1))</f>
        <v/>
      </c>
      <c r="Z419" s="45"/>
      <c r="AA419" s="45"/>
      <c r="AB419" s="46"/>
      <c r="AC419" s="45"/>
    </row>
    <row r="420" spans="1:29" ht="14.25" customHeight="1" x14ac:dyDescent="0.15">
      <c r="A420" s="103"/>
      <c r="B420" s="103"/>
      <c r="C420" s="103"/>
      <c r="D420" s="108"/>
      <c r="E420" s="112"/>
      <c r="F420" s="85" t="str">
        <f>IF(A420="","",VLOOKUP(A420,参照!$B$7:$C$12,2,FALSE))</f>
        <v/>
      </c>
      <c r="G420" s="14"/>
      <c r="H420" s="14"/>
      <c r="I420" s="14"/>
      <c r="J420" s="14"/>
      <c r="K420" s="14"/>
      <c r="L420" s="19"/>
      <c r="M420" s="14"/>
      <c r="N420" s="14"/>
      <c r="O420" s="67" t="str">
        <f>IF(E420="","",IF(G420="","",IF($E420="男",VLOOKUP(G420,参照用得点基準表!B$2:$I$11,8,TRUE),VLOOKUP(G420,参照用得点基準表!B$12:$I$21,8,TRUE))))</f>
        <v/>
      </c>
      <c r="P420" s="67" t="str">
        <f>IF(E420="","",IF(H420="","",IF($E420="男",VLOOKUP(H420,参照用得点基準表!C$2:$I$11,7,TRUE),VLOOKUP(H420,参照用得点基準表!C$12:$I$21,7,TRUE))))</f>
        <v/>
      </c>
      <c r="Q420" s="67" t="str">
        <f>IF(E420="","",IF(I420="","",IF($E420="男",VLOOKUP(I420,参照用得点基準表!D$2:$I$11,6,TRUE),VLOOKUP(I420,参照用得点基準表!D$12:$I$21,6,TRUE))))</f>
        <v/>
      </c>
      <c r="R420" s="67" t="str">
        <f>IF(E420="","",IF(J420="","",IF($E420="男",VLOOKUP(J420,参照用得点基準表!E$2:$I$11,5,TRUE),VLOOKUP(J420,参照用得点基準表!E$12:$I$21,5,TRUE))))</f>
        <v/>
      </c>
      <c r="S420" s="67" t="str">
        <f>IF(E420="","",IF(K420="","",IF($E420="男",VLOOKUP(K420,参照用得点基準表!F$2:$I$11,4,TRUE),VLOOKUP(K420,参照用得点基準表!F$12:$I$21,4,TRUE))))</f>
        <v/>
      </c>
      <c r="T420" s="67" t="str">
        <f>IF(E420="","",IF(L420="","",IF($E420="男",VLOOKUP(L420,参照用得点基準表!$K$2:$L$11,2,TRUE),VLOOKUP(L420,参照用得点基準表!$K$12:$L$21,2,TRUE))))</f>
        <v/>
      </c>
      <c r="U420" s="67" t="str">
        <f>IF(E420="","",IF(M420="","",IF($E420="男",VLOOKUP(M420,参照用得点基準表!G$2:$I$11,3,TRUE),VLOOKUP(M420,参照用得点基準表!G$12:$I$21,3,TRUE))))</f>
        <v/>
      </c>
      <c r="V420" s="67" t="str">
        <f>IF(E420="","",IF(N420="","",IF($E420="男",VLOOKUP(N420,参照用得点基準表!H$2:$I$11,2,TRUE),VLOOKUP(N420,参照用得点基準表!H$12:$I$21,2,TRUE))))</f>
        <v/>
      </c>
      <c r="W420" s="70" t="str">
        <f t="shared" si="5"/>
        <v/>
      </c>
      <c r="X420" s="69" t="str">
        <f ca="1">IF(W420="","",VLOOKUP(W420,OFFSET(評価基準!$A$2:$N$6,0,F420-6,5,20-F420),14-新体力テスト!F420+6,1))</f>
        <v/>
      </c>
      <c r="Z420" s="45"/>
      <c r="AA420" s="45"/>
      <c r="AB420" s="46"/>
      <c r="AC420" s="45"/>
    </row>
    <row r="421" spans="1:29" ht="14.25" customHeight="1" x14ac:dyDescent="0.15">
      <c r="A421" s="103"/>
      <c r="B421" s="103"/>
      <c r="C421" s="103"/>
      <c r="D421" s="108"/>
      <c r="E421" s="112"/>
      <c r="F421" s="85" t="str">
        <f>IF(A421="","",VLOOKUP(A421,参照!$B$7:$C$12,2,FALSE))</f>
        <v/>
      </c>
      <c r="G421" s="14"/>
      <c r="H421" s="14"/>
      <c r="I421" s="14"/>
      <c r="J421" s="14"/>
      <c r="K421" s="14"/>
      <c r="L421" s="19"/>
      <c r="M421" s="14"/>
      <c r="N421" s="14"/>
      <c r="O421" s="67" t="str">
        <f>IF(E421="","",IF(G421="","",IF($E421="男",VLOOKUP(G421,参照用得点基準表!B$2:$I$11,8,TRUE),VLOOKUP(G421,参照用得点基準表!B$12:$I$21,8,TRUE))))</f>
        <v/>
      </c>
      <c r="P421" s="67" t="str">
        <f>IF(E421="","",IF(H421="","",IF($E421="男",VLOOKUP(H421,参照用得点基準表!C$2:$I$11,7,TRUE),VLOOKUP(H421,参照用得点基準表!C$12:$I$21,7,TRUE))))</f>
        <v/>
      </c>
      <c r="Q421" s="67" t="str">
        <f>IF(E421="","",IF(I421="","",IF($E421="男",VLOOKUP(I421,参照用得点基準表!D$2:$I$11,6,TRUE),VLOOKUP(I421,参照用得点基準表!D$12:$I$21,6,TRUE))))</f>
        <v/>
      </c>
      <c r="R421" s="67" t="str">
        <f>IF(E421="","",IF(J421="","",IF($E421="男",VLOOKUP(J421,参照用得点基準表!E$2:$I$11,5,TRUE),VLOOKUP(J421,参照用得点基準表!E$12:$I$21,5,TRUE))))</f>
        <v/>
      </c>
      <c r="S421" s="67" t="str">
        <f>IF(E421="","",IF(K421="","",IF($E421="男",VLOOKUP(K421,参照用得点基準表!F$2:$I$11,4,TRUE),VLOOKUP(K421,参照用得点基準表!F$12:$I$21,4,TRUE))))</f>
        <v/>
      </c>
      <c r="T421" s="67" t="str">
        <f>IF(E421="","",IF(L421="","",IF($E421="男",VLOOKUP(L421,参照用得点基準表!$K$2:$L$11,2,TRUE),VLOOKUP(L421,参照用得点基準表!$K$12:$L$21,2,TRUE))))</f>
        <v/>
      </c>
      <c r="U421" s="67" t="str">
        <f>IF(E421="","",IF(M421="","",IF($E421="男",VLOOKUP(M421,参照用得点基準表!G$2:$I$11,3,TRUE),VLOOKUP(M421,参照用得点基準表!G$12:$I$21,3,TRUE))))</f>
        <v/>
      </c>
      <c r="V421" s="67" t="str">
        <f>IF(E421="","",IF(N421="","",IF($E421="男",VLOOKUP(N421,参照用得点基準表!H$2:$I$11,2,TRUE),VLOOKUP(N421,参照用得点基準表!H$12:$I$21,2,TRUE))))</f>
        <v/>
      </c>
      <c r="W421" s="70" t="str">
        <f t="shared" si="5"/>
        <v/>
      </c>
      <c r="X421" s="69" t="str">
        <f ca="1">IF(W421="","",VLOOKUP(W421,OFFSET(評価基準!$A$2:$N$6,0,F421-6,5,20-F421),14-新体力テスト!F421+6,1))</f>
        <v/>
      </c>
      <c r="Z421" s="45"/>
      <c r="AA421" s="45"/>
      <c r="AB421" s="46"/>
      <c r="AC421" s="45"/>
    </row>
    <row r="422" spans="1:29" ht="14.25" customHeight="1" x14ac:dyDescent="0.15">
      <c r="A422" s="103"/>
      <c r="B422" s="103"/>
      <c r="C422" s="103"/>
      <c r="D422" s="108"/>
      <c r="E422" s="112"/>
      <c r="F422" s="85" t="str">
        <f>IF(A422="","",VLOOKUP(A422,参照!$B$7:$C$12,2,FALSE))</f>
        <v/>
      </c>
      <c r="G422" s="14"/>
      <c r="H422" s="14"/>
      <c r="I422" s="14"/>
      <c r="J422" s="14"/>
      <c r="K422" s="14"/>
      <c r="L422" s="19"/>
      <c r="M422" s="14"/>
      <c r="N422" s="14"/>
      <c r="O422" s="67" t="str">
        <f>IF(E422="","",IF(G422="","",IF($E422="男",VLOOKUP(G422,参照用得点基準表!B$2:$I$11,8,TRUE),VLOOKUP(G422,参照用得点基準表!B$12:$I$21,8,TRUE))))</f>
        <v/>
      </c>
      <c r="P422" s="67" t="str">
        <f>IF(E422="","",IF(H422="","",IF($E422="男",VLOOKUP(H422,参照用得点基準表!C$2:$I$11,7,TRUE),VLOOKUP(H422,参照用得点基準表!C$12:$I$21,7,TRUE))))</f>
        <v/>
      </c>
      <c r="Q422" s="67" t="str">
        <f>IF(E422="","",IF(I422="","",IF($E422="男",VLOOKUP(I422,参照用得点基準表!D$2:$I$11,6,TRUE),VLOOKUP(I422,参照用得点基準表!D$12:$I$21,6,TRUE))))</f>
        <v/>
      </c>
      <c r="R422" s="67" t="str">
        <f>IF(E422="","",IF(J422="","",IF($E422="男",VLOOKUP(J422,参照用得点基準表!E$2:$I$11,5,TRUE),VLOOKUP(J422,参照用得点基準表!E$12:$I$21,5,TRUE))))</f>
        <v/>
      </c>
      <c r="S422" s="67" t="str">
        <f>IF(E422="","",IF(K422="","",IF($E422="男",VLOOKUP(K422,参照用得点基準表!F$2:$I$11,4,TRUE),VLOOKUP(K422,参照用得点基準表!F$12:$I$21,4,TRUE))))</f>
        <v/>
      </c>
      <c r="T422" s="67" t="str">
        <f>IF(E422="","",IF(L422="","",IF($E422="男",VLOOKUP(L422,参照用得点基準表!$K$2:$L$11,2,TRUE),VLOOKUP(L422,参照用得点基準表!$K$12:$L$21,2,TRUE))))</f>
        <v/>
      </c>
      <c r="U422" s="67" t="str">
        <f>IF(E422="","",IF(M422="","",IF($E422="男",VLOOKUP(M422,参照用得点基準表!G$2:$I$11,3,TRUE),VLOOKUP(M422,参照用得点基準表!G$12:$I$21,3,TRUE))))</f>
        <v/>
      </c>
      <c r="V422" s="67" t="str">
        <f>IF(E422="","",IF(N422="","",IF($E422="男",VLOOKUP(N422,参照用得点基準表!H$2:$I$11,2,TRUE),VLOOKUP(N422,参照用得点基準表!H$12:$I$21,2,TRUE))))</f>
        <v/>
      </c>
      <c r="W422" s="70" t="str">
        <f t="shared" si="5"/>
        <v/>
      </c>
      <c r="X422" s="69" t="str">
        <f ca="1">IF(W422="","",VLOOKUP(W422,OFFSET(評価基準!$A$2:$N$6,0,F422-6,5,20-F422),14-新体力テスト!F422+6,1))</f>
        <v/>
      </c>
      <c r="Z422" s="45"/>
      <c r="AA422" s="45"/>
      <c r="AB422" s="46"/>
      <c r="AC422" s="45"/>
    </row>
    <row r="423" spans="1:29" ht="14.25" customHeight="1" x14ac:dyDescent="0.15">
      <c r="A423" s="103"/>
      <c r="B423" s="103"/>
      <c r="C423" s="103"/>
      <c r="D423" s="108"/>
      <c r="E423" s="112"/>
      <c r="F423" s="85" t="str">
        <f>IF(A423="","",VLOOKUP(A423,参照!$B$7:$C$12,2,FALSE))</f>
        <v/>
      </c>
      <c r="G423" s="14"/>
      <c r="H423" s="14"/>
      <c r="I423" s="14"/>
      <c r="J423" s="14"/>
      <c r="K423" s="14"/>
      <c r="L423" s="19"/>
      <c r="M423" s="14"/>
      <c r="N423" s="14"/>
      <c r="O423" s="67" t="str">
        <f>IF(E423="","",IF(G423="","",IF($E423="男",VLOOKUP(G423,参照用得点基準表!B$2:$I$11,8,TRUE),VLOOKUP(G423,参照用得点基準表!B$12:$I$21,8,TRUE))))</f>
        <v/>
      </c>
      <c r="P423" s="67" t="str">
        <f>IF(E423="","",IF(H423="","",IF($E423="男",VLOOKUP(H423,参照用得点基準表!C$2:$I$11,7,TRUE),VLOOKUP(H423,参照用得点基準表!C$12:$I$21,7,TRUE))))</f>
        <v/>
      </c>
      <c r="Q423" s="67" t="str">
        <f>IF(E423="","",IF(I423="","",IF($E423="男",VLOOKUP(I423,参照用得点基準表!D$2:$I$11,6,TRUE),VLOOKUP(I423,参照用得点基準表!D$12:$I$21,6,TRUE))))</f>
        <v/>
      </c>
      <c r="R423" s="67" t="str">
        <f>IF(E423="","",IF(J423="","",IF($E423="男",VLOOKUP(J423,参照用得点基準表!E$2:$I$11,5,TRUE),VLOOKUP(J423,参照用得点基準表!E$12:$I$21,5,TRUE))))</f>
        <v/>
      </c>
      <c r="S423" s="67" t="str">
        <f>IF(E423="","",IF(K423="","",IF($E423="男",VLOOKUP(K423,参照用得点基準表!F$2:$I$11,4,TRUE),VLOOKUP(K423,参照用得点基準表!F$12:$I$21,4,TRUE))))</f>
        <v/>
      </c>
      <c r="T423" s="67" t="str">
        <f>IF(E423="","",IF(L423="","",IF($E423="男",VLOOKUP(L423,参照用得点基準表!$K$2:$L$11,2,TRUE),VLOOKUP(L423,参照用得点基準表!$K$12:$L$21,2,TRUE))))</f>
        <v/>
      </c>
      <c r="U423" s="67" t="str">
        <f>IF(E423="","",IF(M423="","",IF($E423="男",VLOOKUP(M423,参照用得点基準表!G$2:$I$11,3,TRUE),VLOOKUP(M423,参照用得点基準表!G$12:$I$21,3,TRUE))))</f>
        <v/>
      </c>
      <c r="V423" s="67" t="str">
        <f>IF(E423="","",IF(N423="","",IF($E423="男",VLOOKUP(N423,参照用得点基準表!H$2:$I$11,2,TRUE),VLOOKUP(N423,参照用得点基準表!H$12:$I$21,2,TRUE))))</f>
        <v/>
      </c>
      <c r="W423" s="70" t="str">
        <f t="shared" si="5"/>
        <v/>
      </c>
      <c r="X423" s="69" t="str">
        <f ca="1">IF(W423="","",VLOOKUP(W423,OFFSET(評価基準!$A$2:$N$6,0,F423-6,5,20-F423),14-新体力テスト!F423+6,1))</f>
        <v/>
      </c>
      <c r="Z423" s="45"/>
      <c r="AA423" s="45"/>
      <c r="AB423" s="46"/>
      <c r="AC423" s="45"/>
    </row>
    <row r="424" spans="1:29" ht="14.25" customHeight="1" x14ac:dyDescent="0.15">
      <c r="A424" s="103"/>
      <c r="B424" s="103"/>
      <c r="C424" s="103"/>
      <c r="D424" s="108"/>
      <c r="E424" s="112"/>
      <c r="F424" s="85" t="str">
        <f>IF(A424="","",VLOOKUP(A424,参照!$B$7:$C$12,2,FALSE))</f>
        <v/>
      </c>
      <c r="G424" s="14"/>
      <c r="H424" s="14"/>
      <c r="I424" s="14"/>
      <c r="J424" s="14"/>
      <c r="K424" s="14"/>
      <c r="L424" s="19"/>
      <c r="M424" s="14"/>
      <c r="N424" s="14"/>
      <c r="O424" s="67" t="str">
        <f>IF(E424="","",IF(G424="","",IF($E424="男",VLOOKUP(G424,参照用得点基準表!B$2:$I$11,8,TRUE),VLOOKUP(G424,参照用得点基準表!B$12:$I$21,8,TRUE))))</f>
        <v/>
      </c>
      <c r="P424" s="67" t="str">
        <f>IF(E424="","",IF(H424="","",IF($E424="男",VLOOKUP(H424,参照用得点基準表!C$2:$I$11,7,TRUE),VLOOKUP(H424,参照用得点基準表!C$12:$I$21,7,TRUE))))</f>
        <v/>
      </c>
      <c r="Q424" s="67" t="str">
        <f>IF(E424="","",IF(I424="","",IF($E424="男",VLOOKUP(I424,参照用得点基準表!D$2:$I$11,6,TRUE),VLOOKUP(I424,参照用得点基準表!D$12:$I$21,6,TRUE))))</f>
        <v/>
      </c>
      <c r="R424" s="67" t="str">
        <f>IF(E424="","",IF(J424="","",IF($E424="男",VLOOKUP(J424,参照用得点基準表!E$2:$I$11,5,TRUE),VLOOKUP(J424,参照用得点基準表!E$12:$I$21,5,TRUE))))</f>
        <v/>
      </c>
      <c r="S424" s="67" t="str">
        <f>IF(E424="","",IF(K424="","",IF($E424="男",VLOOKUP(K424,参照用得点基準表!F$2:$I$11,4,TRUE),VLOOKUP(K424,参照用得点基準表!F$12:$I$21,4,TRUE))))</f>
        <v/>
      </c>
      <c r="T424" s="67" t="str">
        <f>IF(E424="","",IF(L424="","",IF($E424="男",VLOOKUP(L424,参照用得点基準表!$K$2:$L$11,2,TRUE),VLOOKUP(L424,参照用得点基準表!$K$12:$L$21,2,TRUE))))</f>
        <v/>
      </c>
      <c r="U424" s="67" t="str">
        <f>IF(E424="","",IF(M424="","",IF($E424="男",VLOOKUP(M424,参照用得点基準表!G$2:$I$11,3,TRUE),VLOOKUP(M424,参照用得点基準表!G$12:$I$21,3,TRUE))))</f>
        <v/>
      </c>
      <c r="V424" s="67" t="str">
        <f>IF(E424="","",IF(N424="","",IF($E424="男",VLOOKUP(N424,参照用得点基準表!H$2:$I$11,2,TRUE),VLOOKUP(N424,参照用得点基準表!H$12:$I$21,2,TRUE))))</f>
        <v/>
      </c>
      <c r="W424" s="70" t="str">
        <f t="shared" si="5"/>
        <v/>
      </c>
      <c r="X424" s="69" t="str">
        <f ca="1">IF(W424="","",VLOOKUP(W424,OFFSET(評価基準!$A$2:$N$6,0,F424-6,5,20-F424),14-新体力テスト!F424+6,1))</f>
        <v/>
      </c>
      <c r="Z424" s="45"/>
      <c r="AA424" s="45"/>
      <c r="AB424" s="46"/>
      <c r="AC424" s="45"/>
    </row>
    <row r="425" spans="1:29" ht="14.25" customHeight="1" x14ac:dyDescent="0.15">
      <c r="A425" s="103"/>
      <c r="B425" s="103"/>
      <c r="C425" s="103"/>
      <c r="D425" s="108"/>
      <c r="E425" s="112"/>
      <c r="F425" s="85" t="str">
        <f>IF(A425="","",VLOOKUP(A425,参照!$B$7:$C$12,2,FALSE))</f>
        <v/>
      </c>
      <c r="G425" s="14"/>
      <c r="H425" s="14"/>
      <c r="I425" s="14"/>
      <c r="J425" s="14"/>
      <c r="K425" s="14"/>
      <c r="L425" s="19"/>
      <c r="M425" s="14"/>
      <c r="N425" s="14"/>
      <c r="O425" s="67" t="str">
        <f>IF(E425="","",IF(G425="","",IF($E425="男",VLOOKUP(G425,参照用得点基準表!B$2:$I$11,8,TRUE),VLOOKUP(G425,参照用得点基準表!B$12:$I$21,8,TRUE))))</f>
        <v/>
      </c>
      <c r="P425" s="67" t="str">
        <f>IF(E425="","",IF(H425="","",IF($E425="男",VLOOKUP(H425,参照用得点基準表!C$2:$I$11,7,TRUE),VLOOKUP(H425,参照用得点基準表!C$12:$I$21,7,TRUE))))</f>
        <v/>
      </c>
      <c r="Q425" s="67" t="str">
        <f>IF(E425="","",IF(I425="","",IF($E425="男",VLOOKUP(I425,参照用得点基準表!D$2:$I$11,6,TRUE),VLOOKUP(I425,参照用得点基準表!D$12:$I$21,6,TRUE))))</f>
        <v/>
      </c>
      <c r="R425" s="67" t="str">
        <f>IF(E425="","",IF(J425="","",IF($E425="男",VLOOKUP(J425,参照用得点基準表!E$2:$I$11,5,TRUE),VLOOKUP(J425,参照用得点基準表!E$12:$I$21,5,TRUE))))</f>
        <v/>
      </c>
      <c r="S425" s="67" t="str">
        <f>IF(E425="","",IF(K425="","",IF($E425="男",VLOOKUP(K425,参照用得点基準表!F$2:$I$11,4,TRUE),VLOOKUP(K425,参照用得点基準表!F$12:$I$21,4,TRUE))))</f>
        <v/>
      </c>
      <c r="T425" s="67" t="str">
        <f>IF(E425="","",IF(L425="","",IF($E425="男",VLOOKUP(L425,参照用得点基準表!$K$2:$L$11,2,TRUE),VLOOKUP(L425,参照用得点基準表!$K$12:$L$21,2,TRUE))))</f>
        <v/>
      </c>
      <c r="U425" s="67" t="str">
        <f>IF(E425="","",IF(M425="","",IF($E425="男",VLOOKUP(M425,参照用得点基準表!G$2:$I$11,3,TRUE),VLOOKUP(M425,参照用得点基準表!G$12:$I$21,3,TRUE))))</f>
        <v/>
      </c>
      <c r="V425" s="67" t="str">
        <f>IF(E425="","",IF(N425="","",IF($E425="男",VLOOKUP(N425,参照用得点基準表!H$2:$I$11,2,TRUE),VLOOKUP(N425,参照用得点基準表!H$12:$I$21,2,TRUE))))</f>
        <v/>
      </c>
      <c r="W425" s="70" t="str">
        <f t="shared" si="5"/>
        <v/>
      </c>
      <c r="X425" s="69" t="str">
        <f ca="1">IF(W425="","",VLOOKUP(W425,OFFSET(評価基準!$A$2:$N$6,0,F425-6,5,20-F425),14-新体力テスト!F425+6,1))</f>
        <v/>
      </c>
      <c r="Z425" s="45"/>
      <c r="AA425" s="45"/>
      <c r="AB425" s="46"/>
      <c r="AC425" s="45"/>
    </row>
    <row r="426" spans="1:29" ht="14.25" customHeight="1" x14ac:dyDescent="0.15">
      <c r="A426" s="103"/>
      <c r="B426" s="103"/>
      <c r="C426" s="103"/>
      <c r="D426" s="108"/>
      <c r="E426" s="112"/>
      <c r="F426" s="85" t="str">
        <f>IF(A426="","",VLOOKUP(A426,参照!$B$7:$C$12,2,FALSE))</f>
        <v/>
      </c>
      <c r="G426" s="14"/>
      <c r="H426" s="14"/>
      <c r="I426" s="14"/>
      <c r="J426" s="14"/>
      <c r="K426" s="14"/>
      <c r="L426" s="19"/>
      <c r="M426" s="14"/>
      <c r="N426" s="14"/>
      <c r="O426" s="67" t="str">
        <f>IF(E426="","",IF(G426="","",IF($E426="男",VLOOKUP(G426,参照用得点基準表!B$2:$I$11,8,TRUE),VLOOKUP(G426,参照用得点基準表!B$12:$I$21,8,TRUE))))</f>
        <v/>
      </c>
      <c r="P426" s="67" t="str">
        <f>IF(E426="","",IF(H426="","",IF($E426="男",VLOOKUP(H426,参照用得点基準表!C$2:$I$11,7,TRUE),VLOOKUP(H426,参照用得点基準表!C$12:$I$21,7,TRUE))))</f>
        <v/>
      </c>
      <c r="Q426" s="67" t="str">
        <f>IF(E426="","",IF(I426="","",IF($E426="男",VLOOKUP(I426,参照用得点基準表!D$2:$I$11,6,TRUE),VLOOKUP(I426,参照用得点基準表!D$12:$I$21,6,TRUE))))</f>
        <v/>
      </c>
      <c r="R426" s="67" t="str">
        <f>IF(E426="","",IF(J426="","",IF($E426="男",VLOOKUP(J426,参照用得点基準表!E$2:$I$11,5,TRUE),VLOOKUP(J426,参照用得点基準表!E$12:$I$21,5,TRUE))))</f>
        <v/>
      </c>
      <c r="S426" s="67" t="str">
        <f>IF(E426="","",IF(K426="","",IF($E426="男",VLOOKUP(K426,参照用得点基準表!F$2:$I$11,4,TRUE),VLOOKUP(K426,参照用得点基準表!F$12:$I$21,4,TRUE))))</f>
        <v/>
      </c>
      <c r="T426" s="67" t="str">
        <f>IF(E426="","",IF(L426="","",IF($E426="男",VLOOKUP(L426,参照用得点基準表!$K$2:$L$11,2,TRUE),VLOOKUP(L426,参照用得点基準表!$K$12:$L$21,2,TRUE))))</f>
        <v/>
      </c>
      <c r="U426" s="67" t="str">
        <f>IF(E426="","",IF(M426="","",IF($E426="男",VLOOKUP(M426,参照用得点基準表!G$2:$I$11,3,TRUE),VLOOKUP(M426,参照用得点基準表!G$12:$I$21,3,TRUE))))</f>
        <v/>
      </c>
      <c r="V426" s="67" t="str">
        <f>IF(E426="","",IF(N426="","",IF($E426="男",VLOOKUP(N426,参照用得点基準表!H$2:$I$11,2,TRUE),VLOOKUP(N426,参照用得点基準表!H$12:$I$21,2,TRUE))))</f>
        <v/>
      </c>
      <c r="W426" s="70" t="str">
        <f t="shared" si="5"/>
        <v/>
      </c>
      <c r="X426" s="69" t="str">
        <f ca="1">IF(W426="","",VLOOKUP(W426,OFFSET(評価基準!$A$2:$N$6,0,F426-6,5,20-F426),14-新体力テスト!F426+6,1))</f>
        <v/>
      </c>
      <c r="Z426" s="45"/>
      <c r="AA426" s="45"/>
      <c r="AB426" s="46"/>
      <c r="AC426" s="45"/>
    </row>
    <row r="427" spans="1:29" ht="14.25" customHeight="1" x14ac:dyDescent="0.15">
      <c r="A427" s="103"/>
      <c r="B427" s="103"/>
      <c r="C427" s="103"/>
      <c r="D427" s="108"/>
      <c r="E427" s="112"/>
      <c r="F427" s="85" t="str">
        <f>IF(A427="","",VLOOKUP(A427,参照!$B$7:$C$12,2,FALSE))</f>
        <v/>
      </c>
      <c r="G427" s="14"/>
      <c r="H427" s="14"/>
      <c r="I427" s="14"/>
      <c r="J427" s="14"/>
      <c r="K427" s="14"/>
      <c r="L427" s="19"/>
      <c r="M427" s="14"/>
      <c r="N427" s="14"/>
      <c r="O427" s="67" t="str">
        <f>IF(E427="","",IF(G427="","",IF($E427="男",VLOOKUP(G427,参照用得点基準表!B$2:$I$11,8,TRUE),VLOOKUP(G427,参照用得点基準表!B$12:$I$21,8,TRUE))))</f>
        <v/>
      </c>
      <c r="P427" s="67" t="str">
        <f>IF(E427="","",IF(H427="","",IF($E427="男",VLOOKUP(H427,参照用得点基準表!C$2:$I$11,7,TRUE),VLOOKUP(H427,参照用得点基準表!C$12:$I$21,7,TRUE))))</f>
        <v/>
      </c>
      <c r="Q427" s="67" t="str">
        <f>IF(E427="","",IF(I427="","",IF($E427="男",VLOOKUP(I427,参照用得点基準表!D$2:$I$11,6,TRUE),VLOOKUP(I427,参照用得点基準表!D$12:$I$21,6,TRUE))))</f>
        <v/>
      </c>
      <c r="R427" s="67" t="str">
        <f>IF(E427="","",IF(J427="","",IF($E427="男",VLOOKUP(J427,参照用得点基準表!E$2:$I$11,5,TRUE),VLOOKUP(J427,参照用得点基準表!E$12:$I$21,5,TRUE))))</f>
        <v/>
      </c>
      <c r="S427" s="67" t="str">
        <f>IF(E427="","",IF(K427="","",IF($E427="男",VLOOKUP(K427,参照用得点基準表!F$2:$I$11,4,TRUE),VLOOKUP(K427,参照用得点基準表!F$12:$I$21,4,TRUE))))</f>
        <v/>
      </c>
      <c r="T427" s="67" t="str">
        <f>IF(E427="","",IF(L427="","",IF($E427="男",VLOOKUP(L427,参照用得点基準表!$K$2:$L$11,2,TRUE),VLOOKUP(L427,参照用得点基準表!$K$12:$L$21,2,TRUE))))</f>
        <v/>
      </c>
      <c r="U427" s="67" t="str">
        <f>IF(E427="","",IF(M427="","",IF($E427="男",VLOOKUP(M427,参照用得点基準表!G$2:$I$11,3,TRUE),VLOOKUP(M427,参照用得点基準表!G$12:$I$21,3,TRUE))))</f>
        <v/>
      </c>
      <c r="V427" s="67" t="str">
        <f>IF(E427="","",IF(N427="","",IF($E427="男",VLOOKUP(N427,参照用得点基準表!H$2:$I$11,2,TRUE),VLOOKUP(N427,参照用得点基準表!H$12:$I$21,2,TRUE))))</f>
        <v/>
      </c>
      <c r="W427" s="70" t="str">
        <f t="shared" si="5"/>
        <v/>
      </c>
      <c r="X427" s="69" t="str">
        <f ca="1">IF(W427="","",VLOOKUP(W427,OFFSET(評価基準!$A$2:$N$6,0,F427-6,5,20-F427),14-新体力テスト!F427+6,1))</f>
        <v/>
      </c>
      <c r="Z427" s="45"/>
      <c r="AA427" s="45"/>
      <c r="AB427" s="46"/>
      <c r="AC427" s="45"/>
    </row>
    <row r="428" spans="1:29" ht="14.25" customHeight="1" x14ac:dyDescent="0.15">
      <c r="A428" s="103"/>
      <c r="B428" s="103"/>
      <c r="C428" s="103"/>
      <c r="D428" s="108"/>
      <c r="E428" s="112"/>
      <c r="F428" s="85" t="str">
        <f>IF(A428="","",VLOOKUP(A428,参照!$B$7:$C$12,2,FALSE))</f>
        <v/>
      </c>
      <c r="G428" s="14"/>
      <c r="H428" s="14"/>
      <c r="I428" s="14"/>
      <c r="J428" s="14"/>
      <c r="K428" s="14"/>
      <c r="L428" s="19"/>
      <c r="M428" s="14"/>
      <c r="N428" s="14"/>
      <c r="O428" s="67" t="str">
        <f>IF(E428="","",IF(G428="","",IF($E428="男",VLOOKUP(G428,参照用得点基準表!B$2:$I$11,8,TRUE),VLOOKUP(G428,参照用得点基準表!B$12:$I$21,8,TRUE))))</f>
        <v/>
      </c>
      <c r="P428" s="67" t="str">
        <f>IF(E428="","",IF(H428="","",IF($E428="男",VLOOKUP(H428,参照用得点基準表!C$2:$I$11,7,TRUE),VLOOKUP(H428,参照用得点基準表!C$12:$I$21,7,TRUE))))</f>
        <v/>
      </c>
      <c r="Q428" s="67" t="str">
        <f>IF(E428="","",IF(I428="","",IF($E428="男",VLOOKUP(I428,参照用得点基準表!D$2:$I$11,6,TRUE),VLOOKUP(I428,参照用得点基準表!D$12:$I$21,6,TRUE))))</f>
        <v/>
      </c>
      <c r="R428" s="67" t="str">
        <f>IF(E428="","",IF(J428="","",IF($E428="男",VLOOKUP(J428,参照用得点基準表!E$2:$I$11,5,TRUE),VLOOKUP(J428,参照用得点基準表!E$12:$I$21,5,TRUE))))</f>
        <v/>
      </c>
      <c r="S428" s="67" t="str">
        <f>IF(E428="","",IF(K428="","",IF($E428="男",VLOOKUP(K428,参照用得点基準表!F$2:$I$11,4,TRUE),VLOOKUP(K428,参照用得点基準表!F$12:$I$21,4,TRUE))))</f>
        <v/>
      </c>
      <c r="T428" s="67" t="str">
        <f>IF(E428="","",IF(L428="","",IF($E428="男",VLOOKUP(L428,参照用得点基準表!$K$2:$L$11,2,TRUE),VLOOKUP(L428,参照用得点基準表!$K$12:$L$21,2,TRUE))))</f>
        <v/>
      </c>
      <c r="U428" s="67" t="str">
        <f>IF(E428="","",IF(M428="","",IF($E428="男",VLOOKUP(M428,参照用得点基準表!G$2:$I$11,3,TRUE),VLOOKUP(M428,参照用得点基準表!G$12:$I$21,3,TRUE))))</f>
        <v/>
      </c>
      <c r="V428" s="67" t="str">
        <f>IF(E428="","",IF(N428="","",IF($E428="男",VLOOKUP(N428,参照用得点基準表!H$2:$I$11,2,TRUE),VLOOKUP(N428,参照用得点基準表!H$12:$I$21,2,TRUE))))</f>
        <v/>
      </c>
      <c r="W428" s="70" t="str">
        <f t="shared" si="5"/>
        <v/>
      </c>
      <c r="X428" s="69" t="str">
        <f ca="1">IF(W428="","",VLOOKUP(W428,OFFSET(評価基準!$A$2:$N$6,0,F428-6,5,20-F428),14-新体力テスト!F428+6,1))</f>
        <v/>
      </c>
      <c r="Z428" s="45"/>
      <c r="AA428" s="45"/>
      <c r="AB428" s="46"/>
      <c r="AC428" s="45"/>
    </row>
    <row r="429" spans="1:29" ht="14.25" customHeight="1" x14ac:dyDescent="0.15">
      <c r="A429" s="103"/>
      <c r="B429" s="103"/>
      <c r="C429" s="103"/>
      <c r="D429" s="108"/>
      <c r="E429" s="112"/>
      <c r="F429" s="85" t="str">
        <f>IF(A429="","",VLOOKUP(A429,参照!$B$7:$C$12,2,FALSE))</f>
        <v/>
      </c>
      <c r="G429" s="14"/>
      <c r="H429" s="14"/>
      <c r="I429" s="14"/>
      <c r="J429" s="14"/>
      <c r="K429" s="14"/>
      <c r="L429" s="19"/>
      <c r="M429" s="14"/>
      <c r="N429" s="14"/>
      <c r="O429" s="67" t="str">
        <f>IF(E429="","",IF(G429="","",IF($E429="男",VLOOKUP(G429,参照用得点基準表!B$2:$I$11,8,TRUE),VLOOKUP(G429,参照用得点基準表!B$12:$I$21,8,TRUE))))</f>
        <v/>
      </c>
      <c r="P429" s="67" t="str">
        <f>IF(E429="","",IF(H429="","",IF($E429="男",VLOOKUP(H429,参照用得点基準表!C$2:$I$11,7,TRUE),VLOOKUP(H429,参照用得点基準表!C$12:$I$21,7,TRUE))))</f>
        <v/>
      </c>
      <c r="Q429" s="67" t="str">
        <f>IF(E429="","",IF(I429="","",IF($E429="男",VLOOKUP(I429,参照用得点基準表!D$2:$I$11,6,TRUE),VLOOKUP(I429,参照用得点基準表!D$12:$I$21,6,TRUE))))</f>
        <v/>
      </c>
      <c r="R429" s="67" t="str">
        <f>IF(E429="","",IF(J429="","",IF($E429="男",VLOOKUP(J429,参照用得点基準表!E$2:$I$11,5,TRUE),VLOOKUP(J429,参照用得点基準表!E$12:$I$21,5,TRUE))))</f>
        <v/>
      </c>
      <c r="S429" s="67" t="str">
        <f>IF(E429="","",IF(K429="","",IF($E429="男",VLOOKUP(K429,参照用得点基準表!F$2:$I$11,4,TRUE),VLOOKUP(K429,参照用得点基準表!F$12:$I$21,4,TRUE))))</f>
        <v/>
      </c>
      <c r="T429" s="67" t="str">
        <f>IF(E429="","",IF(L429="","",IF($E429="男",VLOOKUP(L429,参照用得点基準表!$K$2:$L$11,2,TRUE),VLOOKUP(L429,参照用得点基準表!$K$12:$L$21,2,TRUE))))</f>
        <v/>
      </c>
      <c r="U429" s="67" t="str">
        <f>IF(E429="","",IF(M429="","",IF($E429="男",VLOOKUP(M429,参照用得点基準表!G$2:$I$11,3,TRUE),VLOOKUP(M429,参照用得点基準表!G$12:$I$21,3,TRUE))))</f>
        <v/>
      </c>
      <c r="V429" s="67" t="str">
        <f>IF(E429="","",IF(N429="","",IF($E429="男",VLOOKUP(N429,参照用得点基準表!H$2:$I$11,2,TRUE),VLOOKUP(N429,参照用得点基準表!H$12:$I$21,2,TRUE))))</f>
        <v/>
      </c>
      <c r="W429" s="70" t="str">
        <f t="shared" si="5"/>
        <v/>
      </c>
      <c r="X429" s="69" t="str">
        <f ca="1">IF(W429="","",VLOOKUP(W429,OFFSET(評価基準!$A$2:$N$6,0,F429-6,5,20-F429),14-新体力テスト!F429+6,1))</f>
        <v/>
      </c>
      <c r="Z429" s="45"/>
      <c r="AA429" s="45"/>
      <c r="AB429" s="46"/>
      <c r="AC429" s="45"/>
    </row>
    <row r="430" spans="1:29" ht="14.25" customHeight="1" x14ac:dyDescent="0.15">
      <c r="A430" s="103"/>
      <c r="B430" s="103"/>
      <c r="C430" s="103"/>
      <c r="D430" s="108"/>
      <c r="E430" s="112"/>
      <c r="F430" s="85" t="str">
        <f>IF(A430="","",VLOOKUP(A430,参照!$B$7:$C$12,2,FALSE))</f>
        <v/>
      </c>
      <c r="G430" s="14"/>
      <c r="H430" s="14"/>
      <c r="I430" s="14"/>
      <c r="J430" s="14"/>
      <c r="K430" s="14"/>
      <c r="L430" s="19"/>
      <c r="M430" s="14"/>
      <c r="N430" s="14"/>
      <c r="O430" s="67" t="str">
        <f>IF(E430="","",IF(G430="","",IF($E430="男",VLOOKUP(G430,参照用得点基準表!B$2:$I$11,8,TRUE),VLOOKUP(G430,参照用得点基準表!B$12:$I$21,8,TRUE))))</f>
        <v/>
      </c>
      <c r="P430" s="67" t="str">
        <f>IF(E430="","",IF(H430="","",IF($E430="男",VLOOKUP(H430,参照用得点基準表!C$2:$I$11,7,TRUE),VLOOKUP(H430,参照用得点基準表!C$12:$I$21,7,TRUE))))</f>
        <v/>
      </c>
      <c r="Q430" s="67" t="str">
        <f>IF(E430="","",IF(I430="","",IF($E430="男",VLOOKUP(I430,参照用得点基準表!D$2:$I$11,6,TRUE),VLOOKUP(I430,参照用得点基準表!D$12:$I$21,6,TRUE))))</f>
        <v/>
      </c>
      <c r="R430" s="67" t="str">
        <f>IF(E430="","",IF(J430="","",IF($E430="男",VLOOKUP(J430,参照用得点基準表!E$2:$I$11,5,TRUE),VLOOKUP(J430,参照用得点基準表!E$12:$I$21,5,TRUE))))</f>
        <v/>
      </c>
      <c r="S430" s="67" t="str">
        <f>IF(E430="","",IF(K430="","",IF($E430="男",VLOOKUP(K430,参照用得点基準表!F$2:$I$11,4,TRUE),VLOOKUP(K430,参照用得点基準表!F$12:$I$21,4,TRUE))))</f>
        <v/>
      </c>
      <c r="T430" s="67" t="str">
        <f>IF(E430="","",IF(L430="","",IF($E430="男",VLOOKUP(L430,参照用得点基準表!$K$2:$L$11,2,TRUE),VLOOKUP(L430,参照用得点基準表!$K$12:$L$21,2,TRUE))))</f>
        <v/>
      </c>
      <c r="U430" s="67" t="str">
        <f>IF(E430="","",IF(M430="","",IF($E430="男",VLOOKUP(M430,参照用得点基準表!G$2:$I$11,3,TRUE),VLOOKUP(M430,参照用得点基準表!G$12:$I$21,3,TRUE))))</f>
        <v/>
      </c>
      <c r="V430" s="67" t="str">
        <f>IF(E430="","",IF(N430="","",IF($E430="男",VLOOKUP(N430,参照用得点基準表!H$2:$I$11,2,TRUE),VLOOKUP(N430,参照用得点基準表!H$12:$I$21,2,TRUE))))</f>
        <v/>
      </c>
      <c r="W430" s="70" t="str">
        <f t="shared" si="5"/>
        <v/>
      </c>
      <c r="X430" s="69" t="str">
        <f ca="1">IF(W430="","",VLOOKUP(W430,OFFSET(評価基準!$A$2:$N$6,0,F430-6,5,20-F430),14-新体力テスト!F430+6,1))</f>
        <v/>
      </c>
      <c r="Z430" s="45"/>
      <c r="AA430" s="45"/>
      <c r="AB430" s="46"/>
      <c r="AC430" s="45"/>
    </row>
    <row r="431" spans="1:29" ht="14.25" customHeight="1" x14ac:dyDescent="0.15">
      <c r="A431" s="103"/>
      <c r="B431" s="103"/>
      <c r="C431" s="103"/>
      <c r="D431" s="108"/>
      <c r="E431" s="112"/>
      <c r="F431" s="85" t="str">
        <f>IF(A431="","",VLOOKUP(A431,参照!$B$7:$C$12,2,FALSE))</f>
        <v/>
      </c>
      <c r="G431" s="14"/>
      <c r="H431" s="14"/>
      <c r="I431" s="14"/>
      <c r="J431" s="14"/>
      <c r="K431" s="14"/>
      <c r="L431" s="19"/>
      <c r="M431" s="14"/>
      <c r="N431" s="14"/>
      <c r="O431" s="67" t="str">
        <f>IF(E431="","",IF(G431="","",IF($E431="男",VLOOKUP(G431,参照用得点基準表!B$2:$I$11,8,TRUE),VLOOKUP(G431,参照用得点基準表!B$12:$I$21,8,TRUE))))</f>
        <v/>
      </c>
      <c r="P431" s="67" t="str">
        <f>IF(E431="","",IF(H431="","",IF($E431="男",VLOOKUP(H431,参照用得点基準表!C$2:$I$11,7,TRUE),VLOOKUP(H431,参照用得点基準表!C$12:$I$21,7,TRUE))))</f>
        <v/>
      </c>
      <c r="Q431" s="67" t="str">
        <f>IF(E431="","",IF(I431="","",IF($E431="男",VLOOKUP(I431,参照用得点基準表!D$2:$I$11,6,TRUE),VLOOKUP(I431,参照用得点基準表!D$12:$I$21,6,TRUE))))</f>
        <v/>
      </c>
      <c r="R431" s="67" t="str">
        <f>IF(E431="","",IF(J431="","",IF($E431="男",VLOOKUP(J431,参照用得点基準表!E$2:$I$11,5,TRUE),VLOOKUP(J431,参照用得点基準表!E$12:$I$21,5,TRUE))))</f>
        <v/>
      </c>
      <c r="S431" s="67" t="str">
        <f>IF(E431="","",IF(K431="","",IF($E431="男",VLOOKUP(K431,参照用得点基準表!F$2:$I$11,4,TRUE),VLOOKUP(K431,参照用得点基準表!F$12:$I$21,4,TRUE))))</f>
        <v/>
      </c>
      <c r="T431" s="67" t="str">
        <f>IF(E431="","",IF(L431="","",IF($E431="男",VLOOKUP(L431,参照用得点基準表!$K$2:$L$11,2,TRUE),VLOOKUP(L431,参照用得点基準表!$K$12:$L$21,2,TRUE))))</f>
        <v/>
      </c>
      <c r="U431" s="67" t="str">
        <f>IF(E431="","",IF(M431="","",IF($E431="男",VLOOKUP(M431,参照用得点基準表!G$2:$I$11,3,TRUE),VLOOKUP(M431,参照用得点基準表!G$12:$I$21,3,TRUE))))</f>
        <v/>
      </c>
      <c r="V431" s="67" t="str">
        <f>IF(E431="","",IF(N431="","",IF($E431="男",VLOOKUP(N431,参照用得点基準表!H$2:$I$11,2,TRUE),VLOOKUP(N431,参照用得点基準表!H$12:$I$21,2,TRUE))))</f>
        <v/>
      </c>
      <c r="W431" s="70" t="str">
        <f t="shared" si="5"/>
        <v/>
      </c>
      <c r="X431" s="69" t="str">
        <f ca="1">IF(W431="","",VLOOKUP(W431,OFFSET(評価基準!$A$2:$N$6,0,F431-6,5,20-F431),14-新体力テスト!F431+6,1))</f>
        <v/>
      </c>
      <c r="Z431" s="45"/>
      <c r="AA431" s="45"/>
      <c r="AB431" s="46"/>
      <c r="AC431" s="45"/>
    </row>
    <row r="432" spans="1:29" ht="14.25" customHeight="1" x14ac:dyDescent="0.15">
      <c r="A432" s="103"/>
      <c r="B432" s="103"/>
      <c r="C432" s="103"/>
      <c r="D432" s="108"/>
      <c r="E432" s="112"/>
      <c r="F432" s="85" t="str">
        <f>IF(A432="","",VLOOKUP(A432,参照!$B$7:$C$12,2,FALSE))</f>
        <v/>
      </c>
      <c r="G432" s="14"/>
      <c r="H432" s="14"/>
      <c r="I432" s="14"/>
      <c r="J432" s="14"/>
      <c r="K432" s="14"/>
      <c r="L432" s="19"/>
      <c r="M432" s="14"/>
      <c r="N432" s="14"/>
      <c r="O432" s="67" t="str">
        <f>IF(E432="","",IF(G432="","",IF($E432="男",VLOOKUP(G432,参照用得点基準表!B$2:$I$11,8,TRUE),VLOOKUP(G432,参照用得点基準表!B$12:$I$21,8,TRUE))))</f>
        <v/>
      </c>
      <c r="P432" s="67" t="str">
        <f>IF(E432="","",IF(H432="","",IF($E432="男",VLOOKUP(H432,参照用得点基準表!C$2:$I$11,7,TRUE),VLOOKUP(H432,参照用得点基準表!C$12:$I$21,7,TRUE))))</f>
        <v/>
      </c>
      <c r="Q432" s="67" t="str">
        <f>IF(E432="","",IF(I432="","",IF($E432="男",VLOOKUP(I432,参照用得点基準表!D$2:$I$11,6,TRUE),VLOOKUP(I432,参照用得点基準表!D$12:$I$21,6,TRUE))))</f>
        <v/>
      </c>
      <c r="R432" s="67" t="str">
        <f>IF(E432="","",IF(J432="","",IF($E432="男",VLOOKUP(J432,参照用得点基準表!E$2:$I$11,5,TRUE),VLOOKUP(J432,参照用得点基準表!E$12:$I$21,5,TRUE))))</f>
        <v/>
      </c>
      <c r="S432" s="67" t="str">
        <f>IF(E432="","",IF(K432="","",IF($E432="男",VLOOKUP(K432,参照用得点基準表!F$2:$I$11,4,TRUE),VLOOKUP(K432,参照用得点基準表!F$12:$I$21,4,TRUE))))</f>
        <v/>
      </c>
      <c r="T432" s="67" t="str">
        <f>IF(E432="","",IF(L432="","",IF($E432="男",VLOOKUP(L432,参照用得点基準表!$K$2:$L$11,2,TRUE),VLOOKUP(L432,参照用得点基準表!$K$12:$L$21,2,TRUE))))</f>
        <v/>
      </c>
      <c r="U432" s="67" t="str">
        <f>IF(E432="","",IF(M432="","",IF($E432="男",VLOOKUP(M432,参照用得点基準表!G$2:$I$11,3,TRUE),VLOOKUP(M432,参照用得点基準表!G$12:$I$21,3,TRUE))))</f>
        <v/>
      </c>
      <c r="V432" s="67" t="str">
        <f>IF(E432="","",IF(N432="","",IF($E432="男",VLOOKUP(N432,参照用得点基準表!H$2:$I$11,2,TRUE),VLOOKUP(N432,参照用得点基準表!H$12:$I$21,2,TRUE))))</f>
        <v/>
      </c>
      <c r="W432" s="70" t="str">
        <f t="shared" si="5"/>
        <v/>
      </c>
      <c r="X432" s="69" t="str">
        <f ca="1">IF(W432="","",VLOOKUP(W432,OFFSET(評価基準!$A$2:$N$6,0,F432-6,5,20-F432),14-新体力テスト!F432+6,1))</f>
        <v/>
      </c>
      <c r="Z432" s="45"/>
      <c r="AA432" s="45"/>
      <c r="AB432" s="46"/>
      <c r="AC432" s="45"/>
    </row>
    <row r="433" spans="1:29" ht="14.25" customHeight="1" x14ac:dyDescent="0.15">
      <c r="A433" s="103"/>
      <c r="B433" s="103"/>
      <c r="C433" s="103"/>
      <c r="D433" s="108"/>
      <c r="E433" s="112"/>
      <c r="F433" s="85" t="str">
        <f>IF(A433="","",VLOOKUP(A433,参照!$B$7:$C$12,2,FALSE))</f>
        <v/>
      </c>
      <c r="G433" s="14"/>
      <c r="H433" s="14"/>
      <c r="I433" s="14"/>
      <c r="J433" s="14"/>
      <c r="K433" s="14"/>
      <c r="L433" s="19"/>
      <c r="M433" s="14"/>
      <c r="N433" s="14"/>
      <c r="O433" s="67" t="str">
        <f>IF(E433="","",IF(G433="","",IF($E433="男",VLOOKUP(G433,参照用得点基準表!B$2:$I$11,8,TRUE),VLOOKUP(G433,参照用得点基準表!B$12:$I$21,8,TRUE))))</f>
        <v/>
      </c>
      <c r="P433" s="67" t="str">
        <f>IF(E433="","",IF(H433="","",IF($E433="男",VLOOKUP(H433,参照用得点基準表!C$2:$I$11,7,TRUE),VLOOKUP(H433,参照用得点基準表!C$12:$I$21,7,TRUE))))</f>
        <v/>
      </c>
      <c r="Q433" s="67" t="str">
        <f>IF(E433="","",IF(I433="","",IF($E433="男",VLOOKUP(I433,参照用得点基準表!D$2:$I$11,6,TRUE),VLOOKUP(I433,参照用得点基準表!D$12:$I$21,6,TRUE))))</f>
        <v/>
      </c>
      <c r="R433" s="67" t="str">
        <f>IF(E433="","",IF(J433="","",IF($E433="男",VLOOKUP(J433,参照用得点基準表!E$2:$I$11,5,TRUE),VLOOKUP(J433,参照用得点基準表!E$12:$I$21,5,TRUE))))</f>
        <v/>
      </c>
      <c r="S433" s="67" t="str">
        <f>IF(E433="","",IF(K433="","",IF($E433="男",VLOOKUP(K433,参照用得点基準表!F$2:$I$11,4,TRUE),VLOOKUP(K433,参照用得点基準表!F$12:$I$21,4,TRUE))))</f>
        <v/>
      </c>
      <c r="T433" s="67" t="str">
        <f>IF(E433="","",IF(L433="","",IF($E433="男",VLOOKUP(L433,参照用得点基準表!$K$2:$L$11,2,TRUE),VLOOKUP(L433,参照用得点基準表!$K$12:$L$21,2,TRUE))))</f>
        <v/>
      </c>
      <c r="U433" s="67" t="str">
        <f>IF(E433="","",IF(M433="","",IF($E433="男",VLOOKUP(M433,参照用得点基準表!G$2:$I$11,3,TRUE),VLOOKUP(M433,参照用得点基準表!G$12:$I$21,3,TRUE))))</f>
        <v/>
      </c>
      <c r="V433" s="67" t="str">
        <f>IF(E433="","",IF(N433="","",IF($E433="男",VLOOKUP(N433,参照用得点基準表!H$2:$I$11,2,TRUE),VLOOKUP(N433,参照用得点基準表!H$12:$I$21,2,TRUE))))</f>
        <v/>
      </c>
      <c r="W433" s="70" t="str">
        <f t="shared" si="5"/>
        <v/>
      </c>
      <c r="X433" s="69" t="str">
        <f ca="1">IF(W433="","",VLOOKUP(W433,OFFSET(評価基準!$A$2:$N$6,0,F433-6,5,20-F433),14-新体力テスト!F433+6,1))</f>
        <v/>
      </c>
      <c r="Z433" s="45"/>
      <c r="AA433" s="45"/>
      <c r="AB433" s="46"/>
      <c r="AC433" s="45"/>
    </row>
    <row r="434" spans="1:29" ht="14.25" customHeight="1" x14ac:dyDescent="0.15">
      <c r="A434" s="103"/>
      <c r="B434" s="103"/>
      <c r="C434" s="103"/>
      <c r="D434" s="108"/>
      <c r="E434" s="112"/>
      <c r="F434" s="85" t="str">
        <f>IF(A434="","",VLOOKUP(A434,参照!$B$7:$C$12,2,FALSE))</f>
        <v/>
      </c>
      <c r="G434" s="14"/>
      <c r="H434" s="14"/>
      <c r="I434" s="14"/>
      <c r="J434" s="14"/>
      <c r="K434" s="14"/>
      <c r="L434" s="19"/>
      <c r="M434" s="14"/>
      <c r="N434" s="14"/>
      <c r="O434" s="67" t="str">
        <f>IF(E434="","",IF(G434="","",IF($E434="男",VLOOKUP(G434,参照用得点基準表!B$2:$I$11,8,TRUE),VLOOKUP(G434,参照用得点基準表!B$12:$I$21,8,TRUE))))</f>
        <v/>
      </c>
      <c r="P434" s="67" t="str">
        <f>IF(E434="","",IF(H434="","",IF($E434="男",VLOOKUP(H434,参照用得点基準表!C$2:$I$11,7,TRUE),VLOOKUP(H434,参照用得点基準表!C$12:$I$21,7,TRUE))))</f>
        <v/>
      </c>
      <c r="Q434" s="67" t="str">
        <f>IF(E434="","",IF(I434="","",IF($E434="男",VLOOKUP(I434,参照用得点基準表!D$2:$I$11,6,TRUE),VLOOKUP(I434,参照用得点基準表!D$12:$I$21,6,TRUE))))</f>
        <v/>
      </c>
      <c r="R434" s="67" t="str">
        <f>IF(E434="","",IF(J434="","",IF($E434="男",VLOOKUP(J434,参照用得点基準表!E$2:$I$11,5,TRUE),VLOOKUP(J434,参照用得点基準表!E$12:$I$21,5,TRUE))))</f>
        <v/>
      </c>
      <c r="S434" s="67" t="str">
        <f>IF(E434="","",IF(K434="","",IF($E434="男",VLOOKUP(K434,参照用得点基準表!F$2:$I$11,4,TRUE),VLOOKUP(K434,参照用得点基準表!F$12:$I$21,4,TRUE))))</f>
        <v/>
      </c>
      <c r="T434" s="67" t="str">
        <f>IF(E434="","",IF(L434="","",IF($E434="男",VLOOKUP(L434,参照用得点基準表!$K$2:$L$11,2,TRUE),VLOOKUP(L434,参照用得点基準表!$K$12:$L$21,2,TRUE))))</f>
        <v/>
      </c>
      <c r="U434" s="67" t="str">
        <f>IF(E434="","",IF(M434="","",IF($E434="男",VLOOKUP(M434,参照用得点基準表!G$2:$I$11,3,TRUE),VLOOKUP(M434,参照用得点基準表!G$12:$I$21,3,TRUE))))</f>
        <v/>
      </c>
      <c r="V434" s="67" t="str">
        <f>IF(E434="","",IF(N434="","",IF($E434="男",VLOOKUP(N434,参照用得点基準表!H$2:$I$11,2,TRUE),VLOOKUP(N434,参照用得点基準表!H$12:$I$21,2,TRUE))))</f>
        <v/>
      </c>
      <c r="W434" s="70" t="str">
        <f t="shared" si="5"/>
        <v/>
      </c>
      <c r="X434" s="69" t="str">
        <f ca="1">IF(W434="","",VLOOKUP(W434,OFFSET(評価基準!$A$2:$N$6,0,F434-6,5,20-F434),14-新体力テスト!F434+6,1))</f>
        <v/>
      </c>
      <c r="Z434" s="45"/>
      <c r="AA434" s="45"/>
      <c r="AB434" s="46"/>
      <c r="AC434" s="45"/>
    </row>
    <row r="435" spans="1:29" ht="14.25" customHeight="1" x14ac:dyDescent="0.15">
      <c r="A435" s="103"/>
      <c r="B435" s="103"/>
      <c r="C435" s="103"/>
      <c r="D435" s="108"/>
      <c r="E435" s="112"/>
      <c r="F435" s="85" t="str">
        <f>IF(A435="","",VLOOKUP(A435,参照!$B$7:$C$12,2,FALSE))</f>
        <v/>
      </c>
      <c r="G435" s="14"/>
      <c r="H435" s="14"/>
      <c r="I435" s="14"/>
      <c r="J435" s="14"/>
      <c r="K435" s="14"/>
      <c r="L435" s="19"/>
      <c r="M435" s="14"/>
      <c r="N435" s="14"/>
      <c r="O435" s="67" t="str">
        <f>IF(E435="","",IF(G435="","",IF($E435="男",VLOOKUP(G435,参照用得点基準表!B$2:$I$11,8,TRUE),VLOOKUP(G435,参照用得点基準表!B$12:$I$21,8,TRUE))))</f>
        <v/>
      </c>
      <c r="P435" s="67" t="str">
        <f>IF(E435="","",IF(H435="","",IF($E435="男",VLOOKUP(H435,参照用得点基準表!C$2:$I$11,7,TRUE),VLOOKUP(H435,参照用得点基準表!C$12:$I$21,7,TRUE))))</f>
        <v/>
      </c>
      <c r="Q435" s="67" t="str">
        <f>IF(E435="","",IF(I435="","",IF($E435="男",VLOOKUP(I435,参照用得点基準表!D$2:$I$11,6,TRUE),VLOOKUP(I435,参照用得点基準表!D$12:$I$21,6,TRUE))))</f>
        <v/>
      </c>
      <c r="R435" s="67" t="str">
        <f>IF(E435="","",IF(J435="","",IF($E435="男",VLOOKUP(J435,参照用得点基準表!E$2:$I$11,5,TRUE),VLOOKUP(J435,参照用得点基準表!E$12:$I$21,5,TRUE))))</f>
        <v/>
      </c>
      <c r="S435" s="67" t="str">
        <f>IF(E435="","",IF(K435="","",IF($E435="男",VLOOKUP(K435,参照用得点基準表!F$2:$I$11,4,TRUE),VLOOKUP(K435,参照用得点基準表!F$12:$I$21,4,TRUE))))</f>
        <v/>
      </c>
      <c r="T435" s="67" t="str">
        <f>IF(E435="","",IF(L435="","",IF($E435="男",VLOOKUP(L435,参照用得点基準表!$K$2:$L$11,2,TRUE),VLOOKUP(L435,参照用得点基準表!$K$12:$L$21,2,TRUE))))</f>
        <v/>
      </c>
      <c r="U435" s="67" t="str">
        <f>IF(E435="","",IF(M435="","",IF($E435="男",VLOOKUP(M435,参照用得点基準表!G$2:$I$11,3,TRUE),VLOOKUP(M435,参照用得点基準表!G$12:$I$21,3,TRUE))))</f>
        <v/>
      </c>
      <c r="V435" s="67" t="str">
        <f>IF(E435="","",IF(N435="","",IF($E435="男",VLOOKUP(N435,参照用得点基準表!H$2:$I$11,2,TRUE),VLOOKUP(N435,参照用得点基準表!H$12:$I$21,2,TRUE))))</f>
        <v/>
      </c>
      <c r="W435" s="70" t="str">
        <f t="shared" si="5"/>
        <v/>
      </c>
      <c r="X435" s="69" t="str">
        <f ca="1">IF(W435="","",VLOOKUP(W435,OFFSET(評価基準!$A$2:$N$6,0,F435-6,5,20-F435),14-新体力テスト!F435+6,1))</f>
        <v/>
      </c>
      <c r="Z435" s="45"/>
      <c r="AA435" s="45"/>
      <c r="AB435" s="46"/>
      <c r="AC435" s="45"/>
    </row>
    <row r="436" spans="1:29" ht="14.25" customHeight="1" x14ac:dyDescent="0.15">
      <c r="A436" s="103"/>
      <c r="B436" s="103"/>
      <c r="C436" s="103"/>
      <c r="D436" s="108"/>
      <c r="E436" s="112"/>
      <c r="F436" s="85" t="str">
        <f>IF(A436="","",VLOOKUP(A436,参照!$B$7:$C$12,2,FALSE))</f>
        <v/>
      </c>
      <c r="G436" s="14"/>
      <c r="H436" s="14"/>
      <c r="I436" s="14"/>
      <c r="J436" s="14"/>
      <c r="K436" s="14"/>
      <c r="L436" s="19"/>
      <c r="M436" s="14"/>
      <c r="N436" s="14"/>
      <c r="O436" s="67" t="str">
        <f>IF(E436="","",IF(G436="","",IF($E436="男",VLOOKUP(G436,参照用得点基準表!B$2:$I$11,8,TRUE),VLOOKUP(G436,参照用得点基準表!B$12:$I$21,8,TRUE))))</f>
        <v/>
      </c>
      <c r="P436" s="67" t="str">
        <f>IF(E436="","",IF(H436="","",IF($E436="男",VLOOKUP(H436,参照用得点基準表!C$2:$I$11,7,TRUE),VLOOKUP(H436,参照用得点基準表!C$12:$I$21,7,TRUE))))</f>
        <v/>
      </c>
      <c r="Q436" s="67" t="str">
        <f>IF(E436="","",IF(I436="","",IF($E436="男",VLOOKUP(I436,参照用得点基準表!D$2:$I$11,6,TRUE),VLOOKUP(I436,参照用得点基準表!D$12:$I$21,6,TRUE))))</f>
        <v/>
      </c>
      <c r="R436" s="67" t="str">
        <f>IF(E436="","",IF(J436="","",IF($E436="男",VLOOKUP(J436,参照用得点基準表!E$2:$I$11,5,TRUE),VLOOKUP(J436,参照用得点基準表!E$12:$I$21,5,TRUE))))</f>
        <v/>
      </c>
      <c r="S436" s="67" t="str">
        <f>IF(E436="","",IF(K436="","",IF($E436="男",VLOOKUP(K436,参照用得点基準表!F$2:$I$11,4,TRUE),VLOOKUP(K436,参照用得点基準表!F$12:$I$21,4,TRUE))))</f>
        <v/>
      </c>
      <c r="T436" s="67" t="str">
        <f>IF(E436="","",IF(L436="","",IF($E436="男",VLOOKUP(L436,参照用得点基準表!$K$2:$L$11,2,TRUE),VLOOKUP(L436,参照用得点基準表!$K$12:$L$21,2,TRUE))))</f>
        <v/>
      </c>
      <c r="U436" s="67" t="str">
        <f>IF(E436="","",IF(M436="","",IF($E436="男",VLOOKUP(M436,参照用得点基準表!G$2:$I$11,3,TRUE),VLOOKUP(M436,参照用得点基準表!G$12:$I$21,3,TRUE))))</f>
        <v/>
      </c>
      <c r="V436" s="67" t="str">
        <f>IF(E436="","",IF(N436="","",IF($E436="男",VLOOKUP(N436,参照用得点基準表!H$2:$I$11,2,TRUE),VLOOKUP(N436,参照用得点基準表!H$12:$I$21,2,TRUE))))</f>
        <v/>
      </c>
      <c r="W436" s="70" t="str">
        <f t="shared" si="5"/>
        <v/>
      </c>
      <c r="X436" s="69" t="str">
        <f ca="1">IF(W436="","",VLOOKUP(W436,OFFSET(評価基準!$A$2:$N$6,0,F436-6,5,20-F436),14-新体力テスト!F436+6,1))</f>
        <v/>
      </c>
      <c r="Z436" s="45"/>
      <c r="AA436" s="45"/>
      <c r="AB436" s="46"/>
      <c r="AC436" s="45"/>
    </row>
    <row r="437" spans="1:29" ht="14.25" customHeight="1" x14ac:dyDescent="0.15">
      <c r="A437" s="103"/>
      <c r="B437" s="103"/>
      <c r="C437" s="103"/>
      <c r="D437" s="108"/>
      <c r="E437" s="112"/>
      <c r="F437" s="85" t="str">
        <f>IF(A437="","",VLOOKUP(A437,参照!$B$7:$C$12,2,FALSE))</f>
        <v/>
      </c>
      <c r="G437" s="14"/>
      <c r="H437" s="14"/>
      <c r="I437" s="14"/>
      <c r="J437" s="14"/>
      <c r="K437" s="14"/>
      <c r="L437" s="19"/>
      <c r="M437" s="14"/>
      <c r="N437" s="14"/>
      <c r="O437" s="67" t="str">
        <f>IF(E437="","",IF(G437="","",IF($E437="男",VLOOKUP(G437,参照用得点基準表!B$2:$I$11,8,TRUE),VLOOKUP(G437,参照用得点基準表!B$12:$I$21,8,TRUE))))</f>
        <v/>
      </c>
      <c r="P437" s="67" t="str">
        <f>IF(E437="","",IF(H437="","",IF($E437="男",VLOOKUP(H437,参照用得点基準表!C$2:$I$11,7,TRUE),VLOOKUP(H437,参照用得点基準表!C$12:$I$21,7,TRUE))))</f>
        <v/>
      </c>
      <c r="Q437" s="67" t="str">
        <f>IF(E437="","",IF(I437="","",IF($E437="男",VLOOKUP(I437,参照用得点基準表!D$2:$I$11,6,TRUE),VLOOKUP(I437,参照用得点基準表!D$12:$I$21,6,TRUE))))</f>
        <v/>
      </c>
      <c r="R437" s="67" t="str">
        <f>IF(E437="","",IF(J437="","",IF($E437="男",VLOOKUP(J437,参照用得点基準表!E$2:$I$11,5,TRUE),VLOOKUP(J437,参照用得点基準表!E$12:$I$21,5,TRUE))))</f>
        <v/>
      </c>
      <c r="S437" s="67" t="str">
        <f>IF(E437="","",IF(K437="","",IF($E437="男",VLOOKUP(K437,参照用得点基準表!F$2:$I$11,4,TRUE),VLOOKUP(K437,参照用得点基準表!F$12:$I$21,4,TRUE))))</f>
        <v/>
      </c>
      <c r="T437" s="67" t="str">
        <f>IF(E437="","",IF(L437="","",IF($E437="男",VLOOKUP(L437,参照用得点基準表!$K$2:$L$11,2,TRUE),VLOOKUP(L437,参照用得点基準表!$K$12:$L$21,2,TRUE))))</f>
        <v/>
      </c>
      <c r="U437" s="67" t="str">
        <f>IF(E437="","",IF(M437="","",IF($E437="男",VLOOKUP(M437,参照用得点基準表!G$2:$I$11,3,TRUE),VLOOKUP(M437,参照用得点基準表!G$12:$I$21,3,TRUE))))</f>
        <v/>
      </c>
      <c r="V437" s="67" t="str">
        <f>IF(E437="","",IF(N437="","",IF($E437="男",VLOOKUP(N437,参照用得点基準表!H$2:$I$11,2,TRUE),VLOOKUP(N437,参照用得点基準表!H$12:$I$21,2,TRUE))))</f>
        <v/>
      </c>
      <c r="W437" s="70" t="str">
        <f t="shared" si="5"/>
        <v/>
      </c>
      <c r="X437" s="69" t="str">
        <f ca="1">IF(W437="","",VLOOKUP(W437,OFFSET(評価基準!$A$2:$N$6,0,F437-6,5,20-F437),14-新体力テスト!F437+6,1))</f>
        <v/>
      </c>
      <c r="Z437" s="45"/>
      <c r="AA437" s="45"/>
      <c r="AB437" s="46"/>
      <c r="AC437" s="45"/>
    </row>
    <row r="438" spans="1:29" ht="14.25" customHeight="1" x14ac:dyDescent="0.15">
      <c r="A438" s="103"/>
      <c r="B438" s="103"/>
      <c r="C438" s="103"/>
      <c r="D438" s="108"/>
      <c r="E438" s="112"/>
      <c r="F438" s="85" t="str">
        <f>IF(A438="","",VLOOKUP(A438,参照!$B$7:$C$12,2,FALSE))</f>
        <v/>
      </c>
      <c r="G438" s="14"/>
      <c r="H438" s="14"/>
      <c r="I438" s="14"/>
      <c r="J438" s="14"/>
      <c r="K438" s="14"/>
      <c r="L438" s="19"/>
      <c r="M438" s="14"/>
      <c r="N438" s="14"/>
      <c r="O438" s="67" t="str">
        <f>IF(E438="","",IF(G438="","",IF($E438="男",VLOOKUP(G438,参照用得点基準表!B$2:$I$11,8,TRUE),VLOOKUP(G438,参照用得点基準表!B$12:$I$21,8,TRUE))))</f>
        <v/>
      </c>
      <c r="P438" s="67" t="str">
        <f>IF(E438="","",IF(H438="","",IF($E438="男",VLOOKUP(H438,参照用得点基準表!C$2:$I$11,7,TRUE),VLOOKUP(H438,参照用得点基準表!C$12:$I$21,7,TRUE))))</f>
        <v/>
      </c>
      <c r="Q438" s="67" t="str">
        <f>IF(E438="","",IF(I438="","",IF($E438="男",VLOOKUP(I438,参照用得点基準表!D$2:$I$11,6,TRUE),VLOOKUP(I438,参照用得点基準表!D$12:$I$21,6,TRUE))))</f>
        <v/>
      </c>
      <c r="R438" s="67" t="str">
        <f>IF(E438="","",IF(J438="","",IF($E438="男",VLOOKUP(J438,参照用得点基準表!E$2:$I$11,5,TRUE),VLOOKUP(J438,参照用得点基準表!E$12:$I$21,5,TRUE))))</f>
        <v/>
      </c>
      <c r="S438" s="67" t="str">
        <f>IF(E438="","",IF(K438="","",IF($E438="男",VLOOKUP(K438,参照用得点基準表!F$2:$I$11,4,TRUE),VLOOKUP(K438,参照用得点基準表!F$12:$I$21,4,TRUE))))</f>
        <v/>
      </c>
      <c r="T438" s="67" t="str">
        <f>IF(E438="","",IF(L438="","",IF($E438="男",VLOOKUP(L438,参照用得点基準表!$K$2:$L$11,2,TRUE),VLOOKUP(L438,参照用得点基準表!$K$12:$L$21,2,TRUE))))</f>
        <v/>
      </c>
      <c r="U438" s="67" t="str">
        <f>IF(E438="","",IF(M438="","",IF($E438="男",VLOOKUP(M438,参照用得点基準表!G$2:$I$11,3,TRUE),VLOOKUP(M438,参照用得点基準表!G$12:$I$21,3,TRUE))))</f>
        <v/>
      </c>
      <c r="V438" s="67" t="str">
        <f>IF(E438="","",IF(N438="","",IF($E438="男",VLOOKUP(N438,参照用得点基準表!H$2:$I$11,2,TRUE),VLOOKUP(N438,参照用得点基準表!H$12:$I$21,2,TRUE))))</f>
        <v/>
      </c>
      <c r="W438" s="70" t="str">
        <f t="shared" si="5"/>
        <v/>
      </c>
      <c r="X438" s="69" t="str">
        <f ca="1">IF(W438="","",VLOOKUP(W438,OFFSET(評価基準!$A$2:$N$6,0,F438-6,5,20-F438),14-新体力テスト!F438+6,1))</f>
        <v/>
      </c>
      <c r="Z438" s="45"/>
      <c r="AA438" s="45"/>
      <c r="AB438" s="46"/>
      <c r="AC438" s="45"/>
    </row>
    <row r="439" spans="1:29" ht="14.25" customHeight="1" x14ac:dyDescent="0.15">
      <c r="A439" s="103"/>
      <c r="B439" s="103"/>
      <c r="C439" s="103"/>
      <c r="D439" s="108"/>
      <c r="E439" s="112"/>
      <c r="F439" s="85" t="str">
        <f>IF(A439="","",VLOOKUP(A439,参照!$B$7:$C$12,2,FALSE))</f>
        <v/>
      </c>
      <c r="G439" s="14"/>
      <c r="H439" s="14"/>
      <c r="I439" s="14"/>
      <c r="J439" s="14"/>
      <c r="K439" s="14"/>
      <c r="L439" s="19"/>
      <c r="M439" s="14"/>
      <c r="N439" s="14"/>
      <c r="O439" s="67" t="str">
        <f>IF(E439="","",IF(G439="","",IF($E439="男",VLOOKUP(G439,参照用得点基準表!B$2:$I$11,8,TRUE),VLOOKUP(G439,参照用得点基準表!B$12:$I$21,8,TRUE))))</f>
        <v/>
      </c>
      <c r="P439" s="67" t="str">
        <f>IF(E439="","",IF(H439="","",IF($E439="男",VLOOKUP(H439,参照用得点基準表!C$2:$I$11,7,TRUE),VLOOKUP(H439,参照用得点基準表!C$12:$I$21,7,TRUE))))</f>
        <v/>
      </c>
      <c r="Q439" s="67" t="str">
        <f>IF(E439="","",IF(I439="","",IF($E439="男",VLOOKUP(I439,参照用得点基準表!D$2:$I$11,6,TRUE),VLOOKUP(I439,参照用得点基準表!D$12:$I$21,6,TRUE))))</f>
        <v/>
      </c>
      <c r="R439" s="67" t="str">
        <f>IF(E439="","",IF(J439="","",IF($E439="男",VLOOKUP(J439,参照用得点基準表!E$2:$I$11,5,TRUE),VLOOKUP(J439,参照用得点基準表!E$12:$I$21,5,TRUE))))</f>
        <v/>
      </c>
      <c r="S439" s="67" t="str">
        <f>IF(E439="","",IF(K439="","",IF($E439="男",VLOOKUP(K439,参照用得点基準表!F$2:$I$11,4,TRUE),VLOOKUP(K439,参照用得点基準表!F$12:$I$21,4,TRUE))))</f>
        <v/>
      </c>
      <c r="T439" s="67" t="str">
        <f>IF(E439="","",IF(L439="","",IF($E439="男",VLOOKUP(L439,参照用得点基準表!$K$2:$L$11,2,TRUE),VLOOKUP(L439,参照用得点基準表!$K$12:$L$21,2,TRUE))))</f>
        <v/>
      </c>
      <c r="U439" s="67" t="str">
        <f>IF(E439="","",IF(M439="","",IF($E439="男",VLOOKUP(M439,参照用得点基準表!G$2:$I$11,3,TRUE),VLOOKUP(M439,参照用得点基準表!G$12:$I$21,3,TRUE))))</f>
        <v/>
      </c>
      <c r="V439" s="67" t="str">
        <f>IF(E439="","",IF(N439="","",IF($E439="男",VLOOKUP(N439,参照用得点基準表!H$2:$I$11,2,TRUE),VLOOKUP(N439,参照用得点基準表!H$12:$I$21,2,TRUE))))</f>
        <v/>
      </c>
      <c r="W439" s="70" t="str">
        <f t="shared" si="5"/>
        <v/>
      </c>
      <c r="X439" s="69" t="str">
        <f ca="1">IF(W439="","",VLOOKUP(W439,OFFSET(評価基準!$A$2:$N$6,0,F439-6,5,20-F439),14-新体力テスト!F439+6,1))</f>
        <v/>
      </c>
      <c r="Z439" s="45"/>
      <c r="AA439" s="45"/>
      <c r="AB439" s="46"/>
      <c r="AC439" s="45"/>
    </row>
    <row r="440" spans="1:29" ht="14.25" customHeight="1" x14ac:dyDescent="0.15">
      <c r="A440" s="103"/>
      <c r="B440" s="103"/>
      <c r="C440" s="103"/>
      <c r="D440" s="108"/>
      <c r="E440" s="112"/>
      <c r="F440" s="85" t="str">
        <f>IF(A440="","",VLOOKUP(A440,参照!$B$7:$C$12,2,FALSE))</f>
        <v/>
      </c>
      <c r="G440" s="14"/>
      <c r="H440" s="14"/>
      <c r="I440" s="14"/>
      <c r="J440" s="14"/>
      <c r="K440" s="14"/>
      <c r="L440" s="19"/>
      <c r="M440" s="14"/>
      <c r="N440" s="14"/>
      <c r="O440" s="67" t="str">
        <f>IF(E440="","",IF(G440="","",IF($E440="男",VLOOKUP(G440,参照用得点基準表!B$2:$I$11,8,TRUE),VLOOKUP(G440,参照用得点基準表!B$12:$I$21,8,TRUE))))</f>
        <v/>
      </c>
      <c r="P440" s="67" t="str">
        <f>IF(E440="","",IF(H440="","",IF($E440="男",VLOOKUP(H440,参照用得点基準表!C$2:$I$11,7,TRUE),VLOOKUP(H440,参照用得点基準表!C$12:$I$21,7,TRUE))))</f>
        <v/>
      </c>
      <c r="Q440" s="67" t="str">
        <f>IF(E440="","",IF(I440="","",IF($E440="男",VLOOKUP(I440,参照用得点基準表!D$2:$I$11,6,TRUE),VLOOKUP(I440,参照用得点基準表!D$12:$I$21,6,TRUE))))</f>
        <v/>
      </c>
      <c r="R440" s="67" t="str">
        <f>IF(E440="","",IF(J440="","",IF($E440="男",VLOOKUP(J440,参照用得点基準表!E$2:$I$11,5,TRUE),VLOOKUP(J440,参照用得点基準表!E$12:$I$21,5,TRUE))))</f>
        <v/>
      </c>
      <c r="S440" s="67" t="str">
        <f>IF(E440="","",IF(K440="","",IF($E440="男",VLOOKUP(K440,参照用得点基準表!F$2:$I$11,4,TRUE),VLOOKUP(K440,参照用得点基準表!F$12:$I$21,4,TRUE))))</f>
        <v/>
      </c>
      <c r="T440" s="67" t="str">
        <f>IF(E440="","",IF(L440="","",IF($E440="男",VLOOKUP(L440,参照用得点基準表!$K$2:$L$11,2,TRUE),VLOOKUP(L440,参照用得点基準表!$K$12:$L$21,2,TRUE))))</f>
        <v/>
      </c>
      <c r="U440" s="67" t="str">
        <f>IF(E440="","",IF(M440="","",IF($E440="男",VLOOKUP(M440,参照用得点基準表!G$2:$I$11,3,TRUE),VLOOKUP(M440,参照用得点基準表!G$12:$I$21,3,TRUE))))</f>
        <v/>
      </c>
      <c r="V440" s="67" t="str">
        <f>IF(E440="","",IF(N440="","",IF($E440="男",VLOOKUP(N440,参照用得点基準表!H$2:$I$11,2,TRUE),VLOOKUP(N440,参照用得点基準表!H$12:$I$21,2,TRUE))))</f>
        <v/>
      </c>
      <c r="W440" s="70" t="str">
        <f t="shared" si="5"/>
        <v/>
      </c>
      <c r="X440" s="69" t="str">
        <f ca="1">IF(W440="","",VLOOKUP(W440,OFFSET(評価基準!$A$2:$N$6,0,F440-6,5,20-F440),14-新体力テスト!F440+6,1))</f>
        <v/>
      </c>
      <c r="Z440" s="45"/>
      <c r="AA440" s="45"/>
      <c r="AB440" s="46"/>
      <c r="AC440" s="45"/>
    </row>
    <row r="441" spans="1:29" ht="14.25" customHeight="1" x14ac:dyDescent="0.15">
      <c r="A441" s="103"/>
      <c r="B441" s="103"/>
      <c r="C441" s="103"/>
      <c r="D441" s="108"/>
      <c r="E441" s="112"/>
      <c r="F441" s="85" t="str">
        <f>IF(A441="","",VLOOKUP(A441,参照!$B$7:$C$12,2,FALSE))</f>
        <v/>
      </c>
      <c r="G441" s="14"/>
      <c r="H441" s="14"/>
      <c r="I441" s="14"/>
      <c r="J441" s="14"/>
      <c r="K441" s="14"/>
      <c r="L441" s="19"/>
      <c r="M441" s="14"/>
      <c r="N441" s="14"/>
      <c r="O441" s="67" t="str">
        <f>IF(E441="","",IF(G441="","",IF($E441="男",VLOOKUP(G441,参照用得点基準表!B$2:$I$11,8,TRUE),VLOOKUP(G441,参照用得点基準表!B$12:$I$21,8,TRUE))))</f>
        <v/>
      </c>
      <c r="P441" s="67" t="str">
        <f>IF(E441="","",IF(H441="","",IF($E441="男",VLOOKUP(H441,参照用得点基準表!C$2:$I$11,7,TRUE),VLOOKUP(H441,参照用得点基準表!C$12:$I$21,7,TRUE))))</f>
        <v/>
      </c>
      <c r="Q441" s="67" t="str">
        <f>IF(E441="","",IF(I441="","",IF($E441="男",VLOOKUP(I441,参照用得点基準表!D$2:$I$11,6,TRUE),VLOOKUP(I441,参照用得点基準表!D$12:$I$21,6,TRUE))))</f>
        <v/>
      </c>
      <c r="R441" s="67" t="str">
        <f>IF(E441="","",IF(J441="","",IF($E441="男",VLOOKUP(J441,参照用得点基準表!E$2:$I$11,5,TRUE),VLOOKUP(J441,参照用得点基準表!E$12:$I$21,5,TRUE))))</f>
        <v/>
      </c>
      <c r="S441" s="67" t="str">
        <f>IF(E441="","",IF(K441="","",IF($E441="男",VLOOKUP(K441,参照用得点基準表!F$2:$I$11,4,TRUE),VLOOKUP(K441,参照用得点基準表!F$12:$I$21,4,TRUE))))</f>
        <v/>
      </c>
      <c r="T441" s="67" t="str">
        <f>IF(E441="","",IF(L441="","",IF($E441="男",VLOOKUP(L441,参照用得点基準表!$K$2:$L$11,2,TRUE),VLOOKUP(L441,参照用得点基準表!$K$12:$L$21,2,TRUE))))</f>
        <v/>
      </c>
      <c r="U441" s="67" t="str">
        <f>IF(E441="","",IF(M441="","",IF($E441="男",VLOOKUP(M441,参照用得点基準表!G$2:$I$11,3,TRUE),VLOOKUP(M441,参照用得点基準表!G$12:$I$21,3,TRUE))))</f>
        <v/>
      </c>
      <c r="V441" s="67" t="str">
        <f>IF(E441="","",IF(N441="","",IF($E441="男",VLOOKUP(N441,参照用得点基準表!H$2:$I$11,2,TRUE),VLOOKUP(N441,参照用得点基準表!H$12:$I$21,2,TRUE))))</f>
        <v/>
      </c>
      <c r="W441" s="70" t="str">
        <f t="shared" si="5"/>
        <v/>
      </c>
      <c r="X441" s="69" t="str">
        <f ca="1">IF(W441="","",VLOOKUP(W441,OFFSET(評価基準!$A$2:$N$6,0,F441-6,5,20-F441),14-新体力テスト!F441+6,1))</f>
        <v/>
      </c>
      <c r="Z441" s="45"/>
      <c r="AA441" s="45"/>
      <c r="AB441" s="46"/>
      <c r="AC441" s="45"/>
    </row>
    <row r="442" spans="1:29" ht="14.25" customHeight="1" x14ac:dyDescent="0.15">
      <c r="A442" s="103"/>
      <c r="B442" s="103"/>
      <c r="C442" s="103"/>
      <c r="D442" s="108"/>
      <c r="E442" s="112"/>
      <c r="F442" s="85" t="str">
        <f>IF(A442="","",VLOOKUP(A442,参照!$B$7:$C$12,2,FALSE))</f>
        <v/>
      </c>
      <c r="G442" s="14"/>
      <c r="H442" s="14"/>
      <c r="I442" s="14"/>
      <c r="J442" s="14"/>
      <c r="K442" s="14"/>
      <c r="L442" s="19"/>
      <c r="M442" s="14"/>
      <c r="N442" s="14"/>
      <c r="O442" s="67" t="str">
        <f>IF(E442="","",IF(G442="","",IF($E442="男",VLOOKUP(G442,参照用得点基準表!B$2:$I$11,8,TRUE),VLOOKUP(G442,参照用得点基準表!B$12:$I$21,8,TRUE))))</f>
        <v/>
      </c>
      <c r="P442" s="67" t="str">
        <f>IF(E442="","",IF(H442="","",IF($E442="男",VLOOKUP(H442,参照用得点基準表!C$2:$I$11,7,TRUE),VLOOKUP(H442,参照用得点基準表!C$12:$I$21,7,TRUE))))</f>
        <v/>
      </c>
      <c r="Q442" s="67" t="str">
        <f>IF(E442="","",IF(I442="","",IF($E442="男",VLOOKUP(I442,参照用得点基準表!D$2:$I$11,6,TRUE),VLOOKUP(I442,参照用得点基準表!D$12:$I$21,6,TRUE))))</f>
        <v/>
      </c>
      <c r="R442" s="67" t="str">
        <f>IF(E442="","",IF(J442="","",IF($E442="男",VLOOKUP(J442,参照用得点基準表!E$2:$I$11,5,TRUE),VLOOKUP(J442,参照用得点基準表!E$12:$I$21,5,TRUE))))</f>
        <v/>
      </c>
      <c r="S442" s="67" t="str">
        <f>IF(E442="","",IF(K442="","",IF($E442="男",VLOOKUP(K442,参照用得点基準表!F$2:$I$11,4,TRUE),VLOOKUP(K442,参照用得点基準表!F$12:$I$21,4,TRUE))))</f>
        <v/>
      </c>
      <c r="T442" s="67" t="str">
        <f>IF(E442="","",IF(L442="","",IF($E442="男",VLOOKUP(L442,参照用得点基準表!$K$2:$L$11,2,TRUE),VLOOKUP(L442,参照用得点基準表!$K$12:$L$21,2,TRUE))))</f>
        <v/>
      </c>
      <c r="U442" s="67" t="str">
        <f>IF(E442="","",IF(M442="","",IF($E442="男",VLOOKUP(M442,参照用得点基準表!G$2:$I$11,3,TRUE),VLOOKUP(M442,参照用得点基準表!G$12:$I$21,3,TRUE))))</f>
        <v/>
      </c>
      <c r="V442" s="67" t="str">
        <f>IF(E442="","",IF(N442="","",IF($E442="男",VLOOKUP(N442,参照用得点基準表!H$2:$I$11,2,TRUE),VLOOKUP(N442,参照用得点基準表!H$12:$I$21,2,TRUE))))</f>
        <v/>
      </c>
      <c r="W442" s="70" t="str">
        <f t="shared" si="5"/>
        <v/>
      </c>
      <c r="X442" s="69" t="str">
        <f ca="1">IF(W442="","",VLOOKUP(W442,OFFSET(評価基準!$A$2:$N$6,0,F442-6,5,20-F442),14-新体力テスト!F442+6,1))</f>
        <v/>
      </c>
      <c r="Z442" s="45"/>
      <c r="AA442" s="45"/>
      <c r="AB442" s="46"/>
      <c r="AC442" s="45"/>
    </row>
    <row r="443" spans="1:29" ht="14.25" customHeight="1" x14ac:dyDescent="0.15">
      <c r="A443" s="103"/>
      <c r="B443" s="103"/>
      <c r="C443" s="103"/>
      <c r="D443" s="108"/>
      <c r="E443" s="112"/>
      <c r="F443" s="85" t="str">
        <f>IF(A443="","",VLOOKUP(A443,参照!$B$7:$C$12,2,FALSE))</f>
        <v/>
      </c>
      <c r="G443" s="14"/>
      <c r="H443" s="14"/>
      <c r="I443" s="14"/>
      <c r="J443" s="14"/>
      <c r="K443" s="14"/>
      <c r="L443" s="19"/>
      <c r="M443" s="14"/>
      <c r="N443" s="14"/>
      <c r="O443" s="67" t="str">
        <f>IF(E443="","",IF(G443="","",IF($E443="男",VLOOKUP(G443,参照用得点基準表!B$2:$I$11,8,TRUE),VLOOKUP(G443,参照用得点基準表!B$12:$I$21,8,TRUE))))</f>
        <v/>
      </c>
      <c r="P443" s="67" t="str">
        <f>IF(E443="","",IF(H443="","",IF($E443="男",VLOOKUP(H443,参照用得点基準表!C$2:$I$11,7,TRUE),VLOOKUP(H443,参照用得点基準表!C$12:$I$21,7,TRUE))))</f>
        <v/>
      </c>
      <c r="Q443" s="67" t="str">
        <f>IF(E443="","",IF(I443="","",IF($E443="男",VLOOKUP(I443,参照用得点基準表!D$2:$I$11,6,TRUE),VLOOKUP(I443,参照用得点基準表!D$12:$I$21,6,TRUE))))</f>
        <v/>
      </c>
      <c r="R443" s="67" t="str">
        <f>IF(E443="","",IF(J443="","",IF($E443="男",VLOOKUP(J443,参照用得点基準表!E$2:$I$11,5,TRUE),VLOOKUP(J443,参照用得点基準表!E$12:$I$21,5,TRUE))))</f>
        <v/>
      </c>
      <c r="S443" s="67" t="str">
        <f>IF(E443="","",IF(K443="","",IF($E443="男",VLOOKUP(K443,参照用得点基準表!F$2:$I$11,4,TRUE),VLOOKUP(K443,参照用得点基準表!F$12:$I$21,4,TRUE))))</f>
        <v/>
      </c>
      <c r="T443" s="67" t="str">
        <f>IF(E443="","",IF(L443="","",IF($E443="男",VLOOKUP(L443,参照用得点基準表!$K$2:$L$11,2,TRUE),VLOOKUP(L443,参照用得点基準表!$K$12:$L$21,2,TRUE))))</f>
        <v/>
      </c>
      <c r="U443" s="67" t="str">
        <f>IF(E443="","",IF(M443="","",IF($E443="男",VLOOKUP(M443,参照用得点基準表!G$2:$I$11,3,TRUE),VLOOKUP(M443,参照用得点基準表!G$12:$I$21,3,TRUE))))</f>
        <v/>
      </c>
      <c r="V443" s="67" t="str">
        <f>IF(E443="","",IF(N443="","",IF($E443="男",VLOOKUP(N443,参照用得点基準表!H$2:$I$11,2,TRUE),VLOOKUP(N443,参照用得点基準表!H$12:$I$21,2,TRUE))))</f>
        <v/>
      </c>
      <c r="W443" s="70" t="str">
        <f t="shared" ref="W443:W506" si="6">IF(COUNT(O443:V443)&lt;8,"",SUM(O443:V443))</f>
        <v/>
      </c>
      <c r="X443" s="69" t="str">
        <f ca="1">IF(W443="","",VLOOKUP(W443,OFFSET(評価基準!$A$2:$N$6,0,F443-6,5,20-F443),14-新体力テスト!F443+6,1))</f>
        <v/>
      </c>
      <c r="Z443" s="45"/>
      <c r="AA443" s="45"/>
      <c r="AB443" s="46"/>
      <c r="AC443" s="45"/>
    </row>
    <row r="444" spans="1:29" ht="14.25" customHeight="1" x14ac:dyDescent="0.15">
      <c r="A444" s="103"/>
      <c r="B444" s="103"/>
      <c r="C444" s="103"/>
      <c r="D444" s="108"/>
      <c r="E444" s="112"/>
      <c r="F444" s="85" t="str">
        <f>IF(A444="","",VLOOKUP(A444,参照!$B$7:$C$12,2,FALSE))</f>
        <v/>
      </c>
      <c r="G444" s="14"/>
      <c r="H444" s="14"/>
      <c r="I444" s="14"/>
      <c r="J444" s="14"/>
      <c r="K444" s="14"/>
      <c r="L444" s="19"/>
      <c r="M444" s="14"/>
      <c r="N444" s="14"/>
      <c r="O444" s="67" t="str">
        <f>IF(E444="","",IF(G444="","",IF($E444="男",VLOOKUP(G444,参照用得点基準表!B$2:$I$11,8,TRUE),VLOOKUP(G444,参照用得点基準表!B$12:$I$21,8,TRUE))))</f>
        <v/>
      </c>
      <c r="P444" s="67" t="str">
        <f>IF(E444="","",IF(H444="","",IF($E444="男",VLOOKUP(H444,参照用得点基準表!C$2:$I$11,7,TRUE),VLOOKUP(H444,参照用得点基準表!C$12:$I$21,7,TRUE))))</f>
        <v/>
      </c>
      <c r="Q444" s="67" t="str">
        <f>IF(E444="","",IF(I444="","",IF($E444="男",VLOOKUP(I444,参照用得点基準表!D$2:$I$11,6,TRUE),VLOOKUP(I444,参照用得点基準表!D$12:$I$21,6,TRUE))))</f>
        <v/>
      </c>
      <c r="R444" s="67" t="str">
        <f>IF(E444="","",IF(J444="","",IF($E444="男",VLOOKUP(J444,参照用得点基準表!E$2:$I$11,5,TRUE),VLOOKUP(J444,参照用得点基準表!E$12:$I$21,5,TRUE))))</f>
        <v/>
      </c>
      <c r="S444" s="67" t="str">
        <f>IF(E444="","",IF(K444="","",IF($E444="男",VLOOKUP(K444,参照用得点基準表!F$2:$I$11,4,TRUE),VLOOKUP(K444,参照用得点基準表!F$12:$I$21,4,TRUE))))</f>
        <v/>
      </c>
      <c r="T444" s="67" t="str">
        <f>IF(E444="","",IF(L444="","",IF($E444="男",VLOOKUP(L444,参照用得点基準表!$K$2:$L$11,2,TRUE),VLOOKUP(L444,参照用得点基準表!$K$12:$L$21,2,TRUE))))</f>
        <v/>
      </c>
      <c r="U444" s="67" t="str">
        <f>IF(E444="","",IF(M444="","",IF($E444="男",VLOOKUP(M444,参照用得点基準表!G$2:$I$11,3,TRUE),VLOOKUP(M444,参照用得点基準表!G$12:$I$21,3,TRUE))))</f>
        <v/>
      </c>
      <c r="V444" s="67" t="str">
        <f>IF(E444="","",IF(N444="","",IF($E444="男",VLOOKUP(N444,参照用得点基準表!H$2:$I$11,2,TRUE),VLOOKUP(N444,参照用得点基準表!H$12:$I$21,2,TRUE))))</f>
        <v/>
      </c>
      <c r="W444" s="70" t="str">
        <f t="shared" si="6"/>
        <v/>
      </c>
      <c r="X444" s="69" t="str">
        <f ca="1">IF(W444="","",VLOOKUP(W444,OFFSET(評価基準!$A$2:$N$6,0,F444-6,5,20-F444),14-新体力テスト!F444+6,1))</f>
        <v/>
      </c>
      <c r="Z444" s="45"/>
      <c r="AA444" s="45"/>
      <c r="AB444" s="46"/>
      <c r="AC444" s="45"/>
    </row>
    <row r="445" spans="1:29" ht="14.25" customHeight="1" x14ac:dyDescent="0.15">
      <c r="A445" s="103"/>
      <c r="B445" s="103"/>
      <c r="C445" s="103"/>
      <c r="D445" s="108"/>
      <c r="E445" s="112"/>
      <c r="F445" s="85" t="str">
        <f>IF(A445="","",VLOOKUP(A445,参照!$B$7:$C$12,2,FALSE))</f>
        <v/>
      </c>
      <c r="G445" s="14"/>
      <c r="H445" s="14"/>
      <c r="I445" s="14"/>
      <c r="J445" s="14"/>
      <c r="K445" s="14"/>
      <c r="L445" s="19"/>
      <c r="M445" s="14"/>
      <c r="N445" s="14"/>
      <c r="O445" s="67" t="str">
        <f>IF(E445="","",IF(G445="","",IF($E445="男",VLOOKUP(G445,参照用得点基準表!B$2:$I$11,8,TRUE),VLOOKUP(G445,参照用得点基準表!B$12:$I$21,8,TRUE))))</f>
        <v/>
      </c>
      <c r="P445" s="67" t="str">
        <f>IF(E445="","",IF(H445="","",IF($E445="男",VLOOKUP(H445,参照用得点基準表!C$2:$I$11,7,TRUE),VLOOKUP(H445,参照用得点基準表!C$12:$I$21,7,TRUE))))</f>
        <v/>
      </c>
      <c r="Q445" s="67" t="str">
        <f>IF(E445="","",IF(I445="","",IF($E445="男",VLOOKUP(I445,参照用得点基準表!D$2:$I$11,6,TRUE),VLOOKUP(I445,参照用得点基準表!D$12:$I$21,6,TRUE))))</f>
        <v/>
      </c>
      <c r="R445" s="67" t="str">
        <f>IF(E445="","",IF(J445="","",IF($E445="男",VLOOKUP(J445,参照用得点基準表!E$2:$I$11,5,TRUE),VLOOKUP(J445,参照用得点基準表!E$12:$I$21,5,TRUE))))</f>
        <v/>
      </c>
      <c r="S445" s="67" t="str">
        <f>IF(E445="","",IF(K445="","",IF($E445="男",VLOOKUP(K445,参照用得点基準表!F$2:$I$11,4,TRUE),VLOOKUP(K445,参照用得点基準表!F$12:$I$21,4,TRUE))))</f>
        <v/>
      </c>
      <c r="T445" s="67" t="str">
        <f>IF(E445="","",IF(L445="","",IF($E445="男",VLOOKUP(L445,参照用得点基準表!$K$2:$L$11,2,TRUE),VLOOKUP(L445,参照用得点基準表!$K$12:$L$21,2,TRUE))))</f>
        <v/>
      </c>
      <c r="U445" s="67" t="str">
        <f>IF(E445="","",IF(M445="","",IF($E445="男",VLOOKUP(M445,参照用得点基準表!G$2:$I$11,3,TRUE),VLOOKUP(M445,参照用得点基準表!G$12:$I$21,3,TRUE))))</f>
        <v/>
      </c>
      <c r="V445" s="67" t="str">
        <f>IF(E445="","",IF(N445="","",IF($E445="男",VLOOKUP(N445,参照用得点基準表!H$2:$I$11,2,TRUE),VLOOKUP(N445,参照用得点基準表!H$12:$I$21,2,TRUE))))</f>
        <v/>
      </c>
      <c r="W445" s="70" t="str">
        <f t="shared" si="6"/>
        <v/>
      </c>
      <c r="X445" s="69" t="str">
        <f ca="1">IF(W445="","",VLOOKUP(W445,OFFSET(評価基準!$A$2:$N$6,0,F445-6,5,20-F445),14-新体力テスト!F445+6,1))</f>
        <v/>
      </c>
      <c r="Z445" s="45"/>
      <c r="AA445" s="45"/>
      <c r="AB445" s="46"/>
      <c r="AC445" s="45"/>
    </row>
    <row r="446" spans="1:29" ht="14.25" customHeight="1" x14ac:dyDescent="0.15">
      <c r="A446" s="103"/>
      <c r="B446" s="103"/>
      <c r="C446" s="103"/>
      <c r="D446" s="108"/>
      <c r="E446" s="112"/>
      <c r="F446" s="85" t="str">
        <f>IF(A446="","",VLOOKUP(A446,参照!$B$7:$C$12,2,FALSE))</f>
        <v/>
      </c>
      <c r="G446" s="14"/>
      <c r="H446" s="14"/>
      <c r="I446" s="14"/>
      <c r="J446" s="14"/>
      <c r="K446" s="14"/>
      <c r="L446" s="19"/>
      <c r="M446" s="14"/>
      <c r="N446" s="14"/>
      <c r="O446" s="67" t="str">
        <f>IF(E446="","",IF(G446="","",IF($E446="男",VLOOKUP(G446,参照用得点基準表!B$2:$I$11,8,TRUE),VLOOKUP(G446,参照用得点基準表!B$12:$I$21,8,TRUE))))</f>
        <v/>
      </c>
      <c r="P446" s="67" t="str">
        <f>IF(E446="","",IF(H446="","",IF($E446="男",VLOOKUP(H446,参照用得点基準表!C$2:$I$11,7,TRUE),VLOOKUP(H446,参照用得点基準表!C$12:$I$21,7,TRUE))))</f>
        <v/>
      </c>
      <c r="Q446" s="67" t="str">
        <f>IF(E446="","",IF(I446="","",IF($E446="男",VLOOKUP(I446,参照用得点基準表!D$2:$I$11,6,TRUE),VLOOKUP(I446,参照用得点基準表!D$12:$I$21,6,TRUE))))</f>
        <v/>
      </c>
      <c r="R446" s="67" t="str">
        <f>IF(E446="","",IF(J446="","",IF($E446="男",VLOOKUP(J446,参照用得点基準表!E$2:$I$11,5,TRUE),VLOOKUP(J446,参照用得点基準表!E$12:$I$21,5,TRUE))))</f>
        <v/>
      </c>
      <c r="S446" s="67" t="str">
        <f>IF(E446="","",IF(K446="","",IF($E446="男",VLOOKUP(K446,参照用得点基準表!F$2:$I$11,4,TRUE),VLOOKUP(K446,参照用得点基準表!F$12:$I$21,4,TRUE))))</f>
        <v/>
      </c>
      <c r="T446" s="67" t="str">
        <f>IF(E446="","",IF(L446="","",IF($E446="男",VLOOKUP(L446,参照用得点基準表!$K$2:$L$11,2,TRUE),VLOOKUP(L446,参照用得点基準表!$K$12:$L$21,2,TRUE))))</f>
        <v/>
      </c>
      <c r="U446" s="67" t="str">
        <f>IF(E446="","",IF(M446="","",IF($E446="男",VLOOKUP(M446,参照用得点基準表!G$2:$I$11,3,TRUE),VLOOKUP(M446,参照用得点基準表!G$12:$I$21,3,TRUE))))</f>
        <v/>
      </c>
      <c r="V446" s="67" t="str">
        <f>IF(E446="","",IF(N446="","",IF($E446="男",VLOOKUP(N446,参照用得点基準表!H$2:$I$11,2,TRUE),VLOOKUP(N446,参照用得点基準表!H$12:$I$21,2,TRUE))))</f>
        <v/>
      </c>
      <c r="W446" s="70" t="str">
        <f t="shared" si="6"/>
        <v/>
      </c>
      <c r="X446" s="69" t="str">
        <f ca="1">IF(W446="","",VLOOKUP(W446,OFFSET(評価基準!$A$2:$N$6,0,F446-6,5,20-F446),14-新体力テスト!F446+6,1))</f>
        <v/>
      </c>
      <c r="Z446" s="45"/>
      <c r="AA446" s="45"/>
      <c r="AB446" s="46"/>
      <c r="AC446" s="45"/>
    </row>
    <row r="447" spans="1:29" ht="14.25" customHeight="1" x14ac:dyDescent="0.15">
      <c r="A447" s="103"/>
      <c r="B447" s="103"/>
      <c r="C447" s="103"/>
      <c r="D447" s="108"/>
      <c r="E447" s="112"/>
      <c r="F447" s="85" t="str">
        <f>IF(A447="","",VLOOKUP(A447,参照!$B$7:$C$12,2,FALSE))</f>
        <v/>
      </c>
      <c r="G447" s="14"/>
      <c r="H447" s="14"/>
      <c r="I447" s="14"/>
      <c r="J447" s="14"/>
      <c r="K447" s="14"/>
      <c r="L447" s="19"/>
      <c r="M447" s="14"/>
      <c r="N447" s="14"/>
      <c r="O447" s="67" t="str">
        <f>IF(E447="","",IF(G447="","",IF($E447="男",VLOOKUP(G447,参照用得点基準表!B$2:$I$11,8,TRUE),VLOOKUP(G447,参照用得点基準表!B$12:$I$21,8,TRUE))))</f>
        <v/>
      </c>
      <c r="P447" s="67" t="str">
        <f>IF(E447="","",IF(H447="","",IF($E447="男",VLOOKUP(H447,参照用得点基準表!C$2:$I$11,7,TRUE),VLOOKUP(H447,参照用得点基準表!C$12:$I$21,7,TRUE))))</f>
        <v/>
      </c>
      <c r="Q447" s="67" t="str">
        <f>IF(E447="","",IF(I447="","",IF($E447="男",VLOOKUP(I447,参照用得点基準表!D$2:$I$11,6,TRUE),VLOOKUP(I447,参照用得点基準表!D$12:$I$21,6,TRUE))))</f>
        <v/>
      </c>
      <c r="R447" s="67" t="str">
        <f>IF(E447="","",IF(J447="","",IF($E447="男",VLOOKUP(J447,参照用得点基準表!E$2:$I$11,5,TRUE),VLOOKUP(J447,参照用得点基準表!E$12:$I$21,5,TRUE))))</f>
        <v/>
      </c>
      <c r="S447" s="67" t="str">
        <f>IF(E447="","",IF(K447="","",IF($E447="男",VLOOKUP(K447,参照用得点基準表!F$2:$I$11,4,TRUE),VLOOKUP(K447,参照用得点基準表!F$12:$I$21,4,TRUE))))</f>
        <v/>
      </c>
      <c r="T447" s="67" t="str">
        <f>IF(E447="","",IF(L447="","",IF($E447="男",VLOOKUP(L447,参照用得点基準表!$K$2:$L$11,2,TRUE),VLOOKUP(L447,参照用得点基準表!$K$12:$L$21,2,TRUE))))</f>
        <v/>
      </c>
      <c r="U447" s="67" t="str">
        <f>IF(E447="","",IF(M447="","",IF($E447="男",VLOOKUP(M447,参照用得点基準表!G$2:$I$11,3,TRUE),VLOOKUP(M447,参照用得点基準表!G$12:$I$21,3,TRUE))))</f>
        <v/>
      </c>
      <c r="V447" s="67" t="str">
        <f>IF(E447="","",IF(N447="","",IF($E447="男",VLOOKUP(N447,参照用得点基準表!H$2:$I$11,2,TRUE),VLOOKUP(N447,参照用得点基準表!H$12:$I$21,2,TRUE))))</f>
        <v/>
      </c>
      <c r="W447" s="70" t="str">
        <f t="shared" si="6"/>
        <v/>
      </c>
      <c r="X447" s="69" t="str">
        <f ca="1">IF(W447="","",VLOOKUP(W447,OFFSET(評価基準!$A$2:$N$6,0,F447-6,5,20-F447),14-新体力テスト!F447+6,1))</f>
        <v/>
      </c>
      <c r="Z447" s="45"/>
      <c r="AA447" s="45"/>
      <c r="AB447" s="46"/>
      <c r="AC447" s="45"/>
    </row>
    <row r="448" spans="1:29" ht="14.25" customHeight="1" x14ac:dyDescent="0.15">
      <c r="A448" s="103"/>
      <c r="B448" s="103"/>
      <c r="C448" s="103"/>
      <c r="D448" s="108"/>
      <c r="E448" s="112"/>
      <c r="F448" s="85" t="str">
        <f>IF(A448="","",VLOOKUP(A448,参照!$B$7:$C$12,2,FALSE))</f>
        <v/>
      </c>
      <c r="G448" s="14"/>
      <c r="H448" s="14"/>
      <c r="I448" s="14"/>
      <c r="J448" s="14"/>
      <c r="K448" s="14"/>
      <c r="L448" s="19"/>
      <c r="M448" s="14"/>
      <c r="N448" s="14"/>
      <c r="O448" s="67" t="str">
        <f>IF(E448="","",IF(G448="","",IF($E448="男",VLOOKUP(G448,参照用得点基準表!B$2:$I$11,8,TRUE),VLOOKUP(G448,参照用得点基準表!B$12:$I$21,8,TRUE))))</f>
        <v/>
      </c>
      <c r="P448" s="67" t="str">
        <f>IF(E448="","",IF(H448="","",IF($E448="男",VLOOKUP(H448,参照用得点基準表!C$2:$I$11,7,TRUE),VLOOKUP(H448,参照用得点基準表!C$12:$I$21,7,TRUE))))</f>
        <v/>
      </c>
      <c r="Q448" s="67" t="str">
        <f>IF(E448="","",IF(I448="","",IF($E448="男",VLOOKUP(I448,参照用得点基準表!D$2:$I$11,6,TRUE),VLOOKUP(I448,参照用得点基準表!D$12:$I$21,6,TRUE))))</f>
        <v/>
      </c>
      <c r="R448" s="67" t="str">
        <f>IF(E448="","",IF(J448="","",IF($E448="男",VLOOKUP(J448,参照用得点基準表!E$2:$I$11,5,TRUE),VLOOKUP(J448,参照用得点基準表!E$12:$I$21,5,TRUE))))</f>
        <v/>
      </c>
      <c r="S448" s="67" t="str">
        <f>IF(E448="","",IF(K448="","",IF($E448="男",VLOOKUP(K448,参照用得点基準表!F$2:$I$11,4,TRUE),VLOOKUP(K448,参照用得点基準表!F$12:$I$21,4,TRUE))))</f>
        <v/>
      </c>
      <c r="T448" s="67" t="str">
        <f>IF(E448="","",IF(L448="","",IF($E448="男",VLOOKUP(L448,参照用得点基準表!$K$2:$L$11,2,TRUE),VLOOKUP(L448,参照用得点基準表!$K$12:$L$21,2,TRUE))))</f>
        <v/>
      </c>
      <c r="U448" s="67" t="str">
        <f>IF(E448="","",IF(M448="","",IF($E448="男",VLOOKUP(M448,参照用得点基準表!G$2:$I$11,3,TRUE),VLOOKUP(M448,参照用得点基準表!G$12:$I$21,3,TRUE))))</f>
        <v/>
      </c>
      <c r="V448" s="67" t="str">
        <f>IF(E448="","",IF(N448="","",IF($E448="男",VLOOKUP(N448,参照用得点基準表!H$2:$I$11,2,TRUE),VLOOKUP(N448,参照用得点基準表!H$12:$I$21,2,TRUE))))</f>
        <v/>
      </c>
      <c r="W448" s="70" t="str">
        <f t="shared" si="6"/>
        <v/>
      </c>
      <c r="X448" s="69" t="str">
        <f ca="1">IF(W448="","",VLOOKUP(W448,OFFSET(評価基準!$A$2:$N$6,0,F448-6,5,20-F448),14-新体力テスト!F448+6,1))</f>
        <v/>
      </c>
      <c r="Z448" s="45"/>
      <c r="AA448" s="45"/>
      <c r="AB448" s="46"/>
      <c r="AC448" s="45"/>
    </row>
    <row r="449" spans="1:29" ht="14.25" customHeight="1" x14ac:dyDescent="0.15">
      <c r="A449" s="103"/>
      <c r="B449" s="103"/>
      <c r="C449" s="103"/>
      <c r="D449" s="108"/>
      <c r="E449" s="112"/>
      <c r="F449" s="85" t="str">
        <f>IF(A449="","",VLOOKUP(A449,参照!$B$7:$C$12,2,FALSE))</f>
        <v/>
      </c>
      <c r="G449" s="14"/>
      <c r="H449" s="14"/>
      <c r="I449" s="14"/>
      <c r="J449" s="14"/>
      <c r="K449" s="14"/>
      <c r="L449" s="19"/>
      <c r="M449" s="14"/>
      <c r="N449" s="14"/>
      <c r="O449" s="67" t="str">
        <f>IF(E449="","",IF(G449="","",IF($E449="男",VLOOKUP(G449,参照用得点基準表!B$2:$I$11,8,TRUE),VLOOKUP(G449,参照用得点基準表!B$12:$I$21,8,TRUE))))</f>
        <v/>
      </c>
      <c r="P449" s="67" t="str">
        <f>IF(E449="","",IF(H449="","",IF($E449="男",VLOOKUP(H449,参照用得点基準表!C$2:$I$11,7,TRUE),VLOOKUP(H449,参照用得点基準表!C$12:$I$21,7,TRUE))))</f>
        <v/>
      </c>
      <c r="Q449" s="67" t="str">
        <f>IF(E449="","",IF(I449="","",IF($E449="男",VLOOKUP(I449,参照用得点基準表!D$2:$I$11,6,TRUE),VLOOKUP(I449,参照用得点基準表!D$12:$I$21,6,TRUE))))</f>
        <v/>
      </c>
      <c r="R449" s="67" t="str">
        <f>IF(E449="","",IF(J449="","",IF($E449="男",VLOOKUP(J449,参照用得点基準表!E$2:$I$11,5,TRUE),VLOOKUP(J449,参照用得点基準表!E$12:$I$21,5,TRUE))))</f>
        <v/>
      </c>
      <c r="S449" s="67" t="str">
        <f>IF(E449="","",IF(K449="","",IF($E449="男",VLOOKUP(K449,参照用得点基準表!F$2:$I$11,4,TRUE),VLOOKUP(K449,参照用得点基準表!F$12:$I$21,4,TRUE))))</f>
        <v/>
      </c>
      <c r="T449" s="67" t="str">
        <f>IF(E449="","",IF(L449="","",IF($E449="男",VLOOKUP(L449,参照用得点基準表!$K$2:$L$11,2,TRUE),VLOOKUP(L449,参照用得点基準表!$K$12:$L$21,2,TRUE))))</f>
        <v/>
      </c>
      <c r="U449" s="67" t="str">
        <f>IF(E449="","",IF(M449="","",IF($E449="男",VLOOKUP(M449,参照用得点基準表!G$2:$I$11,3,TRUE),VLOOKUP(M449,参照用得点基準表!G$12:$I$21,3,TRUE))))</f>
        <v/>
      </c>
      <c r="V449" s="67" t="str">
        <f>IF(E449="","",IF(N449="","",IF($E449="男",VLOOKUP(N449,参照用得点基準表!H$2:$I$11,2,TRUE),VLOOKUP(N449,参照用得点基準表!H$12:$I$21,2,TRUE))))</f>
        <v/>
      </c>
      <c r="W449" s="70" t="str">
        <f t="shared" si="6"/>
        <v/>
      </c>
      <c r="X449" s="69" t="str">
        <f ca="1">IF(W449="","",VLOOKUP(W449,OFFSET(評価基準!$A$2:$N$6,0,F449-6,5,20-F449),14-新体力テスト!F449+6,1))</f>
        <v/>
      </c>
      <c r="Z449" s="45"/>
      <c r="AA449" s="45"/>
      <c r="AB449" s="46"/>
      <c r="AC449" s="45"/>
    </row>
    <row r="450" spans="1:29" ht="14.25" customHeight="1" x14ac:dyDescent="0.15">
      <c r="A450" s="103"/>
      <c r="B450" s="103"/>
      <c r="C450" s="103"/>
      <c r="D450" s="108"/>
      <c r="E450" s="112"/>
      <c r="F450" s="85" t="str">
        <f>IF(A450="","",VLOOKUP(A450,参照!$B$7:$C$12,2,FALSE))</f>
        <v/>
      </c>
      <c r="G450" s="14"/>
      <c r="H450" s="14"/>
      <c r="I450" s="14"/>
      <c r="J450" s="14"/>
      <c r="K450" s="14"/>
      <c r="L450" s="19"/>
      <c r="M450" s="14"/>
      <c r="N450" s="14"/>
      <c r="O450" s="67" t="str">
        <f>IF(E450="","",IF(G450="","",IF($E450="男",VLOOKUP(G450,参照用得点基準表!B$2:$I$11,8,TRUE),VLOOKUP(G450,参照用得点基準表!B$12:$I$21,8,TRUE))))</f>
        <v/>
      </c>
      <c r="P450" s="67" t="str">
        <f>IF(E450="","",IF(H450="","",IF($E450="男",VLOOKUP(H450,参照用得点基準表!C$2:$I$11,7,TRUE),VLOOKUP(H450,参照用得点基準表!C$12:$I$21,7,TRUE))))</f>
        <v/>
      </c>
      <c r="Q450" s="67" t="str">
        <f>IF(E450="","",IF(I450="","",IF($E450="男",VLOOKUP(I450,参照用得点基準表!D$2:$I$11,6,TRUE),VLOOKUP(I450,参照用得点基準表!D$12:$I$21,6,TRUE))))</f>
        <v/>
      </c>
      <c r="R450" s="67" t="str">
        <f>IF(E450="","",IF(J450="","",IF($E450="男",VLOOKUP(J450,参照用得点基準表!E$2:$I$11,5,TRUE),VLOOKUP(J450,参照用得点基準表!E$12:$I$21,5,TRUE))))</f>
        <v/>
      </c>
      <c r="S450" s="67" t="str">
        <f>IF(E450="","",IF(K450="","",IF($E450="男",VLOOKUP(K450,参照用得点基準表!F$2:$I$11,4,TRUE),VLOOKUP(K450,参照用得点基準表!F$12:$I$21,4,TRUE))))</f>
        <v/>
      </c>
      <c r="T450" s="67" t="str">
        <f>IF(E450="","",IF(L450="","",IF($E450="男",VLOOKUP(L450,参照用得点基準表!$K$2:$L$11,2,TRUE),VLOOKUP(L450,参照用得点基準表!$K$12:$L$21,2,TRUE))))</f>
        <v/>
      </c>
      <c r="U450" s="67" t="str">
        <f>IF(E450="","",IF(M450="","",IF($E450="男",VLOOKUP(M450,参照用得点基準表!G$2:$I$11,3,TRUE),VLOOKUP(M450,参照用得点基準表!G$12:$I$21,3,TRUE))))</f>
        <v/>
      </c>
      <c r="V450" s="67" t="str">
        <f>IF(E450="","",IF(N450="","",IF($E450="男",VLOOKUP(N450,参照用得点基準表!H$2:$I$11,2,TRUE),VLOOKUP(N450,参照用得点基準表!H$12:$I$21,2,TRUE))))</f>
        <v/>
      </c>
      <c r="W450" s="70" t="str">
        <f t="shared" si="6"/>
        <v/>
      </c>
      <c r="X450" s="69" t="str">
        <f ca="1">IF(W450="","",VLOOKUP(W450,OFFSET(評価基準!$A$2:$N$6,0,F450-6,5,20-F450),14-新体力テスト!F450+6,1))</f>
        <v/>
      </c>
      <c r="Z450" s="45"/>
      <c r="AA450" s="45"/>
      <c r="AB450" s="46"/>
      <c r="AC450" s="45"/>
    </row>
    <row r="451" spans="1:29" ht="14.25" customHeight="1" x14ac:dyDescent="0.15">
      <c r="A451" s="103"/>
      <c r="B451" s="103"/>
      <c r="C451" s="103"/>
      <c r="D451" s="108"/>
      <c r="E451" s="112"/>
      <c r="F451" s="85" t="str">
        <f>IF(A451="","",VLOOKUP(A451,参照!$B$7:$C$12,2,FALSE))</f>
        <v/>
      </c>
      <c r="G451" s="14"/>
      <c r="H451" s="14"/>
      <c r="I451" s="14"/>
      <c r="J451" s="14"/>
      <c r="K451" s="14"/>
      <c r="L451" s="19"/>
      <c r="M451" s="14"/>
      <c r="N451" s="14"/>
      <c r="O451" s="67" t="str">
        <f>IF(E451="","",IF(G451="","",IF($E451="男",VLOOKUP(G451,参照用得点基準表!B$2:$I$11,8,TRUE),VLOOKUP(G451,参照用得点基準表!B$12:$I$21,8,TRUE))))</f>
        <v/>
      </c>
      <c r="P451" s="67" t="str">
        <f>IF(E451="","",IF(H451="","",IF($E451="男",VLOOKUP(H451,参照用得点基準表!C$2:$I$11,7,TRUE),VLOOKUP(H451,参照用得点基準表!C$12:$I$21,7,TRUE))))</f>
        <v/>
      </c>
      <c r="Q451" s="67" t="str">
        <f>IF(E451="","",IF(I451="","",IF($E451="男",VLOOKUP(I451,参照用得点基準表!D$2:$I$11,6,TRUE),VLOOKUP(I451,参照用得点基準表!D$12:$I$21,6,TRUE))))</f>
        <v/>
      </c>
      <c r="R451" s="67" t="str">
        <f>IF(E451="","",IF(J451="","",IF($E451="男",VLOOKUP(J451,参照用得点基準表!E$2:$I$11,5,TRUE),VLOOKUP(J451,参照用得点基準表!E$12:$I$21,5,TRUE))))</f>
        <v/>
      </c>
      <c r="S451" s="67" t="str">
        <f>IF(E451="","",IF(K451="","",IF($E451="男",VLOOKUP(K451,参照用得点基準表!F$2:$I$11,4,TRUE),VLOOKUP(K451,参照用得点基準表!F$12:$I$21,4,TRUE))))</f>
        <v/>
      </c>
      <c r="T451" s="67" t="str">
        <f>IF(E451="","",IF(L451="","",IF($E451="男",VLOOKUP(L451,参照用得点基準表!$K$2:$L$11,2,TRUE),VLOOKUP(L451,参照用得点基準表!$K$12:$L$21,2,TRUE))))</f>
        <v/>
      </c>
      <c r="U451" s="67" t="str">
        <f>IF(E451="","",IF(M451="","",IF($E451="男",VLOOKUP(M451,参照用得点基準表!G$2:$I$11,3,TRUE),VLOOKUP(M451,参照用得点基準表!G$12:$I$21,3,TRUE))))</f>
        <v/>
      </c>
      <c r="V451" s="67" t="str">
        <f>IF(E451="","",IF(N451="","",IF($E451="男",VLOOKUP(N451,参照用得点基準表!H$2:$I$11,2,TRUE),VLOOKUP(N451,参照用得点基準表!H$12:$I$21,2,TRUE))))</f>
        <v/>
      </c>
      <c r="W451" s="70" t="str">
        <f t="shared" si="6"/>
        <v/>
      </c>
      <c r="X451" s="69" t="str">
        <f ca="1">IF(W451="","",VLOOKUP(W451,OFFSET(評価基準!$A$2:$N$6,0,F451-6,5,20-F451),14-新体力テスト!F451+6,1))</f>
        <v/>
      </c>
      <c r="Z451" s="45"/>
      <c r="AA451" s="45"/>
      <c r="AB451" s="46"/>
      <c r="AC451" s="45"/>
    </row>
    <row r="452" spans="1:29" ht="14.25" customHeight="1" x14ac:dyDescent="0.15">
      <c r="A452" s="103"/>
      <c r="B452" s="103"/>
      <c r="C452" s="103"/>
      <c r="D452" s="108"/>
      <c r="E452" s="112"/>
      <c r="F452" s="85" t="str">
        <f>IF(A452="","",VLOOKUP(A452,参照!$B$7:$C$12,2,FALSE))</f>
        <v/>
      </c>
      <c r="G452" s="14"/>
      <c r="H452" s="14"/>
      <c r="I452" s="14"/>
      <c r="J452" s="14"/>
      <c r="K452" s="14"/>
      <c r="L452" s="19"/>
      <c r="M452" s="14"/>
      <c r="N452" s="14"/>
      <c r="O452" s="67" t="str">
        <f>IF(E452="","",IF(G452="","",IF($E452="男",VLOOKUP(G452,参照用得点基準表!B$2:$I$11,8,TRUE),VLOOKUP(G452,参照用得点基準表!B$12:$I$21,8,TRUE))))</f>
        <v/>
      </c>
      <c r="P452" s="67" t="str">
        <f>IF(E452="","",IF(H452="","",IF($E452="男",VLOOKUP(H452,参照用得点基準表!C$2:$I$11,7,TRUE),VLOOKUP(H452,参照用得点基準表!C$12:$I$21,7,TRUE))))</f>
        <v/>
      </c>
      <c r="Q452" s="67" t="str">
        <f>IF(E452="","",IF(I452="","",IF($E452="男",VLOOKUP(I452,参照用得点基準表!D$2:$I$11,6,TRUE),VLOOKUP(I452,参照用得点基準表!D$12:$I$21,6,TRUE))))</f>
        <v/>
      </c>
      <c r="R452" s="67" t="str">
        <f>IF(E452="","",IF(J452="","",IF($E452="男",VLOOKUP(J452,参照用得点基準表!E$2:$I$11,5,TRUE),VLOOKUP(J452,参照用得点基準表!E$12:$I$21,5,TRUE))))</f>
        <v/>
      </c>
      <c r="S452" s="67" t="str">
        <f>IF(E452="","",IF(K452="","",IF($E452="男",VLOOKUP(K452,参照用得点基準表!F$2:$I$11,4,TRUE),VLOOKUP(K452,参照用得点基準表!F$12:$I$21,4,TRUE))))</f>
        <v/>
      </c>
      <c r="T452" s="67" t="str">
        <f>IF(E452="","",IF(L452="","",IF($E452="男",VLOOKUP(L452,参照用得点基準表!$K$2:$L$11,2,TRUE),VLOOKUP(L452,参照用得点基準表!$K$12:$L$21,2,TRUE))))</f>
        <v/>
      </c>
      <c r="U452" s="67" t="str">
        <f>IF(E452="","",IF(M452="","",IF($E452="男",VLOOKUP(M452,参照用得点基準表!G$2:$I$11,3,TRUE),VLOOKUP(M452,参照用得点基準表!G$12:$I$21,3,TRUE))))</f>
        <v/>
      </c>
      <c r="V452" s="67" t="str">
        <f>IF(E452="","",IF(N452="","",IF($E452="男",VLOOKUP(N452,参照用得点基準表!H$2:$I$11,2,TRUE),VLOOKUP(N452,参照用得点基準表!H$12:$I$21,2,TRUE))))</f>
        <v/>
      </c>
      <c r="W452" s="70" t="str">
        <f t="shared" si="6"/>
        <v/>
      </c>
      <c r="X452" s="69" t="str">
        <f ca="1">IF(W452="","",VLOOKUP(W452,OFFSET(評価基準!$A$2:$N$6,0,F452-6,5,20-F452),14-新体力テスト!F452+6,1))</f>
        <v/>
      </c>
      <c r="Z452" s="45"/>
      <c r="AA452" s="45"/>
      <c r="AB452" s="46"/>
      <c r="AC452" s="45"/>
    </row>
    <row r="453" spans="1:29" ht="14.25" customHeight="1" x14ac:dyDescent="0.15">
      <c r="A453" s="103"/>
      <c r="B453" s="103"/>
      <c r="C453" s="103"/>
      <c r="D453" s="108"/>
      <c r="E453" s="112"/>
      <c r="F453" s="85" t="str">
        <f>IF(A453="","",VLOOKUP(A453,参照!$B$7:$C$12,2,FALSE))</f>
        <v/>
      </c>
      <c r="G453" s="14"/>
      <c r="H453" s="14"/>
      <c r="I453" s="14"/>
      <c r="J453" s="14"/>
      <c r="K453" s="14"/>
      <c r="L453" s="19"/>
      <c r="M453" s="14"/>
      <c r="N453" s="14"/>
      <c r="O453" s="67" t="str">
        <f>IF(E453="","",IF(G453="","",IF($E453="男",VLOOKUP(G453,参照用得点基準表!B$2:$I$11,8,TRUE),VLOOKUP(G453,参照用得点基準表!B$12:$I$21,8,TRUE))))</f>
        <v/>
      </c>
      <c r="P453" s="67" t="str">
        <f>IF(E453="","",IF(H453="","",IF($E453="男",VLOOKUP(H453,参照用得点基準表!C$2:$I$11,7,TRUE),VLOOKUP(H453,参照用得点基準表!C$12:$I$21,7,TRUE))))</f>
        <v/>
      </c>
      <c r="Q453" s="67" t="str">
        <f>IF(E453="","",IF(I453="","",IF($E453="男",VLOOKUP(I453,参照用得点基準表!D$2:$I$11,6,TRUE),VLOOKUP(I453,参照用得点基準表!D$12:$I$21,6,TRUE))))</f>
        <v/>
      </c>
      <c r="R453" s="67" t="str">
        <f>IF(E453="","",IF(J453="","",IF($E453="男",VLOOKUP(J453,参照用得点基準表!E$2:$I$11,5,TRUE),VLOOKUP(J453,参照用得点基準表!E$12:$I$21,5,TRUE))))</f>
        <v/>
      </c>
      <c r="S453" s="67" t="str">
        <f>IF(E453="","",IF(K453="","",IF($E453="男",VLOOKUP(K453,参照用得点基準表!F$2:$I$11,4,TRUE),VLOOKUP(K453,参照用得点基準表!F$12:$I$21,4,TRUE))))</f>
        <v/>
      </c>
      <c r="T453" s="67" t="str">
        <f>IF(E453="","",IF(L453="","",IF($E453="男",VLOOKUP(L453,参照用得点基準表!$K$2:$L$11,2,TRUE),VLOOKUP(L453,参照用得点基準表!$K$12:$L$21,2,TRUE))))</f>
        <v/>
      </c>
      <c r="U453" s="67" t="str">
        <f>IF(E453="","",IF(M453="","",IF($E453="男",VLOOKUP(M453,参照用得点基準表!G$2:$I$11,3,TRUE),VLOOKUP(M453,参照用得点基準表!G$12:$I$21,3,TRUE))))</f>
        <v/>
      </c>
      <c r="V453" s="67" t="str">
        <f>IF(E453="","",IF(N453="","",IF($E453="男",VLOOKUP(N453,参照用得点基準表!H$2:$I$11,2,TRUE),VLOOKUP(N453,参照用得点基準表!H$12:$I$21,2,TRUE))))</f>
        <v/>
      </c>
      <c r="W453" s="70" t="str">
        <f t="shared" si="6"/>
        <v/>
      </c>
      <c r="X453" s="69" t="str">
        <f ca="1">IF(W453="","",VLOOKUP(W453,OFFSET(評価基準!$A$2:$N$6,0,F453-6,5,20-F453),14-新体力テスト!F453+6,1))</f>
        <v/>
      </c>
      <c r="Z453" s="45"/>
      <c r="AA453" s="45"/>
      <c r="AB453" s="46"/>
      <c r="AC453" s="45"/>
    </row>
    <row r="454" spans="1:29" ht="14.25" customHeight="1" x14ac:dyDescent="0.15">
      <c r="A454" s="103"/>
      <c r="B454" s="103"/>
      <c r="C454" s="103"/>
      <c r="D454" s="108"/>
      <c r="E454" s="112"/>
      <c r="F454" s="85" t="str">
        <f>IF(A454="","",VLOOKUP(A454,参照!$B$7:$C$12,2,FALSE))</f>
        <v/>
      </c>
      <c r="G454" s="14"/>
      <c r="H454" s="14"/>
      <c r="I454" s="14"/>
      <c r="J454" s="14"/>
      <c r="K454" s="14"/>
      <c r="L454" s="19"/>
      <c r="M454" s="14"/>
      <c r="N454" s="14"/>
      <c r="O454" s="67" t="str">
        <f>IF(E454="","",IF(G454="","",IF($E454="男",VLOOKUP(G454,参照用得点基準表!B$2:$I$11,8,TRUE),VLOOKUP(G454,参照用得点基準表!B$12:$I$21,8,TRUE))))</f>
        <v/>
      </c>
      <c r="P454" s="67" t="str">
        <f>IF(E454="","",IF(H454="","",IF($E454="男",VLOOKUP(H454,参照用得点基準表!C$2:$I$11,7,TRUE),VLOOKUP(H454,参照用得点基準表!C$12:$I$21,7,TRUE))))</f>
        <v/>
      </c>
      <c r="Q454" s="67" t="str">
        <f>IF(E454="","",IF(I454="","",IF($E454="男",VLOOKUP(I454,参照用得点基準表!D$2:$I$11,6,TRUE),VLOOKUP(I454,参照用得点基準表!D$12:$I$21,6,TRUE))))</f>
        <v/>
      </c>
      <c r="R454" s="67" t="str">
        <f>IF(E454="","",IF(J454="","",IF($E454="男",VLOOKUP(J454,参照用得点基準表!E$2:$I$11,5,TRUE),VLOOKUP(J454,参照用得点基準表!E$12:$I$21,5,TRUE))))</f>
        <v/>
      </c>
      <c r="S454" s="67" t="str">
        <f>IF(E454="","",IF(K454="","",IF($E454="男",VLOOKUP(K454,参照用得点基準表!F$2:$I$11,4,TRUE),VLOOKUP(K454,参照用得点基準表!F$12:$I$21,4,TRUE))))</f>
        <v/>
      </c>
      <c r="T454" s="67" t="str">
        <f>IF(E454="","",IF(L454="","",IF($E454="男",VLOOKUP(L454,参照用得点基準表!$K$2:$L$11,2,TRUE),VLOOKUP(L454,参照用得点基準表!$K$12:$L$21,2,TRUE))))</f>
        <v/>
      </c>
      <c r="U454" s="67" t="str">
        <f>IF(E454="","",IF(M454="","",IF($E454="男",VLOOKUP(M454,参照用得点基準表!G$2:$I$11,3,TRUE),VLOOKUP(M454,参照用得点基準表!G$12:$I$21,3,TRUE))))</f>
        <v/>
      </c>
      <c r="V454" s="67" t="str">
        <f>IF(E454="","",IF(N454="","",IF($E454="男",VLOOKUP(N454,参照用得点基準表!H$2:$I$11,2,TRUE),VLOOKUP(N454,参照用得点基準表!H$12:$I$21,2,TRUE))))</f>
        <v/>
      </c>
      <c r="W454" s="70" t="str">
        <f t="shared" si="6"/>
        <v/>
      </c>
      <c r="X454" s="69" t="str">
        <f ca="1">IF(W454="","",VLOOKUP(W454,OFFSET(評価基準!$A$2:$N$6,0,F454-6,5,20-F454),14-新体力テスト!F454+6,1))</f>
        <v/>
      </c>
      <c r="Z454" s="45"/>
      <c r="AA454" s="45"/>
      <c r="AB454" s="46"/>
      <c r="AC454" s="45"/>
    </row>
    <row r="455" spans="1:29" ht="14.25" customHeight="1" x14ac:dyDescent="0.15">
      <c r="A455" s="103"/>
      <c r="B455" s="103"/>
      <c r="C455" s="103"/>
      <c r="D455" s="108"/>
      <c r="E455" s="112"/>
      <c r="F455" s="85" t="str">
        <f>IF(A455="","",VLOOKUP(A455,参照!$B$7:$C$12,2,FALSE))</f>
        <v/>
      </c>
      <c r="G455" s="14"/>
      <c r="H455" s="14"/>
      <c r="I455" s="14"/>
      <c r="J455" s="14"/>
      <c r="K455" s="14"/>
      <c r="L455" s="19"/>
      <c r="M455" s="14"/>
      <c r="N455" s="14"/>
      <c r="O455" s="67" t="str">
        <f>IF(E455="","",IF(G455="","",IF($E455="男",VLOOKUP(G455,参照用得点基準表!B$2:$I$11,8,TRUE),VLOOKUP(G455,参照用得点基準表!B$12:$I$21,8,TRUE))))</f>
        <v/>
      </c>
      <c r="P455" s="67" t="str">
        <f>IF(E455="","",IF(H455="","",IF($E455="男",VLOOKUP(H455,参照用得点基準表!C$2:$I$11,7,TRUE),VLOOKUP(H455,参照用得点基準表!C$12:$I$21,7,TRUE))))</f>
        <v/>
      </c>
      <c r="Q455" s="67" t="str">
        <f>IF(E455="","",IF(I455="","",IF($E455="男",VLOOKUP(I455,参照用得点基準表!D$2:$I$11,6,TRUE),VLOOKUP(I455,参照用得点基準表!D$12:$I$21,6,TRUE))))</f>
        <v/>
      </c>
      <c r="R455" s="67" t="str">
        <f>IF(E455="","",IF(J455="","",IF($E455="男",VLOOKUP(J455,参照用得点基準表!E$2:$I$11,5,TRUE),VLOOKUP(J455,参照用得点基準表!E$12:$I$21,5,TRUE))))</f>
        <v/>
      </c>
      <c r="S455" s="67" t="str">
        <f>IF(E455="","",IF(K455="","",IF($E455="男",VLOOKUP(K455,参照用得点基準表!F$2:$I$11,4,TRUE),VLOOKUP(K455,参照用得点基準表!F$12:$I$21,4,TRUE))))</f>
        <v/>
      </c>
      <c r="T455" s="67" t="str">
        <f>IF(E455="","",IF(L455="","",IF($E455="男",VLOOKUP(L455,参照用得点基準表!$K$2:$L$11,2,TRUE),VLOOKUP(L455,参照用得点基準表!$K$12:$L$21,2,TRUE))))</f>
        <v/>
      </c>
      <c r="U455" s="67" t="str">
        <f>IF(E455="","",IF(M455="","",IF($E455="男",VLOOKUP(M455,参照用得点基準表!G$2:$I$11,3,TRUE),VLOOKUP(M455,参照用得点基準表!G$12:$I$21,3,TRUE))))</f>
        <v/>
      </c>
      <c r="V455" s="67" t="str">
        <f>IF(E455="","",IF(N455="","",IF($E455="男",VLOOKUP(N455,参照用得点基準表!H$2:$I$11,2,TRUE),VLOOKUP(N455,参照用得点基準表!H$12:$I$21,2,TRUE))))</f>
        <v/>
      </c>
      <c r="W455" s="70" t="str">
        <f t="shared" si="6"/>
        <v/>
      </c>
      <c r="X455" s="69" t="str">
        <f ca="1">IF(W455="","",VLOOKUP(W455,OFFSET(評価基準!$A$2:$N$6,0,F455-6,5,20-F455),14-新体力テスト!F455+6,1))</f>
        <v/>
      </c>
      <c r="Z455" s="45"/>
      <c r="AA455" s="45"/>
      <c r="AB455" s="46"/>
      <c r="AC455" s="45"/>
    </row>
    <row r="456" spans="1:29" ht="14.25" customHeight="1" x14ac:dyDescent="0.15">
      <c r="A456" s="103"/>
      <c r="B456" s="103"/>
      <c r="C456" s="103"/>
      <c r="D456" s="108"/>
      <c r="E456" s="112"/>
      <c r="F456" s="85" t="str">
        <f>IF(A456="","",VLOOKUP(A456,参照!$B$7:$C$12,2,FALSE))</f>
        <v/>
      </c>
      <c r="G456" s="14"/>
      <c r="H456" s="14"/>
      <c r="I456" s="14"/>
      <c r="J456" s="14"/>
      <c r="K456" s="14"/>
      <c r="L456" s="19"/>
      <c r="M456" s="14"/>
      <c r="N456" s="14"/>
      <c r="O456" s="67" t="str">
        <f>IF(E456="","",IF(G456="","",IF($E456="男",VLOOKUP(G456,参照用得点基準表!B$2:$I$11,8,TRUE),VLOOKUP(G456,参照用得点基準表!B$12:$I$21,8,TRUE))))</f>
        <v/>
      </c>
      <c r="P456" s="67" t="str">
        <f>IF(E456="","",IF(H456="","",IF($E456="男",VLOOKUP(H456,参照用得点基準表!C$2:$I$11,7,TRUE),VLOOKUP(H456,参照用得点基準表!C$12:$I$21,7,TRUE))))</f>
        <v/>
      </c>
      <c r="Q456" s="67" t="str">
        <f>IF(E456="","",IF(I456="","",IF($E456="男",VLOOKUP(I456,参照用得点基準表!D$2:$I$11,6,TRUE),VLOOKUP(I456,参照用得点基準表!D$12:$I$21,6,TRUE))))</f>
        <v/>
      </c>
      <c r="R456" s="67" t="str">
        <f>IF(E456="","",IF(J456="","",IF($E456="男",VLOOKUP(J456,参照用得点基準表!E$2:$I$11,5,TRUE),VLOOKUP(J456,参照用得点基準表!E$12:$I$21,5,TRUE))))</f>
        <v/>
      </c>
      <c r="S456" s="67" t="str">
        <f>IF(E456="","",IF(K456="","",IF($E456="男",VLOOKUP(K456,参照用得点基準表!F$2:$I$11,4,TRUE),VLOOKUP(K456,参照用得点基準表!F$12:$I$21,4,TRUE))))</f>
        <v/>
      </c>
      <c r="T456" s="67" t="str">
        <f>IF(E456="","",IF(L456="","",IF($E456="男",VLOOKUP(L456,参照用得点基準表!$K$2:$L$11,2,TRUE),VLOOKUP(L456,参照用得点基準表!$K$12:$L$21,2,TRUE))))</f>
        <v/>
      </c>
      <c r="U456" s="67" t="str">
        <f>IF(E456="","",IF(M456="","",IF($E456="男",VLOOKUP(M456,参照用得点基準表!G$2:$I$11,3,TRUE),VLOOKUP(M456,参照用得点基準表!G$12:$I$21,3,TRUE))))</f>
        <v/>
      </c>
      <c r="V456" s="67" t="str">
        <f>IF(E456="","",IF(N456="","",IF($E456="男",VLOOKUP(N456,参照用得点基準表!H$2:$I$11,2,TRUE),VLOOKUP(N456,参照用得点基準表!H$12:$I$21,2,TRUE))))</f>
        <v/>
      </c>
      <c r="W456" s="70" t="str">
        <f t="shared" si="6"/>
        <v/>
      </c>
      <c r="X456" s="69" t="str">
        <f ca="1">IF(W456="","",VLOOKUP(W456,OFFSET(評価基準!$A$2:$N$6,0,F456-6,5,20-F456),14-新体力テスト!F456+6,1))</f>
        <v/>
      </c>
      <c r="Z456" s="45"/>
      <c r="AA456" s="45"/>
      <c r="AB456" s="46"/>
      <c r="AC456" s="45"/>
    </row>
    <row r="457" spans="1:29" ht="14.25" customHeight="1" x14ac:dyDescent="0.15">
      <c r="A457" s="103"/>
      <c r="B457" s="103"/>
      <c r="C457" s="103"/>
      <c r="D457" s="108"/>
      <c r="E457" s="112"/>
      <c r="F457" s="85" t="str">
        <f>IF(A457="","",VLOOKUP(A457,参照!$B$7:$C$12,2,FALSE))</f>
        <v/>
      </c>
      <c r="G457" s="14"/>
      <c r="H457" s="14"/>
      <c r="I457" s="14"/>
      <c r="J457" s="14"/>
      <c r="K457" s="14"/>
      <c r="L457" s="19"/>
      <c r="M457" s="14"/>
      <c r="N457" s="14"/>
      <c r="O457" s="67" t="str">
        <f>IF(E457="","",IF(G457="","",IF($E457="男",VLOOKUP(G457,参照用得点基準表!B$2:$I$11,8,TRUE),VLOOKUP(G457,参照用得点基準表!B$12:$I$21,8,TRUE))))</f>
        <v/>
      </c>
      <c r="P457" s="67" t="str">
        <f>IF(E457="","",IF(H457="","",IF($E457="男",VLOOKUP(H457,参照用得点基準表!C$2:$I$11,7,TRUE),VLOOKUP(H457,参照用得点基準表!C$12:$I$21,7,TRUE))))</f>
        <v/>
      </c>
      <c r="Q457" s="67" t="str">
        <f>IF(E457="","",IF(I457="","",IF($E457="男",VLOOKUP(I457,参照用得点基準表!D$2:$I$11,6,TRUE),VLOOKUP(I457,参照用得点基準表!D$12:$I$21,6,TRUE))))</f>
        <v/>
      </c>
      <c r="R457" s="67" t="str">
        <f>IF(E457="","",IF(J457="","",IF($E457="男",VLOOKUP(J457,参照用得点基準表!E$2:$I$11,5,TRUE),VLOOKUP(J457,参照用得点基準表!E$12:$I$21,5,TRUE))))</f>
        <v/>
      </c>
      <c r="S457" s="67" t="str">
        <f>IF(E457="","",IF(K457="","",IF($E457="男",VLOOKUP(K457,参照用得点基準表!F$2:$I$11,4,TRUE),VLOOKUP(K457,参照用得点基準表!F$12:$I$21,4,TRUE))))</f>
        <v/>
      </c>
      <c r="T457" s="67" t="str">
        <f>IF(E457="","",IF(L457="","",IF($E457="男",VLOOKUP(L457,参照用得点基準表!$K$2:$L$11,2,TRUE),VLOOKUP(L457,参照用得点基準表!$K$12:$L$21,2,TRUE))))</f>
        <v/>
      </c>
      <c r="U457" s="67" t="str">
        <f>IF(E457="","",IF(M457="","",IF($E457="男",VLOOKUP(M457,参照用得点基準表!G$2:$I$11,3,TRUE),VLOOKUP(M457,参照用得点基準表!G$12:$I$21,3,TRUE))))</f>
        <v/>
      </c>
      <c r="V457" s="67" t="str">
        <f>IF(E457="","",IF(N457="","",IF($E457="男",VLOOKUP(N457,参照用得点基準表!H$2:$I$11,2,TRUE),VLOOKUP(N457,参照用得点基準表!H$12:$I$21,2,TRUE))))</f>
        <v/>
      </c>
      <c r="W457" s="70" t="str">
        <f t="shared" si="6"/>
        <v/>
      </c>
      <c r="X457" s="69" t="str">
        <f ca="1">IF(W457="","",VLOOKUP(W457,OFFSET(評価基準!$A$2:$N$6,0,F457-6,5,20-F457),14-新体力テスト!F457+6,1))</f>
        <v/>
      </c>
      <c r="Z457" s="45"/>
      <c r="AA457" s="45"/>
      <c r="AB457" s="46"/>
      <c r="AC457" s="45"/>
    </row>
    <row r="458" spans="1:29" ht="14.25" customHeight="1" x14ac:dyDescent="0.15">
      <c r="A458" s="103"/>
      <c r="B458" s="103"/>
      <c r="C458" s="103"/>
      <c r="D458" s="108"/>
      <c r="E458" s="112"/>
      <c r="F458" s="85" t="str">
        <f>IF(A458="","",VLOOKUP(A458,参照!$B$7:$C$12,2,FALSE))</f>
        <v/>
      </c>
      <c r="G458" s="14"/>
      <c r="H458" s="14"/>
      <c r="I458" s="14"/>
      <c r="J458" s="14"/>
      <c r="K458" s="14"/>
      <c r="L458" s="19"/>
      <c r="M458" s="14"/>
      <c r="N458" s="14"/>
      <c r="O458" s="67" t="str">
        <f>IF(E458="","",IF(G458="","",IF($E458="男",VLOOKUP(G458,参照用得点基準表!B$2:$I$11,8,TRUE),VLOOKUP(G458,参照用得点基準表!B$12:$I$21,8,TRUE))))</f>
        <v/>
      </c>
      <c r="P458" s="67" t="str">
        <f>IF(E458="","",IF(H458="","",IF($E458="男",VLOOKUP(H458,参照用得点基準表!C$2:$I$11,7,TRUE),VLOOKUP(H458,参照用得点基準表!C$12:$I$21,7,TRUE))))</f>
        <v/>
      </c>
      <c r="Q458" s="67" t="str">
        <f>IF(E458="","",IF(I458="","",IF($E458="男",VLOOKUP(I458,参照用得点基準表!D$2:$I$11,6,TRUE),VLOOKUP(I458,参照用得点基準表!D$12:$I$21,6,TRUE))))</f>
        <v/>
      </c>
      <c r="R458" s="67" t="str">
        <f>IF(E458="","",IF(J458="","",IF($E458="男",VLOOKUP(J458,参照用得点基準表!E$2:$I$11,5,TRUE),VLOOKUP(J458,参照用得点基準表!E$12:$I$21,5,TRUE))))</f>
        <v/>
      </c>
      <c r="S458" s="67" t="str">
        <f>IF(E458="","",IF(K458="","",IF($E458="男",VLOOKUP(K458,参照用得点基準表!F$2:$I$11,4,TRUE),VLOOKUP(K458,参照用得点基準表!F$12:$I$21,4,TRUE))))</f>
        <v/>
      </c>
      <c r="T458" s="67" t="str">
        <f>IF(E458="","",IF(L458="","",IF($E458="男",VLOOKUP(L458,参照用得点基準表!$K$2:$L$11,2,TRUE),VLOOKUP(L458,参照用得点基準表!$K$12:$L$21,2,TRUE))))</f>
        <v/>
      </c>
      <c r="U458" s="67" t="str">
        <f>IF(E458="","",IF(M458="","",IF($E458="男",VLOOKUP(M458,参照用得点基準表!G$2:$I$11,3,TRUE),VLOOKUP(M458,参照用得点基準表!G$12:$I$21,3,TRUE))))</f>
        <v/>
      </c>
      <c r="V458" s="67" t="str">
        <f>IF(E458="","",IF(N458="","",IF($E458="男",VLOOKUP(N458,参照用得点基準表!H$2:$I$11,2,TRUE),VLOOKUP(N458,参照用得点基準表!H$12:$I$21,2,TRUE))))</f>
        <v/>
      </c>
      <c r="W458" s="70" t="str">
        <f t="shared" si="6"/>
        <v/>
      </c>
      <c r="X458" s="69" t="str">
        <f ca="1">IF(W458="","",VLOOKUP(W458,OFFSET(評価基準!$A$2:$N$6,0,F458-6,5,20-F458),14-新体力テスト!F458+6,1))</f>
        <v/>
      </c>
      <c r="Z458" s="45"/>
      <c r="AA458" s="45"/>
      <c r="AB458" s="46"/>
      <c r="AC458" s="45"/>
    </row>
    <row r="459" spans="1:29" ht="14.25" customHeight="1" x14ac:dyDescent="0.15">
      <c r="A459" s="103"/>
      <c r="B459" s="103"/>
      <c r="C459" s="103"/>
      <c r="D459" s="108"/>
      <c r="E459" s="112"/>
      <c r="F459" s="85" t="str">
        <f>IF(A459="","",VLOOKUP(A459,参照!$B$7:$C$12,2,FALSE))</f>
        <v/>
      </c>
      <c r="G459" s="14"/>
      <c r="H459" s="14"/>
      <c r="I459" s="14"/>
      <c r="J459" s="14"/>
      <c r="K459" s="14"/>
      <c r="L459" s="19"/>
      <c r="M459" s="14"/>
      <c r="N459" s="14"/>
      <c r="O459" s="67" t="str">
        <f>IF(E459="","",IF(G459="","",IF($E459="男",VLOOKUP(G459,参照用得点基準表!B$2:$I$11,8,TRUE),VLOOKUP(G459,参照用得点基準表!B$12:$I$21,8,TRUE))))</f>
        <v/>
      </c>
      <c r="P459" s="67" t="str">
        <f>IF(E459="","",IF(H459="","",IF($E459="男",VLOOKUP(H459,参照用得点基準表!C$2:$I$11,7,TRUE),VLOOKUP(H459,参照用得点基準表!C$12:$I$21,7,TRUE))))</f>
        <v/>
      </c>
      <c r="Q459" s="67" t="str">
        <f>IF(E459="","",IF(I459="","",IF($E459="男",VLOOKUP(I459,参照用得点基準表!D$2:$I$11,6,TRUE),VLOOKUP(I459,参照用得点基準表!D$12:$I$21,6,TRUE))))</f>
        <v/>
      </c>
      <c r="R459" s="67" t="str">
        <f>IF(E459="","",IF(J459="","",IF($E459="男",VLOOKUP(J459,参照用得点基準表!E$2:$I$11,5,TRUE),VLOOKUP(J459,参照用得点基準表!E$12:$I$21,5,TRUE))))</f>
        <v/>
      </c>
      <c r="S459" s="67" t="str">
        <f>IF(E459="","",IF(K459="","",IF($E459="男",VLOOKUP(K459,参照用得点基準表!F$2:$I$11,4,TRUE),VLOOKUP(K459,参照用得点基準表!F$12:$I$21,4,TRUE))))</f>
        <v/>
      </c>
      <c r="T459" s="67" t="str">
        <f>IF(E459="","",IF(L459="","",IF($E459="男",VLOOKUP(L459,参照用得点基準表!$K$2:$L$11,2,TRUE),VLOOKUP(L459,参照用得点基準表!$K$12:$L$21,2,TRUE))))</f>
        <v/>
      </c>
      <c r="U459" s="67" t="str">
        <f>IF(E459="","",IF(M459="","",IF($E459="男",VLOOKUP(M459,参照用得点基準表!G$2:$I$11,3,TRUE),VLOOKUP(M459,参照用得点基準表!G$12:$I$21,3,TRUE))))</f>
        <v/>
      </c>
      <c r="V459" s="67" t="str">
        <f>IF(E459="","",IF(N459="","",IF($E459="男",VLOOKUP(N459,参照用得点基準表!H$2:$I$11,2,TRUE),VLOOKUP(N459,参照用得点基準表!H$12:$I$21,2,TRUE))))</f>
        <v/>
      </c>
      <c r="W459" s="70" t="str">
        <f t="shared" si="6"/>
        <v/>
      </c>
      <c r="X459" s="69" t="str">
        <f ca="1">IF(W459="","",VLOOKUP(W459,OFFSET(評価基準!$A$2:$N$6,0,F459-6,5,20-F459),14-新体力テスト!F459+6,1))</f>
        <v/>
      </c>
      <c r="Z459" s="45"/>
      <c r="AA459" s="45"/>
      <c r="AB459" s="46"/>
      <c r="AC459" s="45"/>
    </row>
    <row r="460" spans="1:29" ht="14.25" customHeight="1" x14ac:dyDescent="0.15">
      <c r="A460" s="103"/>
      <c r="B460" s="103"/>
      <c r="C460" s="103"/>
      <c r="D460" s="108"/>
      <c r="E460" s="112"/>
      <c r="F460" s="85" t="str">
        <f>IF(A460="","",VLOOKUP(A460,参照!$B$7:$C$12,2,FALSE))</f>
        <v/>
      </c>
      <c r="G460" s="14"/>
      <c r="H460" s="14"/>
      <c r="I460" s="14"/>
      <c r="J460" s="14"/>
      <c r="K460" s="14"/>
      <c r="L460" s="19"/>
      <c r="M460" s="14"/>
      <c r="N460" s="14"/>
      <c r="O460" s="67" t="str">
        <f>IF(E460="","",IF(G460="","",IF($E460="男",VLOOKUP(G460,参照用得点基準表!B$2:$I$11,8,TRUE),VLOOKUP(G460,参照用得点基準表!B$12:$I$21,8,TRUE))))</f>
        <v/>
      </c>
      <c r="P460" s="67" t="str">
        <f>IF(E460="","",IF(H460="","",IF($E460="男",VLOOKUP(H460,参照用得点基準表!C$2:$I$11,7,TRUE),VLOOKUP(H460,参照用得点基準表!C$12:$I$21,7,TRUE))))</f>
        <v/>
      </c>
      <c r="Q460" s="67" t="str">
        <f>IF(E460="","",IF(I460="","",IF($E460="男",VLOOKUP(I460,参照用得点基準表!D$2:$I$11,6,TRUE),VLOOKUP(I460,参照用得点基準表!D$12:$I$21,6,TRUE))))</f>
        <v/>
      </c>
      <c r="R460" s="67" t="str">
        <f>IF(E460="","",IF(J460="","",IF($E460="男",VLOOKUP(J460,参照用得点基準表!E$2:$I$11,5,TRUE),VLOOKUP(J460,参照用得点基準表!E$12:$I$21,5,TRUE))))</f>
        <v/>
      </c>
      <c r="S460" s="67" t="str">
        <f>IF(E460="","",IF(K460="","",IF($E460="男",VLOOKUP(K460,参照用得点基準表!F$2:$I$11,4,TRUE),VLOOKUP(K460,参照用得点基準表!F$12:$I$21,4,TRUE))))</f>
        <v/>
      </c>
      <c r="T460" s="67" t="str">
        <f>IF(E460="","",IF(L460="","",IF($E460="男",VLOOKUP(L460,参照用得点基準表!$K$2:$L$11,2,TRUE),VLOOKUP(L460,参照用得点基準表!$K$12:$L$21,2,TRUE))))</f>
        <v/>
      </c>
      <c r="U460" s="67" t="str">
        <f>IF(E460="","",IF(M460="","",IF($E460="男",VLOOKUP(M460,参照用得点基準表!G$2:$I$11,3,TRUE),VLOOKUP(M460,参照用得点基準表!G$12:$I$21,3,TRUE))))</f>
        <v/>
      </c>
      <c r="V460" s="67" t="str">
        <f>IF(E460="","",IF(N460="","",IF($E460="男",VLOOKUP(N460,参照用得点基準表!H$2:$I$11,2,TRUE),VLOOKUP(N460,参照用得点基準表!H$12:$I$21,2,TRUE))))</f>
        <v/>
      </c>
      <c r="W460" s="70" t="str">
        <f t="shared" si="6"/>
        <v/>
      </c>
      <c r="X460" s="69" t="str">
        <f ca="1">IF(W460="","",VLOOKUP(W460,OFFSET(評価基準!$A$2:$N$6,0,F460-6,5,20-F460),14-新体力テスト!F460+6,1))</f>
        <v/>
      </c>
      <c r="Z460" s="45"/>
      <c r="AA460" s="45"/>
      <c r="AB460" s="46"/>
      <c r="AC460" s="45"/>
    </row>
    <row r="461" spans="1:29" ht="14.25" customHeight="1" x14ac:dyDescent="0.15">
      <c r="A461" s="103"/>
      <c r="B461" s="103"/>
      <c r="C461" s="103"/>
      <c r="D461" s="108"/>
      <c r="E461" s="112"/>
      <c r="F461" s="85" t="str">
        <f>IF(A461="","",VLOOKUP(A461,参照!$B$7:$C$12,2,FALSE))</f>
        <v/>
      </c>
      <c r="G461" s="14"/>
      <c r="H461" s="14"/>
      <c r="I461" s="14"/>
      <c r="J461" s="14"/>
      <c r="K461" s="14"/>
      <c r="L461" s="19"/>
      <c r="M461" s="14"/>
      <c r="N461" s="14"/>
      <c r="O461" s="67" t="str">
        <f>IF(E461="","",IF(G461="","",IF($E461="男",VLOOKUP(G461,参照用得点基準表!B$2:$I$11,8,TRUE),VLOOKUP(G461,参照用得点基準表!B$12:$I$21,8,TRUE))))</f>
        <v/>
      </c>
      <c r="P461" s="67" t="str">
        <f>IF(E461="","",IF(H461="","",IF($E461="男",VLOOKUP(H461,参照用得点基準表!C$2:$I$11,7,TRUE),VLOOKUP(H461,参照用得点基準表!C$12:$I$21,7,TRUE))))</f>
        <v/>
      </c>
      <c r="Q461" s="67" t="str">
        <f>IF(E461="","",IF(I461="","",IF($E461="男",VLOOKUP(I461,参照用得点基準表!D$2:$I$11,6,TRUE),VLOOKUP(I461,参照用得点基準表!D$12:$I$21,6,TRUE))))</f>
        <v/>
      </c>
      <c r="R461" s="67" t="str">
        <f>IF(E461="","",IF(J461="","",IF($E461="男",VLOOKUP(J461,参照用得点基準表!E$2:$I$11,5,TRUE),VLOOKUP(J461,参照用得点基準表!E$12:$I$21,5,TRUE))))</f>
        <v/>
      </c>
      <c r="S461" s="67" t="str">
        <f>IF(E461="","",IF(K461="","",IF($E461="男",VLOOKUP(K461,参照用得点基準表!F$2:$I$11,4,TRUE),VLOOKUP(K461,参照用得点基準表!F$12:$I$21,4,TRUE))))</f>
        <v/>
      </c>
      <c r="T461" s="67" t="str">
        <f>IF(E461="","",IF(L461="","",IF($E461="男",VLOOKUP(L461,参照用得点基準表!$K$2:$L$11,2,TRUE),VLOOKUP(L461,参照用得点基準表!$K$12:$L$21,2,TRUE))))</f>
        <v/>
      </c>
      <c r="U461" s="67" t="str">
        <f>IF(E461="","",IF(M461="","",IF($E461="男",VLOOKUP(M461,参照用得点基準表!G$2:$I$11,3,TRUE),VLOOKUP(M461,参照用得点基準表!G$12:$I$21,3,TRUE))))</f>
        <v/>
      </c>
      <c r="V461" s="67" t="str">
        <f>IF(E461="","",IF(N461="","",IF($E461="男",VLOOKUP(N461,参照用得点基準表!H$2:$I$11,2,TRUE),VLOOKUP(N461,参照用得点基準表!H$12:$I$21,2,TRUE))))</f>
        <v/>
      </c>
      <c r="W461" s="70" t="str">
        <f t="shared" si="6"/>
        <v/>
      </c>
      <c r="X461" s="69" t="str">
        <f ca="1">IF(W461="","",VLOOKUP(W461,OFFSET(評価基準!$A$2:$N$6,0,F461-6,5,20-F461),14-新体力テスト!F461+6,1))</f>
        <v/>
      </c>
      <c r="Z461" s="45"/>
      <c r="AA461" s="45"/>
      <c r="AB461" s="46"/>
      <c r="AC461" s="45"/>
    </row>
    <row r="462" spans="1:29" ht="14.25" customHeight="1" x14ac:dyDescent="0.15">
      <c r="A462" s="103"/>
      <c r="B462" s="103"/>
      <c r="C462" s="103"/>
      <c r="D462" s="108"/>
      <c r="E462" s="112"/>
      <c r="F462" s="85" t="str">
        <f>IF(A462="","",VLOOKUP(A462,参照!$B$7:$C$12,2,FALSE))</f>
        <v/>
      </c>
      <c r="G462" s="14"/>
      <c r="H462" s="14"/>
      <c r="I462" s="14"/>
      <c r="J462" s="14"/>
      <c r="K462" s="14"/>
      <c r="L462" s="19"/>
      <c r="M462" s="14"/>
      <c r="N462" s="14"/>
      <c r="O462" s="67" t="str">
        <f>IF(E462="","",IF(G462="","",IF($E462="男",VLOOKUP(G462,参照用得点基準表!B$2:$I$11,8,TRUE),VLOOKUP(G462,参照用得点基準表!B$12:$I$21,8,TRUE))))</f>
        <v/>
      </c>
      <c r="P462" s="67" t="str">
        <f>IF(E462="","",IF(H462="","",IF($E462="男",VLOOKUP(H462,参照用得点基準表!C$2:$I$11,7,TRUE),VLOOKUP(H462,参照用得点基準表!C$12:$I$21,7,TRUE))))</f>
        <v/>
      </c>
      <c r="Q462" s="67" t="str">
        <f>IF(E462="","",IF(I462="","",IF($E462="男",VLOOKUP(I462,参照用得点基準表!D$2:$I$11,6,TRUE),VLOOKUP(I462,参照用得点基準表!D$12:$I$21,6,TRUE))))</f>
        <v/>
      </c>
      <c r="R462" s="67" t="str">
        <f>IF(E462="","",IF(J462="","",IF($E462="男",VLOOKUP(J462,参照用得点基準表!E$2:$I$11,5,TRUE),VLOOKUP(J462,参照用得点基準表!E$12:$I$21,5,TRUE))))</f>
        <v/>
      </c>
      <c r="S462" s="67" t="str">
        <f>IF(E462="","",IF(K462="","",IF($E462="男",VLOOKUP(K462,参照用得点基準表!F$2:$I$11,4,TRUE),VLOOKUP(K462,参照用得点基準表!F$12:$I$21,4,TRUE))))</f>
        <v/>
      </c>
      <c r="T462" s="67" t="str">
        <f>IF(E462="","",IF(L462="","",IF($E462="男",VLOOKUP(L462,参照用得点基準表!$K$2:$L$11,2,TRUE),VLOOKUP(L462,参照用得点基準表!$K$12:$L$21,2,TRUE))))</f>
        <v/>
      </c>
      <c r="U462" s="67" t="str">
        <f>IF(E462="","",IF(M462="","",IF($E462="男",VLOOKUP(M462,参照用得点基準表!G$2:$I$11,3,TRUE),VLOOKUP(M462,参照用得点基準表!G$12:$I$21,3,TRUE))))</f>
        <v/>
      </c>
      <c r="V462" s="67" t="str">
        <f>IF(E462="","",IF(N462="","",IF($E462="男",VLOOKUP(N462,参照用得点基準表!H$2:$I$11,2,TRUE),VLOOKUP(N462,参照用得点基準表!H$12:$I$21,2,TRUE))))</f>
        <v/>
      </c>
      <c r="W462" s="70" t="str">
        <f t="shared" si="6"/>
        <v/>
      </c>
      <c r="X462" s="69" t="str">
        <f ca="1">IF(W462="","",VLOOKUP(W462,OFFSET(評価基準!$A$2:$N$6,0,F462-6,5,20-F462),14-新体力テスト!F462+6,1))</f>
        <v/>
      </c>
      <c r="Z462" s="45"/>
      <c r="AA462" s="45"/>
      <c r="AB462" s="46"/>
      <c r="AC462" s="45"/>
    </row>
    <row r="463" spans="1:29" ht="14.25" customHeight="1" x14ac:dyDescent="0.15">
      <c r="A463" s="103"/>
      <c r="B463" s="103"/>
      <c r="C463" s="103"/>
      <c r="D463" s="108"/>
      <c r="E463" s="112"/>
      <c r="F463" s="85" t="str">
        <f>IF(A463="","",VLOOKUP(A463,参照!$B$7:$C$12,2,FALSE))</f>
        <v/>
      </c>
      <c r="G463" s="14"/>
      <c r="H463" s="14"/>
      <c r="I463" s="14"/>
      <c r="J463" s="14"/>
      <c r="K463" s="14"/>
      <c r="L463" s="19"/>
      <c r="M463" s="14"/>
      <c r="N463" s="14"/>
      <c r="O463" s="67" t="str">
        <f>IF(E463="","",IF(G463="","",IF($E463="男",VLOOKUP(G463,参照用得点基準表!B$2:$I$11,8,TRUE),VLOOKUP(G463,参照用得点基準表!B$12:$I$21,8,TRUE))))</f>
        <v/>
      </c>
      <c r="P463" s="67" t="str">
        <f>IF(E463="","",IF(H463="","",IF($E463="男",VLOOKUP(H463,参照用得点基準表!C$2:$I$11,7,TRUE),VLOOKUP(H463,参照用得点基準表!C$12:$I$21,7,TRUE))))</f>
        <v/>
      </c>
      <c r="Q463" s="67" t="str">
        <f>IF(E463="","",IF(I463="","",IF($E463="男",VLOOKUP(I463,参照用得点基準表!D$2:$I$11,6,TRUE),VLOOKUP(I463,参照用得点基準表!D$12:$I$21,6,TRUE))))</f>
        <v/>
      </c>
      <c r="R463" s="67" t="str">
        <f>IF(E463="","",IF(J463="","",IF($E463="男",VLOOKUP(J463,参照用得点基準表!E$2:$I$11,5,TRUE),VLOOKUP(J463,参照用得点基準表!E$12:$I$21,5,TRUE))))</f>
        <v/>
      </c>
      <c r="S463" s="67" t="str">
        <f>IF(E463="","",IF(K463="","",IF($E463="男",VLOOKUP(K463,参照用得点基準表!F$2:$I$11,4,TRUE),VLOOKUP(K463,参照用得点基準表!F$12:$I$21,4,TRUE))))</f>
        <v/>
      </c>
      <c r="T463" s="67" t="str">
        <f>IF(E463="","",IF(L463="","",IF($E463="男",VLOOKUP(L463,参照用得点基準表!$K$2:$L$11,2,TRUE),VLOOKUP(L463,参照用得点基準表!$K$12:$L$21,2,TRUE))))</f>
        <v/>
      </c>
      <c r="U463" s="67" t="str">
        <f>IF(E463="","",IF(M463="","",IF($E463="男",VLOOKUP(M463,参照用得点基準表!G$2:$I$11,3,TRUE),VLOOKUP(M463,参照用得点基準表!G$12:$I$21,3,TRUE))))</f>
        <v/>
      </c>
      <c r="V463" s="67" t="str">
        <f>IF(E463="","",IF(N463="","",IF($E463="男",VLOOKUP(N463,参照用得点基準表!H$2:$I$11,2,TRUE),VLOOKUP(N463,参照用得点基準表!H$12:$I$21,2,TRUE))))</f>
        <v/>
      </c>
      <c r="W463" s="70" t="str">
        <f t="shared" si="6"/>
        <v/>
      </c>
      <c r="X463" s="69" t="str">
        <f ca="1">IF(W463="","",VLOOKUP(W463,OFFSET(評価基準!$A$2:$N$6,0,F463-6,5,20-F463),14-新体力テスト!F463+6,1))</f>
        <v/>
      </c>
      <c r="Z463" s="45"/>
      <c r="AA463" s="45"/>
      <c r="AB463" s="46"/>
      <c r="AC463" s="45"/>
    </row>
    <row r="464" spans="1:29" ht="14.25" customHeight="1" x14ac:dyDescent="0.15">
      <c r="A464" s="103"/>
      <c r="B464" s="103"/>
      <c r="C464" s="103"/>
      <c r="D464" s="108"/>
      <c r="E464" s="112"/>
      <c r="F464" s="85" t="str">
        <f>IF(A464="","",VLOOKUP(A464,参照!$B$7:$C$12,2,FALSE))</f>
        <v/>
      </c>
      <c r="G464" s="14"/>
      <c r="H464" s="14"/>
      <c r="I464" s="14"/>
      <c r="J464" s="14"/>
      <c r="K464" s="14"/>
      <c r="L464" s="19"/>
      <c r="M464" s="14"/>
      <c r="N464" s="14"/>
      <c r="O464" s="67" t="str">
        <f>IF(E464="","",IF(G464="","",IF($E464="男",VLOOKUP(G464,参照用得点基準表!B$2:$I$11,8,TRUE),VLOOKUP(G464,参照用得点基準表!B$12:$I$21,8,TRUE))))</f>
        <v/>
      </c>
      <c r="P464" s="67" t="str">
        <f>IF(E464="","",IF(H464="","",IF($E464="男",VLOOKUP(H464,参照用得点基準表!C$2:$I$11,7,TRUE),VLOOKUP(H464,参照用得点基準表!C$12:$I$21,7,TRUE))))</f>
        <v/>
      </c>
      <c r="Q464" s="67" t="str">
        <f>IF(E464="","",IF(I464="","",IF($E464="男",VLOOKUP(I464,参照用得点基準表!D$2:$I$11,6,TRUE),VLOOKUP(I464,参照用得点基準表!D$12:$I$21,6,TRUE))))</f>
        <v/>
      </c>
      <c r="R464" s="67" t="str">
        <f>IF(E464="","",IF(J464="","",IF($E464="男",VLOOKUP(J464,参照用得点基準表!E$2:$I$11,5,TRUE),VLOOKUP(J464,参照用得点基準表!E$12:$I$21,5,TRUE))))</f>
        <v/>
      </c>
      <c r="S464" s="67" t="str">
        <f>IF(E464="","",IF(K464="","",IF($E464="男",VLOOKUP(K464,参照用得点基準表!F$2:$I$11,4,TRUE),VLOOKUP(K464,参照用得点基準表!F$12:$I$21,4,TRUE))))</f>
        <v/>
      </c>
      <c r="T464" s="67" t="str">
        <f>IF(E464="","",IF(L464="","",IF($E464="男",VLOOKUP(L464,参照用得点基準表!$K$2:$L$11,2,TRUE),VLOOKUP(L464,参照用得点基準表!$K$12:$L$21,2,TRUE))))</f>
        <v/>
      </c>
      <c r="U464" s="67" t="str">
        <f>IF(E464="","",IF(M464="","",IF($E464="男",VLOOKUP(M464,参照用得点基準表!G$2:$I$11,3,TRUE),VLOOKUP(M464,参照用得点基準表!G$12:$I$21,3,TRUE))))</f>
        <v/>
      </c>
      <c r="V464" s="67" t="str">
        <f>IF(E464="","",IF(N464="","",IF($E464="男",VLOOKUP(N464,参照用得点基準表!H$2:$I$11,2,TRUE),VLOOKUP(N464,参照用得点基準表!H$12:$I$21,2,TRUE))))</f>
        <v/>
      </c>
      <c r="W464" s="70" t="str">
        <f t="shared" si="6"/>
        <v/>
      </c>
      <c r="X464" s="69" t="str">
        <f ca="1">IF(W464="","",VLOOKUP(W464,OFFSET(評価基準!$A$2:$N$6,0,F464-6,5,20-F464),14-新体力テスト!F464+6,1))</f>
        <v/>
      </c>
      <c r="Z464" s="45"/>
      <c r="AA464" s="45"/>
      <c r="AB464" s="46"/>
      <c r="AC464" s="45"/>
    </row>
    <row r="465" spans="1:29" ht="14.25" customHeight="1" x14ac:dyDescent="0.15">
      <c r="A465" s="103"/>
      <c r="B465" s="103"/>
      <c r="C465" s="103"/>
      <c r="D465" s="108"/>
      <c r="E465" s="112"/>
      <c r="F465" s="85" t="str">
        <f>IF(A465="","",VLOOKUP(A465,参照!$B$7:$C$12,2,FALSE))</f>
        <v/>
      </c>
      <c r="G465" s="14"/>
      <c r="H465" s="14"/>
      <c r="I465" s="14"/>
      <c r="J465" s="14"/>
      <c r="K465" s="14"/>
      <c r="L465" s="19"/>
      <c r="M465" s="14"/>
      <c r="N465" s="14"/>
      <c r="O465" s="67" t="str">
        <f>IF(E465="","",IF(G465="","",IF($E465="男",VLOOKUP(G465,参照用得点基準表!B$2:$I$11,8,TRUE),VLOOKUP(G465,参照用得点基準表!B$12:$I$21,8,TRUE))))</f>
        <v/>
      </c>
      <c r="P465" s="67" t="str">
        <f>IF(E465="","",IF(H465="","",IF($E465="男",VLOOKUP(H465,参照用得点基準表!C$2:$I$11,7,TRUE),VLOOKUP(H465,参照用得点基準表!C$12:$I$21,7,TRUE))))</f>
        <v/>
      </c>
      <c r="Q465" s="67" t="str">
        <f>IF(E465="","",IF(I465="","",IF($E465="男",VLOOKUP(I465,参照用得点基準表!D$2:$I$11,6,TRUE),VLOOKUP(I465,参照用得点基準表!D$12:$I$21,6,TRUE))))</f>
        <v/>
      </c>
      <c r="R465" s="67" t="str">
        <f>IF(E465="","",IF(J465="","",IF($E465="男",VLOOKUP(J465,参照用得点基準表!E$2:$I$11,5,TRUE),VLOOKUP(J465,参照用得点基準表!E$12:$I$21,5,TRUE))))</f>
        <v/>
      </c>
      <c r="S465" s="67" t="str">
        <f>IF(E465="","",IF(K465="","",IF($E465="男",VLOOKUP(K465,参照用得点基準表!F$2:$I$11,4,TRUE),VLOOKUP(K465,参照用得点基準表!F$12:$I$21,4,TRUE))))</f>
        <v/>
      </c>
      <c r="T465" s="67" t="str">
        <f>IF(E465="","",IF(L465="","",IF($E465="男",VLOOKUP(L465,参照用得点基準表!$K$2:$L$11,2,TRUE),VLOOKUP(L465,参照用得点基準表!$K$12:$L$21,2,TRUE))))</f>
        <v/>
      </c>
      <c r="U465" s="67" t="str">
        <f>IF(E465="","",IF(M465="","",IF($E465="男",VLOOKUP(M465,参照用得点基準表!G$2:$I$11,3,TRUE),VLOOKUP(M465,参照用得点基準表!G$12:$I$21,3,TRUE))))</f>
        <v/>
      </c>
      <c r="V465" s="67" t="str">
        <f>IF(E465="","",IF(N465="","",IF($E465="男",VLOOKUP(N465,参照用得点基準表!H$2:$I$11,2,TRUE),VLOOKUP(N465,参照用得点基準表!H$12:$I$21,2,TRUE))))</f>
        <v/>
      </c>
      <c r="W465" s="70" t="str">
        <f t="shared" si="6"/>
        <v/>
      </c>
      <c r="X465" s="69" t="str">
        <f ca="1">IF(W465="","",VLOOKUP(W465,OFFSET(評価基準!$A$2:$N$6,0,F465-6,5,20-F465),14-新体力テスト!F465+6,1))</f>
        <v/>
      </c>
      <c r="Z465" s="45"/>
      <c r="AA465" s="45"/>
      <c r="AB465" s="46"/>
      <c r="AC465" s="45"/>
    </row>
    <row r="466" spans="1:29" ht="14.25" customHeight="1" x14ac:dyDescent="0.15">
      <c r="A466" s="103"/>
      <c r="B466" s="103"/>
      <c r="C466" s="103"/>
      <c r="D466" s="108"/>
      <c r="E466" s="112"/>
      <c r="F466" s="85" t="str">
        <f>IF(A466="","",VLOOKUP(A466,参照!$B$7:$C$12,2,FALSE))</f>
        <v/>
      </c>
      <c r="G466" s="14"/>
      <c r="H466" s="14"/>
      <c r="I466" s="14"/>
      <c r="J466" s="14"/>
      <c r="K466" s="14"/>
      <c r="L466" s="19"/>
      <c r="M466" s="14"/>
      <c r="N466" s="14"/>
      <c r="O466" s="67" t="str">
        <f>IF(E466="","",IF(G466="","",IF($E466="男",VLOOKUP(G466,参照用得点基準表!B$2:$I$11,8,TRUE),VLOOKUP(G466,参照用得点基準表!B$12:$I$21,8,TRUE))))</f>
        <v/>
      </c>
      <c r="P466" s="67" t="str">
        <f>IF(E466="","",IF(H466="","",IF($E466="男",VLOOKUP(H466,参照用得点基準表!C$2:$I$11,7,TRUE),VLOOKUP(H466,参照用得点基準表!C$12:$I$21,7,TRUE))))</f>
        <v/>
      </c>
      <c r="Q466" s="67" t="str">
        <f>IF(E466="","",IF(I466="","",IF($E466="男",VLOOKUP(I466,参照用得点基準表!D$2:$I$11,6,TRUE),VLOOKUP(I466,参照用得点基準表!D$12:$I$21,6,TRUE))))</f>
        <v/>
      </c>
      <c r="R466" s="67" t="str">
        <f>IF(E466="","",IF(J466="","",IF($E466="男",VLOOKUP(J466,参照用得点基準表!E$2:$I$11,5,TRUE),VLOOKUP(J466,参照用得点基準表!E$12:$I$21,5,TRUE))))</f>
        <v/>
      </c>
      <c r="S466" s="67" t="str">
        <f>IF(E466="","",IF(K466="","",IF($E466="男",VLOOKUP(K466,参照用得点基準表!F$2:$I$11,4,TRUE),VLOOKUP(K466,参照用得点基準表!F$12:$I$21,4,TRUE))))</f>
        <v/>
      </c>
      <c r="T466" s="67" t="str">
        <f>IF(E466="","",IF(L466="","",IF($E466="男",VLOOKUP(L466,参照用得点基準表!$K$2:$L$11,2,TRUE),VLOOKUP(L466,参照用得点基準表!$K$12:$L$21,2,TRUE))))</f>
        <v/>
      </c>
      <c r="U466" s="67" t="str">
        <f>IF(E466="","",IF(M466="","",IF($E466="男",VLOOKUP(M466,参照用得点基準表!G$2:$I$11,3,TRUE),VLOOKUP(M466,参照用得点基準表!G$12:$I$21,3,TRUE))))</f>
        <v/>
      </c>
      <c r="V466" s="67" t="str">
        <f>IF(E466="","",IF(N466="","",IF($E466="男",VLOOKUP(N466,参照用得点基準表!H$2:$I$11,2,TRUE),VLOOKUP(N466,参照用得点基準表!H$12:$I$21,2,TRUE))))</f>
        <v/>
      </c>
      <c r="W466" s="70" t="str">
        <f t="shared" si="6"/>
        <v/>
      </c>
      <c r="X466" s="69" t="str">
        <f ca="1">IF(W466="","",VLOOKUP(W466,OFFSET(評価基準!$A$2:$N$6,0,F466-6,5,20-F466),14-新体力テスト!F466+6,1))</f>
        <v/>
      </c>
      <c r="Z466" s="45"/>
      <c r="AA466" s="45"/>
      <c r="AB466" s="46"/>
      <c r="AC466" s="45"/>
    </row>
    <row r="467" spans="1:29" ht="14.25" customHeight="1" x14ac:dyDescent="0.15">
      <c r="A467" s="103"/>
      <c r="B467" s="103"/>
      <c r="C467" s="103"/>
      <c r="D467" s="108"/>
      <c r="E467" s="112"/>
      <c r="F467" s="85" t="str">
        <f>IF(A467="","",VLOOKUP(A467,参照!$B$7:$C$12,2,FALSE))</f>
        <v/>
      </c>
      <c r="G467" s="14"/>
      <c r="H467" s="14"/>
      <c r="I467" s="14"/>
      <c r="J467" s="14"/>
      <c r="K467" s="14"/>
      <c r="L467" s="19"/>
      <c r="M467" s="14"/>
      <c r="N467" s="14"/>
      <c r="O467" s="67" t="str">
        <f>IF(E467="","",IF(G467="","",IF($E467="男",VLOOKUP(G467,参照用得点基準表!B$2:$I$11,8,TRUE),VLOOKUP(G467,参照用得点基準表!B$12:$I$21,8,TRUE))))</f>
        <v/>
      </c>
      <c r="P467" s="67" t="str">
        <f>IF(E467="","",IF(H467="","",IF($E467="男",VLOOKUP(H467,参照用得点基準表!C$2:$I$11,7,TRUE),VLOOKUP(H467,参照用得点基準表!C$12:$I$21,7,TRUE))))</f>
        <v/>
      </c>
      <c r="Q467" s="67" t="str">
        <f>IF(E467="","",IF(I467="","",IF($E467="男",VLOOKUP(I467,参照用得点基準表!D$2:$I$11,6,TRUE),VLOOKUP(I467,参照用得点基準表!D$12:$I$21,6,TRUE))))</f>
        <v/>
      </c>
      <c r="R467" s="67" t="str">
        <f>IF(E467="","",IF(J467="","",IF($E467="男",VLOOKUP(J467,参照用得点基準表!E$2:$I$11,5,TRUE),VLOOKUP(J467,参照用得点基準表!E$12:$I$21,5,TRUE))))</f>
        <v/>
      </c>
      <c r="S467" s="67" t="str">
        <f>IF(E467="","",IF(K467="","",IF($E467="男",VLOOKUP(K467,参照用得点基準表!F$2:$I$11,4,TRUE),VLOOKUP(K467,参照用得点基準表!F$12:$I$21,4,TRUE))))</f>
        <v/>
      </c>
      <c r="T467" s="67" t="str">
        <f>IF(E467="","",IF(L467="","",IF($E467="男",VLOOKUP(L467,参照用得点基準表!$K$2:$L$11,2,TRUE),VLOOKUP(L467,参照用得点基準表!$K$12:$L$21,2,TRUE))))</f>
        <v/>
      </c>
      <c r="U467" s="67" t="str">
        <f>IF(E467="","",IF(M467="","",IF($E467="男",VLOOKUP(M467,参照用得点基準表!G$2:$I$11,3,TRUE),VLOOKUP(M467,参照用得点基準表!G$12:$I$21,3,TRUE))))</f>
        <v/>
      </c>
      <c r="V467" s="67" t="str">
        <f>IF(E467="","",IF(N467="","",IF($E467="男",VLOOKUP(N467,参照用得点基準表!H$2:$I$11,2,TRUE),VLOOKUP(N467,参照用得点基準表!H$12:$I$21,2,TRUE))))</f>
        <v/>
      </c>
      <c r="W467" s="70" t="str">
        <f t="shared" si="6"/>
        <v/>
      </c>
      <c r="X467" s="69" t="str">
        <f ca="1">IF(W467="","",VLOOKUP(W467,OFFSET(評価基準!$A$2:$N$6,0,F467-6,5,20-F467),14-新体力テスト!F467+6,1))</f>
        <v/>
      </c>
      <c r="Z467" s="45"/>
      <c r="AA467" s="45"/>
      <c r="AB467" s="46"/>
      <c r="AC467" s="45"/>
    </row>
    <row r="468" spans="1:29" ht="14.25" customHeight="1" x14ac:dyDescent="0.15">
      <c r="A468" s="103"/>
      <c r="B468" s="103"/>
      <c r="C468" s="103"/>
      <c r="D468" s="108"/>
      <c r="E468" s="112"/>
      <c r="F468" s="85" t="str">
        <f>IF(A468="","",VLOOKUP(A468,参照!$B$7:$C$12,2,FALSE))</f>
        <v/>
      </c>
      <c r="G468" s="14"/>
      <c r="H468" s="14"/>
      <c r="I468" s="14"/>
      <c r="J468" s="14"/>
      <c r="K468" s="14"/>
      <c r="L468" s="19"/>
      <c r="M468" s="14"/>
      <c r="N468" s="14"/>
      <c r="O468" s="67" t="str">
        <f>IF(E468="","",IF(G468="","",IF($E468="男",VLOOKUP(G468,参照用得点基準表!B$2:$I$11,8,TRUE),VLOOKUP(G468,参照用得点基準表!B$12:$I$21,8,TRUE))))</f>
        <v/>
      </c>
      <c r="P468" s="67" t="str">
        <f>IF(E468="","",IF(H468="","",IF($E468="男",VLOOKUP(H468,参照用得点基準表!C$2:$I$11,7,TRUE),VLOOKUP(H468,参照用得点基準表!C$12:$I$21,7,TRUE))))</f>
        <v/>
      </c>
      <c r="Q468" s="67" t="str">
        <f>IF(E468="","",IF(I468="","",IF($E468="男",VLOOKUP(I468,参照用得点基準表!D$2:$I$11,6,TRUE),VLOOKUP(I468,参照用得点基準表!D$12:$I$21,6,TRUE))))</f>
        <v/>
      </c>
      <c r="R468" s="67" t="str">
        <f>IF(E468="","",IF(J468="","",IF($E468="男",VLOOKUP(J468,参照用得点基準表!E$2:$I$11,5,TRUE),VLOOKUP(J468,参照用得点基準表!E$12:$I$21,5,TRUE))))</f>
        <v/>
      </c>
      <c r="S468" s="67" t="str">
        <f>IF(E468="","",IF(K468="","",IF($E468="男",VLOOKUP(K468,参照用得点基準表!F$2:$I$11,4,TRUE),VLOOKUP(K468,参照用得点基準表!F$12:$I$21,4,TRUE))))</f>
        <v/>
      </c>
      <c r="T468" s="67" t="str">
        <f>IF(E468="","",IF(L468="","",IF($E468="男",VLOOKUP(L468,参照用得点基準表!$K$2:$L$11,2,TRUE),VLOOKUP(L468,参照用得点基準表!$K$12:$L$21,2,TRUE))))</f>
        <v/>
      </c>
      <c r="U468" s="67" t="str">
        <f>IF(E468="","",IF(M468="","",IF($E468="男",VLOOKUP(M468,参照用得点基準表!G$2:$I$11,3,TRUE),VLOOKUP(M468,参照用得点基準表!G$12:$I$21,3,TRUE))))</f>
        <v/>
      </c>
      <c r="V468" s="67" t="str">
        <f>IF(E468="","",IF(N468="","",IF($E468="男",VLOOKUP(N468,参照用得点基準表!H$2:$I$11,2,TRUE),VLOOKUP(N468,参照用得点基準表!H$12:$I$21,2,TRUE))))</f>
        <v/>
      </c>
      <c r="W468" s="70" t="str">
        <f t="shared" si="6"/>
        <v/>
      </c>
      <c r="X468" s="69" t="str">
        <f ca="1">IF(W468="","",VLOOKUP(W468,OFFSET(評価基準!$A$2:$N$6,0,F468-6,5,20-F468),14-新体力テスト!F468+6,1))</f>
        <v/>
      </c>
      <c r="Z468" s="45"/>
      <c r="AA468" s="45"/>
      <c r="AB468" s="46"/>
      <c r="AC468" s="45"/>
    </row>
    <row r="469" spans="1:29" ht="14.25" customHeight="1" x14ac:dyDescent="0.15">
      <c r="A469" s="103"/>
      <c r="B469" s="103"/>
      <c r="C469" s="103"/>
      <c r="D469" s="108"/>
      <c r="E469" s="112"/>
      <c r="F469" s="85" t="str">
        <f>IF(A469="","",VLOOKUP(A469,参照!$B$7:$C$12,2,FALSE))</f>
        <v/>
      </c>
      <c r="G469" s="14"/>
      <c r="H469" s="14"/>
      <c r="I469" s="14"/>
      <c r="J469" s="14"/>
      <c r="K469" s="14"/>
      <c r="L469" s="19"/>
      <c r="M469" s="14"/>
      <c r="N469" s="14"/>
      <c r="O469" s="67" t="str">
        <f>IF(E469="","",IF(G469="","",IF($E469="男",VLOOKUP(G469,参照用得点基準表!B$2:$I$11,8,TRUE),VLOOKUP(G469,参照用得点基準表!B$12:$I$21,8,TRUE))))</f>
        <v/>
      </c>
      <c r="P469" s="67" t="str">
        <f>IF(E469="","",IF(H469="","",IF($E469="男",VLOOKUP(H469,参照用得点基準表!C$2:$I$11,7,TRUE),VLOOKUP(H469,参照用得点基準表!C$12:$I$21,7,TRUE))))</f>
        <v/>
      </c>
      <c r="Q469" s="67" t="str">
        <f>IF(E469="","",IF(I469="","",IF($E469="男",VLOOKUP(I469,参照用得点基準表!D$2:$I$11,6,TRUE),VLOOKUP(I469,参照用得点基準表!D$12:$I$21,6,TRUE))))</f>
        <v/>
      </c>
      <c r="R469" s="67" t="str">
        <f>IF(E469="","",IF(J469="","",IF($E469="男",VLOOKUP(J469,参照用得点基準表!E$2:$I$11,5,TRUE),VLOOKUP(J469,参照用得点基準表!E$12:$I$21,5,TRUE))))</f>
        <v/>
      </c>
      <c r="S469" s="67" t="str">
        <f>IF(E469="","",IF(K469="","",IF($E469="男",VLOOKUP(K469,参照用得点基準表!F$2:$I$11,4,TRUE),VLOOKUP(K469,参照用得点基準表!F$12:$I$21,4,TRUE))))</f>
        <v/>
      </c>
      <c r="T469" s="67" t="str">
        <f>IF(E469="","",IF(L469="","",IF($E469="男",VLOOKUP(L469,参照用得点基準表!$K$2:$L$11,2,TRUE),VLOOKUP(L469,参照用得点基準表!$K$12:$L$21,2,TRUE))))</f>
        <v/>
      </c>
      <c r="U469" s="67" t="str">
        <f>IF(E469="","",IF(M469="","",IF($E469="男",VLOOKUP(M469,参照用得点基準表!G$2:$I$11,3,TRUE),VLOOKUP(M469,参照用得点基準表!G$12:$I$21,3,TRUE))))</f>
        <v/>
      </c>
      <c r="V469" s="67" t="str">
        <f>IF(E469="","",IF(N469="","",IF($E469="男",VLOOKUP(N469,参照用得点基準表!H$2:$I$11,2,TRUE),VLOOKUP(N469,参照用得点基準表!H$12:$I$21,2,TRUE))))</f>
        <v/>
      </c>
      <c r="W469" s="70" t="str">
        <f t="shared" si="6"/>
        <v/>
      </c>
      <c r="X469" s="69" t="str">
        <f ca="1">IF(W469="","",VLOOKUP(W469,OFFSET(評価基準!$A$2:$N$6,0,F469-6,5,20-F469),14-新体力テスト!F469+6,1))</f>
        <v/>
      </c>
      <c r="Z469" s="45"/>
      <c r="AA469" s="45"/>
      <c r="AB469" s="46"/>
      <c r="AC469" s="45"/>
    </row>
    <row r="470" spans="1:29" ht="14.25" customHeight="1" x14ac:dyDescent="0.15">
      <c r="A470" s="103"/>
      <c r="B470" s="103"/>
      <c r="C470" s="103"/>
      <c r="D470" s="108"/>
      <c r="E470" s="112"/>
      <c r="F470" s="85" t="str">
        <f>IF(A470="","",VLOOKUP(A470,参照!$B$7:$C$12,2,FALSE))</f>
        <v/>
      </c>
      <c r="G470" s="14"/>
      <c r="H470" s="14"/>
      <c r="I470" s="14"/>
      <c r="J470" s="14"/>
      <c r="K470" s="14"/>
      <c r="L470" s="19"/>
      <c r="M470" s="14"/>
      <c r="N470" s="14"/>
      <c r="O470" s="67" t="str">
        <f>IF(E470="","",IF(G470="","",IF($E470="男",VLOOKUP(G470,参照用得点基準表!B$2:$I$11,8,TRUE),VLOOKUP(G470,参照用得点基準表!B$12:$I$21,8,TRUE))))</f>
        <v/>
      </c>
      <c r="P470" s="67" t="str">
        <f>IF(E470="","",IF(H470="","",IF($E470="男",VLOOKUP(H470,参照用得点基準表!C$2:$I$11,7,TRUE),VLOOKUP(H470,参照用得点基準表!C$12:$I$21,7,TRUE))))</f>
        <v/>
      </c>
      <c r="Q470" s="67" t="str">
        <f>IF(E470="","",IF(I470="","",IF($E470="男",VLOOKUP(I470,参照用得点基準表!D$2:$I$11,6,TRUE),VLOOKUP(I470,参照用得点基準表!D$12:$I$21,6,TRUE))))</f>
        <v/>
      </c>
      <c r="R470" s="67" t="str">
        <f>IF(E470="","",IF(J470="","",IF($E470="男",VLOOKUP(J470,参照用得点基準表!E$2:$I$11,5,TRUE),VLOOKUP(J470,参照用得点基準表!E$12:$I$21,5,TRUE))))</f>
        <v/>
      </c>
      <c r="S470" s="67" t="str">
        <f>IF(E470="","",IF(K470="","",IF($E470="男",VLOOKUP(K470,参照用得点基準表!F$2:$I$11,4,TRUE),VLOOKUP(K470,参照用得点基準表!F$12:$I$21,4,TRUE))))</f>
        <v/>
      </c>
      <c r="T470" s="67" t="str">
        <f>IF(E470="","",IF(L470="","",IF($E470="男",VLOOKUP(L470,参照用得点基準表!$K$2:$L$11,2,TRUE),VLOOKUP(L470,参照用得点基準表!$K$12:$L$21,2,TRUE))))</f>
        <v/>
      </c>
      <c r="U470" s="67" t="str">
        <f>IF(E470="","",IF(M470="","",IF($E470="男",VLOOKUP(M470,参照用得点基準表!G$2:$I$11,3,TRUE),VLOOKUP(M470,参照用得点基準表!G$12:$I$21,3,TRUE))))</f>
        <v/>
      </c>
      <c r="V470" s="67" t="str">
        <f>IF(E470="","",IF(N470="","",IF($E470="男",VLOOKUP(N470,参照用得点基準表!H$2:$I$11,2,TRUE),VLOOKUP(N470,参照用得点基準表!H$12:$I$21,2,TRUE))))</f>
        <v/>
      </c>
      <c r="W470" s="70" t="str">
        <f t="shared" si="6"/>
        <v/>
      </c>
      <c r="X470" s="69" t="str">
        <f ca="1">IF(W470="","",VLOOKUP(W470,OFFSET(評価基準!$A$2:$N$6,0,F470-6,5,20-F470),14-新体力テスト!F470+6,1))</f>
        <v/>
      </c>
      <c r="Z470" s="45"/>
      <c r="AA470" s="45"/>
      <c r="AB470" s="46"/>
      <c r="AC470" s="45"/>
    </row>
    <row r="471" spans="1:29" ht="14.25" customHeight="1" x14ac:dyDescent="0.15">
      <c r="A471" s="103"/>
      <c r="B471" s="103"/>
      <c r="C471" s="103"/>
      <c r="D471" s="108"/>
      <c r="E471" s="112"/>
      <c r="F471" s="85" t="str">
        <f>IF(A471="","",VLOOKUP(A471,参照!$B$7:$C$12,2,FALSE))</f>
        <v/>
      </c>
      <c r="G471" s="14"/>
      <c r="H471" s="14"/>
      <c r="I471" s="14"/>
      <c r="J471" s="14"/>
      <c r="K471" s="14"/>
      <c r="L471" s="19"/>
      <c r="M471" s="14"/>
      <c r="N471" s="14"/>
      <c r="O471" s="67" t="str">
        <f>IF(E471="","",IF(G471="","",IF($E471="男",VLOOKUP(G471,参照用得点基準表!B$2:$I$11,8,TRUE),VLOOKUP(G471,参照用得点基準表!B$12:$I$21,8,TRUE))))</f>
        <v/>
      </c>
      <c r="P471" s="67" t="str">
        <f>IF(E471="","",IF(H471="","",IF($E471="男",VLOOKUP(H471,参照用得点基準表!C$2:$I$11,7,TRUE),VLOOKUP(H471,参照用得点基準表!C$12:$I$21,7,TRUE))))</f>
        <v/>
      </c>
      <c r="Q471" s="67" t="str">
        <f>IF(E471="","",IF(I471="","",IF($E471="男",VLOOKUP(I471,参照用得点基準表!D$2:$I$11,6,TRUE),VLOOKUP(I471,参照用得点基準表!D$12:$I$21,6,TRUE))))</f>
        <v/>
      </c>
      <c r="R471" s="67" t="str">
        <f>IF(E471="","",IF(J471="","",IF($E471="男",VLOOKUP(J471,参照用得点基準表!E$2:$I$11,5,TRUE),VLOOKUP(J471,参照用得点基準表!E$12:$I$21,5,TRUE))))</f>
        <v/>
      </c>
      <c r="S471" s="67" t="str">
        <f>IF(E471="","",IF(K471="","",IF($E471="男",VLOOKUP(K471,参照用得点基準表!F$2:$I$11,4,TRUE),VLOOKUP(K471,参照用得点基準表!F$12:$I$21,4,TRUE))))</f>
        <v/>
      </c>
      <c r="T471" s="67" t="str">
        <f>IF(E471="","",IF(L471="","",IF($E471="男",VLOOKUP(L471,参照用得点基準表!$K$2:$L$11,2,TRUE),VLOOKUP(L471,参照用得点基準表!$K$12:$L$21,2,TRUE))))</f>
        <v/>
      </c>
      <c r="U471" s="67" t="str">
        <f>IF(E471="","",IF(M471="","",IF($E471="男",VLOOKUP(M471,参照用得点基準表!G$2:$I$11,3,TRUE),VLOOKUP(M471,参照用得点基準表!G$12:$I$21,3,TRUE))))</f>
        <v/>
      </c>
      <c r="V471" s="67" t="str">
        <f>IF(E471="","",IF(N471="","",IF($E471="男",VLOOKUP(N471,参照用得点基準表!H$2:$I$11,2,TRUE),VLOOKUP(N471,参照用得点基準表!H$12:$I$21,2,TRUE))))</f>
        <v/>
      </c>
      <c r="W471" s="70" t="str">
        <f t="shared" si="6"/>
        <v/>
      </c>
      <c r="X471" s="69" t="str">
        <f ca="1">IF(W471="","",VLOOKUP(W471,OFFSET(評価基準!$A$2:$N$6,0,F471-6,5,20-F471),14-新体力テスト!F471+6,1))</f>
        <v/>
      </c>
      <c r="Z471" s="45"/>
      <c r="AA471" s="45"/>
      <c r="AB471" s="46"/>
      <c r="AC471" s="45"/>
    </row>
    <row r="472" spans="1:29" ht="14.25" customHeight="1" x14ac:dyDescent="0.15">
      <c r="A472" s="103"/>
      <c r="B472" s="103"/>
      <c r="C472" s="103"/>
      <c r="D472" s="108"/>
      <c r="E472" s="112"/>
      <c r="F472" s="85" t="str">
        <f>IF(A472="","",VLOOKUP(A472,参照!$B$7:$C$12,2,FALSE))</f>
        <v/>
      </c>
      <c r="G472" s="14"/>
      <c r="H472" s="14"/>
      <c r="I472" s="14"/>
      <c r="J472" s="14"/>
      <c r="K472" s="14"/>
      <c r="L472" s="19"/>
      <c r="M472" s="14"/>
      <c r="N472" s="14"/>
      <c r="O472" s="67" t="str">
        <f>IF(E472="","",IF(G472="","",IF($E472="男",VLOOKUP(G472,参照用得点基準表!B$2:$I$11,8,TRUE),VLOOKUP(G472,参照用得点基準表!B$12:$I$21,8,TRUE))))</f>
        <v/>
      </c>
      <c r="P472" s="67" t="str">
        <f>IF(E472="","",IF(H472="","",IF($E472="男",VLOOKUP(H472,参照用得点基準表!C$2:$I$11,7,TRUE),VLOOKUP(H472,参照用得点基準表!C$12:$I$21,7,TRUE))))</f>
        <v/>
      </c>
      <c r="Q472" s="67" t="str">
        <f>IF(E472="","",IF(I472="","",IF($E472="男",VLOOKUP(I472,参照用得点基準表!D$2:$I$11,6,TRUE),VLOOKUP(I472,参照用得点基準表!D$12:$I$21,6,TRUE))))</f>
        <v/>
      </c>
      <c r="R472" s="67" t="str">
        <f>IF(E472="","",IF(J472="","",IF($E472="男",VLOOKUP(J472,参照用得点基準表!E$2:$I$11,5,TRUE),VLOOKUP(J472,参照用得点基準表!E$12:$I$21,5,TRUE))))</f>
        <v/>
      </c>
      <c r="S472" s="67" t="str">
        <f>IF(E472="","",IF(K472="","",IF($E472="男",VLOOKUP(K472,参照用得点基準表!F$2:$I$11,4,TRUE),VLOOKUP(K472,参照用得点基準表!F$12:$I$21,4,TRUE))))</f>
        <v/>
      </c>
      <c r="T472" s="67" t="str">
        <f>IF(E472="","",IF(L472="","",IF($E472="男",VLOOKUP(L472,参照用得点基準表!$K$2:$L$11,2,TRUE),VLOOKUP(L472,参照用得点基準表!$K$12:$L$21,2,TRUE))))</f>
        <v/>
      </c>
      <c r="U472" s="67" t="str">
        <f>IF(E472="","",IF(M472="","",IF($E472="男",VLOOKUP(M472,参照用得点基準表!G$2:$I$11,3,TRUE),VLOOKUP(M472,参照用得点基準表!G$12:$I$21,3,TRUE))))</f>
        <v/>
      </c>
      <c r="V472" s="67" t="str">
        <f>IF(E472="","",IF(N472="","",IF($E472="男",VLOOKUP(N472,参照用得点基準表!H$2:$I$11,2,TRUE),VLOOKUP(N472,参照用得点基準表!H$12:$I$21,2,TRUE))))</f>
        <v/>
      </c>
      <c r="W472" s="70" t="str">
        <f t="shared" si="6"/>
        <v/>
      </c>
      <c r="X472" s="69" t="str">
        <f ca="1">IF(W472="","",VLOOKUP(W472,OFFSET(評価基準!$A$2:$N$6,0,F472-6,5,20-F472),14-新体力テスト!F472+6,1))</f>
        <v/>
      </c>
      <c r="Z472" s="45"/>
      <c r="AA472" s="45"/>
      <c r="AB472" s="46"/>
      <c r="AC472" s="45"/>
    </row>
    <row r="473" spans="1:29" ht="14.25" customHeight="1" x14ac:dyDescent="0.15">
      <c r="A473" s="103"/>
      <c r="B473" s="103"/>
      <c r="C473" s="103"/>
      <c r="D473" s="108"/>
      <c r="E473" s="112"/>
      <c r="F473" s="85" t="str">
        <f>IF(A473="","",VLOOKUP(A473,参照!$B$7:$C$12,2,FALSE))</f>
        <v/>
      </c>
      <c r="G473" s="14"/>
      <c r="H473" s="14"/>
      <c r="I473" s="14"/>
      <c r="J473" s="14"/>
      <c r="K473" s="14"/>
      <c r="L473" s="19"/>
      <c r="M473" s="14"/>
      <c r="N473" s="14"/>
      <c r="O473" s="67" t="str">
        <f>IF(E473="","",IF(G473="","",IF($E473="男",VLOOKUP(G473,参照用得点基準表!B$2:$I$11,8,TRUE),VLOOKUP(G473,参照用得点基準表!B$12:$I$21,8,TRUE))))</f>
        <v/>
      </c>
      <c r="P473" s="67" t="str">
        <f>IF(E473="","",IF(H473="","",IF($E473="男",VLOOKUP(H473,参照用得点基準表!C$2:$I$11,7,TRUE),VLOOKUP(H473,参照用得点基準表!C$12:$I$21,7,TRUE))))</f>
        <v/>
      </c>
      <c r="Q473" s="67" t="str">
        <f>IF(E473="","",IF(I473="","",IF($E473="男",VLOOKUP(I473,参照用得点基準表!D$2:$I$11,6,TRUE),VLOOKUP(I473,参照用得点基準表!D$12:$I$21,6,TRUE))))</f>
        <v/>
      </c>
      <c r="R473" s="67" t="str">
        <f>IF(E473="","",IF(J473="","",IF($E473="男",VLOOKUP(J473,参照用得点基準表!E$2:$I$11,5,TRUE),VLOOKUP(J473,参照用得点基準表!E$12:$I$21,5,TRUE))))</f>
        <v/>
      </c>
      <c r="S473" s="67" t="str">
        <f>IF(E473="","",IF(K473="","",IF($E473="男",VLOOKUP(K473,参照用得点基準表!F$2:$I$11,4,TRUE),VLOOKUP(K473,参照用得点基準表!F$12:$I$21,4,TRUE))))</f>
        <v/>
      </c>
      <c r="T473" s="67" t="str">
        <f>IF(E473="","",IF(L473="","",IF($E473="男",VLOOKUP(L473,参照用得点基準表!$K$2:$L$11,2,TRUE),VLOOKUP(L473,参照用得点基準表!$K$12:$L$21,2,TRUE))))</f>
        <v/>
      </c>
      <c r="U473" s="67" t="str">
        <f>IF(E473="","",IF(M473="","",IF($E473="男",VLOOKUP(M473,参照用得点基準表!G$2:$I$11,3,TRUE),VLOOKUP(M473,参照用得点基準表!G$12:$I$21,3,TRUE))))</f>
        <v/>
      </c>
      <c r="V473" s="67" t="str">
        <f>IF(E473="","",IF(N473="","",IF($E473="男",VLOOKUP(N473,参照用得点基準表!H$2:$I$11,2,TRUE),VLOOKUP(N473,参照用得点基準表!H$12:$I$21,2,TRUE))))</f>
        <v/>
      </c>
      <c r="W473" s="70" t="str">
        <f t="shared" si="6"/>
        <v/>
      </c>
      <c r="X473" s="69" t="str">
        <f ca="1">IF(W473="","",VLOOKUP(W473,OFFSET(評価基準!$A$2:$N$6,0,F473-6,5,20-F473),14-新体力テスト!F473+6,1))</f>
        <v/>
      </c>
      <c r="Z473" s="45"/>
      <c r="AA473" s="45"/>
      <c r="AB473" s="46"/>
      <c r="AC473" s="45"/>
    </row>
    <row r="474" spans="1:29" ht="14.25" customHeight="1" x14ac:dyDescent="0.15">
      <c r="A474" s="103"/>
      <c r="B474" s="103"/>
      <c r="C474" s="103"/>
      <c r="D474" s="108"/>
      <c r="E474" s="112"/>
      <c r="F474" s="85" t="str">
        <f>IF(A474="","",VLOOKUP(A474,参照!$B$7:$C$12,2,FALSE))</f>
        <v/>
      </c>
      <c r="G474" s="14"/>
      <c r="H474" s="14"/>
      <c r="I474" s="14"/>
      <c r="J474" s="14"/>
      <c r="K474" s="14"/>
      <c r="L474" s="19"/>
      <c r="M474" s="14"/>
      <c r="N474" s="14"/>
      <c r="O474" s="67" t="str">
        <f>IF(E474="","",IF(G474="","",IF($E474="男",VLOOKUP(G474,参照用得点基準表!B$2:$I$11,8,TRUE),VLOOKUP(G474,参照用得点基準表!B$12:$I$21,8,TRUE))))</f>
        <v/>
      </c>
      <c r="P474" s="67" t="str">
        <f>IF(E474="","",IF(H474="","",IF($E474="男",VLOOKUP(H474,参照用得点基準表!C$2:$I$11,7,TRUE),VLOOKUP(H474,参照用得点基準表!C$12:$I$21,7,TRUE))))</f>
        <v/>
      </c>
      <c r="Q474" s="67" t="str">
        <f>IF(E474="","",IF(I474="","",IF($E474="男",VLOOKUP(I474,参照用得点基準表!D$2:$I$11,6,TRUE),VLOOKUP(I474,参照用得点基準表!D$12:$I$21,6,TRUE))))</f>
        <v/>
      </c>
      <c r="R474" s="67" t="str">
        <f>IF(E474="","",IF(J474="","",IF($E474="男",VLOOKUP(J474,参照用得点基準表!E$2:$I$11,5,TRUE),VLOOKUP(J474,参照用得点基準表!E$12:$I$21,5,TRUE))))</f>
        <v/>
      </c>
      <c r="S474" s="67" t="str">
        <f>IF(E474="","",IF(K474="","",IF($E474="男",VLOOKUP(K474,参照用得点基準表!F$2:$I$11,4,TRUE),VLOOKUP(K474,参照用得点基準表!F$12:$I$21,4,TRUE))))</f>
        <v/>
      </c>
      <c r="T474" s="67" t="str">
        <f>IF(E474="","",IF(L474="","",IF($E474="男",VLOOKUP(L474,参照用得点基準表!$K$2:$L$11,2,TRUE),VLOOKUP(L474,参照用得点基準表!$K$12:$L$21,2,TRUE))))</f>
        <v/>
      </c>
      <c r="U474" s="67" t="str">
        <f>IF(E474="","",IF(M474="","",IF($E474="男",VLOOKUP(M474,参照用得点基準表!G$2:$I$11,3,TRUE),VLOOKUP(M474,参照用得点基準表!G$12:$I$21,3,TRUE))))</f>
        <v/>
      </c>
      <c r="V474" s="67" t="str">
        <f>IF(E474="","",IF(N474="","",IF($E474="男",VLOOKUP(N474,参照用得点基準表!H$2:$I$11,2,TRUE),VLOOKUP(N474,参照用得点基準表!H$12:$I$21,2,TRUE))))</f>
        <v/>
      </c>
      <c r="W474" s="70" t="str">
        <f t="shared" si="6"/>
        <v/>
      </c>
      <c r="X474" s="69" t="str">
        <f ca="1">IF(W474="","",VLOOKUP(W474,OFFSET(評価基準!$A$2:$N$6,0,F474-6,5,20-F474),14-新体力テスト!F474+6,1))</f>
        <v/>
      </c>
      <c r="Z474" s="45"/>
      <c r="AA474" s="45"/>
      <c r="AB474" s="46"/>
      <c r="AC474" s="45"/>
    </row>
    <row r="475" spans="1:29" ht="14.25" customHeight="1" x14ac:dyDescent="0.15">
      <c r="A475" s="103"/>
      <c r="B475" s="103"/>
      <c r="C475" s="103"/>
      <c r="D475" s="108"/>
      <c r="E475" s="112"/>
      <c r="F475" s="85" t="str">
        <f>IF(A475="","",VLOOKUP(A475,参照!$B$7:$C$12,2,FALSE))</f>
        <v/>
      </c>
      <c r="G475" s="14"/>
      <c r="H475" s="14"/>
      <c r="I475" s="14"/>
      <c r="J475" s="14"/>
      <c r="K475" s="14"/>
      <c r="L475" s="19"/>
      <c r="M475" s="14"/>
      <c r="N475" s="14"/>
      <c r="O475" s="67" t="str">
        <f>IF(E475="","",IF(G475="","",IF($E475="男",VLOOKUP(G475,参照用得点基準表!B$2:$I$11,8,TRUE),VLOOKUP(G475,参照用得点基準表!B$12:$I$21,8,TRUE))))</f>
        <v/>
      </c>
      <c r="P475" s="67" t="str">
        <f>IF(E475="","",IF(H475="","",IF($E475="男",VLOOKUP(H475,参照用得点基準表!C$2:$I$11,7,TRUE),VLOOKUP(H475,参照用得点基準表!C$12:$I$21,7,TRUE))))</f>
        <v/>
      </c>
      <c r="Q475" s="67" t="str">
        <f>IF(E475="","",IF(I475="","",IF($E475="男",VLOOKUP(I475,参照用得点基準表!D$2:$I$11,6,TRUE),VLOOKUP(I475,参照用得点基準表!D$12:$I$21,6,TRUE))))</f>
        <v/>
      </c>
      <c r="R475" s="67" t="str">
        <f>IF(E475="","",IF(J475="","",IF($E475="男",VLOOKUP(J475,参照用得点基準表!E$2:$I$11,5,TRUE),VLOOKUP(J475,参照用得点基準表!E$12:$I$21,5,TRUE))))</f>
        <v/>
      </c>
      <c r="S475" s="67" t="str">
        <f>IF(E475="","",IF(K475="","",IF($E475="男",VLOOKUP(K475,参照用得点基準表!F$2:$I$11,4,TRUE),VLOOKUP(K475,参照用得点基準表!F$12:$I$21,4,TRUE))))</f>
        <v/>
      </c>
      <c r="T475" s="67" t="str">
        <f>IF(E475="","",IF(L475="","",IF($E475="男",VLOOKUP(L475,参照用得点基準表!$K$2:$L$11,2,TRUE),VLOOKUP(L475,参照用得点基準表!$K$12:$L$21,2,TRUE))))</f>
        <v/>
      </c>
      <c r="U475" s="67" t="str">
        <f>IF(E475="","",IF(M475="","",IF($E475="男",VLOOKUP(M475,参照用得点基準表!G$2:$I$11,3,TRUE),VLOOKUP(M475,参照用得点基準表!G$12:$I$21,3,TRUE))))</f>
        <v/>
      </c>
      <c r="V475" s="67" t="str">
        <f>IF(E475="","",IF(N475="","",IF($E475="男",VLOOKUP(N475,参照用得点基準表!H$2:$I$11,2,TRUE),VLOOKUP(N475,参照用得点基準表!H$12:$I$21,2,TRUE))))</f>
        <v/>
      </c>
      <c r="W475" s="70" t="str">
        <f t="shared" si="6"/>
        <v/>
      </c>
      <c r="X475" s="69" t="str">
        <f ca="1">IF(W475="","",VLOOKUP(W475,OFFSET(評価基準!$A$2:$N$6,0,F475-6,5,20-F475),14-新体力テスト!F475+6,1))</f>
        <v/>
      </c>
      <c r="Z475" s="45"/>
      <c r="AA475" s="45"/>
      <c r="AB475" s="46"/>
      <c r="AC475" s="45"/>
    </row>
    <row r="476" spans="1:29" ht="14.25" customHeight="1" x14ac:dyDescent="0.15">
      <c r="A476" s="103"/>
      <c r="B476" s="103"/>
      <c r="C476" s="103"/>
      <c r="D476" s="108"/>
      <c r="E476" s="112"/>
      <c r="F476" s="85" t="str">
        <f>IF(A476="","",VLOOKUP(A476,参照!$B$7:$C$12,2,FALSE))</f>
        <v/>
      </c>
      <c r="G476" s="14"/>
      <c r="H476" s="14"/>
      <c r="I476" s="14"/>
      <c r="J476" s="14"/>
      <c r="K476" s="14"/>
      <c r="L476" s="19"/>
      <c r="M476" s="14"/>
      <c r="N476" s="14"/>
      <c r="O476" s="67" t="str">
        <f>IF(E476="","",IF(G476="","",IF($E476="男",VLOOKUP(G476,参照用得点基準表!B$2:$I$11,8,TRUE),VLOOKUP(G476,参照用得点基準表!B$12:$I$21,8,TRUE))))</f>
        <v/>
      </c>
      <c r="P476" s="67" t="str">
        <f>IF(E476="","",IF(H476="","",IF($E476="男",VLOOKUP(H476,参照用得点基準表!C$2:$I$11,7,TRUE),VLOOKUP(H476,参照用得点基準表!C$12:$I$21,7,TRUE))))</f>
        <v/>
      </c>
      <c r="Q476" s="67" t="str">
        <f>IF(E476="","",IF(I476="","",IF($E476="男",VLOOKUP(I476,参照用得点基準表!D$2:$I$11,6,TRUE),VLOOKUP(I476,参照用得点基準表!D$12:$I$21,6,TRUE))))</f>
        <v/>
      </c>
      <c r="R476" s="67" t="str">
        <f>IF(E476="","",IF(J476="","",IF($E476="男",VLOOKUP(J476,参照用得点基準表!E$2:$I$11,5,TRUE),VLOOKUP(J476,参照用得点基準表!E$12:$I$21,5,TRUE))))</f>
        <v/>
      </c>
      <c r="S476" s="67" t="str">
        <f>IF(E476="","",IF(K476="","",IF($E476="男",VLOOKUP(K476,参照用得点基準表!F$2:$I$11,4,TRUE),VLOOKUP(K476,参照用得点基準表!F$12:$I$21,4,TRUE))))</f>
        <v/>
      </c>
      <c r="T476" s="67" t="str">
        <f>IF(E476="","",IF(L476="","",IF($E476="男",VLOOKUP(L476,参照用得点基準表!$K$2:$L$11,2,TRUE),VLOOKUP(L476,参照用得点基準表!$K$12:$L$21,2,TRUE))))</f>
        <v/>
      </c>
      <c r="U476" s="67" t="str">
        <f>IF(E476="","",IF(M476="","",IF($E476="男",VLOOKUP(M476,参照用得点基準表!G$2:$I$11,3,TRUE),VLOOKUP(M476,参照用得点基準表!G$12:$I$21,3,TRUE))))</f>
        <v/>
      </c>
      <c r="V476" s="67" t="str">
        <f>IF(E476="","",IF(N476="","",IF($E476="男",VLOOKUP(N476,参照用得点基準表!H$2:$I$11,2,TRUE),VLOOKUP(N476,参照用得点基準表!H$12:$I$21,2,TRUE))))</f>
        <v/>
      </c>
      <c r="W476" s="70" t="str">
        <f t="shared" si="6"/>
        <v/>
      </c>
      <c r="X476" s="69" t="str">
        <f ca="1">IF(W476="","",VLOOKUP(W476,OFFSET(評価基準!$A$2:$N$6,0,F476-6,5,20-F476),14-新体力テスト!F476+6,1))</f>
        <v/>
      </c>
      <c r="Z476" s="45"/>
      <c r="AA476" s="45"/>
      <c r="AB476" s="46"/>
      <c r="AC476" s="45"/>
    </row>
    <row r="477" spans="1:29" ht="14.25" customHeight="1" x14ac:dyDescent="0.15">
      <c r="A477" s="103"/>
      <c r="B477" s="103"/>
      <c r="C477" s="103"/>
      <c r="D477" s="108"/>
      <c r="E477" s="112"/>
      <c r="F477" s="85" t="str">
        <f>IF(A477="","",VLOOKUP(A477,参照!$B$7:$C$12,2,FALSE))</f>
        <v/>
      </c>
      <c r="G477" s="14"/>
      <c r="H477" s="14"/>
      <c r="I477" s="14"/>
      <c r="J477" s="14"/>
      <c r="K477" s="14"/>
      <c r="L477" s="19"/>
      <c r="M477" s="14"/>
      <c r="N477" s="14"/>
      <c r="O477" s="67" t="str">
        <f>IF(E477="","",IF(G477="","",IF($E477="男",VLOOKUP(G477,参照用得点基準表!B$2:$I$11,8,TRUE),VLOOKUP(G477,参照用得点基準表!B$12:$I$21,8,TRUE))))</f>
        <v/>
      </c>
      <c r="P477" s="67" t="str">
        <f>IF(E477="","",IF(H477="","",IF($E477="男",VLOOKUP(H477,参照用得点基準表!C$2:$I$11,7,TRUE),VLOOKUP(H477,参照用得点基準表!C$12:$I$21,7,TRUE))))</f>
        <v/>
      </c>
      <c r="Q477" s="67" t="str">
        <f>IF(E477="","",IF(I477="","",IF($E477="男",VLOOKUP(I477,参照用得点基準表!D$2:$I$11,6,TRUE),VLOOKUP(I477,参照用得点基準表!D$12:$I$21,6,TRUE))))</f>
        <v/>
      </c>
      <c r="R477" s="67" t="str">
        <f>IF(E477="","",IF(J477="","",IF($E477="男",VLOOKUP(J477,参照用得点基準表!E$2:$I$11,5,TRUE),VLOOKUP(J477,参照用得点基準表!E$12:$I$21,5,TRUE))))</f>
        <v/>
      </c>
      <c r="S477" s="67" t="str">
        <f>IF(E477="","",IF(K477="","",IF($E477="男",VLOOKUP(K477,参照用得点基準表!F$2:$I$11,4,TRUE),VLOOKUP(K477,参照用得点基準表!F$12:$I$21,4,TRUE))))</f>
        <v/>
      </c>
      <c r="T477" s="67" t="str">
        <f>IF(E477="","",IF(L477="","",IF($E477="男",VLOOKUP(L477,参照用得点基準表!$K$2:$L$11,2,TRUE),VLOOKUP(L477,参照用得点基準表!$K$12:$L$21,2,TRUE))))</f>
        <v/>
      </c>
      <c r="U477" s="67" t="str">
        <f>IF(E477="","",IF(M477="","",IF($E477="男",VLOOKUP(M477,参照用得点基準表!G$2:$I$11,3,TRUE),VLOOKUP(M477,参照用得点基準表!G$12:$I$21,3,TRUE))))</f>
        <v/>
      </c>
      <c r="V477" s="67" t="str">
        <f>IF(E477="","",IF(N477="","",IF($E477="男",VLOOKUP(N477,参照用得点基準表!H$2:$I$11,2,TRUE),VLOOKUP(N477,参照用得点基準表!H$12:$I$21,2,TRUE))))</f>
        <v/>
      </c>
      <c r="W477" s="70" t="str">
        <f t="shared" si="6"/>
        <v/>
      </c>
      <c r="X477" s="69" t="str">
        <f ca="1">IF(W477="","",VLOOKUP(W477,OFFSET(評価基準!$A$2:$N$6,0,F477-6,5,20-F477),14-新体力テスト!F477+6,1))</f>
        <v/>
      </c>
      <c r="Z477" s="45"/>
      <c r="AA477" s="45"/>
      <c r="AB477" s="46"/>
      <c r="AC477" s="45"/>
    </row>
    <row r="478" spans="1:29" ht="14.25" customHeight="1" x14ac:dyDescent="0.15">
      <c r="A478" s="103"/>
      <c r="B478" s="103"/>
      <c r="C478" s="103"/>
      <c r="D478" s="108"/>
      <c r="E478" s="112"/>
      <c r="F478" s="85" t="str">
        <f>IF(A478="","",VLOOKUP(A478,参照!$B$7:$C$12,2,FALSE))</f>
        <v/>
      </c>
      <c r="G478" s="14"/>
      <c r="H478" s="14"/>
      <c r="I478" s="14"/>
      <c r="J478" s="14"/>
      <c r="K478" s="14"/>
      <c r="L478" s="19"/>
      <c r="M478" s="14"/>
      <c r="N478" s="14"/>
      <c r="O478" s="67" t="str">
        <f>IF(E478="","",IF(G478="","",IF($E478="男",VLOOKUP(G478,参照用得点基準表!B$2:$I$11,8,TRUE),VLOOKUP(G478,参照用得点基準表!B$12:$I$21,8,TRUE))))</f>
        <v/>
      </c>
      <c r="P478" s="67" t="str">
        <f>IF(E478="","",IF(H478="","",IF($E478="男",VLOOKUP(H478,参照用得点基準表!C$2:$I$11,7,TRUE),VLOOKUP(H478,参照用得点基準表!C$12:$I$21,7,TRUE))))</f>
        <v/>
      </c>
      <c r="Q478" s="67" t="str">
        <f>IF(E478="","",IF(I478="","",IF($E478="男",VLOOKUP(I478,参照用得点基準表!D$2:$I$11,6,TRUE),VLOOKUP(I478,参照用得点基準表!D$12:$I$21,6,TRUE))))</f>
        <v/>
      </c>
      <c r="R478" s="67" t="str">
        <f>IF(E478="","",IF(J478="","",IF($E478="男",VLOOKUP(J478,参照用得点基準表!E$2:$I$11,5,TRUE),VLOOKUP(J478,参照用得点基準表!E$12:$I$21,5,TRUE))))</f>
        <v/>
      </c>
      <c r="S478" s="67" t="str">
        <f>IF(E478="","",IF(K478="","",IF($E478="男",VLOOKUP(K478,参照用得点基準表!F$2:$I$11,4,TRUE),VLOOKUP(K478,参照用得点基準表!F$12:$I$21,4,TRUE))))</f>
        <v/>
      </c>
      <c r="T478" s="67" t="str">
        <f>IF(E478="","",IF(L478="","",IF($E478="男",VLOOKUP(L478,参照用得点基準表!$K$2:$L$11,2,TRUE),VLOOKUP(L478,参照用得点基準表!$K$12:$L$21,2,TRUE))))</f>
        <v/>
      </c>
      <c r="U478" s="67" t="str">
        <f>IF(E478="","",IF(M478="","",IF($E478="男",VLOOKUP(M478,参照用得点基準表!G$2:$I$11,3,TRUE),VLOOKUP(M478,参照用得点基準表!G$12:$I$21,3,TRUE))))</f>
        <v/>
      </c>
      <c r="V478" s="67" t="str">
        <f>IF(E478="","",IF(N478="","",IF($E478="男",VLOOKUP(N478,参照用得点基準表!H$2:$I$11,2,TRUE),VLOOKUP(N478,参照用得点基準表!H$12:$I$21,2,TRUE))))</f>
        <v/>
      </c>
      <c r="W478" s="70" t="str">
        <f t="shared" si="6"/>
        <v/>
      </c>
      <c r="X478" s="69" t="str">
        <f ca="1">IF(W478="","",VLOOKUP(W478,OFFSET(評価基準!$A$2:$N$6,0,F478-6,5,20-F478),14-新体力テスト!F478+6,1))</f>
        <v/>
      </c>
      <c r="Z478" s="45"/>
      <c r="AA478" s="45"/>
      <c r="AB478" s="46"/>
      <c r="AC478" s="45"/>
    </row>
    <row r="479" spans="1:29" ht="14.25" customHeight="1" x14ac:dyDescent="0.15">
      <c r="A479" s="103"/>
      <c r="B479" s="103"/>
      <c r="C479" s="103"/>
      <c r="D479" s="108"/>
      <c r="E479" s="112"/>
      <c r="F479" s="85" t="str">
        <f>IF(A479="","",VLOOKUP(A479,参照!$B$7:$C$12,2,FALSE))</f>
        <v/>
      </c>
      <c r="G479" s="14"/>
      <c r="H479" s="14"/>
      <c r="I479" s="14"/>
      <c r="J479" s="14"/>
      <c r="K479" s="14"/>
      <c r="L479" s="19"/>
      <c r="M479" s="14"/>
      <c r="N479" s="14"/>
      <c r="O479" s="67" t="str">
        <f>IF(E479="","",IF(G479="","",IF($E479="男",VLOOKUP(G479,参照用得点基準表!B$2:$I$11,8,TRUE),VLOOKUP(G479,参照用得点基準表!B$12:$I$21,8,TRUE))))</f>
        <v/>
      </c>
      <c r="P479" s="67" t="str">
        <f>IF(E479="","",IF(H479="","",IF($E479="男",VLOOKUP(H479,参照用得点基準表!C$2:$I$11,7,TRUE),VLOOKUP(H479,参照用得点基準表!C$12:$I$21,7,TRUE))))</f>
        <v/>
      </c>
      <c r="Q479" s="67" t="str">
        <f>IF(E479="","",IF(I479="","",IF($E479="男",VLOOKUP(I479,参照用得点基準表!D$2:$I$11,6,TRUE),VLOOKUP(I479,参照用得点基準表!D$12:$I$21,6,TRUE))))</f>
        <v/>
      </c>
      <c r="R479" s="67" t="str">
        <f>IF(E479="","",IF(J479="","",IF($E479="男",VLOOKUP(J479,参照用得点基準表!E$2:$I$11,5,TRUE),VLOOKUP(J479,参照用得点基準表!E$12:$I$21,5,TRUE))))</f>
        <v/>
      </c>
      <c r="S479" s="67" t="str">
        <f>IF(E479="","",IF(K479="","",IF($E479="男",VLOOKUP(K479,参照用得点基準表!F$2:$I$11,4,TRUE),VLOOKUP(K479,参照用得点基準表!F$12:$I$21,4,TRUE))))</f>
        <v/>
      </c>
      <c r="T479" s="67" t="str">
        <f>IF(E479="","",IF(L479="","",IF($E479="男",VLOOKUP(L479,参照用得点基準表!$K$2:$L$11,2,TRUE),VLOOKUP(L479,参照用得点基準表!$K$12:$L$21,2,TRUE))))</f>
        <v/>
      </c>
      <c r="U479" s="67" t="str">
        <f>IF(E479="","",IF(M479="","",IF($E479="男",VLOOKUP(M479,参照用得点基準表!G$2:$I$11,3,TRUE),VLOOKUP(M479,参照用得点基準表!G$12:$I$21,3,TRUE))))</f>
        <v/>
      </c>
      <c r="V479" s="67" t="str">
        <f>IF(E479="","",IF(N479="","",IF($E479="男",VLOOKUP(N479,参照用得点基準表!H$2:$I$11,2,TRUE),VLOOKUP(N479,参照用得点基準表!H$12:$I$21,2,TRUE))))</f>
        <v/>
      </c>
      <c r="W479" s="70" t="str">
        <f t="shared" si="6"/>
        <v/>
      </c>
      <c r="X479" s="69" t="str">
        <f ca="1">IF(W479="","",VLOOKUP(W479,OFFSET(評価基準!$A$2:$N$6,0,F479-6,5,20-F479),14-新体力テスト!F479+6,1))</f>
        <v/>
      </c>
      <c r="Z479" s="45"/>
      <c r="AA479" s="45"/>
      <c r="AB479" s="46"/>
      <c r="AC479" s="45"/>
    </row>
    <row r="480" spans="1:29" ht="14.25" customHeight="1" x14ac:dyDescent="0.15">
      <c r="A480" s="103"/>
      <c r="B480" s="103"/>
      <c r="C480" s="103"/>
      <c r="D480" s="108"/>
      <c r="E480" s="112"/>
      <c r="F480" s="85" t="str">
        <f>IF(A480="","",VLOOKUP(A480,参照!$B$7:$C$12,2,FALSE))</f>
        <v/>
      </c>
      <c r="G480" s="14"/>
      <c r="H480" s="14"/>
      <c r="I480" s="14"/>
      <c r="J480" s="14"/>
      <c r="K480" s="14"/>
      <c r="L480" s="19"/>
      <c r="M480" s="14"/>
      <c r="N480" s="14"/>
      <c r="O480" s="67" t="str">
        <f>IF(E480="","",IF(G480="","",IF($E480="男",VLOOKUP(G480,参照用得点基準表!B$2:$I$11,8,TRUE),VLOOKUP(G480,参照用得点基準表!B$12:$I$21,8,TRUE))))</f>
        <v/>
      </c>
      <c r="P480" s="67" t="str">
        <f>IF(E480="","",IF(H480="","",IF($E480="男",VLOOKUP(H480,参照用得点基準表!C$2:$I$11,7,TRUE),VLOOKUP(H480,参照用得点基準表!C$12:$I$21,7,TRUE))))</f>
        <v/>
      </c>
      <c r="Q480" s="67" t="str">
        <f>IF(E480="","",IF(I480="","",IF($E480="男",VLOOKUP(I480,参照用得点基準表!D$2:$I$11,6,TRUE),VLOOKUP(I480,参照用得点基準表!D$12:$I$21,6,TRUE))))</f>
        <v/>
      </c>
      <c r="R480" s="67" t="str">
        <f>IF(E480="","",IF(J480="","",IF($E480="男",VLOOKUP(J480,参照用得点基準表!E$2:$I$11,5,TRUE),VLOOKUP(J480,参照用得点基準表!E$12:$I$21,5,TRUE))))</f>
        <v/>
      </c>
      <c r="S480" s="67" t="str">
        <f>IF(E480="","",IF(K480="","",IF($E480="男",VLOOKUP(K480,参照用得点基準表!F$2:$I$11,4,TRUE),VLOOKUP(K480,参照用得点基準表!F$12:$I$21,4,TRUE))))</f>
        <v/>
      </c>
      <c r="T480" s="67" t="str">
        <f>IF(E480="","",IF(L480="","",IF($E480="男",VLOOKUP(L480,参照用得点基準表!$K$2:$L$11,2,TRUE),VLOOKUP(L480,参照用得点基準表!$K$12:$L$21,2,TRUE))))</f>
        <v/>
      </c>
      <c r="U480" s="67" t="str">
        <f>IF(E480="","",IF(M480="","",IF($E480="男",VLOOKUP(M480,参照用得点基準表!G$2:$I$11,3,TRUE),VLOOKUP(M480,参照用得点基準表!G$12:$I$21,3,TRUE))))</f>
        <v/>
      </c>
      <c r="V480" s="67" t="str">
        <f>IF(E480="","",IF(N480="","",IF($E480="男",VLOOKUP(N480,参照用得点基準表!H$2:$I$11,2,TRUE),VLOOKUP(N480,参照用得点基準表!H$12:$I$21,2,TRUE))))</f>
        <v/>
      </c>
      <c r="W480" s="70" t="str">
        <f t="shared" si="6"/>
        <v/>
      </c>
      <c r="X480" s="69" t="str">
        <f ca="1">IF(W480="","",VLOOKUP(W480,OFFSET(評価基準!$A$2:$N$6,0,F480-6,5,20-F480),14-新体力テスト!F480+6,1))</f>
        <v/>
      </c>
      <c r="Z480" s="45"/>
      <c r="AA480" s="45"/>
      <c r="AB480" s="46"/>
      <c r="AC480" s="45"/>
    </row>
    <row r="481" spans="1:29" ht="14.25" customHeight="1" x14ac:dyDescent="0.15">
      <c r="A481" s="103"/>
      <c r="B481" s="103"/>
      <c r="C481" s="103"/>
      <c r="D481" s="108"/>
      <c r="E481" s="112"/>
      <c r="F481" s="85" t="str">
        <f>IF(A481="","",VLOOKUP(A481,参照!$B$7:$C$12,2,FALSE))</f>
        <v/>
      </c>
      <c r="G481" s="14"/>
      <c r="H481" s="14"/>
      <c r="I481" s="14"/>
      <c r="J481" s="14"/>
      <c r="K481" s="14"/>
      <c r="L481" s="19"/>
      <c r="M481" s="14"/>
      <c r="N481" s="14"/>
      <c r="O481" s="67" t="str">
        <f>IF(E481="","",IF(G481="","",IF($E481="男",VLOOKUP(G481,参照用得点基準表!B$2:$I$11,8,TRUE),VLOOKUP(G481,参照用得点基準表!B$12:$I$21,8,TRUE))))</f>
        <v/>
      </c>
      <c r="P481" s="67" t="str">
        <f>IF(E481="","",IF(H481="","",IF($E481="男",VLOOKUP(H481,参照用得点基準表!C$2:$I$11,7,TRUE),VLOOKUP(H481,参照用得点基準表!C$12:$I$21,7,TRUE))))</f>
        <v/>
      </c>
      <c r="Q481" s="67" t="str">
        <f>IF(E481="","",IF(I481="","",IF($E481="男",VLOOKUP(I481,参照用得点基準表!D$2:$I$11,6,TRUE),VLOOKUP(I481,参照用得点基準表!D$12:$I$21,6,TRUE))))</f>
        <v/>
      </c>
      <c r="R481" s="67" t="str">
        <f>IF(E481="","",IF(J481="","",IF($E481="男",VLOOKUP(J481,参照用得点基準表!E$2:$I$11,5,TRUE),VLOOKUP(J481,参照用得点基準表!E$12:$I$21,5,TRUE))))</f>
        <v/>
      </c>
      <c r="S481" s="67" t="str">
        <f>IF(E481="","",IF(K481="","",IF($E481="男",VLOOKUP(K481,参照用得点基準表!F$2:$I$11,4,TRUE),VLOOKUP(K481,参照用得点基準表!F$12:$I$21,4,TRUE))))</f>
        <v/>
      </c>
      <c r="T481" s="67" t="str">
        <f>IF(E481="","",IF(L481="","",IF($E481="男",VLOOKUP(L481,参照用得点基準表!$K$2:$L$11,2,TRUE),VLOOKUP(L481,参照用得点基準表!$K$12:$L$21,2,TRUE))))</f>
        <v/>
      </c>
      <c r="U481" s="67" t="str">
        <f>IF(E481="","",IF(M481="","",IF($E481="男",VLOOKUP(M481,参照用得点基準表!G$2:$I$11,3,TRUE),VLOOKUP(M481,参照用得点基準表!G$12:$I$21,3,TRUE))))</f>
        <v/>
      </c>
      <c r="V481" s="67" t="str">
        <f>IF(E481="","",IF(N481="","",IF($E481="男",VLOOKUP(N481,参照用得点基準表!H$2:$I$11,2,TRUE),VLOOKUP(N481,参照用得点基準表!H$12:$I$21,2,TRUE))))</f>
        <v/>
      </c>
      <c r="W481" s="70" t="str">
        <f t="shared" si="6"/>
        <v/>
      </c>
      <c r="X481" s="69" t="str">
        <f ca="1">IF(W481="","",VLOOKUP(W481,OFFSET(評価基準!$A$2:$N$6,0,F481-6,5,20-F481),14-新体力テスト!F481+6,1))</f>
        <v/>
      </c>
      <c r="Z481" s="45"/>
      <c r="AA481" s="45"/>
      <c r="AB481" s="46"/>
      <c r="AC481" s="45"/>
    </row>
    <row r="482" spans="1:29" ht="14.25" customHeight="1" x14ac:dyDescent="0.15">
      <c r="A482" s="103"/>
      <c r="B482" s="103"/>
      <c r="C482" s="103"/>
      <c r="D482" s="108"/>
      <c r="E482" s="112"/>
      <c r="F482" s="85" t="str">
        <f>IF(A482="","",VLOOKUP(A482,参照!$B$7:$C$12,2,FALSE))</f>
        <v/>
      </c>
      <c r="G482" s="14"/>
      <c r="H482" s="14"/>
      <c r="I482" s="14"/>
      <c r="J482" s="14"/>
      <c r="K482" s="14"/>
      <c r="L482" s="19"/>
      <c r="M482" s="14"/>
      <c r="N482" s="14"/>
      <c r="O482" s="67" t="str">
        <f>IF(E482="","",IF(G482="","",IF($E482="男",VLOOKUP(G482,参照用得点基準表!B$2:$I$11,8,TRUE),VLOOKUP(G482,参照用得点基準表!B$12:$I$21,8,TRUE))))</f>
        <v/>
      </c>
      <c r="P482" s="67" t="str">
        <f>IF(E482="","",IF(H482="","",IF($E482="男",VLOOKUP(H482,参照用得点基準表!C$2:$I$11,7,TRUE),VLOOKUP(H482,参照用得点基準表!C$12:$I$21,7,TRUE))))</f>
        <v/>
      </c>
      <c r="Q482" s="67" t="str">
        <f>IF(E482="","",IF(I482="","",IF($E482="男",VLOOKUP(I482,参照用得点基準表!D$2:$I$11,6,TRUE),VLOOKUP(I482,参照用得点基準表!D$12:$I$21,6,TRUE))))</f>
        <v/>
      </c>
      <c r="R482" s="67" t="str">
        <f>IF(E482="","",IF(J482="","",IF($E482="男",VLOOKUP(J482,参照用得点基準表!E$2:$I$11,5,TRUE),VLOOKUP(J482,参照用得点基準表!E$12:$I$21,5,TRUE))))</f>
        <v/>
      </c>
      <c r="S482" s="67" t="str">
        <f>IF(E482="","",IF(K482="","",IF($E482="男",VLOOKUP(K482,参照用得点基準表!F$2:$I$11,4,TRUE),VLOOKUP(K482,参照用得点基準表!F$12:$I$21,4,TRUE))))</f>
        <v/>
      </c>
      <c r="T482" s="67" t="str">
        <f>IF(E482="","",IF(L482="","",IF($E482="男",VLOOKUP(L482,参照用得点基準表!$K$2:$L$11,2,TRUE),VLOOKUP(L482,参照用得点基準表!$K$12:$L$21,2,TRUE))))</f>
        <v/>
      </c>
      <c r="U482" s="67" t="str">
        <f>IF(E482="","",IF(M482="","",IF($E482="男",VLOOKUP(M482,参照用得点基準表!G$2:$I$11,3,TRUE),VLOOKUP(M482,参照用得点基準表!G$12:$I$21,3,TRUE))))</f>
        <v/>
      </c>
      <c r="V482" s="67" t="str">
        <f>IF(E482="","",IF(N482="","",IF($E482="男",VLOOKUP(N482,参照用得点基準表!H$2:$I$11,2,TRUE),VLOOKUP(N482,参照用得点基準表!H$12:$I$21,2,TRUE))))</f>
        <v/>
      </c>
      <c r="W482" s="70" t="str">
        <f t="shared" si="6"/>
        <v/>
      </c>
      <c r="X482" s="69" t="str">
        <f ca="1">IF(W482="","",VLOOKUP(W482,OFFSET(評価基準!$A$2:$N$6,0,F482-6,5,20-F482),14-新体力テスト!F482+6,1))</f>
        <v/>
      </c>
      <c r="Z482" s="45"/>
      <c r="AA482" s="45"/>
      <c r="AB482" s="46"/>
      <c r="AC482" s="45"/>
    </row>
    <row r="483" spans="1:29" ht="14.25" customHeight="1" x14ac:dyDescent="0.15">
      <c r="A483" s="103"/>
      <c r="B483" s="103"/>
      <c r="C483" s="103"/>
      <c r="D483" s="108"/>
      <c r="E483" s="112"/>
      <c r="F483" s="85" t="str">
        <f>IF(A483="","",VLOOKUP(A483,参照!$B$7:$C$12,2,FALSE))</f>
        <v/>
      </c>
      <c r="G483" s="14"/>
      <c r="H483" s="14"/>
      <c r="I483" s="14"/>
      <c r="J483" s="14"/>
      <c r="K483" s="14"/>
      <c r="L483" s="19"/>
      <c r="M483" s="14"/>
      <c r="N483" s="14"/>
      <c r="O483" s="67" t="str">
        <f>IF(E483="","",IF(G483="","",IF($E483="男",VLOOKUP(G483,参照用得点基準表!B$2:$I$11,8,TRUE),VLOOKUP(G483,参照用得点基準表!B$12:$I$21,8,TRUE))))</f>
        <v/>
      </c>
      <c r="P483" s="67" t="str">
        <f>IF(E483="","",IF(H483="","",IF($E483="男",VLOOKUP(H483,参照用得点基準表!C$2:$I$11,7,TRUE),VLOOKUP(H483,参照用得点基準表!C$12:$I$21,7,TRUE))))</f>
        <v/>
      </c>
      <c r="Q483" s="67" t="str">
        <f>IF(E483="","",IF(I483="","",IF($E483="男",VLOOKUP(I483,参照用得点基準表!D$2:$I$11,6,TRUE),VLOOKUP(I483,参照用得点基準表!D$12:$I$21,6,TRUE))))</f>
        <v/>
      </c>
      <c r="R483" s="67" t="str">
        <f>IF(E483="","",IF(J483="","",IF($E483="男",VLOOKUP(J483,参照用得点基準表!E$2:$I$11,5,TRUE),VLOOKUP(J483,参照用得点基準表!E$12:$I$21,5,TRUE))))</f>
        <v/>
      </c>
      <c r="S483" s="67" t="str">
        <f>IF(E483="","",IF(K483="","",IF($E483="男",VLOOKUP(K483,参照用得点基準表!F$2:$I$11,4,TRUE),VLOOKUP(K483,参照用得点基準表!F$12:$I$21,4,TRUE))))</f>
        <v/>
      </c>
      <c r="T483" s="67" t="str">
        <f>IF(E483="","",IF(L483="","",IF($E483="男",VLOOKUP(L483,参照用得点基準表!$K$2:$L$11,2,TRUE),VLOOKUP(L483,参照用得点基準表!$K$12:$L$21,2,TRUE))))</f>
        <v/>
      </c>
      <c r="U483" s="67" t="str">
        <f>IF(E483="","",IF(M483="","",IF($E483="男",VLOOKUP(M483,参照用得点基準表!G$2:$I$11,3,TRUE),VLOOKUP(M483,参照用得点基準表!G$12:$I$21,3,TRUE))))</f>
        <v/>
      </c>
      <c r="V483" s="67" t="str">
        <f>IF(E483="","",IF(N483="","",IF($E483="男",VLOOKUP(N483,参照用得点基準表!H$2:$I$11,2,TRUE),VLOOKUP(N483,参照用得点基準表!H$12:$I$21,2,TRUE))))</f>
        <v/>
      </c>
      <c r="W483" s="70" t="str">
        <f t="shared" si="6"/>
        <v/>
      </c>
      <c r="X483" s="69" t="str">
        <f ca="1">IF(W483="","",VLOOKUP(W483,OFFSET(評価基準!$A$2:$N$6,0,F483-6,5,20-F483),14-新体力テスト!F483+6,1))</f>
        <v/>
      </c>
      <c r="Z483" s="45"/>
      <c r="AA483" s="45"/>
      <c r="AB483" s="46"/>
      <c r="AC483" s="45"/>
    </row>
    <row r="484" spans="1:29" ht="14.25" customHeight="1" x14ac:dyDescent="0.15">
      <c r="A484" s="103"/>
      <c r="B484" s="103"/>
      <c r="C484" s="103"/>
      <c r="D484" s="108"/>
      <c r="E484" s="112"/>
      <c r="F484" s="85" t="str">
        <f>IF(A484="","",VLOOKUP(A484,参照!$B$7:$C$12,2,FALSE))</f>
        <v/>
      </c>
      <c r="G484" s="14"/>
      <c r="H484" s="14"/>
      <c r="I484" s="14"/>
      <c r="J484" s="14"/>
      <c r="K484" s="14"/>
      <c r="L484" s="19"/>
      <c r="M484" s="14"/>
      <c r="N484" s="14"/>
      <c r="O484" s="67" t="str">
        <f>IF(E484="","",IF(G484="","",IF($E484="男",VLOOKUP(G484,参照用得点基準表!B$2:$I$11,8,TRUE),VLOOKUP(G484,参照用得点基準表!B$12:$I$21,8,TRUE))))</f>
        <v/>
      </c>
      <c r="P484" s="67" t="str">
        <f>IF(E484="","",IF(H484="","",IF($E484="男",VLOOKUP(H484,参照用得点基準表!C$2:$I$11,7,TRUE),VLOOKUP(H484,参照用得点基準表!C$12:$I$21,7,TRUE))))</f>
        <v/>
      </c>
      <c r="Q484" s="67" t="str">
        <f>IF(E484="","",IF(I484="","",IF($E484="男",VLOOKUP(I484,参照用得点基準表!D$2:$I$11,6,TRUE),VLOOKUP(I484,参照用得点基準表!D$12:$I$21,6,TRUE))))</f>
        <v/>
      </c>
      <c r="R484" s="67" t="str">
        <f>IF(E484="","",IF(J484="","",IF($E484="男",VLOOKUP(J484,参照用得点基準表!E$2:$I$11,5,TRUE),VLOOKUP(J484,参照用得点基準表!E$12:$I$21,5,TRUE))))</f>
        <v/>
      </c>
      <c r="S484" s="67" t="str">
        <f>IF(E484="","",IF(K484="","",IF($E484="男",VLOOKUP(K484,参照用得点基準表!F$2:$I$11,4,TRUE),VLOOKUP(K484,参照用得点基準表!F$12:$I$21,4,TRUE))))</f>
        <v/>
      </c>
      <c r="T484" s="67" t="str">
        <f>IF(E484="","",IF(L484="","",IF($E484="男",VLOOKUP(L484,参照用得点基準表!$K$2:$L$11,2,TRUE),VLOOKUP(L484,参照用得点基準表!$K$12:$L$21,2,TRUE))))</f>
        <v/>
      </c>
      <c r="U484" s="67" t="str">
        <f>IF(E484="","",IF(M484="","",IF($E484="男",VLOOKUP(M484,参照用得点基準表!G$2:$I$11,3,TRUE),VLOOKUP(M484,参照用得点基準表!G$12:$I$21,3,TRUE))))</f>
        <v/>
      </c>
      <c r="V484" s="67" t="str">
        <f>IF(E484="","",IF(N484="","",IF($E484="男",VLOOKUP(N484,参照用得点基準表!H$2:$I$11,2,TRUE),VLOOKUP(N484,参照用得点基準表!H$12:$I$21,2,TRUE))))</f>
        <v/>
      </c>
      <c r="W484" s="70" t="str">
        <f t="shared" si="6"/>
        <v/>
      </c>
      <c r="X484" s="69" t="str">
        <f ca="1">IF(W484="","",VLOOKUP(W484,OFFSET(評価基準!$A$2:$N$6,0,F484-6,5,20-F484),14-新体力テスト!F484+6,1))</f>
        <v/>
      </c>
      <c r="Z484" s="45"/>
      <c r="AA484" s="45"/>
      <c r="AB484" s="46"/>
      <c r="AC484" s="45"/>
    </row>
    <row r="485" spans="1:29" ht="14.25" customHeight="1" x14ac:dyDescent="0.15">
      <c r="A485" s="103"/>
      <c r="B485" s="103"/>
      <c r="C485" s="103"/>
      <c r="D485" s="108"/>
      <c r="E485" s="112"/>
      <c r="F485" s="85" t="str">
        <f>IF(A485="","",VLOOKUP(A485,参照!$B$7:$C$12,2,FALSE))</f>
        <v/>
      </c>
      <c r="G485" s="14"/>
      <c r="H485" s="14"/>
      <c r="I485" s="14"/>
      <c r="J485" s="14"/>
      <c r="K485" s="14"/>
      <c r="L485" s="19"/>
      <c r="M485" s="14"/>
      <c r="N485" s="14"/>
      <c r="O485" s="67" t="str">
        <f>IF(E485="","",IF(G485="","",IF($E485="男",VLOOKUP(G485,参照用得点基準表!B$2:$I$11,8,TRUE),VLOOKUP(G485,参照用得点基準表!B$12:$I$21,8,TRUE))))</f>
        <v/>
      </c>
      <c r="P485" s="67" t="str">
        <f>IF(E485="","",IF(H485="","",IF($E485="男",VLOOKUP(H485,参照用得点基準表!C$2:$I$11,7,TRUE),VLOOKUP(H485,参照用得点基準表!C$12:$I$21,7,TRUE))))</f>
        <v/>
      </c>
      <c r="Q485" s="67" t="str">
        <f>IF(E485="","",IF(I485="","",IF($E485="男",VLOOKUP(I485,参照用得点基準表!D$2:$I$11,6,TRUE),VLOOKUP(I485,参照用得点基準表!D$12:$I$21,6,TRUE))))</f>
        <v/>
      </c>
      <c r="R485" s="67" t="str">
        <f>IF(E485="","",IF(J485="","",IF($E485="男",VLOOKUP(J485,参照用得点基準表!E$2:$I$11,5,TRUE),VLOOKUP(J485,参照用得点基準表!E$12:$I$21,5,TRUE))))</f>
        <v/>
      </c>
      <c r="S485" s="67" t="str">
        <f>IF(E485="","",IF(K485="","",IF($E485="男",VLOOKUP(K485,参照用得点基準表!F$2:$I$11,4,TRUE),VLOOKUP(K485,参照用得点基準表!F$12:$I$21,4,TRUE))))</f>
        <v/>
      </c>
      <c r="T485" s="67" t="str">
        <f>IF(E485="","",IF(L485="","",IF($E485="男",VLOOKUP(L485,参照用得点基準表!$K$2:$L$11,2,TRUE),VLOOKUP(L485,参照用得点基準表!$K$12:$L$21,2,TRUE))))</f>
        <v/>
      </c>
      <c r="U485" s="67" t="str">
        <f>IF(E485="","",IF(M485="","",IF($E485="男",VLOOKUP(M485,参照用得点基準表!G$2:$I$11,3,TRUE),VLOOKUP(M485,参照用得点基準表!G$12:$I$21,3,TRUE))))</f>
        <v/>
      </c>
      <c r="V485" s="67" t="str">
        <f>IF(E485="","",IF(N485="","",IF($E485="男",VLOOKUP(N485,参照用得点基準表!H$2:$I$11,2,TRUE),VLOOKUP(N485,参照用得点基準表!H$12:$I$21,2,TRUE))))</f>
        <v/>
      </c>
      <c r="W485" s="70" t="str">
        <f t="shared" si="6"/>
        <v/>
      </c>
      <c r="X485" s="69" t="str">
        <f ca="1">IF(W485="","",VLOOKUP(W485,OFFSET(評価基準!$A$2:$N$6,0,F485-6,5,20-F485),14-新体力テスト!F485+6,1))</f>
        <v/>
      </c>
      <c r="Z485" s="45"/>
      <c r="AA485" s="45"/>
      <c r="AB485" s="46"/>
      <c r="AC485" s="45"/>
    </row>
    <row r="486" spans="1:29" ht="14.25" customHeight="1" x14ac:dyDescent="0.15">
      <c r="A486" s="103"/>
      <c r="B486" s="103"/>
      <c r="C486" s="103"/>
      <c r="D486" s="108"/>
      <c r="E486" s="112"/>
      <c r="F486" s="85" t="str">
        <f>IF(A486="","",VLOOKUP(A486,参照!$B$7:$C$12,2,FALSE))</f>
        <v/>
      </c>
      <c r="G486" s="14"/>
      <c r="H486" s="14"/>
      <c r="I486" s="14"/>
      <c r="J486" s="14"/>
      <c r="K486" s="14"/>
      <c r="L486" s="19"/>
      <c r="M486" s="14"/>
      <c r="N486" s="14"/>
      <c r="O486" s="67" t="str">
        <f>IF(E486="","",IF(G486="","",IF($E486="男",VLOOKUP(G486,参照用得点基準表!B$2:$I$11,8,TRUE),VLOOKUP(G486,参照用得点基準表!B$12:$I$21,8,TRUE))))</f>
        <v/>
      </c>
      <c r="P486" s="67" t="str">
        <f>IF(E486="","",IF(H486="","",IF($E486="男",VLOOKUP(H486,参照用得点基準表!C$2:$I$11,7,TRUE),VLOOKUP(H486,参照用得点基準表!C$12:$I$21,7,TRUE))))</f>
        <v/>
      </c>
      <c r="Q486" s="67" t="str">
        <f>IF(E486="","",IF(I486="","",IF($E486="男",VLOOKUP(I486,参照用得点基準表!D$2:$I$11,6,TRUE),VLOOKUP(I486,参照用得点基準表!D$12:$I$21,6,TRUE))))</f>
        <v/>
      </c>
      <c r="R486" s="67" t="str">
        <f>IF(E486="","",IF(J486="","",IF($E486="男",VLOOKUP(J486,参照用得点基準表!E$2:$I$11,5,TRUE),VLOOKUP(J486,参照用得点基準表!E$12:$I$21,5,TRUE))))</f>
        <v/>
      </c>
      <c r="S486" s="67" t="str">
        <f>IF(E486="","",IF(K486="","",IF($E486="男",VLOOKUP(K486,参照用得点基準表!F$2:$I$11,4,TRUE),VLOOKUP(K486,参照用得点基準表!F$12:$I$21,4,TRUE))))</f>
        <v/>
      </c>
      <c r="T486" s="67" t="str">
        <f>IF(E486="","",IF(L486="","",IF($E486="男",VLOOKUP(L486,参照用得点基準表!$K$2:$L$11,2,TRUE),VLOOKUP(L486,参照用得点基準表!$K$12:$L$21,2,TRUE))))</f>
        <v/>
      </c>
      <c r="U486" s="67" t="str">
        <f>IF(E486="","",IF(M486="","",IF($E486="男",VLOOKUP(M486,参照用得点基準表!G$2:$I$11,3,TRUE),VLOOKUP(M486,参照用得点基準表!G$12:$I$21,3,TRUE))))</f>
        <v/>
      </c>
      <c r="V486" s="67" t="str">
        <f>IF(E486="","",IF(N486="","",IF($E486="男",VLOOKUP(N486,参照用得点基準表!H$2:$I$11,2,TRUE),VLOOKUP(N486,参照用得点基準表!H$12:$I$21,2,TRUE))))</f>
        <v/>
      </c>
      <c r="W486" s="70" t="str">
        <f t="shared" si="6"/>
        <v/>
      </c>
      <c r="X486" s="69" t="str">
        <f ca="1">IF(W486="","",VLOOKUP(W486,OFFSET(評価基準!$A$2:$N$6,0,F486-6,5,20-F486),14-新体力テスト!F486+6,1))</f>
        <v/>
      </c>
      <c r="Z486" s="45"/>
      <c r="AA486" s="45"/>
      <c r="AB486" s="46"/>
      <c r="AC486" s="45"/>
    </row>
    <row r="487" spans="1:29" ht="14.25" customHeight="1" x14ac:dyDescent="0.15">
      <c r="A487" s="103"/>
      <c r="B487" s="103"/>
      <c r="C487" s="103"/>
      <c r="D487" s="108"/>
      <c r="E487" s="112"/>
      <c r="F487" s="85" t="str">
        <f>IF(A487="","",VLOOKUP(A487,参照!$B$7:$C$12,2,FALSE))</f>
        <v/>
      </c>
      <c r="G487" s="14"/>
      <c r="H487" s="14"/>
      <c r="I487" s="14"/>
      <c r="J487" s="14"/>
      <c r="K487" s="14"/>
      <c r="L487" s="19"/>
      <c r="M487" s="14"/>
      <c r="N487" s="14"/>
      <c r="O487" s="67" t="str">
        <f>IF(E487="","",IF(G487="","",IF($E487="男",VLOOKUP(G487,参照用得点基準表!B$2:$I$11,8,TRUE),VLOOKUP(G487,参照用得点基準表!B$12:$I$21,8,TRUE))))</f>
        <v/>
      </c>
      <c r="P487" s="67" t="str">
        <f>IF(E487="","",IF(H487="","",IF($E487="男",VLOOKUP(H487,参照用得点基準表!C$2:$I$11,7,TRUE),VLOOKUP(H487,参照用得点基準表!C$12:$I$21,7,TRUE))))</f>
        <v/>
      </c>
      <c r="Q487" s="67" t="str">
        <f>IF(E487="","",IF(I487="","",IF($E487="男",VLOOKUP(I487,参照用得点基準表!D$2:$I$11,6,TRUE),VLOOKUP(I487,参照用得点基準表!D$12:$I$21,6,TRUE))))</f>
        <v/>
      </c>
      <c r="R487" s="67" t="str">
        <f>IF(E487="","",IF(J487="","",IF($E487="男",VLOOKUP(J487,参照用得点基準表!E$2:$I$11,5,TRUE),VLOOKUP(J487,参照用得点基準表!E$12:$I$21,5,TRUE))))</f>
        <v/>
      </c>
      <c r="S487" s="67" t="str">
        <f>IF(E487="","",IF(K487="","",IF($E487="男",VLOOKUP(K487,参照用得点基準表!F$2:$I$11,4,TRUE),VLOOKUP(K487,参照用得点基準表!F$12:$I$21,4,TRUE))))</f>
        <v/>
      </c>
      <c r="T487" s="67" t="str">
        <f>IF(E487="","",IF(L487="","",IF($E487="男",VLOOKUP(L487,参照用得点基準表!$K$2:$L$11,2,TRUE),VLOOKUP(L487,参照用得点基準表!$K$12:$L$21,2,TRUE))))</f>
        <v/>
      </c>
      <c r="U487" s="67" t="str">
        <f>IF(E487="","",IF(M487="","",IF($E487="男",VLOOKUP(M487,参照用得点基準表!G$2:$I$11,3,TRUE),VLOOKUP(M487,参照用得点基準表!G$12:$I$21,3,TRUE))))</f>
        <v/>
      </c>
      <c r="V487" s="67" t="str">
        <f>IF(E487="","",IF(N487="","",IF($E487="男",VLOOKUP(N487,参照用得点基準表!H$2:$I$11,2,TRUE),VLOOKUP(N487,参照用得点基準表!H$12:$I$21,2,TRUE))))</f>
        <v/>
      </c>
      <c r="W487" s="70" t="str">
        <f t="shared" si="6"/>
        <v/>
      </c>
      <c r="X487" s="69" t="str">
        <f ca="1">IF(W487="","",VLOOKUP(W487,OFFSET(評価基準!$A$2:$N$6,0,F487-6,5,20-F487),14-新体力テスト!F487+6,1))</f>
        <v/>
      </c>
      <c r="Z487" s="45"/>
      <c r="AA487" s="45"/>
      <c r="AB487" s="46"/>
      <c r="AC487" s="45"/>
    </row>
    <row r="488" spans="1:29" ht="14.25" customHeight="1" x14ac:dyDescent="0.15">
      <c r="A488" s="103"/>
      <c r="B488" s="103"/>
      <c r="C488" s="103"/>
      <c r="D488" s="108"/>
      <c r="E488" s="112"/>
      <c r="F488" s="85" t="str">
        <f>IF(A488="","",VLOOKUP(A488,参照!$B$7:$C$12,2,FALSE))</f>
        <v/>
      </c>
      <c r="G488" s="14"/>
      <c r="H488" s="14"/>
      <c r="I488" s="14"/>
      <c r="J488" s="14"/>
      <c r="K488" s="14"/>
      <c r="L488" s="19"/>
      <c r="M488" s="14"/>
      <c r="N488" s="14"/>
      <c r="O488" s="67" t="str">
        <f>IF(E488="","",IF(G488="","",IF($E488="男",VLOOKUP(G488,参照用得点基準表!B$2:$I$11,8,TRUE),VLOOKUP(G488,参照用得点基準表!B$12:$I$21,8,TRUE))))</f>
        <v/>
      </c>
      <c r="P488" s="67" t="str">
        <f>IF(E488="","",IF(H488="","",IF($E488="男",VLOOKUP(H488,参照用得点基準表!C$2:$I$11,7,TRUE),VLOOKUP(H488,参照用得点基準表!C$12:$I$21,7,TRUE))))</f>
        <v/>
      </c>
      <c r="Q488" s="67" t="str">
        <f>IF(E488="","",IF(I488="","",IF($E488="男",VLOOKUP(I488,参照用得点基準表!D$2:$I$11,6,TRUE),VLOOKUP(I488,参照用得点基準表!D$12:$I$21,6,TRUE))))</f>
        <v/>
      </c>
      <c r="R488" s="67" t="str">
        <f>IF(E488="","",IF(J488="","",IF($E488="男",VLOOKUP(J488,参照用得点基準表!E$2:$I$11,5,TRUE),VLOOKUP(J488,参照用得点基準表!E$12:$I$21,5,TRUE))))</f>
        <v/>
      </c>
      <c r="S488" s="67" t="str">
        <f>IF(E488="","",IF(K488="","",IF($E488="男",VLOOKUP(K488,参照用得点基準表!F$2:$I$11,4,TRUE),VLOOKUP(K488,参照用得点基準表!F$12:$I$21,4,TRUE))))</f>
        <v/>
      </c>
      <c r="T488" s="67" t="str">
        <f>IF(E488="","",IF(L488="","",IF($E488="男",VLOOKUP(L488,参照用得点基準表!$K$2:$L$11,2,TRUE),VLOOKUP(L488,参照用得点基準表!$K$12:$L$21,2,TRUE))))</f>
        <v/>
      </c>
      <c r="U488" s="67" t="str">
        <f>IF(E488="","",IF(M488="","",IF($E488="男",VLOOKUP(M488,参照用得点基準表!G$2:$I$11,3,TRUE),VLOOKUP(M488,参照用得点基準表!G$12:$I$21,3,TRUE))))</f>
        <v/>
      </c>
      <c r="V488" s="67" t="str">
        <f>IF(E488="","",IF(N488="","",IF($E488="男",VLOOKUP(N488,参照用得点基準表!H$2:$I$11,2,TRUE),VLOOKUP(N488,参照用得点基準表!H$12:$I$21,2,TRUE))))</f>
        <v/>
      </c>
      <c r="W488" s="70" t="str">
        <f t="shared" si="6"/>
        <v/>
      </c>
      <c r="X488" s="69" t="str">
        <f ca="1">IF(W488="","",VLOOKUP(W488,OFFSET(評価基準!$A$2:$N$6,0,F488-6,5,20-F488),14-新体力テスト!F488+6,1))</f>
        <v/>
      </c>
      <c r="Z488" s="45"/>
      <c r="AA488" s="45"/>
      <c r="AB488" s="46"/>
      <c r="AC488" s="45"/>
    </row>
    <row r="489" spans="1:29" ht="14.25" customHeight="1" x14ac:dyDescent="0.15">
      <c r="A489" s="103"/>
      <c r="B489" s="103"/>
      <c r="C489" s="103"/>
      <c r="D489" s="108"/>
      <c r="E489" s="112"/>
      <c r="F489" s="85" t="str">
        <f>IF(A489="","",VLOOKUP(A489,参照!$B$7:$C$12,2,FALSE))</f>
        <v/>
      </c>
      <c r="G489" s="14"/>
      <c r="H489" s="14"/>
      <c r="I489" s="14"/>
      <c r="J489" s="14"/>
      <c r="K489" s="14"/>
      <c r="L489" s="19"/>
      <c r="M489" s="14"/>
      <c r="N489" s="14"/>
      <c r="O489" s="67" t="str">
        <f>IF(E489="","",IF(G489="","",IF($E489="男",VLOOKUP(G489,参照用得点基準表!B$2:$I$11,8,TRUE),VLOOKUP(G489,参照用得点基準表!B$12:$I$21,8,TRUE))))</f>
        <v/>
      </c>
      <c r="P489" s="67" t="str">
        <f>IF(E489="","",IF(H489="","",IF($E489="男",VLOOKUP(H489,参照用得点基準表!C$2:$I$11,7,TRUE),VLOOKUP(H489,参照用得点基準表!C$12:$I$21,7,TRUE))))</f>
        <v/>
      </c>
      <c r="Q489" s="67" t="str">
        <f>IF(E489="","",IF(I489="","",IF($E489="男",VLOOKUP(I489,参照用得点基準表!D$2:$I$11,6,TRUE),VLOOKUP(I489,参照用得点基準表!D$12:$I$21,6,TRUE))))</f>
        <v/>
      </c>
      <c r="R489" s="67" t="str">
        <f>IF(E489="","",IF(J489="","",IF($E489="男",VLOOKUP(J489,参照用得点基準表!E$2:$I$11,5,TRUE),VLOOKUP(J489,参照用得点基準表!E$12:$I$21,5,TRUE))))</f>
        <v/>
      </c>
      <c r="S489" s="67" t="str">
        <f>IF(E489="","",IF(K489="","",IF($E489="男",VLOOKUP(K489,参照用得点基準表!F$2:$I$11,4,TRUE),VLOOKUP(K489,参照用得点基準表!F$12:$I$21,4,TRUE))))</f>
        <v/>
      </c>
      <c r="T489" s="67" t="str">
        <f>IF(E489="","",IF(L489="","",IF($E489="男",VLOOKUP(L489,参照用得点基準表!$K$2:$L$11,2,TRUE),VLOOKUP(L489,参照用得点基準表!$K$12:$L$21,2,TRUE))))</f>
        <v/>
      </c>
      <c r="U489" s="67" t="str">
        <f>IF(E489="","",IF(M489="","",IF($E489="男",VLOOKUP(M489,参照用得点基準表!G$2:$I$11,3,TRUE),VLOOKUP(M489,参照用得点基準表!G$12:$I$21,3,TRUE))))</f>
        <v/>
      </c>
      <c r="V489" s="67" t="str">
        <f>IF(E489="","",IF(N489="","",IF($E489="男",VLOOKUP(N489,参照用得点基準表!H$2:$I$11,2,TRUE),VLOOKUP(N489,参照用得点基準表!H$12:$I$21,2,TRUE))))</f>
        <v/>
      </c>
      <c r="W489" s="70" t="str">
        <f t="shared" si="6"/>
        <v/>
      </c>
      <c r="X489" s="69" t="str">
        <f ca="1">IF(W489="","",VLOOKUP(W489,OFFSET(評価基準!$A$2:$N$6,0,F489-6,5,20-F489),14-新体力テスト!F489+6,1))</f>
        <v/>
      </c>
      <c r="Z489" s="45"/>
      <c r="AA489" s="45"/>
      <c r="AB489" s="46"/>
      <c r="AC489" s="45"/>
    </row>
    <row r="490" spans="1:29" ht="14.25" customHeight="1" x14ac:dyDescent="0.15">
      <c r="A490" s="103"/>
      <c r="B490" s="103"/>
      <c r="C490" s="103"/>
      <c r="D490" s="108"/>
      <c r="E490" s="112"/>
      <c r="F490" s="85" t="str">
        <f>IF(A490="","",VLOOKUP(A490,参照!$B$7:$C$12,2,FALSE))</f>
        <v/>
      </c>
      <c r="G490" s="14"/>
      <c r="H490" s="14"/>
      <c r="I490" s="14"/>
      <c r="J490" s="14"/>
      <c r="K490" s="14"/>
      <c r="L490" s="19"/>
      <c r="M490" s="14"/>
      <c r="N490" s="14"/>
      <c r="O490" s="67" t="str">
        <f>IF(E490="","",IF(G490="","",IF($E490="男",VLOOKUP(G490,参照用得点基準表!B$2:$I$11,8,TRUE),VLOOKUP(G490,参照用得点基準表!B$12:$I$21,8,TRUE))))</f>
        <v/>
      </c>
      <c r="P490" s="67" t="str">
        <f>IF(E490="","",IF(H490="","",IF($E490="男",VLOOKUP(H490,参照用得点基準表!C$2:$I$11,7,TRUE),VLOOKUP(H490,参照用得点基準表!C$12:$I$21,7,TRUE))))</f>
        <v/>
      </c>
      <c r="Q490" s="67" t="str">
        <f>IF(E490="","",IF(I490="","",IF($E490="男",VLOOKUP(I490,参照用得点基準表!D$2:$I$11,6,TRUE),VLOOKUP(I490,参照用得点基準表!D$12:$I$21,6,TRUE))))</f>
        <v/>
      </c>
      <c r="R490" s="67" t="str">
        <f>IF(E490="","",IF(J490="","",IF($E490="男",VLOOKUP(J490,参照用得点基準表!E$2:$I$11,5,TRUE),VLOOKUP(J490,参照用得点基準表!E$12:$I$21,5,TRUE))))</f>
        <v/>
      </c>
      <c r="S490" s="67" t="str">
        <f>IF(E490="","",IF(K490="","",IF($E490="男",VLOOKUP(K490,参照用得点基準表!F$2:$I$11,4,TRUE),VLOOKUP(K490,参照用得点基準表!F$12:$I$21,4,TRUE))))</f>
        <v/>
      </c>
      <c r="T490" s="67" t="str">
        <f>IF(E490="","",IF(L490="","",IF($E490="男",VLOOKUP(L490,参照用得点基準表!$K$2:$L$11,2,TRUE),VLOOKUP(L490,参照用得点基準表!$K$12:$L$21,2,TRUE))))</f>
        <v/>
      </c>
      <c r="U490" s="67" t="str">
        <f>IF(E490="","",IF(M490="","",IF($E490="男",VLOOKUP(M490,参照用得点基準表!G$2:$I$11,3,TRUE),VLOOKUP(M490,参照用得点基準表!G$12:$I$21,3,TRUE))))</f>
        <v/>
      </c>
      <c r="V490" s="67" t="str">
        <f>IF(E490="","",IF(N490="","",IF($E490="男",VLOOKUP(N490,参照用得点基準表!H$2:$I$11,2,TRUE),VLOOKUP(N490,参照用得点基準表!H$12:$I$21,2,TRUE))))</f>
        <v/>
      </c>
      <c r="W490" s="70" t="str">
        <f t="shared" si="6"/>
        <v/>
      </c>
      <c r="X490" s="69" t="str">
        <f ca="1">IF(W490="","",VLOOKUP(W490,OFFSET(評価基準!$A$2:$N$6,0,F490-6,5,20-F490),14-新体力テスト!F490+6,1))</f>
        <v/>
      </c>
      <c r="Z490" s="45"/>
      <c r="AA490" s="45"/>
      <c r="AB490" s="46"/>
      <c r="AC490" s="45"/>
    </row>
    <row r="491" spans="1:29" ht="14.25" customHeight="1" x14ac:dyDescent="0.15">
      <c r="A491" s="103"/>
      <c r="B491" s="103"/>
      <c r="C491" s="103"/>
      <c r="D491" s="108"/>
      <c r="E491" s="112"/>
      <c r="F491" s="85" t="str">
        <f>IF(A491="","",VLOOKUP(A491,参照!$B$7:$C$12,2,FALSE))</f>
        <v/>
      </c>
      <c r="G491" s="14"/>
      <c r="H491" s="14"/>
      <c r="I491" s="14"/>
      <c r="J491" s="14"/>
      <c r="K491" s="14"/>
      <c r="L491" s="19"/>
      <c r="M491" s="14"/>
      <c r="N491" s="14"/>
      <c r="O491" s="67" t="str">
        <f>IF(E491="","",IF(G491="","",IF($E491="男",VLOOKUP(G491,参照用得点基準表!B$2:$I$11,8,TRUE),VLOOKUP(G491,参照用得点基準表!B$12:$I$21,8,TRUE))))</f>
        <v/>
      </c>
      <c r="P491" s="67" t="str">
        <f>IF(E491="","",IF(H491="","",IF($E491="男",VLOOKUP(H491,参照用得点基準表!C$2:$I$11,7,TRUE),VLOOKUP(H491,参照用得点基準表!C$12:$I$21,7,TRUE))))</f>
        <v/>
      </c>
      <c r="Q491" s="67" t="str">
        <f>IF(E491="","",IF(I491="","",IF($E491="男",VLOOKUP(I491,参照用得点基準表!D$2:$I$11,6,TRUE),VLOOKUP(I491,参照用得点基準表!D$12:$I$21,6,TRUE))))</f>
        <v/>
      </c>
      <c r="R491" s="67" t="str">
        <f>IF(E491="","",IF(J491="","",IF($E491="男",VLOOKUP(J491,参照用得点基準表!E$2:$I$11,5,TRUE),VLOOKUP(J491,参照用得点基準表!E$12:$I$21,5,TRUE))))</f>
        <v/>
      </c>
      <c r="S491" s="67" t="str">
        <f>IF(E491="","",IF(K491="","",IF($E491="男",VLOOKUP(K491,参照用得点基準表!F$2:$I$11,4,TRUE),VLOOKUP(K491,参照用得点基準表!F$12:$I$21,4,TRUE))))</f>
        <v/>
      </c>
      <c r="T491" s="67" t="str">
        <f>IF(E491="","",IF(L491="","",IF($E491="男",VLOOKUP(L491,参照用得点基準表!$K$2:$L$11,2,TRUE),VLOOKUP(L491,参照用得点基準表!$K$12:$L$21,2,TRUE))))</f>
        <v/>
      </c>
      <c r="U491" s="67" t="str">
        <f>IF(E491="","",IF(M491="","",IF($E491="男",VLOOKUP(M491,参照用得点基準表!G$2:$I$11,3,TRUE),VLOOKUP(M491,参照用得点基準表!G$12:$I$21,3,TRUE))))</f>
        <v/>
      </c>
      <c r="V491" s="67" t="str">
        <f>IF(E491="","",IF(N491="","",IF($E491="男",VLOOKUP(N491,参照用得点基準表!H$2:$I$11,2,TRUE),VLOOKUP(N491,参照用得点基準表!H$12:$I$21,2,TRUE))))</f>
        <v/>
      </c>
      <c r="W491" s="70" t="str">
        <f t="shared" si="6"/>
        <v/>
      </c>
      <c r="X491" s="69" t="str">
        <f ca="1">IF(W491="","",VLOOKUP(W491,OFFSET(評価基準!$A$2:$N$6,0,F491-6,5,20-F491),14-新体力テスト!F491+6,1))</f>
        <v/>
      </c>
      <c r="Z491" s="45"/>
      <c r="AA491" s="45"/>
      <c r="AB491" s="46"/>
      <c r="AC491" s="45"/>
    </row>
    <row r="492" spans="1:29" ht="14.25" customHeight="1" x14ac:dyDescent="0.15">
      <c r="A492" s="103"/>
      <c r="B492" s="103"/>
      <c r="C492" s="103"/>
      <c r="D492" s="108"/>
      <c r="E492" s="112"/>
      <c r="F492" s="85" t="str">
        <f>IF(A492="","",VLOOKUP(A492,参照!$B$7:$C$12,2,FALSE))</f>
        <v/>
      </c>
      <c r="G492" s="14"/>
      <c r="H492" s="14"/>
      <c r="I492" s="14"/>
      <c r="J492" s="14"/>
      <c r="K492" s="14"/>
      <c r="L492" s="19"/>
      <c r="M492" s="14"/>
      <c r="N492" s="14"/>
      <c r="O492" s="67" t="str">
        <f>IF(E492="","",IF(G492="","",IF($E492="男",VLOOKUP(G492,参照用得点基準表!B$2:$I$11,8,TRUE),VLOOKUP(G492,参照用得点基準表!B$12:$I$21,8,TRUE))))</f>
        <v/>
      </c>
      <c r="P492" s="67" t="str">
        <f>IF(E492="","",IF(H492="","",IF($E492="男",VLOOKUP(H492,参照用得点基準表!C$2:$I$11,7,TRUE),VLOOKUP(H492,参照用得点基準表!C$12:$I$21,7,TRUE))))</f>
        <v/>
      </c>
      <c r="Q492" s="67" t="str">
        <f>IF(E492="","",IF(I492="","",IF($E492="男",VLOOKUP(I492,参照用得点基準表!D$2:$I$11,6,TRUE),VLOOKUP(I492,参照用得点基準表!D$12:$I$21,6,TRUE))))</f>
        <v/>
      </c>
      <c r="R492" s="67" t="str">
        <f>IF(E492="","",IF(J492="","",IF($E492="男",VLOOKUP(J492,参照用得点基準表!E$2:$I$11,5,TRUE),VLOOKUP(J492,参照用得点基準表!E$12:$I$21,5,TRUE))))</f>
        <v/>
      </c>
      <c r="S492" s="67" t="str">
        <f>IF(E492="","",IF(K492="","",IF($E492="男",VLOOKUP(K492,参照用得点基準表!F$2:$I$11,4,TRUE),VLOOKUP(K492,参照用得点基準表!F$12:$I$21,4,TRUE))))</f>
        <v/>
      </c>
      <c r="T492" s="67" t="str">
        <f>IF(E492="","",IF(L492="","",IF($E492="男",VLOOKUP(L492,参照用得点基準表!$K$2:$L$11,2,TRUE),VLOOKUP(L492,参照用得点基準表!$K$12:$L$21,2,TRUE))))</f>
        <v/>
      </c>
      <c r="U492" s="67" t="str">
        <f>IF(E492="","",IF(M492="","",IF($E492="男",VLOOKUP(M492,参照用得点基準表!G$2:$I$11,3,TRUE),VLOOKUP(M492,参照用得点基準表!G$12:$I$21,3,TRUE))))</f>
        <v/>
      </c>
      <c r="V492" s="67" t="str">
        <f>IF(E492="","",IF(N492="","",IF($E492="男",VLOOKUP(N492,参照用得点基準表!H$2:$I$11,2,TRUE),VLOOKUP(N492,参照用得点基準表!H$12:$I$21,2,TRUE))))</f>
        <v/>
      </c>
      <c r="W492" s="70" t="str">
        <f t="shared" si="6"/>
        <v/>
      </c>
      <c r="X492" s="69" t="str">
        <f ca="1">IF(W492="","",VLOOKUP(W492,OFFSET(評価基準!$A$2:$N$6,0,F492-6,5,20-F492),14-新体力テスト!F492+6,1))</f>
        <v/>
      </c>
      <c r="Z492" s="45"/>
      <c r="AA492" s="45"/>
      <c r="AB492" s="46"/>
      <c r="AC492" s="45"/>
    </row>
    <row r="493" spans="1:29" ht="14.25" customHeight="1" x14ac:dyDescent="0.15">
      <c r="A493" s="103"/>
      <c r="B493" s="103"/>
      <c r="C493" s="103"/>
      <c r="D493" s="108"/>
      <c r="E493" s="112"/>
      <c r="F493" s="85" t="str">
        <f>IF(A493="","",VLOOKUP(A493,参照!$B$7:$C$12,2,FALSE))</f>
        <v/>
      </c>
      <c r="G493" s="14"/>
      <c r="H493" s="14"/>
      <c r="I493" s="14"/>
      <c r="J493" s="14"/>
      <c r="K493" s="14"/>
      <c r="L493" s="19"/>
      <c r="M493" s="14"/>
      <c r="N493" s="14"/>
      <c r="O493" s="67" t="str">
        <f>IF(E493="","",IF(G493="","",IF($E493="男",VLOOKUP(G493,参照用得点基準表!B$2:$I$11,8,TRUE),VLOOKUP(G493,参照用得点基準表!B$12:$I$21,8,TRUE))))</f>
        <v/>
      </c>
      <c r="P493" s="67" t="str">
        <f>IF(E493="","",IF(H493="","",IF($E493="男",VLOOKUP(H493,参照用得点基準表!C$2:$I$11,7,TRUE),VLOOKUP(H493,参照用得点基準表!C$12:$I$21,7,TRUE))))</f>
        <v/>
      </c>
      <c r="Q493" s="67" t="str">
        <f>IF(E493="","",IF(I493="","",IF($E493="男",VLOOKUP(I493,参照用得点基準表!D$2:$I$11,6,TRUE),VLOOKUP(I493,参照用得点基準表!D$12:$I$21,6,TRUE))))</f>
        <v/>
      </c>
      <c r="R493" s="67" t="str">
        <f>IF(E493="","",IF(J493="","",IF($E493="男",VLOOKUP(J493,参照用得点基準表!E$2:$I$11,5,TRUE),VLOOKUP(J493,参照用得点基準表!E$12:$I$21,5,TRUE))))</f>
        <v/>
      </c>
      <c r="S493" s="67" t="str">
        <f>IF(E493="","",IF(K493="","",IF($E493="男",VLOOKUP(K493,参照用得点基準表!F$2:$I$11,4,TRUE),VLOOKUP(K493,参照用得点基準表!F$12:$I$21,4,TRUE))))</f>
        <v/>
      </c>
      <c r="T493" s="67" t="str">
        <f>IF(E493="","",IF(L493="","",IF($E493="男",VLOOKUP(L493,参照用得点基準表!$K$2:$L$11,2,TRUE),VLOOKUP(L493,参照用得点基準表!$K$12:$L$21,2,TRUE))))</f>
        <v/>
      </c>
      <c r="U493" s="67" t="str">
        <f>IF(E493="","",IF(M493="","",IF($E493="男",VLOOKUP(M493,参照用得点基準表!G$2:$I$11,3,TRUE),VLOOKUP(M493,参照用得点基準表!G$12:$I$21,3,TRUE))))</f>
        <v/>
      </c>
      <c r="V493" s="67" t="str">
        <f>IF(E493="","",IF(N493="","",IF($E493="男",VLOOKUP(N493,参照用得点基準表!H$2:$I$11,2,TRUE),VLOOKUP(N493,参照用得点基準表!H$12:$I$21,2,TRUE))))</f>
        <v/>
      </c>
      <c r="W493" s="70" t="str">
        <f t="shared" si="6"/>
        <v/>
      </c>
      <c r="X493" s="69" t="str">
        <f ca="1">IF(W493="","",VLOOKUP(W493,OFFSET(評価基準!$A$2:$N$6,0,F493-6,5,20-F493),14-新体力テスト!F493+6,1))</f>
        <v/>
      </c>
      <c r="Z493" s="45"/>
      <c r="AA493" s="45"/>
      <c r="AB493" s="46"/>
      <c r="AC493" s="45"/>
    </row>
    <row r="494" spans="1:29" ht="14.25" customHeight="1" x14ac:dyDescent="0.15">
      <c r="A494" s="103"/>
      <c r="B494" s="103"/>
      <c r="C494" s="103"/>
      <c r="D494" s="108"/>
      <c r="E494" s="112"/>
      <c r="F494" s="85" t="str">
        <f>IF(A494="","",VLOOKUP(A494,参照!$B$7:$C$12,2,FALSE))</f>
        <v/>
      </c>
      <c r="G494" s="14"/>
      <c r="H494" s="14"/>
      <c r="I494" s="14"/>
      <c r="J494" s="14"/>
      <c r="K494" s="14"/>
      <c r="L494" s="19"/>
      <c r="M494" s="14"/>
      <c r="N494" s="14"/>
      <c r="O494" s="67" t="str">
        <f>IF(E494="","",IF(G494="","",IF($E494="男",VLOOKUP(G494,参照用得点基準表!B$2:$I$11,8,TRUE),VLOOKUP(G494,参照用得点基準表!B$12:$I$21,8,TRUE))))</f>
        <v/>
      </c>
      <c r="P494" s="67" t="str">
        <f>IF(E494="","",IF(H494="","",IF($E494="男",VLOOKUP(H494,参照用得点基準表!C$2:$I$11,7,TRUE),VLOOKUP(H494,参照用得点基準表!C$12:$I$21,7,TRUE))))</f>
        <v/>
      </c>
      <c r="Q494" s="67" t="str">
        <f>IF(E494="","",IF(I494="","",IF($E494="男",VLOOKUP(I494,参照用得点基準表!D$2:$I$11,6,TRUE),VLOOKUP(I494,参照用得点基準表!D$12:$I$21,6,TRUE))))</f>
        <v/>
      </c>
      <c r="R494" s="67" t="str">
        <f>IF(E494="","",IF(J494="","",IF($E494="男",VLOOKUP(J494,参照用得点基準表!E$2:$I$11,5,TRUE),VLOOKUP(J494,参照用得点基準表!E$12:$I$21,5,TRUE))))</f>
        <v/>
      </c>
      <c r="S494" s="67" t="str">
        <f>IF(E494="","",IF(K494="","",IF($E494="男",VLOOKUP(K494,参照用得点基準表!F$2:$I$11,4,TRUE),VLOOKUP(K494,参照用得点基準表!F$12:$I$21,4,TRUE))))</f>
        <v/>
      </c>
      <c r="T494" s="67" t="str">
        <f>IF(E494="","",IF(L494="","",IF($E494="男",VLOOKUP(L494,参照用得点基準表!$K$2:$L$11,2,TRUE),VLOOKUP(L494,参照用得点基準表!$K$12:$L$21,2,TRUE))))</f>
        <v/>
      </c>
      <c r="U494" s="67" t="str">
        <f>IF(E494="","",IF(M494="","",IF($E494="男",VLOOKUP(M494,参照用得点基準表!G$2:$I$11,3,TRUE),VLOOKUP(M494,参照用得点基準表!G$12:$I$21,3,TRUE))))</f>
        <v/>
      </c>
      <c r="V494" s="67" t="str">
        <f>IF(E494="","",IF(N494="","",IF($E494="男",VLOOKUP(N494,参照用得点基準表!H$2:$I$11,2,TRUE),VLOOKUP(N494,参照用得点基準表!H$12:$I$21,2,TRUE))))</f>
        <v/>
      </c>
      <c r="W494" s="70" t="str">
        <f t="shared" si="6"/>
        <v/>
      </c>
      <c r="X494" s="69" t="str">
        <f ca="1">IF(W494="","",VLOOKUP(W494,OFFSET(評価基準!$A$2:$N$6,0,F494-6,5,20-F494),14-新体力テスト!F494+6,1))</f>
        <v/>
      </c>
      <c r="Z494" s="45"/>
      <c r="AA494" s="45"/>
      <c r="AB494" s="46"/>
      <c r="AC494" s="45"/>
    </row>
    <row r="495" spans="1:29" ht="14.25" customHeight="1" x14ac:dyDescent="0.15">
      <c r="A495" s="103"/>
      <c r="B495" s="103"/>
      <c r="C495" s="103"/>
      <c r="D495" s="108"/>
      <c r="E495" s="112"/>
      <c r="F495" s="85" t="str">
        <f>IF(A495="","",VLOOKUP(A495,参照!$B$7:$C$12,2,FALSE))</f>
        <v/>
      </c>
      <c r="G495" s="14"/>
      <c r="H495" s="14"/>
      <c r="I495" s="14"/>
      <c r="J495" s="14"/>
      <c r="K495" s="14"/>
      <c r="L495" s="19"/>
      <c r="M495" s="14"/>
      <c r="N495" s="14"/>
      <c r="O495" s="67" t="str">
        <f>IF(E495="","",IF(G495="","",IF($E495="男",VLOOKUP(G495,参照用得点基準表!B$2:$I$11,8,TRUE),VLOOKUP(G495,参照用得点基準表!B$12:$I$21,8,TRUE))))</f>
        <v/>
      </c>
      <c r="P495" s="67" t="str">
        <f>IF(E495="","",IF(H495="","",IF($E495="男",VLOOKUP(H495,参照用得点基準表!C$2:$I$11,7,TRUE),VLOOKUP(H495,参照用得点基準表!C$12:$I$21,7,TRUE))))</f>
        <v/>
      </c>
      <c r="Q495" s="67" t="str">
        <f>IF(E495="","",IF(I495="","",IF($E495="男",VLOOKUP(I495,参照用得点基準表!D$2:$I$11,6,TRUE),VLOOKUP(I495,参照用得点基準表!D$12:$I$21,6,TRUE))))</f>
        <v/>
      </c>
      <c r="R495" s="67" t="str">
        <f>IF(E495="","",IF(J495="","",IF($E495="男",VLOOKUP(J495,参照用得点基準表!E$2:$I$11,5,TRUE),VLOOKUP(J495,参照用得点基準表!E$12:$I$21,5,TRUE))))</f>
        <v/>
      </c>
      <c r="S495" s="67" t="str">
        <f>IF(E495="","",IF(K495="","",IF($E495="男",VLOOKUP(K495,参照用得点基準表!F$2:$I$11,4,TRUE),VLOOKUP(K495,参照用得点基準表!F$12:$I$21,4,TRUE))))</f>
        <v/>
      </c>
      <c r="T495" s="67" t="str">
        <f>IF(E495="","",IF(L495="","",IF($E495="男",VLOOKUP(L495,参照用得点基準表!$K$2:$L$11,2,TRUE),VLOOKUP(L495,参照用得点基準表!$K$12:$L$21,2,TRUE))))</f>
        <v/>
      </c>
      <c r="U495" s="67" t="str">
        <f>IF(E495="","",IF(M495="","",IF($E495="男",VLOOKUP(M495,参照用得点基準表!G$2:$I$11,3,TRUE),VLOOKUP(M495,参照用得点基準表!G$12:$I$21,3,TRUE))))</f>
        <v/>
      </c>
      <c r="V495" s="67" t="str">
        <f>IF(E495="","",IF(N495="","",IF($E495="男",VLOOKUP(N495,参照用得点基準表!H$2:$I$11,2,TRUE),VLOOKUP(N495,参照用得点基準表!H$12:$I$21,2,TRUE))))</f>
        <v/>
      </c>
      <c r="W495" s="70" t="str">
        <f t="shared" si="6"/>
        <v/>
      </c>
      <c r="X495" s="69" t="str">
        <f ca="1">IF(W495="","",VLOOKUP(W495,OFFSET(評価基準!$A$2:$N$6,0,F495-6,5,20-F495),14-新体力テスト!F495+6,1))</f>
        <v/>
      </c>
      <c r="Z495" s="45"/>
      <c r="AA495" s="45"/>
      <c r="AB495" s="46"/>
      <c r="AC495" s="45"/>
    </row>
    <row r="496" spans="1:29" ht="14.25" customHeight="1" x14ac:dyDescent="0.15">
      <c r="A496" s="103"/>
      <c r="B496" s="103"/>
      <c r="C496" s="103"/>
      <c r="D496" s="108"/>
      <c r="E496" s="112"/>
      <c r="F496" s="85" t="str">
        <f>IF(A496="","",VLOOKUP(A496,参照!$B$7:$C$12,2,FALSE))</f>
        <v/>
      </c>
      <c r="G496" s="14"/>
      <c r="H496" s="14"/>
      <c r="I496" s="14"/>
      <c r="J496" s="14"/>
      <c r="K496" s="14"/>
      <c r="L496" s="19"/>
      <c r="M496" s="14"/>
      <c r="N496" s="14"/>
      <c r="O496" s="67" t="str">
        <f>IF(E496="","",IF(G496="","",IF($E496="男",VLOOKUP(G496,参照用得点基準表!B$2:$I$11,8,TRUE),VLOOKUP(G496,参照用得点基準表!B$12:$I$21,8,TRUE))))</f>
        <v/>
      </c>
      <c r="P496" s="67" t="str">
        <f>IF(E496="","",IF(H496="","",IF($E496="男",VLOOKUP(H496,参照用得点基準表!C$2:$I$11,7,TRUE),VLOOKUP(H496,参照用得点基準表!C$12:$I$21,7,TRUE))))</f>
        <v/>
      </c>
      <c r="Q496" s="67" t="str">
        <f>IF(E496="","",IF(I496="","",IF($E496="男",VLOOKUP(I496,参照用得点基準表!D$2:$I$11,6,TRUE),VLOOKUP(I496,参照用得点基準表!D$12:$I$21,6,TRUE))))</f>
        <v/>
      </c>
      <c r="R496" s="67" t="str">
        <f>IF(E496="","",IF(J496="","",IF($E496="男",VLOOKUP(J496,参照用得点基準表!E$2:$I$11,5,TRUE),VLOOKUP(J496,参照用得点基準表!E$12:$I$21,5,TRUE))))</f>
        <v/>
      </c>
      <c r="S496" s="67" t="str">
        <f>IF(E496="","",IF(K496="","",IF($E496="男",VLOOKUP(K496,参照用得点基準表!F$2:$I$11,4,TRUE),VLOOKUP(K496,参照用得点基準表!F$12:$I$21,4,TRUE))))</f>
        <v/>
      </c>
      <c r="T496" s="67" t="str">
        <f>IF(E496="","",IF(L496="","",IF($E496="男",VLOOKUP(L496,参照用得点基準表!$K$2:$L$11,2,TRUE),VLOOKUP(L496,参照用得点基準表!$K$12:$L$21,2,TRUE))))</f>
        <v/>
      </c>
      <c r="U496" s="67" t="str">
        <f>IF(E496="","",IF(M496="","",IF($E496="男",VLOOKUP(M496,参照用得点基準表!G$2:$I$11,3,TRUE),VLOOKUP(M496,参照用得点基準表!G$12:$I$21,3,TRUE))))</f>
        <v/>
      </c>
      <c r="V496" s="67" t="str">
        <f>IF(E496="","",IF(N496="","",IF($E496="男",VLOOKUP(N496,参照用得点基準表!H$2:$I$11,2,TRUE),VLOOKUP(N496,参照用得点基準表!H$12:$I$21,2,TRUE))))</f>
        <v/>
      </c>
      <c r="W496" s="70" t="str">
        <f t="shared" si="6"/>
        <v/>
      </c>
      <c r="X496" s="69" t="str">
        <f ca="1">IF(W496="","",VLOOKUP(W496,OFFSET(評価基準!$A$2:$N$6,0,F496-6,5,20-F496),14-新体力テスト!F496+6,1))</f>
        <v/>
      </c>
      <c r="Z496" s="45"/>
      <c r="AA496" s="45"/>
      <c r="AB496" s="46"/>
      <c r="AC496" s="45"/>
    </row>
    <row r="497" spans="1:29" ht="14.25" customHeight="1" x14ac:dyDescent="0.15">
      <c r="A497" s="103"/>
      <c r="B497" s="103"/>
      <c r="C497" s="103"/>
      <c r="D497" s="108"/>
      <c r="E497" s="112"/>
      <c r="F497" s="85" t="str">
        <f>IF(A497="","",VLOOKUP(A497,参照!$B$7:$C$12,2,FALSE))</f>
        <v/>
      </c>
      <c r="G497" s="14"/>
      <c r="H497" s="14"/>
      <c r="I497" s="14"/>
      <c r="J497" s="14"/>
      <c r="K497" s="14"/>
      <c r="L497" s="19"/>
      <c r="M497" s="14"/>
      <c r="N497" s="14"/>
      <c r="O497" s="67" t="str">
        <f>IF(E497="","",IF(G497="","",IF($E497="男",VLOOKUP(G497,参照用得点基準表!B$2:$I$11,8,TRUE),VLOOKUP(G497,参照用得点基準表!B$12:$I$21,8,TRUE))))</f>
        <v/>
      </c>
      <c r="P497" s="67" t="str">
        <f>IF(E497="","",IF(H497="","",IF($E497="男",VLOOKUP(H497,参照用得点基準表!C$2:$I$11,7,TRUE),VLOOKUP(H497,参照用得点基準表!C$12:$I$21,7,TRUE))))</f>
        <v/>
      </c>
      <c r="Q497" s="67" t="str">
        <f>IF(E497="","",IF(I497="","",IF($E497="男",VLOOKUP(I497,参照用得点基準表!D$2:$I$11,6,TRUE),VLOOKUP(I497,参照用得点基準表!D$12:$I$21,6,TRUE))))</f>
        <v/>
      </c>
      <c r="R497" s="67" t="str">
        <f>IF(E497="","",IF(J497="","",IF($E497="男",VLOOKUP(J497,参照用得点基準表!E$2:$I$11,5,TRUE),VLOOKUP(J497,参照用得点基準表!E$12:$I$21,5,TRUE))))</f>
        <v/>
      </c>
      <c r="S497" s="67" t="str">
        <f>IF(E497="","",IF(K497="","",IF($E497="男",VLOOKUP(K497,参照用得点基準表!F$2:$I$11,4,TRUE),VLOOKUP(K497,参照用得点基準表!F$12:$I$21,4,TRUE))))</f>
        <v/>
      </c>
      <c r="T497" s="67" t="str">
        <f>IF(E497="","",IF(L497="","",IF($E497="男",VLOOKUP(L497,参照用得点基準表!$K$2:$L$11,2,TRUE),VLOOKUP(L497,参照用得点基準表!$K$12:$L$21,2,TRUE))))</f>
        <v/>
      </c>
      <c r="U497" s="67" t="str">
        <f>IF(E497="","",IF(M497="","",IF($E497="男",VLOOKUP(M497,参照用得点基準表!G$2:$I$11,3,TRUE),VLOOKUP(M497,参照用得点基準表!G$12:$I$21,3,TRUE))))</f>
        <v/>
      </c>
      <c r="V497" s="67" t="str">
        <f>IF(E497="","",IF(N497="","",IF($E497="男",VLOOKUP(N497,参照用得点基準表!H$2:$I$11,2,TRUE),VLOOKUP(N497,参照用得点基準表!H$12:$I$21,2,TRUE))))</f>
        <v/>
      </c>
      <c r="W497" s="70" t="str">
        <f t="shared" si="6"/>
        <v/>
      </c>
      <c r="X497" s="69" t="str">
        <f ca="1">IF(W497="","",VLOOKUP(W497,OFFSET(評価基準!$A$2:$N$6,0,F497-6,5,20-F497),14-新体力テスト!F497+6,1))</f>
        <v/>
      </c>
      <c r="Z497" s="45"/>
      <c r="AA497" s="45"/>
      <c r="AB497" s="46"/>
      <c r="AC497" s="45"/>
    </row>
    <row r="498" spans="1:29" ht="14.25" customHeight="1" x14ac:dyDescent="0.15">
      <c r="A498" s="103"/>
      <c r="B498" s="103"/>
      <c r="C498" s="103"/>
      <c r="D498" s="108"/>
      <c r="E498" s="112"/>
      <c r="F498" s="85" t="str">
        <f>IF(A498="","",VLOOKUP(A498,参照!$B$7:$C$12,2,FALSE))</f>
        <v/>
      </c>
      <c r="G498" s="14"/>
      <c r="H498" s="14"/>
      <c r="I498" s="14"/>
      <c r="J498" s="14"/>
      <c r="K498" s="14"/>
      <c r="L498" s="19"/>
      <c r="M498" s="14"/>
      <c r="N498" s="14"/>
      <c r="O498" s="67" t="str">
        <f>IF(E498="","",IF(G498="","",IF($E498="男",VLOOKUP(G498,参照用得点基準表!B$2:$I$11,8,TRUE),VLOOKUP(G498,参照用得点基準表!B$12:$I$21,8,TRUE))))</f>
        <v/>
      </c>
      <c r="P498" s="67" t="str">
        <f>IF(E498="","",IF(H498="","",IF($E498="男",VLOOKUP(H498,参照用得点基準表!C$2:$I$11,7,TRUE),VLOOKUP(H498,参照用得点基準表!C$12:$I$21,7,TRUE))))</f>
        <v/>
      </c>
      <c r="Q498" s="67" t="str">
        <f>IF(E498="","",IF(I498="","",IF($E498="男",VLOOKUP(I498,参照用得点基準表!D$2:$I$11,6,TRUE),VLOOKUP(I498,参照用得点基準表!D$12:$I$21,6,TRUE))))</f>
        <v/>
      </c>
      <c r="R498" s="67" t="str">
        <f>IF(E498="","",IF(J498="","",IF($E498="男",VLOOKUP(J498,参照用得点基準表!E$2:$I$11,5,TRUE),VLOOKUP(J498,参照用得点基準表!E$12:$I$21,5,TRUE))))</f>
        <v/>
      </c>
      <c r="S498" s="67" t="str">
        <f>IF(E498="","",IF(K498="","",IF($E498="男",VLOOKUP(K498,参照用得点基準表!F$2:$I$11,4,TRUE),VLOOKUP(K498,参照用得点基準表!F$12:$I$21,4,TRUE))))</f>
        <v/>
      </c>
      <c r="T498" s="67" t="str">
        <f>IF(E498="","",IF(L498="","",IF($E498="男",VLOOKUP(L498,参照用得点基準表!$K$2:$L$11,2,TRUE),VLOOKUP(L498,参照用得点基準表!$K$12:$L$21,2,TRUE))))</f>
        <v/>
      </c>
      <c r="U498" s="67" t="str">
        <f>IF(E498="","",IF(M498="","",IF($E498="男",VLOOKUP(M498,参照用得点基準表!G$2:$I$11,3,TRUE),VLOOKUP(M498,参照用得点基準表!G$12:$I$21,3,TRUE))))</f>
        <v/>
      </c>
      <c r="V498" s="67" t="str">
        <f>IF(E498="","",IF(N498="","",IF($E498="男",VLOOKUP(N498,参照用得点基準表!H$2:$I$11,2,TRUE),VLOOKUP(N498,参照用得点基準表!H$12:$I$21,2,TRUE))))</f>
        <v/>
      </c>
      <c r="W498" s="70" t="str">
        <f t="shared" si="6"/>
        <v/>
      </c>
      <c r="X498" s="69" t="str">
        <f ca="1">IF(W498="","",VLOOKUP(W498,OFFSET(評価基準!$A$2:$N$6,0,F498-6,5,20-F498),14-新体力テスト!F498+6,1))</f>
        <v/>
      </c>
      <c r="Z498" s="45"/>
      <c r="AA498" s="45"/>
      <c r="AB498" s="46"/>
      <c r="AC498" s="45"/>
    </row>
    <row r="499" spans="1:29" ht="14.25" customHeight="1" x14ac:dyDescent="0.15">
      <c r="A499" s="103"/>
      <c r="B499" s="103"/>
      <c r="C499" s="103"/>
      <c r="D499" s="108"/>
      <c r="E499" s="112"/>
      <c r="F499" s="85" t="str">
        <f>IF(A499="","",VLOOKUP(A499,参照!$B$7:$C$12,2,FALSE))</f>
        <v/>
      </c>
      <c r="G499" s="14"/>
      <c r="H499" s="14"/>
      <c r="I499" s="14"/>
      <c r="J499" s="14"/>
      <c r="K499" s="14"/>
      <c r="L499" s="19"/>
      <c r="M499" s="14"/>
      <c r="N499" s="14"/>
      <c r="O499" s="67" t="str">
        <f>IF(E499="","",IF(G499="","",IF($E499="男",VLOOKUP(G499,参照用得点基準表!B$2:$I$11,8,TRUE),VLOOKUP(G499,参照用得点基準表!B$12:$I$21,8,TRUE))))</f>
        <v/>
      </c>
      <c r="P499" s="67" t="str">
        <f>IF(E499="","",IF(H499="","",IF($E499="男",VLOOKUP(H499,参照用得点基準表!C$2:$I$11,7,TRUE),VLOOKUP(H499,参照用得点基準表!C$12:$I$21,7,TRUE))))</f>
        <v/>
      </c>
      <c r="Q499" s="67" t="str">
        <f>IF(E499="","",IF(I499="","",IF($E499="男",VLOOKUP(I499,参照用得点基準表!D$2:$I$11,6,TRUE),VLOOKUP(I499,参照用得点基準表!D$12:$I$21,6,TRUE))))</f>
        <v/>
      </c>
      <c r="R499" s="67" t="str">
        <f>IF(E499="","",IF(J499="","",IF($E499="男",VLOOKUP(J499,参照用得点基準表!E$2:$I$11,5,TRUE),VLOOKUP(J499,参照用得点基準表!E$12:$I$21,5,TRUE))))</f>
        <v/>
      </c>
      <c r="S499" s="67" t="str">
        <f>IF(E499="","",IF(K499="","",IF($E499="男",VLOOKUP(K499,参照用得点基準表!F$2:$I$11,4,TRUE),VLOOKUP(K499,参照用得点基準表!F$12:$I$21,4,TRUE))))</f>
        <v/>
      </c>
      <c r="T499" s="67" t="str">
        <f>IF(E499="","",IF(L499="","",IF($E499="男",VLOOKUP(L499,参照用得点基準表!$K$2:$L$11,2,TRUE),VLOOKUP(L499,参照用得点基準表!$K$12:$L$21,2,TRUE))))</f>
        <v/>
      </c>
      <c r="U499" s="67" t="str">
        <f>IF(E499="","",IF(M499="","",IF($E499="男",VLOOKUP(M499,参照用得点基準表!G$2:$I$11,3,TRUE),VLOOKUP(M499,参照用得点基準表!G$12:$I$21,3,TRUE))))</f>
        <v/>
      </c>
      <c r="V499" s="67" t="str">
        <f>IF(E499="","",IF(N499="","",IF($E499="男",VLOOKUP(N499,参照用得点基準表!H$2:$I$11,2,TRUE),VLOOKUP(N499,参照用得点基準表!H$12:$I$21,2,TRUE))))</f>
        <v/>
      </c>
      <c r="W499" s="70" t="str">
        <f t="shared" si="6"/>
        <v/>
      </c>
      <c r="X499" s="69" t="str">
        <f ca="1">IF(W499="","",VLOOKUP(W499,OFFSET(評価基準!$A$2:$N$6,0,F499-6,5,20-F499),14-新体力テスト!F499+6,1))</f>
        <v/>
      </c>
      <c r="Z499" s="45"/>
      <c r="AA499" s="45"/>
      <c r="AB499" s="46"/>
      <c r="AC499" s="45"/>
    </row>
    <row r="500" spans="1:29" ht="14.25" customHeight="1" x14ac:dyDescent="0.15">
      <c r="A500" s="103"/>
      <c r="B500" s="103"/>
      <c r="C500" s="103"/>
      <c r="D500" s="108"/>
      <c r="E500" s="112"/>
      <c r="F500" s="85" t="str">
        <f>IF(A500="","",VLOOKUP(A500,参照!$B$7:$C$12,2,FALSE))</f>
        <v/>
      </c>
      <c r="G500" s="14"/>
      <c r="H500" s="14"/>
      <c r="I500" s="14"/>
      <c r="J500" s="14"/>
      <c r="K500" s="14"/>
      <c r="L500" s="19"/>
      <c r="M500" s="14"/>
      <c r="N500" s="14"/>
      <c r="O500" s="67" t="str">
        <f>IF(E500="","",IF(G500="","",IF($E500="男",VLOOKUP(G500,参照用得点基準表!B$2:$I$11,8,TRUE),VLOOKUP(G500,参照用得点基準表!B$12:$I$21,8,TRUE))))</f>
        <v/>
      </c>
      <c r="P500" s="67" t="str">
        <f>IF(E500="","",IF(H500="","",IF($E500="男",VLOOKUP(H500,参照用得点基準表!C$2:$I$11,7,TRUE),VLOOKUP(H500,参照用得点基準表!C$12:$I$21,7,TRUE))))</f>
        <v/>
      </c>
      <c r="Q500" s="67" t="str">
        <f>IF(E500="","",IF(I500="","",IF($E500="男",VLOOKUP(I500,参照用得点基準表!D$2:$I$11,6,TRUE),VLOOKUP(I500,参照用得点基準表!D$12:$I$21,6,TRUE))))</f>
        <v/>
      </c>
      <c r="R500" s="67" t="str">
        <f>IF(E500="","",IF(J500="","",IF($E500="男",VLOOKUP(J500,参照用得点基準表!E$2:$I$11,5,TRUE),VLOOKUP(J500,参照用得点基準表!E$12:$I$21,5,TRUE))))</f>
        <v/>
      </c>
      <c r="S500" s="67" t="str">
        <f>IF(E500="","",IF(K500="","",IF($E500="男",VLOOKUP(K500,参照用得点基準表!F$2:$I$11,4,TRUE),VLOOKUP(K500,参照用得点基準表!F$12:$I$21,4,TRUE))))</f>
        <v/>
      </c>
      <c r="T500" s="67" t="str">
        <f>IF(E500="","",IF(L500="","",IF($E500="男",VLOOKUP(L500,参照用得点基準表!$K$2:$L$11,2,TRUE),VLOOKUP(L500,参照用得点基準表!$K$12:$L$21,2,TRUE))))</f>
        <v/>
      </c>
      <c r="U500" s="67" t="str">
        <f>IF(E500="","",IF(M500="","",IF($E500="男",VLOOKUP(M500,参照用得点基準表!G$2:$I$11,3,TRUE),VLOOKUP(M500,参照用得点基準表!G$12:$I$21,3,TRUE))))</f>
        <v/>
      </c>
      <c r="V500" s="67" t="str">
        <f>IF(E500="","",IF(N500="","",IF($E500="男",VLOOKUP(N500,参照用得点基準表!H$2:$I$11,2,TRUE),VLOOKUP(N500,参照用得点基準表!H$12:$I$21,2,TRUE))))</f>
        <v/>
      </c>
      <c r="W500" s="70" t="str">
        <f t="shared" si="6"/>
        <v/>
      </c>
      <c r="X500" s="69" t="str">
        <f ca="1">IF(W500="","",VLOOKUP(W500,OFFSET(評価基準!$A$2:$N$6,0,F500-6,5,20-F500),14-新体力テスト!F500+6,1))</f>
        <v/>
      </c>
      <c r="Z500" s="45"/>
      <c r="AA500" s="45"/>
      <c r="AB500" s="46"/>
      <c r="AC500" s="45"/>
    </row>
    <row r="501" spans="1:29" ht="14.25" customHeight="1" x14ac:dyDescent="0.15">
      <c r="A501" s="103"/>
      <c r="B501" s="103"/>
      <c r="C501" s="103"/>
      <c r="D501" s="108"/>
      <c r="E501" s="112"/>
      <c r="F501" s="85" t="str">
        <f>IF(A501="","",VLOOKUP(A501,参照!$B$7:$C$12,2,FALSE))</f>
        <v/>
      </c>
      <c r="G501" s="14"/>
      <c r="H501" s="14"/>
      <c r="I501" s="14"/>
      <c r="J501" s="14"/>
      <c r="K501" s="14"/>
      <c r="L501" s="19"/>
      <c r="M501" s="14"/>
      <c r="N501" s="14"/>
      <c r="O501" s="67" t="str">
        <f>IF(E501="","",IF(G501="","",IF($E501="男",VLOOKUP(G501,参照用得点基準表!B$2:$I$11,8,TRUE),VLOOKUP(G501,参照用得点基準表!B$12:$I$21,8,TRUE))))</f>
        <v/>
      </c>
      <c r="P501" s="67" t="str">
        <f>IF(E501="","",IF(H501="","",IF($E501="男",VLOOKUP(H501,参照用得点基準表!C$2:$I$11,7,TRUE),VLOOKUP(H501,参照用得点基準表!C$12:$I$21,7,TRUE))))</f>
        <v/>
      </c>
      <c r="Q501" s="67" t="str">
        <f>IF(E501="","",IF(I501="","",IF($E501="男",VLOOKUP(I501,参照用得点基準表!D$2:$I$11,6,TRUE),VLOOKUP(I501,参照用得点基準表!D$12:$I$21,6,TRUE))))</f>
        <v/>
      </c>
      <c r="R501" s="67" t="str">
        <f>IF(E501="","",IF(J501="","",IF($E501="男",VLOOKUP(J501,参照用得点基準表!E$2:$I$11,5,TRUE),VLOOKUP(J501,参照用得点基準表!E$12:$I$21,5,TRUE))))</f>
        <v/>
      </c>
      <c r="S501" s="67" t="str">
        <f>IF(E501="","",IF(K501="","",IF($E501="男",VLOOKUP(K501,参照用得点基準表!F$2:$I$11,4,TRUE),VLOOKUP(K501,参照用得点基準表!F$12:$I$21,4,TRUE))))</f>
        <v/>
      </c>
      <c r="T501" s="67" t="str">
        <f>IF(E501="","",IF(L501="","",IF($E501="男",VLOOKUP(L501,参照用得点基準表!$K$2:$L$11,2,TRUE),VLOOKUP(L501,参照用得点基準表!$K$12:$L$21,2,TRUE))))</f>
        <v/>
      </c>
      <c r="U501" s="67" t="str">
        <f>IF(E501="","",IF(M501="","",IF($E501="男",VLOOKUP(M501,参照用得点基準表!G$2:$I$11,3,TRUE),VLOOKUP(M501,参照用得点基準表!G$12:$I$21,3,TRUE))))</f>
        <v/>
      </c>
      <c r="V501" s="67" t="str">
        <f>IF(E501="","",IF(N501="","",IF($E501="男",VLOOKUP(N501,参照用得点基準表!H$2:$I$11,2,TRUE),VLOOKUP(N501,参照用得点基準表!H$12:$I$21,2,TRUE))))</f>
        <v/>
      </c>
      <c r="W501" s="70" t="str">
        <f t="shared" si="6"/>
        <v/>
      </c>
      <c r="X501" s="69" t="str">
        <f ca="1">IF(W501="","",VLOOKUP(W501,OFFSET(評価基準!$A$2:$N$6,0,F501-6,5,20-F501),14-新体力テスト!F501+6,1))</f>
        <v/>
      </c>
      <c r="Z501" s="45"/>
      <c r="AA501" s="45"/>
      <c r="AB501" s="46"/>
      <c r="AC501" s="45"/>
    </row>
    <row r="502" spans="1:29" ht="14.25" customHeight="1" x14ac:dyDescent="0.15">
      <c r="A502" s="103"/>
      <c r="B502" s="103"/>
      <c r="C502" s="103"/>
      <c r="D502" s="108"/>
      <c r="E502" s="112"/>
      <c r="F502" s="85" t="str">
        <f>IF(A502="","",VLOOKUP(A502,参照!$B$7:$C$12,2,FALSE))</f>
        <v/>
      </c>
      <c r="G502" s="14"/>
      <c r="H502" s="14"/>
      <c r="I502" s="14"/>
      <c r="J502" s="14"/>
      <c r="K502" s="14"/>
      <c r="L502" s="19"/>
      <c r="M502" s="14"/>
      <c r="N502" s="14"/>
      <c r="O502" s="67" t="str">
        <f>IF(E502="","",IF(G502="","",IF($E502="男",VLOOKUP(G502,参照用得点基準表!B$2:$I$11,8,TRUE),VLOOKUP(G502,参照用得点基準表!B$12:$I$21,8,TRUE))))</f>
        <v/>
      </c>
      <c r="P502" s="67" t="str">
        <f>IF(E502="","",IF(H502="","",IF($E502="男",VLOOKUP(H502,参照用得点基準表!C$2:$I$11,7,TRUE),VLOOKUP(H502,参照用得点基準表!C$12:$I$21,7,TRUE))))</f>
        <v/>
      </c>
      <c r="Q502" s="67" t="str">
        <f>IF(E502="","",IF(I502="","",IF($E502="男",VLOOKUP(I502,参照用得点基準表!D$2:$I$11,6,TRUE),VLOOKUP(I502,参照用得点基準表!D$12:$I$21,6,TRUE))))</f>
        <v/>
      </c>
      <c r="R502" s="67" t="str">
        <f>IF(E502="","",IF(J502="","",IF($E502="男",VLOOKUP(J502,参照用得点基準表!E$2:$I$11,5,TRUE),VLOOKUP(J502,参照用得点基準表!E$12:$I$21,5,TRUE))))</f>
        <v/>
      </c>
      <c r="S502" s="67" t="str">
        <f>IF(E502="","",IF(K502="","",IF($E502="男",VLOOKUP(K502,参照用得点基準表!F$2:$I$11,4,TRUE),VLOOKUP(K502,参照用得点基準表!F$12:$I$21,4,TRUE))))</f>
        <v/>
      </c>
      <c r="T502" s="67" t="str">
        <f>IF(E502="","",IF(L502="","",IF($E502="男",VLOOKUP(L502,参照用得点基準表!$K$2:$L$11,2,TRUE),VLOOKUP(L502,参照用得点基準表!$K$12:$L$21,2,TRUE))))</f>
        <v/>
      </c>
      <c r="U502" s="67" t="str">
        <f>IF(E502="","",IF(M502="","",IF($E502="男",VLOOKUP(M502,参照用得点基準表!G$2:$I$11,3,TRUE),VLOOKUP(M502,参照用得点基準表!G$12:$I$21,3,TRUE))))</f>
        <v/>
      </c>
      <c r="V502" s="67" t="str">
        <f>IF(E502="","",IF(N502="","",IF($E502="男",VLOOKUP(N502,参照用得点基準表!H$2:$I$11,2,TRUE),VLOOKUP(N502,参照用得点基準表!H$12:$I$21,2,TRUE))))</f>
        <v/>
      </c>
      <c r="W502" s="70" t="str">
        <f t="shared" si="6"/>
        <v/>
      </c>
      <c r="X502" s="69" t="str">
        <f ca="1">IF(W502="","",VLOOKUP(W502,OFFSET(評価基準!$A$2:$N$6,0,F502-6,5,20-F502),14-新体力テスト!F502+6,1))</f>
        <v/>
      </c>
      <c r="Z502" s="45"/>
      <c r="AA502" s="45"/>
      <c r="AB502" s="46"/>
      <c r="AC502" s="45"/>
    </row>
    <row r="503" spans="1:29" ht="14.25" customHeight="1" x14ac:dyDescent="0.15">
      <c r="A503" s="103"/>
      <c r="B503" s="103"/>
      <c r="C503" s="103"/>
      <c r="D503" s="108"/>
      <c r="E503" s="112"/>
      <c r="F503" s="85" t="str">
        <f>IF(A503="","",VLOOKUP(A503,参照!$B$7:$C$12,2,FALSE))</f>
        <v/>
      </c>
      <c r="G503" s="14"/>
      <c r="H503" s="14"/>
      <c r="I503" s="14"/>
      <c r="J503" s="14"/>
      <c r="K503" s="14"/>
      <c r="L503" s="19"/>
      <c r="M503" s="14"/>
      <c r="N503" s="14"/>
      <c r="O503" s="67" t="str">
        <f>IF(E503="","",IF(G503="","",IF($E503="男",VLOOKUP(G503,参照用得点基準表!B$2:$I$11,8,TRUE),VLOOKUP(G503,参照用得点基準表!B$12:$I$21,8,TRUE))))</f>
        <v/>
      </c>
      <c r="P503" s="67" t="str">
        <f>IF(E503="","",IF(H503="","",IF($E503="男",VLOOKUP(H503,参照用得点基準表!C$2:$I$11,7,TRUE),VLOOKUP(H503,参照用得点基準表!C$12:$I$21,7,TRUE))))</f>
        <v/>
      </c>
      <c r="Q503" s="67" t="str">
        <f>IF(E503="","",IF(I503="","",IF($E503="男",VLOOKUP(I503,参照用得点基準表!D$2:$I$11,6,TRUE),VLOOKUP(I503,参照用得点基準表!D$12:$I$21,6,TRUE))))</f>
        <v/>
      </c>
      <c r="R503" s="67" t="str">
        <f>IF(E503="","",IF(J503="","",IF($E503="男",VLOOKUP(J503,参照用得点基準表!E$2:$I$11,5,TRUE),VLOOKUP(J503,参照用得点基準表!E$12:$I$21,5,TRUE))))</f>
        <v/>
      </c>
      <c r="S503" s="67" t="str">
        <f>IF(E503="","",IF(K503="","",IF($E503="男",VLOOKUP(K503,参照用得点基準表!F$2:$I$11,4,TRUE),VLOOKUP(K503,参照用得点基準表!F$12:$I$21,4,TRUE))))</f>
        <v/>
      </c>
      <c r="T503" s="67" t="str">
        <f>IF(E503="","",IF(L503="","",IF($E503="男",VLOOKUP(L503,参照用得点基準表!$K$2:$L$11,2,TRUE),VLOOKUP(L503,参照用得点基準表!$K$12:$L$21,2,TRUE))))</f>
        <v/>
      </c>
      <c r="U503" s="67" t="str">
        <f>IF(E503="","",IF(M503="","",IF($E503="男",VLOOKUP(M503,参照用得点基準表!G$2:$I$11,3,TRUE),VLOOKUP(M503,参照用得点基準表!G$12:$I$21,3,TRUE))))</f>
        <v/>
      </c>
      <c r="V503" s="67" t="str">
        <f>IF(E503="","",IF(N503="","",IF($E503="男",VLOOKUP(N503,参照用得点基準表!H$2:$I$11,2,TRUE),VLOOKUP(N503,参照用得点基準表!H$12:$I$21,2,TRUE))))</f>
        <v/>
      </c>
      <c r="W503" s="70" t="str">
        <f t="shared" si="6"/>
        <v/>
      </c>
      <c r="X503" s="69" t="str">
        <f ca="1">IF(W503="","",VLOOKUP(W503,OFFSET(評価基準!$A$2:$N$6,0,F503-6,5,20-F503),14-新体力テスト!F503+6,1))</f>
        <v/>
      </c>
      <c r="Z503" s="45"/>
      <c r="AA503" s="45"/>
      <c r="AB503" s="46"/>
      <c r="AC503" s="45"/>
    </row>
    <row r="504" spans="1:29" ht="14.25" customHeight="1" x14ac:dyDescent="0.15">
      <c r="A504" s="103"/>
      <c r="B504" s="103"/>
      <c r="C504" s="103"/>
      <c r="D504" s="108"/>
      <c r="E504" s="112"/>
      <c r="F504" s="85" t="str">
        <f>IF(A504="","",VLOOKUP(A504,参照!$B$7:$C$12,2,FALSE))</f>
        <v/>
      </c>
      <c r="G504" s="14"/>
      <c r="H504" s="14"/>
      <c r="I504" s="14"/>
      <c r="J504" s="14"/>
      <c r="K504" s="14"/>
      <c r="L504" s="19"/>
      <c r="M504" s="14"/>
      <c r="N504" s="14"/>
      <c r="O504" s="67" t="str">
        <f>IF(E504="","",IF(G504="","",IF($E504="男",VLOOKUP(G504,参照用得点基準表!B$2:$I$11,8,TRUE),VLOOKUP(G504,参照用得点基準表!B$12:$I$21,8,TRUE))))</f>
        <v/>
      </c>
      <c r="P504" s="67" t="str">
        <f>IF(E504="","",IF(H504="","",IF($E504="男",VLOOKUP(H504,参照用得点基準表!C$2:$I$11,7,TRUE),VLOOKUP(H504,参照用得点基準表!C$12:$I$21,7,TRUE))))</f>
        <v/>
      </c>
      <c r="Q504" s="67" t="str">
        <f>IF(E504="","",IF(I504="","",IF($E504="男",VLOOKUP(I504,参照用得点基準表!D$2:$I$11,6,TRUE),VLOOKUP(I504,参照用得点基準表!D$12:$I$21,6,TRUE))))</f>
        <v/>
      </c>
      <c r="R504" s="67" t="str">
        <f>IF(E504="","",IF(J504="","",IF($E504="男",VLOOKUP(J504,参照用得点基準表!E$2:$I$11,5,TRUE),VLOOKUP(J504,参照用得点基準表!E$12:$I$21,5,TRUE))))</f>
        <v/>
      </c>
      <c r="S504" s="67" t="str">
        <f>IF(E504="","",IF(K504="","",IF($E504="男",VLOOKUP(K504,参照用得点基準表!F$2:$I$11,4,TRUE),VLOOKUP(K504,参照用得点基準表!F$12:$I$21,4,TRUE))))</f>
        <v/>
      </c>
      <c r="T504" s="67" t="str">
        <f>IF(E504="","",IF(L504="","",IF($E504="男",VLOOKUP(L504,参照用得点基準表!$K$2:$L$11,2,TRUE),VLOOKUP(L504,参照用得点基準表!$K$12:$L$21,2,TRUE))))</f>
        <v/>
      </c>
      <c r="U504" s="67" t="str">
        <f>IF(E504="","",IF(M504="","",IF($E504="男",VLOOKUP(M504,参照用得点基準表!G$2:$I$11,3,TRUE),VLOOKUP(M504,参照用得点基準表!G$12:$I$21,3,TRUE))))</f>
        <v/>
      </c>
      <c r="V504" s="67" t="str">
        <f>IF(E504="","",IF(N504="","",IF($E504="男",VLOOKUP(N504,参照用得点基準表!H$2:$I$11,2,TRUE),VLOOKUP(N504,参照用得点基準表!H$12:$I$21,2,TRUE))))</f>
        <v/>
      </c>
      <c r="W504" s="70" t="str">
        <f t="shared" si="6"/>
        <v/>
      </c>
      <c r="X504" s="69" t="str">
        <f ca="1">IF(W504="","",VLOOKUP(W504,OFFSET(評価基準!$A$2:$N$6,0,F504-6,5,20-F504),14-新体力テスト!F504+6,1))</f>
        <v/>
      </c>
      <c r="Z504" s="45"/>
      <c r="AA504" s="45"/>
      <c r="AB504" s="46"/>
      <c r="AC504" s="45"/>
    </row>
    <row r="505" spans="1:29" ht="14.25" customHeight="1" x14ac:dyDescent="0.15">
      <c r="A505" s="103"/>
      <c r="B505" s="103"/>
      <c r="C505" s="103"/>
      <c r="D505" s="108"/>
      <c r="E505" s="112"/>
      <c r="F505" s="85" t="str">
        <f>IF(A505="","",VLOOKUP(A505,参照!$B$7:$C$12,2,FALSE))</f>
        <v/>
      </c>
      <c r="G505" s="14"/>
      <c r="H505" s="14"/>
      <c r="I505" s="14"/>
      <c r="J505" s="14"/>
      <c r="K505" s="14"/>
      <c r="L505" s="19"/>
      <c r="M505" s="14"/>
      <c r="N505" s="14"/>
      <c r="O505" s="67" t="str">
        <f>IF(E505="","",IF(G505="","",IF($E505="男",VLOOKUP(G505,参照用得点基準表!B$2:$I$11,8,TRUE),VLOOKUP(G505,参照用得点基準表!B$12:$I$21,8,TRUE))))</f>
        <v/>
      </c>
      <c r="P505" s="67" t="str">
        <f>IF(E505="","",IF(H505="","",IF($E505="男",VLOOKUP(H505,参照用得点基準表!C$2:$I$11,7,TRUE),VLOOKUP(H505,参照用得点基準表!C$12:$I$21,7,TRUE))))</f>
        <v/>
      </c>
      <c r="Q505" s="67" t="str">
        <f>IF(E505="","",IF(I505="","",IF($E505="男",VLOOKUP(I505,参照用得点基準表!D$2:$I$11,6,TRUE),VLOOKUP(I505,参照用得点基準表!D$12:$I$21,6,TRUE))))</f>
        <v/>
      </c>
      <c r="R505" s="67" t="str">
        <f>IF(E505="","",IF(J505="","",IF($E505="男",VLOOKUP(J505,参照用得点基準表!E$2:$I$11,5,TRUE),VLOOKUP(J505,参照用得点基準表!E$12:$I$21,5,TRUE))))</f>
        <v/>
      </c>
      <c r="S505" s="67" t="str">
        <f>IF(E505="","",IF(K505="","",IF($E505="男",VLOOKUP(K505,参照用得点基準表!F$2:$I$11,4,TRUE),VLOOKUP(K505,参照用得点基準表!F$12:$I$21,4,TRUE))))</f>
        <v/>
      </c>
      <c r="T505" s="67" t="str">
        <f>IF(E505="","",IF(L505="","",IF($E505="男",VLOOKUP(L505,参照用得点基準表!$K$2:$L$11,2,TRUE),VLOOKUP(L505,参照用得点基準表!$K$12:$L$21,2,TRUE))))</f>
        <v/>
      </c>
      <c r="U505" s="67" t="str">
        <f>IF(E505="","",IF(M505="","",IF($E505="男",VLOOKUP(M505,参照用得点基準表!G$2:$I$11,3,TRUE),VLOOKUP(M505,参照用得点基準表!G$12:$I$21,3,TRUE))))</f>
        <v/>
      </c>
      <c r="V505" s="67" t="str">
        <f>IF(E505="","",IF(N505="","",IF($E505="男",VLOOKUP(N505,参照用得点基準表!H$2:$I$11,2,TRUE),VLOOKUP(N505,参照用得点基準表!H$12:$I$21,2,TRUE))))</f>
        <v/>
      </c>
      <c r="W505" s="70" t="str">
        <f t="shared" si="6"/>
        <v/>
      </c>
      <c r="X505" s="69" t="str">
        <f ca="1">IF(W505="","",VLOOKUP(W505,OFFSET(評価基準!$A$2:$N$6,0,F505-6,5,20-F505),14-新体力テスト!F505+6,1))</f>
        <v/>
      </c>
      <c r="Z505" s="45"/>
      <c r="AA505" s="45"/>
      <c r="AB505" s="46"/>
      <c r="AC505" s="45"/>
    </row>
    <row r="506" spans="1:29" ht="14.25" customHeight="1" x14ac:dyDescent="0.15">
      <c r="A506" s="103"/>
      <c r="B506" s="103"/>
      <c r="C506" s="103"/>
      <c r="D506" s="108"/>
      <c r="E506" s="112"/>
      <c r="F506" s="85" t="str">
        <f>IF(A506="","",VLOOKUP(A506,参照!$B$7:$C$12,2,FALSE))</f>
        <v/>
      </c>
      <c r="G506" s="14"/>
      <c r="H506" s="14"/>
      <c r="I506" s="14"/>
      <c r="J506" s="14"/>
      <c r="K506" s="14"/>
      <c r="L506" s="19"/>
      <c r="M506" s="14"/>
      <c r="N506" s="14"/>
      <c r="O506" s="67" t="str">
        <f>IF(E506="","",IF(G506="","",IF($E506="男",VLOOKUP(G506,参照用得点基準表!B$2:$I$11,8,TRUE),VLOOKUP(G506,参照用得点基準表!B$12:$I$21,8,TRUE))))</f>
        <v/>
      </c>
      <c r="P506" s="67" t="str">
        <f>IF(E506="","",IF(H506="","",IF($E506="男",VLOOKUP(H506,参照用得点基準表!C$2:$I$11,7,TRUE),VLOOKUP(H506,参照用得点基準表!C$12:$I$21,7,TRUE))))</f>
        <v/>
      </c>
      <c r="Q506" s="67" t="str">
        <f>IF(E506="","",IF(I506="","",IF($E506="男",VLOOKUP(I506,参照用得点基準表!D$2:$I$11,6,TRUE),VLOOKUP(I506,参照用得点基準表!D$12:$I$21,6,TRUE))))</f>
        <v/>
      </c>
      <c r="R506" s="67" t="str">
        <f>IF(E506="","",IF(J506="","",IF($E506="男",VLOOKUP(J506,参照用得点基準表!E$2:$I$11,5,TRUE),VLOOKUP(J506,参照用得点基準表!E$12:$I$21,5,TRUE))))</f>
        <v/>
      </c>
      <c r="S506" s="67" t="str">
        <f>IF(E506="","",IF(K506="","",IF($E506="男",VLOOKUP(K506,参照用得点基準表!F$2:$I$11,4,TRUE),VLOOKUP(K506,参照用得点基準表!F$12:$I$21,4,TRUE))))</f>
        <v/>
      </c>
      <c r="T506" s="67" t="str">
        <f>IF(E506="","",IF(L506="","",IF($E506="男",VLOOKUP(L506,参照用得点基準表!$K$2:$L$11,2,TRUE),VLOOKUP(L506,参照用得点基準表!$K$12:$L$21,2,TRUE))))</f>
        <v/>
      </c>
      <c r="U506" s="67" t="str">
        <f>IF(E506="","",IF(M506="","",IF($E506="男",VLOOKUP(M506,参照用得点基準表!G$2:$I$11,3,TRUE),VLOOKUP(M506,参照用得点基準表!G$12:$I$21,3,TRUE))))</f>
        <v/>
      </c>
      <c r="V506" s="67" t="str">
        <f>IF(E506="","",IF(N506="","",IF($E506="男",VLOOKUP(N506,参照用得点基準表!H$2:$I$11,2,TRUE),VLOOKUP(N506,参照用得点基準表!H$12:$I$21,2,TRUE))))</f>
        <v/>
      </c>
      <c r="W506" s="70" t="str">
        <f t="shared" si="6"/>
        <v/>
      </c>
      <c r="X506" s="69" t="str">
        <f ca="1">IF(W506="","",VLOOKUP(W506,OFFSET(評価基準!$A$2:$N$6,0,F506-6,5,20-F506),14-新体力テスト!F506+6,1))</f>
        <v/>
      </c>
      <c r="Z506" s="45"/>
      <c r="AA506" s="45"/>
      <c r="AB506" s="46"/>
      <c r="AC506" s="45"/>
    </row>
    <row r="507" spans="1:29" ht="14.25" customHeight="1" x14ac:dyDescent="0.15">
      <c r="A507" s="103"/>
      <c r="B507" s="103"/>
      <c r="C507" s="103"/>
      <c r="D507" s="108"/>
      <c r="E507" s="112"/>
      <c r="F507" s="85" t="str">
        <f>IF(A507="","",VLOOKUP(A507,参照!$B$7:$C$12,2,FALSE))</f>
        <v/>
      </c>
      <c r="G507" s="14"/>
      <c r="H507" s="14"/>
      <c r="I507" s="14"/>
      <c r="J507" s="14"/>
      <c r="K507" s="14"/>
      <c r="L507" s="19"/>
      <c r="M507" s="14"/>
      <c r="N507" s="14"/>
      <c r="O507" s="67" t="str">
        <f>IF(E507="","",IF(G507="","",IF($E507="男",VLOOKUP(G507,参照用得点基準表!B$2:$I$11,8,TRUE),VLOOKUP(G507,参照用得点基準表!B$12:$I$21,8,TRUE))))</f>
        <v/>
      </c>
      <c r="P507" s="67" t="str">
        <f>IF(E507="","",IF(H507="","",IF($E507="男",VLOOKUP(H507,参照用得点基準表!C$2:$I$11,7,TRUE),VLOOKUP(H507,参照用得点基準表!C$12:$I$21,7,TRUE))))</f>
        <v/>
      </c>
      <c r="Q507" s="67" t="str">
        <f>IF(E507="","",IF(I507="","",IF($E507="男",VLOOKUP(I507,参照用得点基準表!D$2:$I$11,6,TRUE),VLOOKUP(I507,参照用得点基準表!D$12:$I$21,6,TRUE))))</f>
        <v/>
      </c>
      <c r="R507" s="67" t="str">
        <f>IF(E507="","",IF(J507="","",IF($E507="男",VLOOKUP(J507,参照用得点基準表!E$2:$I$11,5,TRUE),VLOOKUP(J507,参照用得点基準表!E$12:$I$21,5,TRUE))))</f>
        <v/>
      </c>
      <c r="S507" s="67" t="str">
        <f>IF(E507="","",IF(K507="","",IF($E507="男",VLOOKUP(K507,参照用得点基準表!F$2:$I$11,4,TRUE),VLOOKUP(K507,参照用得点基準表!F$12:$I$21,4,TRUE))))</f>
        <v/>
      </c>
      <c r="T507" s="67" t="str">
        <f>IF(E507="","",IF(L507="","",IF($E507="男",VLOOKUP(L507,参照用得点基準表!$K$2:$L$11,2,TRUE),VLOOKUP(L507,参照用得点基準表!$K$12:$L$21,2,TRUE))))</f>
        <v/>
      </c>
      <c r="U507" s="67" t="str">
        <f>IF(E507="","",IF(M507="","",IF($E507="男",VLOOKUP(M507,参照用得点基準表!G$2:$I$11,3,TRUE),VLOOKUP(M507,参照用得点基準表!G$12:$I$21,3,TRUE))))</f>
        <v/>
      </c>
      <c r="V507" s="67" t="str">
        <f>IF(E507="","",IF(N507="","",IF($E507="男",VLOOKUP(N507,参照用得点基準表!H$2:$I$11,2,TRUE),VLOOKUP(N507,参照用得点基準表!H$12:$I$21,2,TRUE))))</f>
        <v/>
      </c>
      <c r="W507" s="70" t="str">
        <f t="shared" ref="W507:W570" si="7">IF(COUNT(O507:V507)&lt;8,"",SUM(O507:V507))</f>
        <v/>
      </c>
      <c r="X507" s="69" t="str">
        <f ca="1">IF(W507="","",VLOOKUP(W507,OFFSET(評価基準!$A$2:$N$6,0,F507-6,5,20-F507),14-新体力テスト!F507+6,1))</f>
        <v/>
      </c>
      <c r="Z507" s="45"/>
      <c r="AA507" s="45"/>
      <c r="AB507" s="46"/>
      <c r="AC507" s="45"/>
    </row>
    <row r="508" spans="1:29" ht="14.25" customHeight="1" x14ac:dyDescent="0.15">
      <c r="A508" s="103"/>
      <c r="B508" s="103"/>
      <c r="C508" s="103"/>
      <c r="D508" s="108"/>
      <c r="E508" s="112"/>
      <c r="F508" s="85" t="str">
        <f>IF(A508="","",VLOOKUP(A508,参照!$B$7:$C$12,2,FALSE))</f>
        <v/>
      </c>
      <c r="G508" s="14"/>
      <c r="H508" s="14"/>
      <c r="I508" s="14"/>
      <c r="J508" s="14"/>
      <c r="K508" s="14"/>
      <c r="L508" s="19"/>
      <c r="M508" s="14"/>
      <c r="N508" s="14"/>
      <c r="O508" s="67" t="str">
        <f>IF(E508="","",IF(G508="","",IF($E508="男",VLOOKUP(G508,参照用得点基準表!B$2:$I$11,8,TRUE),VLOOKUP(G508,参照用得点基準表!B$12:$I$21,8,TRUE))))</f>
        <v/>
      </c>
      <c r="P508" s="67" t="str">
        <f>IF(E508="","",IF(H508="","",IF($E508="男",VLOOKUP(H508,参照用得点基準表!C$2:$I$11,7,TRUE),VLOOKUP(H508,参照用得点基準表!C$12:$I$21,7,TRUE))))</f>
        <v/>
      </c>
      <c r="Q508" s="67" t="str">
        <f>IF(E508="","",IF(I508="","",IF($E508="男",VLOOKUP(I508,参照用得点基準表!D$2:$I$11,6,TRUE),VLOOKUP(I508,参照用得点基準表!D$12:$I$21,6,TRUE))))</f>
        <v/>
      </c>
      <c r="R508" s="67" t="str">
        <f>IF(E508="","",IF(J508="","",IF($E508="男",VLOOKUP(J508,参照用得点基準表!E$2:$I$11,5,TRUE),VLOOKUP(J508,参照用得点基準表!E$12:$I$21,5,TRUE))))</f>
        <v/>
      </c>
      <c r="S508" s="67" t="str">
        <f>IF(E508="","",IF(K508="","",IF($E508="男",VLOOKUP(K508,参照用得点基準表!F$2:$I$11,4,TRUE),VLOOKUP(K508,参照用得点基準表!F$12:$I$21,4,TRUE))))</f>
        <v/>
      </c>
      <c r="T508" s="67" t="str">
        <f>IF(E508="","",IF(L508="","",IF($E508="男",VLOOKUP(L508,参照用得点基準表!$K$2:$L$11,2,TRUE),VLOOKUP(L508,参照用得点基準表!$K$12:$L$21,2,TRUE))))</f>
        <v/>
      </c>
      <c r="U508" s="67" t="str">
        <f>IF(E508="","",IF(M508="","",IF($E508="男",VLOOKUP(M508,参照用得点基準表!G$2:$I$11,3,TRUE),VLOOKUP(M508,参照用得点基準表!G$12:$I$21,3,TRUE))))</f>
        <v/>
      </c>
      <c r="V508" s="67" t="str">
        <f>IF(E508="","",IF(N508="","",IF($E508="男",VLOOKUP(N508,参照用得点基準表!H$2:$I$11,2,TRUE),VLOOKUP(N508,参照用得点基準表!H$12:$I$21,2,TRUE))))</f>
        <v/>
      </c>
      <c r="W508" s="70" t="str">
        <f t="shared" si="7"/>
        <v/>
      </c>
      <c r="X508" s="69" t="str">
        <f ca="1">IF(W508="","",VLOOKUP(W508,OFFSET(評価基準!$A$2:$N$6,0,F508-6,5,20-F508),14-新体力テスト!F508+6,1))</f>
        <v/>
      </c>
      <c r="Z508" s="45"/>
      <c r="AA508" s="45"/>
      <c r="AB508" s="46"/>
      <c r="AC508" s="45"/>
    </row>
    <row r="509" spans="1:29" ht="14.25" customHeight="1" x14ac:dyDescent="0.15">
      <c r="A509" s="103"/>
      <c r="B509" s="103"/>
      <c r="C509" s="103"/>
      <c r="D509" s="108"/>
      <c r="E509" s="112"/>
      <c r="F509" s="85" t="str">
        <f>IF(A509="","",VLOOKUP(A509,参照!$B$7:$C$12,2,FALSE))</f>
        <v/>
      </c>
      <c r="G509" s="14"/>
      <c r="H509" s="14"/>
      <c r="I509" s="14"/>
      <c r="J509" s="14"/>
      <c r="K509" s="14"/>
      <c r="L509" s="19"/>
      <c r="M509" s="14"/>
      <c r="N509" s="14"/>
      <c r="O509" s="67" t="str">
        <f>IF(E509="","",IF(G509="","",IF($E509="男",VLOOKUP(G509,参照用得点基準表!B$2:$I$11,8,TRUE),VLOOKUP(G509,参照用得点基準表!B$12:$I$21,8,TRUE))))</f>
        <v/>
      </c>
      <c r="P509" s="67" t="str">
        <f>IF(E509="","",IF(H509="","",IF($E509="男",VLOOKUP(H509,参照用得点基準表!C$2:$I$11,7,TRUE),VLOOKUP(H509,参照用得点基準表!C$12:$I$21,7,TRUE))))</f>
        <v/>
      </c>
      <c r="Q509" s="67" t="str">
        <f>IF(E509="","",IF(I509="","",IF($E509="男",VLOOKUP(I509,参照用得点基準表!D$2:$I$11,6,TRUE),VLOOKUP(I509,参照用得点基準表!D$12:$I$21,6,TRUE))))</f>
        <v/>
      </c>
      <c r="R509" s="67" t="str">
        <f>IF(E509="","",IF(J509="","",IF($E509="男",VLOOKUP(J509,参照用得点基準表!E$2:$I$11,5,TRUE),VLOOKUP(J509,参照用得点基準表!E$12:$I$21,5,TRUE))))</f>
        <v/>
      </c>
      <c r="S509" s="67" t="str">
        <f>IF(E509="","",IF(K509="","",IF($E509="男",VLOOKUP(K509,参照用得点基準表!F$2:$I$11,4,TRUE),VLOOKUP(K509,参照用得点基準表!F$12:$I$21,4,TRUE))))</f>
        <v/>
      </c>
      <c r="T509" s="67" t="str">
        <f>IF(E509="","",IF(L509="","",IF($E509="男",VLOOKUP(L509,参照用得点基準表!$K$2:$L$11,2,TRUE),VLOOKUP(L509,参照用得点基準表!$K$12:$L$21,2,TRUE))))</f>
        <v/>
      </c>
      <c r="U509" s="67" t="str">
        <f>IF(E509="","",IF(M509="","",IF($E509="男",VLOOKUP(M509,参照用得点基準表!G$2:$I$11,3,TRUE),VLOOKUP(M509,参照用得点基準表!G$12:$I$21,3,TRUE))))</f>
        <v/>
      </c>
      <c r="V509" s="67" t="str">
        <f>IF(E509="","",IF(N509="","",IF($E509="男",VLOOKUP(N509,参照用得点基準表!H$2:$I$11,2,TRUE),VLOOKUP(N509,参照用得点基準表!H$12:$I$21,2,TRUE))))</f>
        <v/>
      </c>
      <c r="W509" s="70" t="str">
        <f t="shared" si="7"/>
        <v/>
      </c>
      <c r="X509" s="69" t="str">
        <f ca="1">IF(W509="","",VLOOKUP(W509,OFFSET(評価基準!$A$2:$N$6,0,F509-6,5,20-F509),14-新体力テスト!F509+6,1))</f>
        <v/>
      </c>
      <c r="Z509" s="45"/>
      <c r="AA509" s="45"/>
      <c r="AB509" s="46"/>
      <c r="AC509" s="45"/>
    </row>
    <row r="510" spans="1:29" ht="14.25" customHeight="1" x14ac:dyDescent="0.15">
      <c r="A510" s="103"/>
      <c r="B510" s="103"/>
      <c r="C510" s="103"/>
      <c r="D510" s="108"/>
      <c r="E510" s="112"/>
      <c r="F510" s="85" t="str">
        <f>IF(A510="","",VLOOKUP(A510,参照!$B$7:$C$12,2,FALSE))</f>
        <v/>
      </c>
      <c r="G510" s="14"/>
      <c r="H510" s="14"/>
      <c r="I510" s="14"/>
      <c r="J510" s="14"/>
      <c r="K510" s="14"/>
      <c r="L510" s="19"/>
      <c r="M510" s="14"/>
      <c r="N510" s="14"/>
      <c r="O510" s="67" t="str">
        <f>IF(E510="","",IF(G510="","",IF($E510="男",VLOOKUP(G510,参照用得点基準表!B$2:$I$11,8,TRUE),VLOOKUP(G510,参照用得点基準表!B$12:$I$21,8,TRUE))))</f>
        <v/>
      </c>
      <c r="P510" s="67" t="str">
        <f>IF(E510="","",IF(H510="","",IF($E510="男",VLOOKUP(H510,参照用得点基準表!C$2:$I$11,7,TRUE),VLOOKUP(H510,参照用得点基準表!C$12:$I$21,7,TRUE))))</f>
        <v/>
      </c>
      <c r="Q510" s="67" t="str">
        <f>IF(E510="","",IF(I510="","",IF($E510="男",VLOOKUP(I510,参照用得点基準表!D$2:$I$11,6,TRUE),VLOOKUP(I510,参照用得点基準表!D$12:$I$21,6,TRUE))))</f>
        <v/>
      </c>
      <c r="R510" s="67" t="str">
        <f>IF(E510="","",IF(J510="","",IF($E510="男",VLOOKUP(J510,参照用得点基準表!E$2:$I$11,5,TRUE),VLOOKUP(J510,参照用得点基準表!E$12:$I$21,5,TRUE))))</f>
        <v/>
      </c>
      <c r="S510" s="67" t="str">
        <f>IF(E510="","",IF(K510="","",IF($E510="男",VLOOKUP(K510,参照用得点基準表!F$2:$I$11,4,TRUE),VLOOKUP(K510,参照用得点基準表!F$12:$I$21,4,TRUE))))</f>
        <v/>
      </c>
      <c r="T510" s="67" t="str">
        <f>IF(E510="","",IF(L510="","",IF($E510="男",VLOOKUP(L510,参照用得点基準表!$K$2:$L$11,2,TRUE),VLOOKUP(L510,参照用得点基準表!$K$12:$L$21,2,TRUE))))</f>
        <v/>
      </c>
      <c r="U510" s="67" t="str">
        <f>IF(E510="","",IF(M510="","",IF($E510="男",VLOOKUP(M510,参照用得点基準表!G$2:$I$11,3,TRUE),VLOOKUP(M510,参照用得点基準表!G$12:$I$21,3,TRUE))))</f>
        <v/>
      </c>
      <c r="V510" s="67" t="str">
        <f>IF(E510="","",IF(N510="","",IF($E510="男",VLOOKUP(N510,参照用得点基準表!H$2:$I$11,2,TRUE),VLOOKUP(N510,参照用得点基準表!H$12:$I$21,2,TRUE))))</f>
        <v/>
      </c>
      <c r="W510" s="70" t="str">
        <f t="shared" si="7"/>
        <v/>
      </c>
      <c r="X510" s="69" t="str">
        <f ca="1">IF(W510="","",VLOOKUP(W510,OFFSET(評価基準!$A$2:$N$6,0,F510-6,5,20-F510),14-新体力テスト!F510+6,1))</f>
        <v/>
      </c>
      <c r="Z510" s="45"/>
      <c r="AA510" s="45"/>
      <c r="AB510" s="46"/>
      <c r="AC510" s="45"/>
    </row>
    <row r="511" spans="1:29" ht="14.25" customHeight="1" x14ac:dyDescent="0.15">
      <c r="A511" s="103"/>
      <c r="B511" s="103"/>
      <c r="C511" s="103"/>
      <c r="D511" s="108"/>
      <c r="E511" s="112"/>
      <c r="F511" s="85" t="str">
        <f>IF(A511="","",VLOOKUP(A511,参照!$B$7:$C$12,2,FALSE))</f>
        <v/>
      </c>
      <c r="G511" s="14"/>
      <c r="H511" s="14"/>
      <c r="I511" s="14"/>
      <c r="J511" s="14"/>
      <c r="K511" s="14"/>
      <c r="L511" s="19"/>
      <c r="M511" s="14"/>
      <c r="N511" s="14"/>
      <c r="O511" s="67" t="str">
        <f>IF(E511="","",IF(G511="","",IF($E511="男",VLOOKUP(G511,参照用得点基準表!B$2:$I$11,8,TRUE),VLOOKUP(G511,参照用得点基準表!B$12:$I$21,8,TRUE))))</f>
        <v/>
      </c>
      <c r="P511" s="67" t="str">
        <f>IF(E511="","",IF(H511="","",IF($E511="男",VLOOKUP(H511,参照用得点基準表!C$2:$I$11,7,TRUE),VLOOKUP(H511,参照用得点基準表!C$12:$I$21,7,TRUE))))</f>
        <v/>
      </c>
      <c r="Q511" s="67" t="str">
        <f>IF(E511="","",IF(I511="","",IF($E511="男",VLOOKUP(I511,参照用得点基準表!D$2:$I$11,6,TRUE),VLOOKUP(I511,参照用得点基準表!D$12:$I$21,6,TRUE))))</f>
        <v/>
      </c>
      <c r="R511" s="67" t="str">
        <f>IF(E511="","",IF(J511="","",IF($E511="男",VLOOKUP(J511,参照用得点基準表!E$2:$I$11,5,TRUE),VLOOKUP(J511,参照用得点基準表!E$12:$I$21,5,TRUE))))</f>
        <v/>
      </c>
      <c r="S511" s="67" t="str">
        <f>IF(E511="","",IF(K511="","",IF($E511="男",VLOOKUP(K511,参照用得点基準表!F$2:$I$11,4,TRUE),VLOOKUP(K511,参照用得点基準表!F$12:$I$21,4,TRUE))))</f>
        <v/>
      </c>
      <c r="T511" s="67" t="str">
        <f>IF(E511="","",IF(L511="","",IF($E511="男",VLOOKUP(L511,参照用得点基準表!$K$2:$L$11,2,TRUE),VLOOKUP(L511,参照用得点基準表!$K$12:$L$21,2,TRUE))))</f>
        <v/>
      </c>
      <c r="U511" s="67" t="str">
        <f>IF(E511="","",IF(M511="","",IF($E511="男",VLOOKUP(M511,参照用得点基準表!G$2:$I$11,3,TRUE),VLOOKUP(M511,参照用得点基準表!G$12:$I$21,3,TRUE))))</f>
        <v/>
      </c>
      <c r="V511" s="67" t="str">
        <f>IF(E511="","",IF(N511="","",IF($E511="男",VLOOKUP(N511,参照用得点基準表!H$2:$I$11,2,TRUE),VLOOKUP(N511,参照用得点基準表!H$12:$I$21,2,TRUE))))</f>
        <v/>
      </c>
      <c r="W511" s="70" t="str">
        <f t="shared" si="7"/>
        <v/>
      </c>
      <c r="X511" s="69" t="str">
        <f ca="1">IF(W511="","",VLOOKUP(W511,OFFSET(評価基準!$A$2:$N$6,0,F511-6,5,20-F511),14-新体力テスト!F511+6,1))</f>
        <v/>
      </c>
      <c r="Z511" s="45"/>
      <c r="AA511" s="45"/>
      <c r="AB511" s="46"/>
      <c r="AC511" s="45"/>
    </row>
    <row r="512" spans="1:29" ht="14.25" customHeight="1" x14ac:dyDescent="0.15">
      <c r="A512" s="103"/>
      <c r="B512" s="103"/>
      <c r="C512" s="103"/>
      <c r="D512" s="108"/>
      <c r="E512" s="112"/>
      <c r="F512" s="85" t="str">
        <f>IF(A512="","",VLOOKUP(A512,参照!$B$7:$C$12,2,FALSE))</f>
        <v/>
      </c>
      <c r="G512" s="14"/>
      <c r="H512" s="14"/>
      <c r="I512" s="14"/>
      <c r="J512" s="14"/>
      <c r="K512" s="14"/>
      <c r="L512" s="19"/>
      <c r="M512" s="14"/>
      <c r="N512" s="14"/>
      <c r="O512" s="67" t="str">
        <f>IF(E512="","",IF(G512="","",IF($E512="男",VLOOKUP(G512,参照用得点基準表!B$2:$I$11,8,TRUE),VLOOKUP(G512,参照用得点基準表!B$12:$I$21,8,TRUE))))</f>
        <v/>
      </c>
      <c r="P512" s="67" t="str">
        <f>IF(E512="","",IF(H512="","",IF($E512="男",VLOOKUP(H512,参照用得点基準表!C$2:$I$11,7,TRUE),VLOOKUP(H512,参照用得点基準表!C$12:$I$21,7,TRUE))))</f>
        <v/>
      </c>
      <c r="Q512" s="67" t="str">
        <f>IF(E512="","",IF(I512="","",IF($E512="男",VLOOKUP(I512,参照用得点基準表!D$2:$I$11,6,TRUE),VLOOKUP(I512,参照用得点基準表!D$12:$I$21,6,TRUE))))</f>
        <v/>
      </c>
      <c r="R512" s="67" t="str">
        <f>IF(E512="","",IF(J512="","",IF($E512="男",VLOOKUP(J512,参照用得点基準表!E$2:$I$11,5,TRUE),VLOOKUP(J512,参照用得点基準表!E$12:$I$21,5,TRUE))))</f>
        <v/>
      </c>
      <c r="S512" s="67" t="str">
        <f>IF(E512="","",IF(K512="","",IF($E512="男",VLOOKUP(K512,参照用得点基準表!F$2:$I$11,4,TRUE),VLOOKUP(K512,参照用得点基準表!F$12:$I$21,4,TRUE))))</f>
        <v/>
      </c>
      <c r="T512" s="67" t="str">
        <f>IF(E512="","",IF(L512="","",IF($E512="男",VLOOKUP(L512,参照用得点基準表!$K$2:$L$11,2,TRUE),VLOOKUP(L512,参照用得点基準表!$K$12:$L$21,2,TRUE))))</f>
        <v/>
      </c>
      <c r="U512" s="67" t="str">
        <f>IF(E512="","",IF(M512="","",IF($E512="男",VLOOKUP(M512,参照用得点基準表!G$2:$I$11,3,TRUE),VLOOKUP(M512,参照用得点基準表!G$12:$I$21,3,TRUE))))</f>
        <v/>
      </c>
      <c r="V512" s="67" t="str">
        <f>IF(E512="","",IF(N512="","",IF($E512="男",VLOOKUP(N512,参照用得点基準表!H$2:$I$11,2,TRUE),VLOOKUP(N512,参照用得点基準表!H$12:$I$21,2,TRUE))))</f>
        <v/>
      </c>
      <c r="W512" s="70" t="str">
        <f t="shared" si="7"/>
        <v/>
      </c>
      <c r="X512" s="69" t="str">
        <f ca="1">IF(W512="","",VLOOKUP(W512,OFFSET(評価基準!$A$2:$N$6,0,F512-6,5,20-F512),14-新体力テスト!F512+6,1))</f>
        <v/>
      </c>
      <c r="Z512" s="45"/>
      <c r="AA512" s="45"/>
      <c r="AB512" s="46"/>
      <c r="AC512" s="45"/>
    </row>
    <row r="513" spans="1:29" ht="14.25" customHeight="1" x14ac:dyDescent="0.15">
      <c r="A513" s="103"/>
      <c r="B513" s="103"/>
      <c r="C513" s="103"/>
      <c r="D513" s="108"/>
      <c r="E513" s="112"/>
      <c r="F513" s="85" t="str">
        <f>IF(A513="","",VLOOKUP(A513,参照!$B$7:$C$12,2,FALSE))</f>
        <v/>
      </c>
      <c r="G513" s="14"/>
      <c r="H513" s="14"/>
      <c r="I513" s="14"/>
      <c r="J513" s="14"/>
      <c r="K513" s="14"/>
      <c r="L513" s="19"/>
      <c r="M513" s="14"/>
      <c r="N513" s="14"/>
      <c r="O513" s="67" t="str">
        <f>IF(E513="","",IF(G513="","",IF($E513="男",VLOOKUP(G513,参照用得点基準表!B$2:$I$11,8,TRUE),VLOOKUP(G513,参照用得点基準表!B$12:$I$21,8,TRUE))))</f>
        <v/>
      </c>
      <c r="P513" s="67" t="str">
        <f>IF(E513="","",IF(H513="","",IF($E513="男",VLOOKUP(H513,参照用得点基準表!C$2:$I$11,7,TRUE),VLOOKUP(H513,参照用得点基準表!C$12:$I$21,7,TRUE))))</f>
        <v/>
      </c>
      <c r="Q513" s="67" t="str">
        <f>IF(E513="","",IF(I513="","",IF($E513="男",VLOOKUP(I513,参照用得点基準表!D$2:$I$11,6,TRUE),VLOOKUP(I513,参照用得点基準表!D$12:$I$21,6,TRUE))))</f>
        <v/>
      </c>
      <c r="R513" s="67" t="str">
        <f>IF(E513="","",IF(J513="","",IF($E513="男",VLOOKUP(J513,参照用得点基準表!E$2:$I$11,5,TRUE),VLOOKUP(J513,参照用得点基準表!E$12:$I$21,5,TRUE))))</f>
        <v/>
      </c>
      <c r="S513" s="67" t="str">
        <f>IF(E513="","",IF(K513="","",IF($E513="男",VLOOKUP(K513,参照用得点基準表!F$2:$I$11,4,TRUE),VLOOKUP(K513,参照用得点基準表!F$12:$I$21,4,TRUE))))</f>
        <v/>
      </c>
      <c r="T513" s="67" t="str">
        <f>IF(E513="","",IF(L513="","",IF($E513="男",VLOOKUP(L513,参照用得点基準表!$K$2:$L$11,2,TRUE),VLOOKUP(L513,参照用得点基準表!$K$12:$L$21,2,TRUE))))</f>
        <v/>
      </c>
      <c r="U513" s="67" t="str">
        <f>IF(E513="","",IF(M513="","",IF($E513="男",VLOOKUP(M513,参照用得点基準表!G$2:$I$11,3,TRUE),VLOOKUP(M513,参照用得点基準表!G$12:$I$21,3,TRUE))))</f>
        <v/>
      </c>
      <c r="V513" s="67" t="str">
        <f>IF(E513="","",IF(N513="","",IF($E513="男",VLOOKUP(N513,参照用得点基準表!H$2:$I$11,2,TRUE),VLOOKUP(N513,参照用得点基準表!H$12:$I$21,2,TRUE))))</f>
        <v/>
      </c>
      <c r="W513" s="70" t="str">
        <f t="shared" si="7"/>
        <v/>
      </c>
      <c r="X513" s="69" t="str">
        <f ca="1">IF(W513="","",VLOOKUP(W513,OFFSET(評価基準!$A$2:$N$6,0,F513-6,5,20-F513),14-新体力テスト!F513+6,1))</f>
        <v/>
      </c>
      <c r="Z513" s="45"/>
      <c r="AA513" s="45"/>
      <c r="AB513" s="46"/>
      <c r="AC513" s="45"/>
    </row>
    <row r="514" spans="1:29" ht="14.25" customHeight="1" x14ac:dyDescent="0.15">
      <c r="A514" s="103"/>
      <c r="B514" s="103"/>
      <c r="C514" s="103"/>
      <c r="D514" s="108"/>
      <c r="E514" s="112"/>
      <c r="F514" s="85" t="str">
        <f>IF(A514="","",VLOOKUP(A514,参照!$B$7:$C$12,2,FALSE))</f>
        <v/>
      </c>
      <c r="G514" s="14"/>
      <c r="H514" s="14"/>
      <c r="I514" s="14"/>
      <c r="J514" s="14"/>
      <c r="K514" s="14"/>
      <c r="L514" s="19"/>
      <c r="M514" s="14"/>
      <c r="N514" s="14"/>
      <c r="O514" s="67" t="str">
        <f>IF(E514="","",IF(G514="","",IF($E514="男",VLOOKUP(G514,参照用得点基準表!B$2:$I$11,8,TRUE),VLOOKUP(G514,参照用得点基準表!B$12:$I$21,8,TRUE))))</f>
        <v/>
      </c>
      <c r="P514" s="67" t="str">
        <f>IF(E514="","",IF(H514="","",IF($E514="男",VLOOKUP(H514,参照用得点基準表!C$2:$I$11,7,TRUE),VLOOKUP(H514,参照用得点基準表!C$12:$I$21,7,TRUE))))</f>
        <v/>
      </c>
      <c r="Q514" s="67" t="str">
        <f>IF(E514="","",IF(I514="","",IF($E514="男",VLOOKUP(I514,参照用得点基準表!D$2:$I$11,6,TRUE),VLOOKUP(I514,参照用得点基準表!D$12:$I$21,6,TRUE))))</f>
        <v/>
      </c>
      <c r="R514" s="67" t="str">
        <f>IF(E514="","",IF(J514="","",IF($E514="男",VLOOKUP(J514,参照用得点基準表!E$2:$I$11,5,TRUE),VLOOKUP(J514,参照用得点基準表!E$12:$I$21,5,TRUE))))</f>
        <v/>
      </c>
      <c r="S514" s="67" t="str">
        <f>IF(E514="","",IF(K514="","",IF($E514="男",VLOOKUP(K514,参照用得点基準表!F$2:$I$11,4,TRUE),VLOOKUP(K514,参照用得点基準表!F$12:$I$21,4,TRUE))))</f>
        <v/>
      </c>
      <c r="T514" s="67" t="str">
        <f>IF(E514="","",IF(L514="","",IF($E514="男",VLOOKUP(L514,参照用得点基準表!$K$2:$L$11,2,TRUE),VLOOKUP(L514,参照用得点基準表!$K$12:$L$21,2,TRUE))))</f>
        <v/>
      </c>
      <c r="U514" s="67" t="str">
        <f>IF(E514="","",IF(M514="","",IF($E514="男",VLOOKUP(M514,参照用得点基準表!G$2:$I$11,3,TRUE),VLOOKUP(M514,参照用得点基準表!G$12:$I$21,3,TRUE))))</f>
        <v/>
      </c>
      <c r="V514" s="67" t="str">
        <f>IF(E514="","",IF(N514="","",IF($E514="男",VLOOKUP(N514,参照用得点基準表!H$2:$I$11,2,TRUE),VLOOKUP(N514,参照用得点基準表!H$12:$I$21,2,TRUE))))</f>
        <v/>
      </c>
      <c r="W514" s="70" t="str">
        <f t="shared" si="7"/>
        <v/>
      </c>
      <c r="X514" s="69" t="str">
        <f ca="1">IF(W514="","",VLOOKUP(W514,OFFSET(評価基準!$A$2:$N$6,0,F514-6,5,20-F514),14-新体力テスト!F514+6,1))</f>
        <v/>
      </c>
      <c r="Z514" s="45"/>
      <c r="AA514" s="45"/>
      <c r="AB514" s="46"/>
      <c r="AC514" s="45"/>
    </row>
    <row r="515" spans="1:29" ht="14.25" customHeight="1" x14ac:dyDescent="0.15">
      <c r="A515" s="103"/>
      <c r="B515" s="103"/>
      <c r="C515" s="103"/>
      <c r="D515" s="108"/>
      <c r="E515" s="112"/>
      <c r="F515" s="85" t="str">
        <f>IF(A515="","",VLOOKUP(A515,参照!$B$7:$C$12,2,FALSE))</f>
        <v/>
      </c>
      <c r="G515" s="14"/>
      <c r="H515" s="14"/>
      <c r="I515" s="14"/>
      <c r="J515" s="14"/>
      <c r="K515" s="14"/>
      <c r="L515" s="19"/>
      <c r="M515" s="14"/>
      <c r="N515" s="14"/>
      <c r="O515" s="67" t="str">
        <f>IF(E515="","",IF(G515="","",IF($E515="男",VLOOKUP(G515,参照用得点基準表!B$2:$I$11,8,TRUE),VLOOKUP(G515,参照用得点基準表!B$12:$I$21,8,TRUE))))</f>
        <v/>
      </c>
      <c r="P515" s="67" t="str">
        <f>IF(E515="","",IF(H515="","",IF($E515="男",VLOOKUP(H515,参照用得点基準表!C$2:$I$11,7,TRUE),VLOOKUP(H515,参照用得点基準表!C$12:$I$21,7,TRUE))))</f>
        <v/>
      </c>
      <c r="Q515" s="67" t="str">
        <f>IF(E515="","",IF(I515="","",IF($E515="男",VLOOKUP(I515,参照用得点基準表!D$2:$I$11,6,TRUE),VLOOKUP(I515,参照用得点基準表!D$12:$I$21,6,TRUE))))</f>
        <v/>
      </c>
      <c r="R515" s="67" t="str">
        <f>IF(E515="","",IF(J515="","",IF($E515="男",VLOOKUP(J515,参照用得点基準表!E$2:$I$11,5,TRUE),VLOOKUP(J515,参照用得点基準表!E$12:$I$21,5,TRUE))))</f>
        <v/>
      </c>
      <c r="S515" s="67" t="str">
        <f>IF(E515="","",IF(K515="","",IF($E515="男",VLOOKUP(K515,参照用得点基準表!F$2:$I$11,4,TRUE),VLOOKUP(K515,参照用得点基準表!F$12:$I$21,4,TRUE))))</f>
        <v/>
      </c>
      <c r="T515" s="67" t="str">
        <f>IF(E515="","",IF(L515="","",IF($E515="男",VLOOKUP(L515,参照用得点基準表!$K$2:$L$11,2,TRUE),VLOOKUP(L515,参照用得点基準表!$K$12:$L$21,2,TRUE))))</f>
        <v/>
      </c>
      <c r="U515" s="67" t="str">
        <f>IF(E515="","",IF(M515="","",IF($E515="男",VLOOKUP(M515,参照用得点基準表!G$2:$I$11,3,TRUE),VLOOKUP(M515,参照用得点基準表!G$12:$I$21,3,TRUE))))</f>
        <v/>
      </c>
      <c r="V515" s="67" t="str">
        <f>IF(E515="","",IF(N515="","",IF($E515="男",VLOOKUP(N515,参照用得点基準表!H$2:$I$11,2,TRUE),VLOOKUP(N515,参照用得点基準表!H$12:$I$21,2,TRUE))))</f>
        <v/>
      </c>
      <c r="W515" s="70" t="str">
        <f t="shared" si="7"/>
        <v/>
      </c>
      <c r="X515" s="69" t="str">
        <f ca="1">IF(W515="","",VLOOKUP(W515,OFFSET(評価基準!$A$2:$N$6,0,F515-6,5,20-F515),14-新体力テスト!F515+6,1))</f>
        <v/>
      </c>
      <c r="Z515" s="45"/>
      <c r="AA515" s="45"/>
      <c r="AB515" s="46"/>
      <c r="AC515" s="45"/>
    </row>
    <row r="516" spans="1:29" ht="14.25" customHeight="1" x14ac:dyDescent="0.15">
      <c r="A516" s="103"/>
      <c r="B516" s="103"/>
      <c r="C516" s="103"/>
      <c r="D516" s="108"/>
      <c r="E516" s="112"/>
      <c r="F516" s="85" t="str">
        <f>IF(A516="","",VLOOKUP(A516,参照!$B$7:$C$12,2,FALSE))</f>
        <v/>
      </c>
      <c r="G516" s="14"/>
      <c r="H516" s="14"/>
      <c r="I516" s="14"/>
      <c r="J516" s="14"/>
      <c r="K516" s="14"/>
      <c r="L516" s="19"/>
      <c r="M516" s="14"/>
      <c r="N516" s="14"/>
      <c r="O516" s="67" t="str">
        <f>IF(E516="","",IF(G516="","",IF($E516="男",VLOOKUP(G516,参照用得点基準表!B$2:$I$11,8,TRUE),VLOOKUP(G516,参照用得点基準表!B$12:$I$21,8,TRUE))))</f>
        <v/>
      </c>
      <c r="P516" s="67" t="str">
        <f>IF(E516="","",IF(H516="","",IF($E516="男",VLOOKUP(H516,参照用得点基準表!C$2:$I$11,7,TRUE),VLOOKUP(H516,参照用得点基準表!C$12:$I$21,7,TRUE))))</f>
        <v/>
      </c>
      <c r="Q516" s="67" t="str">
        <f>IF(E516="","",IF(I516="","",IF($E516="男",VLOOKUP(I516,参照用得点基準表!D$2:$I$11,6,TRUE),VLOOKUP(I516,参照用得点基準表!D$12:$I$21,6,TRUE))))</f>
        <v/>
      </c>
      <c r="R516" s="67" t="str">
        <f>IF(E516="","",IF(J516="","",IF($E516="男",VLOOKUP(J516,参照用得点基準表!E$2:$I$11,5,TRUE),VLOOKUP(J516,参照用得点基準表!E$12:$I$21,5,TRUE))))</f>
        <v/>
      </c>
      <c r="S516" s="67" t="str">
        <f>IF(E516="","",IF(K516="","",IF($E516="男",VLOOKUP(K516,参照用得点基準表!F$2:$I$11,4,TRUE),VLOOKUP(K516,参照用得点基準表!F$12:$I$21,4,TRUE))))</f>
        <v/>
      </c>
      <c r="T516" s="67" t="str">
        <f>IF(E516="","",IF(L516="","",IF($E516="男",VLOOKUP(L516,参照用得点基準表!$K$2:$L$11,2,TRUE),VLOOKUP(L516,参照用得点基準表!$K$12:$L$21,2,TRUE))))</f>
        <v/>
      </c>
      <c r="U516" s="67" t="str">
        <f>IF(E516="","",IF(M516="","",IF($E516="男",VLOOKUP(M516,参照用得点基準表!G$2:$I$11,3,TRUE),VLOOKUP(M516,参照用得点基準表!G$12:$I$21,3,TRUE))))</f>
        <v/>
      </c>
      <c r="V516" s="67" t="str">
        <f>IF(E516="","",IF(N516="","",IF($E516="男",VLOOKUP(N516,参照用得点基準表!H$2:$I$11,2,TRUE),VLOOKUP(N516,参照用得点基準表!H$12:$I$21,2,TRUE))))</f>
        <v/>
      </c>
      <c r="W516" s="70" t="str">
        <f t="shared" si="7"/>
        <v/>
      </c>
      <c r="X516" s="69" t="str">
        <f ca="1">IF(W516="","",VLOOKUP(W516,OFFSET(評価基準!$A$2:$N$6,0,F516-6,5,20-F516),14-新体力テスト!F516+6,1))</f>
        <v/>
      </c>
      <c r="Z516" s="45"/>
      <c r="AA516" s="45"/>
      <c r="AB516" s="46"/>
      <c r="AC516" s="45"/>
    </row>
    <row r="517" spans="1:29" ht="14.25" customHeight="1" x14ac:dyDescent="0.15">
      <c r="A517" s="103"/>
      <c r="B517" s="103"/>
      <c r="C517" s="103"/>
      <c r="D517" s="108"/>
      <c r="E517" s="112"/>
      <c r="F517" s="85" t="str">
        <f>IF(A517="","",VLOOKUP(A517,参照!$B$7:$C$12,2,FALSE))</f>
        <v/>
      </c>
      <c r="G517" s="14"/>
      <c r="H517" s="14"/>
      <c r="I517" s="14"/>
      <c r="J517" s="14"/>
      <c r="K517" s="14"/>
      <c r="L517" s="19"/>
      <c r="M517" s="14"/>
      <c r="N517" s="14"/>
      <c r="O517" s="67" t="str">
        <f>IF(E517="","",IF(G517="","",IF($E517="男",VLOOKUP(G517,参照用得点基準表!B$2:$I$11,8,TRUE),VLOOKUP(G517,参照用得点基準表!B$12:$I$21,8,TRUE))))</f>
        <v/>
      </c>
      <c r="P517" s="67" t="str">
        <f>IF(E517="","",IF(H517="","",IF($E517="男",VLOOKUP(H517,参照用得点基準表!C$2:$I$11,7,TRUE),VLOOKUP(H517,参照用得点基準表!C$12:$I$21,7,TRUE))))</f>
        <v/>
      </c>
      <c r="Q517" s="67" t="str">
        <f>IF(E517="","",IF(I517="","",IF($E517="男",VLOOKUP(I517,参照用得点基準表!D$2:$I$11,6,TRUE),VLOOKUP(I517,参照用得点基準表!D$12:$I$21,6,TRUE))))</f>
        <v/>
      </c>
      <c r="R517" s="67" t="str">
        <f>IF(E517="","",IF(J517="","",IF($E517="男",VLOOKUP(J517,参照用得点基準表!E$2:$I$11,5,TRUE),VLOOKUP(J517,参照用得点基準表!E$12:$I$21,5,TRUE))))</f>
        <v/>
      </c>
      <c r="S517" s="67" t="str">
        <f>IF(E517="","",IF(K517="","",IF($E517="男",VLOOKUP(K517,参照用得点基準表!F$2:$I$11,4,TRUE),VLOOKUP(K517,参照用得点基準表!F$12:$I$21,4,TRUE))))</f>
        <v/>
      </c>
      <c r="T517" s="67" t="str">
        <f>IF(E517="","",IF(L517="","",IF($E517="男",VLOOKUP(L517,参照用得点基準表!$K$2:$L$11,2,TRUE),VLOOKUP(L517,参照用得点基準表!$K$12:$L$21,2,TRUE))))</f>
        <v/>
      </c>
      <c r="U517" s="67" t="str">
        <f>IF(E517="","",IF(M517="","",IF($E517="男",VLOOKUP(M517,参照用得点基準表!G$2:$I$11,3,TRUE),VLOOKUP(M517,参照用得点基準表!G$12:$I$21,3,TRUE))))</f>
        <v/>
      </c>
      <c r="V517" s="67" t="str">
        <f>IF(E517="","",IF(N517="","",IF($E517="男",VLOOKUP(N517,参照用得点基準表!H$2:$I$11,2,TRUE),VLOOKUP(N517,参照用得点基準表!H$12:$I$21,2,TRUE))))</f>
        <v/>
      </c>
      <c r="W517" s="70" t="str">
        <f t="shared" si="7"/>
        <v/>
      </c>
      <c r="X517" s="69" t="str">
        <f ca="1">IF(W517="","",VLOOKUP(W517,OFFSET(評価基準!$A$2:$N$6,0,F517-6,5,20-F517),14-新体力テスト!F517+6,1))</f>
        <v/>
      </c>
      <c r="Z517" s="45"/>
      <c r="AA517" s="45"/>
      <c r="AB517" s="46"/>
      <c r="AC517" s="45"/>
    </row>
    <row r="518" spans="1:29" ht="14.25" customHeight="1" x14ac:dyDescent="0.15">
      <c r="A518" s="103"/>
      <c r="B518" s="103"/>
      <c r="C518" s="103"/>
      <c r="D518" s="108"/>
      <c r="E518" s="112"/>
      <c r="F518" s="85" t="str">
        <f>IF(A518="","",VLOOKUP(A518,参照!$B$7:$C$12,2,FALSE))</f>
        <v/>
      </c>
      <c r="G518" s="14"/>
      <c r="H518" s="14"/>
      <c r="I518" s="14"/>
      <c r="J518" s="14"/>
      <c r="K518" s="14"/>
      <c r="L518" s="19"/>
      <c r="M518" s="14"/>
      <c r="N518" s="14"/>
      <c r="O518" s="67" t="str">
        <f>IF(E518="","",IF(G518="","",IF($E518="男",VLOOKUP(G518,参照用得点基準表!B$2:$I$11,8,TRUE),VLOOKUP(G518,参照用得点基準表!B$12:$I$21,8,TRUE))))</f>
        <v/>
      </c>
      <c r="P518" s="67" t="str">
        <f>IF(E518="","",IF(H518="","",IF($E518="男",VLOOKUP(H518,参照用得点基準表!C$2:$I$11,7,TRUE),VLOOKUP(H518,参照用得点基準表!C$12:$I$21,7,TRUE))))</f>
        <v/>
      </c>
      <c r="Q518" s="67" t="str">
        <f>IF(E518="","",IF(I518="","",IF($E518="男",VLOOKUP(I518,参照用得点基準表!D$2:$I$11,6,TRUE),VLOOKUP(I518,参照用得点基準表!D$12:$I$21,6,TRUE))))</f>
        <v/>
      </c>
      <c r="R518" s="67" t="str">
        <f>IF(E518="","",IF(J518="","",IF($E518="男",VLOOKUP(J518,参照用得点基準表!E$2:$I$11,5,TRUE),VLOOKUP(J518,参照用得点基準表!E$12:$I$21,5,TRUE))))</f>
        <v/>
      </c>
      <c r="S518" s="67" t="str">
        <f>IF(E518="","",IF(K518="","",IF($E518="男",VLOOKUP(K518,参照用得点基準表!F$2:$I$11,4,TRUE),VLOOKUP(K518,参照用得点基準表!F$12:$I$21,4,TRUE))))</f>
        <v/>
      </c>
      <c r="T518" s="67" t="str">
        <f>IF(E518="","",IF(L518="","",IF($E518="男",VLOOKUP(L518,参照用得点基準表!$K$2:$L$11,2,TRUE),VLOOKUP(L518,参照用得点基準表!$K$12:$L$21,2,TRUE))))</f>
        <v/>
      </c>
      <c r="U518" s="67" t="str">
        <f>IF(E518="","",IF(M518="","",IF($E518="男",VLOOKUP(M518,参照用得点基準表!G$2:$I$11,3,TRUE),VLOOKUP(M518,参照用得点基準表!G$12:$I$21,3,TRUE))))</f>
        <v/>
      </c>
      <c r="V518" s="67" t="str">
        <f>IF(E518="","",IF(N518="","",IF($E518="男",VLOOKUP(N518,参照用得点基準表!H$2:$I$11,2,TRUE),VLOOKUP(N518,参照用得点基準表!H$12:$I$21,2,TRUE))))</f>
        <v/>
      </c>
      <c r="W518" s="70" t="str">
        <f t="shared" si="7"/>
        <v/>
      </c>
      <c r="X518" s="69" t="str">
        <f ca="1">IF(W518="","",VLOOKUP(W518,OFFSET(評価基準!$A$2:$N$6,0,F518-6,5,20-F518),14-新体力テスト!F518+6,1))</f>
        <v/>
      </c>
      <c r="Z518" s="45"/>
      <c r="AA518" s="45"/>
      <c r="AB518" s="46"/>
      <c r="AC518" s="45"/>
    </row>
    <row r="519" spans="1:29" ht="14.25" customHeight="1" x14ac:dyDescent="0.15">
      <c r="A519" s="103"/>
      <c r="B519" s="103"/>
      <c r="C519" s="103"/>
      <c r="D519" s="108"/>
      <c r="E519" s="112"/>
      <c r="F519" s="85" t="str">
        <f>IF(A519="","",VLOOKUP(A519,参照!$B$7:$C$12,2,FALSE))</f>
        <v/>
      </c>
      <c r="G519" s="14"/>
      <c r="H519" s="14"/>
      <c r="I519" s="14"/>
      <c r="J519" s="14"/>
      <c r="K519" s="14"/>
      <c r="L519" s="19"/>
      <c r="M519" s="14"/>
      <c r="N519" s="14"/>
      <c r="O519" s="67" t="str">
        <f>IF(E519="","",IF(G519="","",IF($E519="男",VLOOKUP(G519,参照用得点基準表!B$2:$I$11,8,TRUE),VLOOKUP(G519,参照用得点基準表!B$12:$I$21,8,TRUE))))</f>
        <v/>
      </c>
      <c r="P519" s="67" t="str">
        <f>IF(E519="","",IF(H519="","",IF($E519="男",VLOOKUP(H519,参照用得点基準表!C$2:$I$11,7,TRUE),VLOOKUP(H519,参照用得点基準表!C$12:$I$21,7,TRUE))))</f>
        <v/>
      </c>
      <c r="Q519" s="67" t="str">
        <f>IF(E519="","",IF(I519="","",IF($E519="男",VLOOKUP(I519,参照用得点基準表!D$2:$I$11,6,TRUE),VLOOKUP(I519,参照用得点基準表!D$12:$I$21,6,TRUE))))</f>
        <v/>
      </c>
      <c r="R519" s="67" t="str">
        <f>IF(E519="","",IF(J519="","",IF($E519="男",VLOOKUP(J519,参照用得点基準表!E$2:$I$11,5,TRUE),VLOOKUP(J519,参照用得点基準表!E$12:$I$21,5,TRUE))))</f>
        <v/>
      </c>
      <c r="S519" s="67" t="str">
        <f>IF(E519="","",IF(K519="","",IF($E519="男",VLOOKUP(K519,参照用得点基準表!F$2:$I$11,4,TRUE),VLOOKUP(K519,参照用得点基準表!F$12:$I$21,4,TRUE))))</f>
        <v/>
      </c>
      <c r="T519" s="67" t="str">
        <f>IF(E519="","",IF(L519="","",IF($E519="男",VLOOKUP(L519,参照用得点基準表!$K$2:$L$11,2,TRUE),VLOOKUP(L519,参照用得点基準表!$K$12:$L$21,2,TRUE))))</f>
        <v/>
      </c>
      <c r="U519" s="67" t="str">
        <f>IF(E519="","",IF(M519="","",IF($E519="男",VLOOKUP(M519,参照用得点基準表!G$2:$I$11,3,TRUE),VLOOKUP(M519,参照用得点基準表!G$12:$I$21,3,TRUE))))</f>
        <v/>
      </c>
      <c r="V519" s="67" t="str">
        <f>IF(E519="","",IF(N519="","",IF($E519="男",VLOOKUP(N519,参照用得点基準表!H$2:$I$11,2,TRUE),VLOOKUP(N519,参照用得点基準表!H$12:$I$21,2,TRUE))))</f>
        <v/>
      </c>
      <c r="W519" s="70" t="str">
        <f t="shared" si="7"/>
        <v/>
      </c>
      <c r="X519" s="69" t="str">
        <f ca="1">IF(W519="","",VLOOKUP(W519,OFFSET(評価基準!$A$2:$N$6,0,F519-6,5,20-F519),14-新体力テスト!F519+6,1))</f>
        <v/>
      </c>
      <c r="Z519" s="45"/>
      <c r="AA519" s="45"/>
      <c r="AB519" s="46"/>
      <c r="AC519" s="45"/>
    </row>
    <row r="520" spans="1:29" ht="14.25" customHeight="1" x14ac:dyDescent="0.15">
      <c r="A520" s="103"/>
      <c r="B520" s="103"/>
      <c r="C520" s="103"/>
      <c r="D520" s="108"/>
      <c r="E520" s="112"/>
      <c r="F520" s="85" t="str">
        <f>IF(A520="","",VLOOKUP(A520,参照!$B$7:$C$12,2,FALSE))</f>
        <v/>
      </c>
      <c r="G520" s="14"/>
      <c r="H520" s="14"/>
      <c r="I520" s="14"/>
      <c r="J520" s="14"/>
      <c r="K520" s="14"/>
      <c r="L520" s="19"/>
      <c r="M520" s="14"/>
      <c r="N520" s="14"/>
      <c r="O520" s="67" t="str">
        <f>IF(E520="","",IF(G520="","",IF($E520="男",VLOOKUP(G520,参照用得点基準表!B$2:$I$11,8,TRUE),VLOOKUP(G520,参照用得点基準表!B$12:$I$21,8,TRUE))))</f>
        <v/>
      </c>
      <c r="P520" s="67" t="str">
        <f>IF(E520="","",IF(H520="","",IF($E520="男",VLOOKUP(H520,参照用得点基準表!C$2:$I$11,7,TRUE),VLOOKUP(H520,参照用得点基準表!C$12:$I$21,7,TRUE))))</f>
        <v/>
      </c>
      <c r="Q520" s="67" t="str">
        <f>IF(E520="","",IF(I520="","",IF($E520="男",VLOOKUP(I520,参照用得点基準表!D$2:$I$11,6,TRUE),VLOOKUP(I520,参照用得点基準表!D$12:$I$21,6,TRUE))))</f>
        <v/>
      </c>
      <c r="R520" s="67" t="str">
        <f>IF(E520="","",IF(J520="","",IF($E520="男",VLOOKUP(J520,参照用得点基準表!E$2:$I$11,5,TRUE),VLOOKUP(J520,参照用得点基準表!E$12:$I$21,5,TRUE))))</f>
        <v/>
      </c>
      <c r="S520" s="67" t="str">
        <f>IF(E520="","",IF(K520="","",IF($E520="男",VLOOKUP(K520,参照用得点基準表!F$2:$I$11,4,TRUE),VLOOKUP(K520,参照用得点基準表!F$12:$I$21,4,TRUE))))</f>
        <v/>
      </c>
      <c r="T520" s="67" t="str">
        <f>IF(E520="","",IF(L520="","",IF($E520="男",VLOOKUP(L520,参照用得点基準表!$K$2:$L$11,2,TRUE),VLOOKUP(L520,参照用得点基準表!$K$12:$L$21,2,TRUE))))</f>
        <v/>
      </c>
      <c r="U520" s="67" t="str">
        <f>IF(E520="","",IF(M520="","",IF($E520="男",VLOOKUP(M520,参照用得点基準表!G$2:$I$11,3,TRUE),VLOOKUP(M520,参照用得点基準表!G$12:$I$21,3,TRUE))))</f>
        <v/>
      </c>
      <c r="V520" s="67" t="str">
        <f>IF(E520="","",IF(N520="","",IF($E520="男",VLOOKUP(N520,参照用得点基準表!H$2:$I$11,2,TRUE),VLOOKUP(N520,参照用得点基準表!H$12:$I$21,2,TRUE))))</f>
        <v/>
      </c>
      <c r="W520" s="70" t="str">
        <f t="shared" si="7"/>
        <v/>
      </c>
      <c r="X520" s="69" t="str">
        <f ca="1">IF(W520="","",VLOOKUP(W520,OFFSET(評価基準!$A$2:$N$6,0,F520-6,5,20-F520),14-新体力テスト!F520+6,1))</f>
        <v/>
      </c>
      <c r="Z520" s="45"/>
      <c r="AA520" s="45"/>
      <c r="AB520" s="46"/>
      <c r="AC520" s="45"/>
    </row>
    <row r="521" spans="1:29" ht="14.25" customHeight="1" x14ac:dyDescent="0.15">
      <c r="A521" s="103"/>
      <c r="B521" s="103"/>
      <c r="C521" s="103"/>
      <c r="D521" s="108"/>
      <c r="E521" s="112"/>
      <c r="F521" s="85" t="str">
        <f>IF(A521="","",VLOOKUP(A521,参照!$B$7:$C$12,2,FALSE))</f>
        <v/>
      </c>
      <c r="G521" s="14"/>
      <c r="H521" s="14"/>
      <c r="I521" s="14"/>
      <c r="J521" s="14"/>
      <c r="K521" s="14"/>
      <c r="L521" s="19"/>
      <c r="M521" s="14"/>
      <c r="N521" s="14"/>
      <c r="O521" s="67" t="str">
        <f>IF(E521="","",IF(G521="","",IF($E521="男",VLOOKUP(G521,参照用得点基準表!B$2:$I$11,8,TRUE),VLOOKUP(G521,参照用得点基準表!B$12:$I$21,8,TRUE))))</f>
        <v/>
      </c>
      <c r="P521" s="67" t="str">
        <f>IF(E521="","",IF(H521="","",IF($E521="男",VLOOKUP(H521,参照用得点基準表!C$2:$I$11,7,TRUE),VLOOKUP(H521,参照用得点基準表!C$12:$I$21,7,TRUE))))</f>
        <v/>
      </c>
      <c r="Q521" s="67" t="str">
        <f>IF(E521="","",IF(I521="","",IF($E521="男",VLOOKUP(I521,参照用得点基準表!D$2:$I$11,6,TRUE),VLOOKUP(I521,参照用得点基準表!D$12:$I$21,6,TRUE))))</f>
        <v/>
      </c>
      <c r="R521" s="67" t="str">
        <f>IF(E521="","",IF(J521="","",IF($E521="男",VLOOKUP(J521,参照用得点基準表!E$2:$I$11,5,TRUE),VLOOKUP(J521,参照用得点基準表!E$12:$I$21,5,TRUE))))</f>
        <v/>
      </c>
      <c r="S521" s="67" t="str">
        <f>IF(E521="","",IF(K521="","",IF($E521="男",VLOOKUP(K521,参照用得点基準表!F$2:$I$11,4,TRUE),VLOOKUP(K521,参照用得点基準表!F$12:$I$21,4,TRUE))))</f>
        <v/>
      </c>
      <c r="T521" s="67" t="str">
        <f>IF(E521="","",IF(L521="","",IF($E521="男",VLOOKUP(L521,参照用得点基準表!$K$2:$L$11,2,TRUE),VLOOKUP(L521,参照用得点基準表!$K$12:$L$21,2,TRUE))))</f>
        <v/>
      </c>
      <c r="U521" s="67" t="str">
        <f>IF(E521="","",IF(M521="","",IF($E521="男",VLOOKUP(M521,参照用得点基準表!G$2:$I$11,3,TRUE),VLOOKUP(M521,参照用得点基準表!G$12:$I$21,3,TRUE))))</f>
        <v/>
      </c>
      <c r="V521" s="67" t="str">
        <f>IF(E521="","",IF(N521="","",IF($E521="男",VLOOKUP(N521,参照用得点基準表!H$2:$I$11,2,TRUE),VLOOKUP(N521,参照用得点基準表!H$12:$I$21,2,TRUE))))</f>
        <v/>
      </c>
      <c r="W521" s="70" t="str">
        <f t="shared" si="7"/>
        <v/>
      </c>
      <c r="X521" s="69" t="str">
        <f ca="1">IF(W521="","",VLOOKUP(W521,OFFSET(評価基準!$A$2:$N$6,0,F521-6,5,20-F521),14-新体力テスト!F521+6,1))</f>
        <v/>
      </c>
      <c r="Z521" s="45"/>
      <c r="AA521" s="45"/>
      <c r="AB521" s="46"/>
      <c r="AC521" s="45"/>
    </row>
    <row r="522" spans="1:29" ht="14.25" customHeight="1" x14ac:dyDescent="0.15">
      <c r="A522" s="103"/>
      <c r="B522" s="103"/>
      <c r="C522" s="103"/>
      <c r="D522" s="108"/>
      <c r="E522" s="112"/>
      <c r="F522" s="85" t="str">
        <f>IF(A522="","",VLOOKUP(A522,参照!$B$7:$C$12,2,FALSE))</f>
        <v/>
      </c>
      <c r="G522" s="14"/>
      <c r="H522" s="14"/>
      <c r="I522" s="14"/>
      <c r="J522" s="14"/>
      <c r="K522" s="14"/>
      <c r="L522" s="19"/>
      <c r="M522" s="14"/>
      <c r="N522" s="14"/>
      <c r="O522" s="67" t="str">
        <f>IF(E522="","",IF(G522="","",IF($E522="男",VLOOKUP(G522,参照用得点基準表!B$2:$I$11,8,TRUE),VLOOKUP(G522,参照用得点基準表!B$12:$I$21,8,TRUE))))</f>
        <v/>
      </c>
      <c r="P522" s="67" t="str">
        <f>IF(E522="","",IF(H522="","",IF($E522="男",VLOOKUP(H522,参照用得点基準表!C$2:$I$11,7,TRUE),VLOOKUP(H522,参照用得点基準表!C$12:$I$21,7,TRUE))))</f>
        <v/>
      </c>
      <c r="Q522" s="67" t="str">
        <f>IF(E522="","",IF(I522="","",IF($E522="男",VLOOKUP(I522,参照用得点基準表!D$2:$I$11,6,TRUE),VLOOKUP(I522,参照用得点基準表!D$12:$I$21,6,TRUE))))</f>
        <v/>
      </c>
      <c r="R522" s="67" t="str">
        <f>IF(E522="","",IF(J522="","",IF($E522="男",VLOOKUP(J522,参照用得点基準表!E$2:$I$11,5,TRUE),VLOOKUP(J522,参照用得点基準表!E$12:$I$21,5,TRUE))))</f>
        <v/>
      </c>
      <c r="S522" s="67" t="str">
        <f>IF(E522="","",IF(K522="","",IF($E522="男",VLOOKUP(K522,参照用得点基準表!F$2:$I$11,4,TRUE),VLOOKUP(K522,参照用得点基準表!F$12:$I$21,4,TRUE))))</f>
        <v/>
      </c>
      <c r="T522" s="67" t="str">
        <f>IF(E522="","",IF(L522="","",IF($E522="男",VLOOKUP(L522,参照用得点基準表!$K$2:$L$11,2,TRUE),VLOOKUP(L522,参照用得点基準表!$K$12:$L$21,2,TRUE))))</f>
        <v/>
      </c>
      <c r="U522" s="67" t="str">
        <f>IF(E522="","",IF(M522="","",IF($E522="男",VLOOKUP(M522,参照用得点基準表!G$2:$I$11,3,TRUE),VLOOKUP(M522,参照用得点基準表!G$12:$I$21,3,TRUE))))</f>
        <v/>
      </c>
      <c r="V522" s="67" t="str">
        <f>IF(E522="","",IF(N522="","",IF($E522="男",VLOOKUP(N522,参照用得点基準表!H$2:$I$11,2,TRUE),VLOOKUP(N522,参照用得点基準表!H$12:$I$21,2,TRUE))))</f>
        <v/>
      </c>
      <c r="W522" s="70" t="str">
        <f t="shared" si="7"/>
        <v/>
      </c>
      <c r="X522" s="69" t="str">
        <f ca="1">IF(W522="","",VLOOKUP(W522,OFFSET(評価基準!$A$2:$N$6,0,F522-6,5,20-F522),14-新体力テスト!F522+6,1))</f>
        <v/>
      </c>
      <c r="Z522" s="45"/>
      <c r="AA522" s="45"/>
      <c r="AB522" s="46"/>
      <c r="AC522" s="45"/>
    </row>
    <row r="523" spans="1:29" ht="14.25" customHeight="1" x14ac:dyDescent="0.15">
      <c r="A523" s="103"/>
      <c r="B523" s="103"/>
      <c r="C523" s="103"/>
      <c r="D523" s="108"/>
      <c r="E523" s="112"/>
      <c r="F523" s="85" t="str">
        <f>IF(A523="","",VLOOKUP(A523,参照!$B$7:$C$12,2,FALSE))</f>
        <v/>
      </c>
      <c r="G523" s="14"/>
      <c r="H523" s="14"/>
      <c r="I523" s="14"/>
      <c r="J523" s="14"/>
      <c r="K523" s="14"/>
      <c r="L523" s="19"/>
      <c r="M523" s="14"/>
      <c r="N523" s="14"/>
      <c r="O523" s="67" t="str">
        <f>IF(E523="","",IF(G523="","",IF($E523="男",VLOOKUP(G523,参照用得点基準表!B$2:$I$11,8,TRUE),VLOOKUP(G523,参照用得点基準表!B$12:$I$21,8,TRUE))))</f>
        <v/>
      </c>
      <c r="P523" s="67" t="str">
        <f>IF(E523="","",IF(H523="","",IF($E523="男",VLOOKUP(H523,参照用得点基準表!C$2:$I$11,7,TRUE),VLOOKUP(H523,参照用得点基準表!C$12:$I$21,7,TRUE))))</f>
        <v/>
      </c>
      <c r="Q523" s="67" t="str">
        <f>IF(E523="","",IF(I523="","",IF($E523="男",VLOOKUP(I523,参照用得点基準表!D$2:$I$11,6,TRUE),VLOOKUP(I523,参照用得点基準表!D$12:$I$21,6,TRUE))))</f>
        <v/>
      </c>
      <c r="R523" s="67" t="str">
        <f>IF(E523="","",IF(J523="","",IF($E523="男",VLOOKUP(J523,参照用得点基準表!E$2:$I$11,5,TRUE),VLOOKUP(J523,参照用得点基準表!E$12:$I$21,5,TRUE))))</f>
        <v/>
      </c>
      <c r="S523" s="67" t="str">
        <f>IF(E523="","",IF(K523="","",IF($E523="男",VLOOKUP(K523,参照用得点基準表!F$2:$I$11,4,TRUE),VLOOKUP(K523,参照用得点基準表!F$12:$I$21,4,TRUE))))</f>
        <v/>
      </c>
      <c r="T523" s="67" t="str">
        <f>IF(E523="","",IF(L523="","",IF($E523="男",VLOOKUP(L523,参照用得点基準表!$K$2:$L$11,2,TRUE),VLOOKUP(L523,参照用得点基準表!$K$12:$L$21,2,TRUE))))</f>
        <v/>
      </c>
      <c r="U523" s="67" t="str">
        <f>IF(E523="","",IF(M523="","",IF($E523="男",VLOOKUP(M523,参照用得点基準表!G$2:$I$11,3,TRUE),VLOOKUP(M523,参照用得点基準表!G$12:$I$21,3,TRUE))))</f>
        <v/>
      </c>
      <c r="V523" s="67" t="str">
        <f>IF(E523="","",IF(N523="","",IF($E523="男",VLOOKUP(N523,参照用得点基準表!H$2:$I$11,2,TRUE),VLOOKUP(N523,参照用得点基準表!H$12:$I$21,2,TRUE))))</f>
        <v/>
      </c>
      <c r="W523" s="70" t="str">
        <f t="shared" si="7"/>
        <v/>
      </c>
      <c r="X523" s="69" t="str">
        <f ca="1">IF(W523="","",VLOOKUP(W523,OFFSET(評価基準!$A$2:$N$6,0,F523-6,5,20-F523),14-新体力テスト!F523+6,1))</f>
        <v/>
      </c>
      <c r="Z523" s="45"/>
      <c r="AA523" s="45"/>
      <c r="AB523" s="46"/>
      <c r="AC523" s="45"/>
    </row>
    <row r="524" spans="1:29" ht="14.25" customHeight="1" x14ac:dyDescent="0.15">
      <c r="A524" s="103"/>
      <c r="B524" s="103"/>
      <c r="C524" s="103"/>
      <c r="D524" s="108"/>
      <c r="E524" s="112"/>
      <c r="F524" s="85" t="str">
        <f>IF(A524="","",VLOOKUP(A524,参照!$B$7:$C$12,2,FALSE))</f>
        <v/>
      </c>
      <c r="G524" s="14"/>
      <c r="H524" s="14"/>
      <c r="I524" s="14"/>
      <c r="J524" s="14"/>
      <c r="K524" s="14"/>
      <c r="L524" s="19"/>
      <c r="M524" s="14"/>
      <c r="N524" s="14"/>
      <c r="O524" s="67" t="str">
        <f>IF(E524="","",IF(G524="","",IF($E524="男",VLOOKUP(G524,参照用得点基準表!B$2:$I$11,8,TRUE),VLOOKUP(G524,参照用得点基準表!B$12:$I$21,8,TRUE))))</f>
        <v/>
      </c>
      <c r="P524" s="67" t="str">
        <f>IF(E524="","",IF(H524="","",IF($E524="男",VLOOKUP(H524,参照用得点基準表!C$2:$I$11,7,TRUE),VLOOKUP(H524,参照用得点基準表!C$12:$I$21,7,TRUE))))</f>
        <v/>
      </c>
      <c r="Q524" s="67" t="str">
        <f>IF(E524="","",IF(I524="","",IF($E524="男",VLOOKUP(I524,参照用得点基準表!D$2:$I$11,6,TRUE),VLOOKUP(I524,参照用得点基準表!D$12:$I$21,6,TRUE))))</f>
        <v/>
      </c>
      <c r="R524" s="67" t="str">
        <f>IF(E524="","",IF(J524="","",IF($E524="男",VLOOKUP(J524,参照用得点基準表!E$2:$I$11,5,TRUE),VLOOKUP(J524,参照用得点基準表!E$12:$I$21,5,TRUE))))</f>
        <v/>
      </c>
      <c r="S524" s="67" t="str">
        <f>IF(E524="","",IF(K524="","",IF($E524="男",VLOOKUP(K524,参照用得点基準表!F$2:$I$11,4,TRUE),VLOOKUP(K524,参照用得点基準表!F$12:$I$21,4,TRUE))))</f>
        <v/>
      </c>
      <c r="T524" s="67" t="str">
        <f>IF(E524="","",IF(L524="","",IF($E524="男",VLOOKUP(L524,参照用得点基準表!$K$2:$L$11,2,TRUE),VLOOKUP(L524,参照用得点基準表!$K$12:$L$21,2,TRUE))))</f>
        <v/>
      </c>
      <c r="U524" s="67" t="str">
        <f>IF(E524="","",IF(M524="","",IF($E524="男",VLOOKUP(M524,参照用得点基準表!G$2:$I$11,3,TRUE),VLOOKUP(M524,参照用得点基準表!G$12:$I$21,3,TRUE))))</f>
        <v/>
      </c>
      <c r="V524" s="67" t="str">
        <f>IF(E524="","",IF(N524="","",IF($E524="男",VLOOKUP(N524,参照用得点基準表!H$2:$I$11,2,TRUE),VLOOKUP(N524,参照用得点基準表!H$12:$I$21,2,TRUE))))</f>
        <v/>
      </c>
      <c r="W524" s="70" t="str">
        <f t="shared" si="7"/>
        <v/>
      </c>
      <c r="X524" s="69" t="str">
        <f ca="1">IF(W524="","",VLOOKUP(W524,OFFSET(評価基準!$A$2:$N$6,0,F524-6,5,20-F524),14-新体力テスト!F524+6,1))</f>
        <v/>
      </c>
      <c r="Z524" s="45"/>
      <c r="AA524" s="45"/>
      <c r="AB524" s="46"/>
      <c r="AC524" s="45"/>
    </row>
    <row r="525" spans="1:29" ht="14.25" customHeight="1" x14ac:dyDescent="0.15">
      <c r="A525" s="103"/>
      <c r="B525" s="103"/>
      <c r="C525" s="103"/>
      <c r="D525" s="108"/>
      <c r="E525" s="112"/>
      <c r="F525" s="85" t="str">
        <f>IF(A525="","",VLOOKUP(A525,参照!$B$7:$C$12,2,FALSE))</f>
        <v/>
      </c>
      <c r="G525" s="14"/>
      <c r="H525" s="14"/>
      <c r="I525" s="14"/>
      <c r="J525" s="14"/>
      <c r="K525" s="14"/>
      <c r="L525" s="19"/>
      <c r="M525" s="14"/>
      <c r="N525" s="14"/>
      <c r="O525" s="67" t="str">
        <f>IF(E525="","",IF(G525="","",IF($E525="男",VLOOKUP(G525,参照用得点基準表!B$2:$I$11,8,TRUE),VLOOKUP(G525,参照用得点基準表!B$12:$I$21,8,TRUE))))</f>
        <v/>
      </c>
      <c r="P525" s="67" t="str">
        <f>IF(E525="","",IF(H525="","",IF($E525="男",VLOOKUP(H525,参照用得点基準表!C$2:$I$11,7,TRUE),VLOOKUP(H525,参照用得点基準表!C$12:$I$21,7,TRUE))))</f>
        <v/>
      </c>
      <c r="Q525" s="67" t="str">
        <f>IF(E525="","",IF(I525="","",IF($E525="男",VLOOKUP(I525,参照用得点基準表!D$2:$I$11,6,TRUE),VLOOKUP(I525,参照用得点基準表!D$12:$I$21,6,TRUE))))</f>
        <v/>
      </c>
      <c r="R525" s="67" t="str">
        <f>IF(E525="","",IF(J525="","",IF($E525="男",VLOOKUP(J525,参照用得点基準表!E$2:$I$11,5,TRUE),VLOOKUP(J525,参照用得点基準表!E$12:$I$21,5,TRUE))))</f>
        <v/>
      </c>
      <c r="S525" s="67" t="str">
        <f>IF(E525="","",IF(K525="","",IF($E525="男",VLOOKUP(K525,参照用得点基準表!F$2:$I$11,4,TRUE),VLOOKUP(K525,参照用得点基準表!F$12:$I$21,4,TRUE))))</f>
        <v/>
      </c>
      <c r="T525" s="67" t="str">
        <f>IF(E525="","",IF(L525="","",IF($E525="男",VLOOKUP(L525,参照用得点基準表!$K$2:$L$11,2,TRUE),VLOOKUP(L525,参照用得点基準表!$K$12:$L$21,2,TRUE))))</f>
        <v/>
      </c>
      <c r="U525" s="67" t="str">
        <f>IF(E525="","",IF(M525="","",IF($E525="男",VLOOKUP(M525,参照用得点基準表!G$2:$I$11,3,TRUE),VLOOKUP(M525,参照用得点基準表!G$12:$I$21,3,TRUE))))</f>
        <v/>
      </c>
      <c r="V525" s="67" t="str">
        <f>IF(E525="","",IF(N525="","",IF($E525="男",VLOOKUP(N525,参照用得点基準表!H$2:$I$11,2,TRUE),VLOOKUP(N525,参照用得点基準表!H$12:$I$21,2,TRUE))))</f>
        <v/>
      </c>
      <c r="W525" s="70" t="str">
        <f t="shared" si="7"/>
        <v/>
      </c>
      <c r="X525" s="69" t="str">
        <f ca="1">IF(W525="","",VLOOKUP(W525,OFFSET(評価基準!$A$2:$N$6,0,F525-6,5,20-F525),14-新体力テスト!F525+6,1))</f>
        <v/>
      </c>
      <c r="Z525" s="45"/>
      <c r="AA525" s="45"/>
      <c r="AB525" s="46"/>
      <c r="AC525" s="45"/>
    </row>
    <row r="526" spans="1:29" ht="14.25" customHeight="1" x14ac:dyDescent="0.15">
      <c r="A526" s="103"/>
      <c r="B526" s="103"/>
      <c r="C526" s="103"/>
      <c r="D526" s="108"/>
      <c r="E526" s="112"/>
      <c r="F526" s="85" t="str">
        <f>IF(A526="","",VLOOKUP(A526,参照!$B$7:$C$12,2,FALSE))</f>
        <v/>
      </c>
      <c r="G526" s="14"/>
      <c r="H526" s="14"/>
      <c r="I526" s="14"/>
      <c r="J526" s="14"/>
      <c r="K526" s="14"/>
      <c r="L526" s="19"/>
      <c r="M526" s="14"/>
      <c r="N526" s="14"/>
      <c r="O526" s="67" t="str">
        <f>IF(E526="","",IF(G526="","",IF($E526="男",VLOOKUP(G526,参照用得点基準表!B$2:$I$11,8,TRUE),VLOOKUP(G526,参照用得点基準表!B$12:$I$21,8,TRUE))))</f>
        <v/>
      </c>
      <c r="P526" s="67" t="str">
        <f>IF(E526="","",IF(H526="","",IF($E526="男",VLOOKUP(H526,参照用得点基準表!C$2:$I$11,7,TRUE),VLOOKUP(H526,参照用得点基準表!C$12:$I$21,7,TRUE))))</f>
        <v/>
      </c>
      <c r="Q526" s="67" t="str">
        <f>IF(E526="","",IF(I526="","",IF($E526="男",VLOOKUP(I526,参照用得点基準表!D$2:$I$11,6,TRUE),VLOOKUP(I526,参照用得点基準表!D$12:$I$21,6,TRUE))))</f>
        <v/>
      </c>
      <c r="R526" s="67" t="str">
        <f>IF(E526="","",IF(J526="","",IF($E526="男",VLOOKUP(J526,参照用得点基準表!E$2:$I$11,5,TRUE),VLOOKUP(J526,参照用得点基準表!E$12:$I$21,5,TRUE))))</f>
        <v/>
      </c>
      <c r="S526" s="67" t="str">
        <f>IF(E526="","",IF(K526="","",IF($E526="男",VLOOKUP(K526,参照用得点基準表!F$2:$I$11,4,TRUE),VLOOKUP(K526,参照用得点基準表!F$12:$I$21,4,TRUE))))</f>
        <v/>
      </c>
      <c r="T526" s="67" t="str">
        <f>IF(E526="","",IF(L526="","",IF($E526="男",VLOOKUP(L526,参照用得点基準表!$K$2:$L$11,2,TRUE),VLOOKUP(L526,参照用得点基準表!$K$12:$L$21,2,TRUE))))</f>
        <v/>
      </c>
      <c r="U526" s="67" t="str">
        <f>IF(E526="","",IF(M526="","",IF($E526="男",VLOOKUP(M526,参照用得点基準表!G$2:$I$11,3,TRUE),VLOOKUP(M526,参照用得点基準表!G$12:$I$21,3,TRUE))))</f>
        <v/>
      </c>
      <c r="V526" s="67" t="str">
        <f>IF(E526="","",IF(N526="","",IF($E526="男",VLOOKUP(N526,参照用得点基準表!H$2:$I$11,2,TRUE),VLOOKUP(N526,参照用得点基準表!H$12:$I$21,2,TRUE))))</f>
        <v/>
      </c>
      <c r="W526" s="70" t="str">
        <f t="shared" si="7"/>
        <v/>
      </c>
      <c r="X526" s="69" t="str">
        <f ca="1">IF(W526="","",VLOOKUP(W526,OFFSET(評価基準!$A$2:$N$6,0,F526-6,5,20-F526),14-新体力テスト!F526+6,1))</f>
        <v/>
      </c>
      <c r="Z526" s="45"/>
      <c r="AA526" s="45"/>
      <c r="AB526" s="46"/>
      <c r="AC526" s="45"/>
    </row>
    <row r="527" spans="1:29" ht="14.25" customHeight="1" x14ac:dyDescent="0.15">
      <c r="A527" s="103"/>
      <c r="B527" s="103"/>
      <c r="C527" s="103"/>
      <c r="D527" s="108"/>
      <c r="E527" s="112"/>
      <c r="F527" s="85" t="str">
        <f>IF(A527="","",VLOOKUP(A527,参照!$B$7:$C$12,2,FALSE))</f>
        <v/>
      </c>
      <c r="G527" s="14"/>
      <c r="H527" s="14"/>
      <c r="I527" s="14"/>
      <c r="J527" s="14"/>
      <c r="K527" s="14"/>
      <c r="L527" s="19"/>
      <c r="M527" s="14"/>
      <c r="N527" s="14"/>
      <c r="O527" s="67" t="str">
        <f>IF(E527="","",IF(G527="","",IF($E527="男",VLOOKUP(G527,参照用得点基準表!B$2:$I$11,8,TRUE),VLOOKUP(G527,参照用得点基準表!B$12:$I$21,8,TRUE))))</f>
        <v/>
      </c>
      <c r="P527" s="67" t="str">
        <f>IF(E527="","",IF(H527="","",IF($E527="男",VLOOKUP(H527,参照用得点基準表!C$2:$I$11,7,TRUE),VLOOKUP(H527,参照用得点基準表!C$12:$I$21,7,TRUE))))</f>
        <v/>
      </c>
      <c r="Q527" s="67" t="str">
        <f>IF(E527="","",IF(I527="","",IF($E527="男",VLOOKUP(I527,参照用得点基準表!D$2:$I$11,6,TRUE),VLOOKUP(I527,参照用得点基準表!D$12:$I$21,6,TRUE))))</f>
        <v/>
      </c>
      <c r="R527" s="67" t="str">
        <f>IF(E527="","",IF(J527="","",IF($E527="男",VLOOKUP(J527,参照用得点基準表!E$2:$I$11,5,TRUE),VLOOKUP(J527,参照用得点基準表!E$12:$I$21,5,TRUE))))</f>
        <v/>
      </c>
      <c r="S527" s="67" t="str">
        <f>IF(E527="","",IF(K527="","",IF($E527="男",VLOOKUP(K527,参照用得点基準表!F$2:$I$11,4,TRUE),VLOOKUP(K527,参照用得点基準表!F$12:$I$21,4,TRUE))))</f>
        <v/>
      </c>
      <c r="T527" s="67" t="str">
        <f>IF(E527="","",IF(L527="","",IF($E527="男",VLOOKUP(L527,参照用得点基準表!$K$2:$L$11,2,TRUE),VLOOKUP(L527,参照用得点基準表!$K$12:$L$21,2,TRUE))))</f>
        <v/>
      </c>
      <c r="U527" s="67" t="str">
        <f>IF(E527="","",IF(M527="","",IF($E527="男",VLOOKUP(M527,参照用得点基準表!G$2:$I$11,3,TRUE),VLOOKUP(M527,参照用得点基準表!G$12:$I$21,3,TRUE))))</f>
        <v/>
      </c>
      <c r="V527" s="67" t="str">
        <f>IF(E527="","",IF(N527="","",IF($E527="男",VLOOKUP(N527,参照用得点基準表!H$2:$I$11,2,TRUE),VLOOKUP(N527,参照用得点基準表!H$12:$I$21,2,TRUE))))</f>
        <v/>
      </c>
      <c r="W527" s="70" t="str">
        <f t="shared" si="7"/>
        <v/>
      </c>
      <c r="X527" s="69" t="str">
        <f ca="1">IF(W527="","",VLOOKUP(W527,OFFSET(評価基準!$A$2:$N$6,0,F527-6,5,20-F527),14-新体力テスト!F527+6,1))</f>
        <v/>
      </c>
      <c r="Z527" s="45"/>
      <c r="AA527" s="45"/>
      <c r="AB527" s="46"/>
      <c r="AC527" s="45"/>
    </row>
    <row r="528" spans="1:29" ht="14.25" customHeight="1" x14ac:dyDescent="0.15">
      <c r="A528" s="103"/>
      <c r="B528" s="103"/>
      <c r="C528" s="103"/>
      <c r="D528" s="108"/>
      <c r="E528" s="112"/>
      <c r="F528" s="85" t="str">
        <f>IF(A528="","",VLOOKUP(A528,参照!$B$7:$C$12,2,FALSE))</f>
        <v/>
      </c>
      <c r="G528" s="14"/>
      <c r="H528" s="14"/>
      <c r="I528" s="14"/>
      <c r="J528" s="14"/>
      <c r="K528" s="14"/>
      <c r="L528" s="19"/>
      <c r="M528" s="14"/>
      <c r="N528" s="14"/>
      <c r="O528" s="67" t="str">
        <f>IF(E528="","",IF(G528="","",IF($E528="男",VLOOKUP(G528,参照用得点基準表!B$2:$I$11,8,TRUE),VLOOKUP(G528,参照用得点基準表!B$12:$I$21,8,TRUE))))</f>
        <v/>
      </c>
      <c r="P528" s="67" t="str">
        <f>IF(E528="","",IF(H528="","",IF($E528="男",VLOOKUP(H528,参照用得点基準表!C$2:$I$11,7,TRUE),VLOOKUP(H528,参照用得点基準表!C$12:$I$21,7,TRUE))))</f>
        <v/>
      </c>
      <c r="Q528" s="67" t="str">
        <f>IF(E528="","",IF(I528="","",IF($E528="男",VLOOKUP(I528,参照用得点基準表!D$2:$I$11,6,TRUE),VLOOKUP(I528,参照用得点基準表!D$12:$I$21,6,TRUE))))</f>
        <v/>
      </c>
      <c r="R528" s="67" t="str">
        <f>IF(E528="","",IF(J528="","",IF($E528="男",VLOOKUP(J528,参照用得点基準表!E$2:$I$11,5,TRUE),VLOOKUP(J528,参照用得点基準表!E$12:$I$21,5,TRUE))))</f>
        <v/>
      </c>
      <c r="S528" s="67" t="str">
        <f>IF(E528="","",IF(K528="","",IF($E528="男",VLOOKUP(K528,参照用得点基準表!F$2:$I$11,4,TRUE),VLOOKUP(K528,参照用得点基準表!F$12:$I$21,4,TRUE))))</f>
        <v/>
      </c>
      <c r="T528" s="67" t="str">
        <f>IF(E528="","",IF(L528="","",IF($E528="男",VLOOKUP(L528,参照用得点基準表!$K$2:$L$11,2,TRUE),VLOOKUP(L528,参照用得点基準表!$K$12:$L$21,2,TRUE))))</f>
        <v/>
      </c>
      <c r="U528" s="67" t="str">
        <f>IF(E528="","",IF(M528="","",IF($E528="男",VLOOKUP(M528,参照用得点基準表!G$2:$I$11,3,TRUE),VLOOKUP(M528,参照用得点基準表!G$12:$I$21,3,TRUE))))</f>
        <v/>
      </c>
      <c r="V528" s="67" t="str">
        <f>IF(E528="","",IF(N528="","",IF($E528="男",VLOOKUP(N528,参照用得点基準表!H$2:$I$11,2,TRUE),VLOOKUP(N528,参照用得点基準表!H$12:$I$21,2,TRUE))))</f>
        <v/>
      </c>
      <c r="W528" s="70" t="str">
        <f t="shared" si="7"/>
        <v/>
      </c>
      <c r="X528" s="69" t="str">
        <f ca="1">IF(W528="","",VLOOKUP(W528,OFFSET(評価基準!$A$2:$N$6,0,F528-6,5,20-F528),14-新体力テスト!F528+6,1))</f>
        <v/>
      </c>
      <c r="Z528" s="45"/>
      <c r="AA528" s="45"/>
      <c r="AB528" s="46"/>
      <c r="AC528" s="45"/>
    </row>
    <row r="529" spans="1:29" ht="14.25" customHeight="1" x14ac:dyDescent="0.15">
      <c r="A529" s="103"/>
      <c r="B529" s="103"/>
      <c r="C529" s="103"/>
      <c r="D529" s="108"/>
      <c r="E529" s="112"/>
      <c r="F529" s="85" t="str">
        <f>IF(A529="","",VLOOKUP(A529,参照!$B$7:$C$12,2,FALSE))</f>
        <v/>
      </c>
      <c r="G529" s="14"/>
      <c r="H529" s="14"/>
      <c r="I529" s="14"/>
      <c r="J529" s="14"/>
      <c r="K529" s="14"/>
      <c r="L529" s="19"/>
      <c r="M529" s="14"/>
      <c r="N529" s="14"/>
      <c r="O529" s="67" t="str">
        <f>IF(E529="","",IF(G529="","",IF($E529="男",VLOOKUP(G529,参照用得点基準表!B$2:$I$11,8,TRUE),VLOOKUP(G529,参照用得点基準表!B$12:$I$21,8,TRUE))))</f>
        <v/>
      </c>
      <c r="P529" s="67" t="str">
        <f>IF(E529="","",IF(H529="","",IF($E529="男",VLOOKUP(H529,参照用得点基準表!C$2:$I$11,7,TRUE),VLOOKUP(H529,参照用得点基準表!C$12:$I$21,7,TRUE))))</f>
        <v/>
      </c>
      <c r="Q529" s="67" t="str">
        <f>IF(E529="","",IF(I529="","",IF($E529="男",VLOOKUP(I529,参照用得点基準表!D$2:$I$11,6,TRUE),VLOOKUP(I529,参照用得点基準表!D$12:$I$21,6,TRUE))))</f>
        <v/>
      </c>
      <c r="R529" s="67" t="str">
        <f>IF(E529="","",IF(J529="","",IF($E529="男",VLOOKUP(J529,参照用得点基準表!E$2:$I$11,5,TRUE),VLOOKUP(J529,参照用得点基準表!E$12:$I$21,5,TRUE))))</f>
        <v/>
      </c>
      <c r="S529" s="67" t="str">
        <f>IF(E529="","",IF(K529="","",IF($E529="男",VLOOKUP(K529,参照用得点基準表!F$2:$I$11,4,TRUE),VLOOKUP(K529,参照用得点基準表!F$12:$I$21,4,TRUE))))</f>
        <v/>
      </c>
      <c r="T529" s="67" t="str">
        <f>IF(E529="","",IF(L529="","",IF($E529="男",VLOOKUP(L529,参照用得点基準表!$K$2:$L$11,2,TRUE),VLOOKUP(L529,参照用得点基準表!$K$12:$L$21,2,TRUE))))</f>
        <v/>
      </c>
      <c r="U529" s="67" t="str">
        <f>IF(E529="","",IF(M529="","",IF($E529="男",VLOOKUP(M529,参照用得点基準表!G$2:$I$11,3,TRUE),VLOOKUP(M529,参照用得点基準表!G$12:$I$21,3,TRUE))))</f>
        <v/>
      </c>
      <c r="V529" s="67" t="str">
        <f>IF(E529="","",IF(N529="","",IF($E529="男",VLOOKUP(N529,参照用得点基準表!H$2:$I$11,2,TRUE),VLOOKUP(N529,参照用得点基準表!H$12:$I$21,2,TRUE))))</f>
        <v/>
      </c>
      <c r="W529" s="70" t="str">
        <f t="shared" si="7"/>
        <v/>
      </c>
      <c r="X529" s="69" t="str">
        <f ca="1">IF(W529="","",VLOOKUP(W529,OFFSET(評価基準!$A$2:$N$6,0,F529-6,5,20-F529),14-新体力テスト!F529+6,1))</f>
        <v/>
      </c>
      <c r="Z529" s="45"/>
      <c r="AA529" s="45"/>
      <c r="AB529" s="46"/>
      <c r="AC529" s="45"/>
    </row>
    <row r="530" spans="1:29" ht="14.25" customHeight="1" x14ac:dyDescent="0.15">
      <c r="A530" s="103"/>
      <c r="B530" s="103"/>
      <c r="C530" s="103"/>
      <c r="D530" s="108"/>
      <c r="E530" s="112"/>
      <c r="F530" s="85" t="str">
        <f>IF(A530="","",VLOOKUP(A530,参照!$B$7:$C$12,2,FALSE))</f>
        <v/>
      </c>
      <c r="G530" s="14"/>
      <c r="H530" s="14"/>
      <c r="I530" s="14"/>
      <c r="J530" s="14"/>
      <c r="K530" s="14"/>
      <c r="L530" s="19"/>
      <c r="M530" s="14"/>
      <c r="N530" s="14"/>
      <c r="O530" s="67" t="str">
        <f>IF(E530="","",IF(G530="","",IF($E530="男",VLOOKUP(G530,参照用得点基準表!B$2:$I$11,8,TRUE),VLOOKUP(G530,参照用得点基準表!B$12:$I$21,8,TRUE))))</f>
        <v/>
      </c>
      <c r="P530" s="67" t="str">
        <f>IF(E530="","",IF(H530="","",IF($E530="男",VLOOKUP(H530,参照用得点基準表!C$2:$I$11,7,TRUE),VLOOKUP(H530,参照用得点基準表!C$12:$I$21,7,TRUE))))</f>
        <v/>
      </c>
      <c r="Q530" s="67" t="str">
        <f>IF(E530="","",IF(I530="","",IF($E530="男",VLOOKUP(I530,参照用得点基準表!D$2:$I$11,6,TRUE),VLOOKUP(I530,参照用得点基準表!D$12:$I$21,6,TRUE))))</f>
        <v/>
      </c>
      <c r="R530" s="67" t="str">
        <f>IF(E530="","",IF(J530="","",IF($E530="男",VLOOKUP(J530,参照用得点基準表!E$2:$I$11,5,TRUE),VLOOKUP(J530,参照用得点基準表!E$12:$I$21,5,TRUE))))</f>
        <v/>
      </c>
      <c r="S530" s="67" t="str">
        <f>IF(E530="","",IF(K530="","",IF($E530="男",VLOOKUP(K530,参照用得点基準表!F$2:$I$11,4,TRUE),VLOOKUP(K530,参照用得点基準表!F$12:$I$21,4,TRUE))))</f>
        <v/>
      </c>
      <c r="T530" s="67" t="str">
        <f>IF(E530="","",IF(L530="","",IF($E530="男",VLOOKUP(L530,参照用得点基準表!$K$2:$L$11,2,TRUE),VLOOKUP(L530,参照用得点基準表!$K$12:$L$21,2,TRUE))))</f>
        <v/>
      </c>
      <c r="U530" s="67" t="str">
        <f>IF(E530="","",IF(M530="","",IF($E530="男",VLOOKUP(M530,参照用得点基準表!G$2:$I$11,3,TRUE),VLOOKUP(M530,参照用得点基準表!G$12:$I$21,3,TRUE))))</f>
        <v/>
      </c>
      <c r="V530" s="67" t="str">
        <f>IF(E530="","",IF(N530="","",IF($E530="男",VLOOKUP(N530,参照用得点基準表!H$2:$I$11,2,TRUE),VLOOKUP(N530,参照用得点基準表!H$12:$I$21,2,TRUE))))</f>
        <v/>
      </c>
      <c r="W530" s="70" t="str">
        <f t="shared" si="7"/>
        <v/>
      </c>
      <c r="X530" s="69" t="str">
        <f ca="1">IF(W530="","",VLOOKUP(W530,OFFSET(評価基準!$A$2:$N$6,0,F530-6,5,20-F530),14-新体力テスト!F530+6,1))</f>
        <v/>
      </c>
      <c r="Z530" s="45"/>
      <c r="AA530" s="45"/>
      <c r="AB530" s="46"/>
      <c r="AC530" s="45"/>
    </row>
    <row r="531" spans="1:29" ht="14.25" customHeight="1" x14ac:dyDescent="0.15">
      <c r="A531" s="103"/>
      <c r="B531" s="103"/>
      <c r="C531" s="103"/>
      <c r="D531" s="108"/>
      <c r="E531" s="112"/>
      <c r="F531" s="85" t="str">
        <f>IF(A531="","",VLOOKUP(A531,参照!$B$7:$C$12,2,FALSE))</f>
        <v/>
      </c>
      <c r="G531" s="14"/>
      <c r="H531" s="14"/>
      <c r="I531" s="14"/>
      <c r="J531" s="14"/>
      <c r="K531" s="14"/>
      <c r="L531" s="19"/>
      <c r="M531" s="14"/>
      <c r="N531" s="14"/>
      <c r="O531" s="67" t="str">
        <f>IF(E531="","",IF(G531="","",IF($E531="男",VLOOKUP(G531,参照用得点基準表!B$2:$I$11,8,TRUE),VLOOKUP(G531,参照用得点基準表!B$12:$I$21,8,TRUE))))</f>
        <v/>
      </c>
      <c r="P531" s="67" t="str">
        <f>IF(E531="","",IF(H531="","",IF($E531="男",VLOOKUP(H531,参照用得点基準表!C$2:$I$11,7,TRUE),VLOOKUP(H531,参照用得点基準表!C$12:$I$21,7,TRUE))))</f>
        <v/>
      </c>
      <c r="Q531" s="67" t="str">
        <f>IF(E531="","",IF(I531="","",IF($E531="男",VLOOKUP(I531,参照用得点基準表!D$2:$I$11,6,TRUE),VLOOKUP(I531,参照用得点基準表!D$12:$I$21,6,TRUE))))</f>
        <v/>
      </c>
      <c r="R531" s="67" t="str">
        <f>IF(E531="","",IF(J531="","",IF($E531="男",VLOOKUP(J531,参照用得点基準表!E$2:$I$11,5,TRUE),VLOOKUP(J531,参照用得点基準表!E$12:$I$21,5,TRUE))))</f>
        <v/>
      </c>
      <c r="S531" s="67" t="str">
        <f>IF(E531="","",IF(K531="","",IF($E531="男",VLOOKUP(K531,参照用得点基準表!F$2:$I$11,4,TRUE),VLOOKUP(K531,参照用得点基準表!F$12:$I$21,4,TRUE))))</f>
        <v/>
      </c>
      <c r="T531" s="67" t="str">
        <f>IF(E531="","",IF(L531="","",IF($E531="男",VLOOKUP(L531,参照用得点基準表!$K$2:$L$11,2,TRUE),VLOOKUP(L531,参照用得点基準表!$K$12:$L$21,2,TRUE))))</f>
        <v/>
      </c>
      <c r="U531" s="67" t="str">
        <f>IF(E531="","",IF(M531="","",IF($E531="男",VLOOKUP(M531,参照用得点基準表!G$2:$I$11,3,TRUE),VLOOKUP(M531,参照用得点基準表!G$12:$I$21,3,TRUE))))</f>
        <v/>
      </c>
      <c r="V531" s="67" t="str">
        <f>IF(E531="","",IF(N531="","",IF($E531="男",VLOOKUP(N531,参照用得点基準表!H$2:$I$11,2,TRUE),VLOOKUP(N531,参照用得点基準表!H$12:$I$21,2,TRUE))))</f>
        <v/>
      </c>
      <c r="W531" s="70" t="str">
        <f t="shared" si="7"/>
        <v/>
      </c>
      <c r="X531" s="69" t="str">
        <f ca="1">IF(W531="","",VLOOKUP(W531,OFFSET(評価基準!$A$2:$N$6,0,F531-6,5,20-F531),14-新体力テスト!F531+6,1))</f>
        <v/>
      </c>
      <c r="Z531" s="45"/>
      <c r="AA531" s="45"/>
      <c r="AB531" s="46"/>
      <c r="AC531" s="45"/>
    </row>
    <row r="532" spans="1:29" ht="14.25" customHeight="1" x14ac:dyDescent="0.15">
      <c r="A532" s="103"/>
      <c r="B532" s="103"/>
      <c r="C532" s="103"/>
      <c r="D532" s="108"/>
      <c r="E532" s="112"/>
      <c r="F532" s="85" t="str">
        <f>IF(A532="","",VLOOKUP(A532,参照!$B$7:$C$12,2,FALSE))</f>
        <v/>
      </c>
      <c r="G532" s="14"/>
      <c r="H532" s="14"/>
      <c r="I532" s="14"/>
      <c r="J532" s="14"/>
      <c r="K532" s="14"/>
      <c r="L532" s="19"/>
      <c r="M532" s="14"/>
      <c r="N532" s="14"/>
      <c r="O532" s="67" t="str">
        <f>IF(E532="","",IF(G532="","",IF($E532="男",VLOOKUP(G532,参照用得点基準表!B$2:$I$11,8,TRUE),VLOOKUP(G532,参照用得点基準表!B$12:$I$21,8,TRUE))))</f>
        <v/>
      </c>
      <c r="P532" s="67" t="str">
        <f>IF(E532="","",IF(H532="","",IF($E532="男",VLOOKUP(H532,参照用得点基準表!C$2:$I$11,7,TRUE),VLOOKUP(H532,参照用得点基準表!C$12:$I$21,7,TRUE))))</f>
        <v/>
      </c>
      <c r="Q532" s="67" t="str">
        <f>IF(E532="","",IF(I532="","",IF($E532="男",VLOOKUP(I532,参照用得点基準表!D$2:$I$11,6,TRUE),VLOOKUP(I532,参照用得点基準表!D$12:$I$21,6,TRUE))))</f>
        <v/>
      </c>
      <c r="R532" s="67" t="str">
        <f>IF(E532="","",IF(J532="","",IF($E532="男",VLOOKUP(J532,参照用得点基準表!E$2:$I$11,5,TRUE),VLOOKUP(J532,参照用得点基準表!E$12:$I$21,5,TRUE))))</f>
        <v/>
      </c>
      <c r="S532" s="67" t="str">
        <f>IF(E532="","",IF(K532="","",IF($E532="男",VLOOKUP(K532,参照用得点基準表!F$2:$I$11,4,TRUE),VLOOKUP(K532,参照用得点基準表!F$12:$I$21,4,TRUE))))</f>
        <v/>
      </c>
      <c r="T532" s="67" t="str">
        <f>IF(E532="","",IF(L532="","",IF($E532="男",VLOOKUP(L532,参照用得点基準表!$K$2:$L$11,2,TRUE),VLOOKUP(L532,参照用得点基準表!$K$12:$L$21,2,TRUE))))</f>
        <v/>
      </c>
      <c r="U532" s="67" t="str">
        <f>IF(E532="","",IF(M532="","",IF($E532="男",VLOOKUP(M532,参照用得点基準表!G$2:$I$11,3,TRUE),VLOOKUP(M532,参照用得点基準表!G$12:$I$21,3,TRUE))))</f>
        <v/>
      </c>
      <c r="V532" s="67" t="str">
        <f>IF(E532="","",IF(N532="","",IF($E532="男",VLOOKUP(N532,参照用得点基準表!H$2:$I$11,2,TRUE),VLOOKUP(N532,参照用得点基準表!H$12:$I$21,2,TRUE))))</f>
        <v/>
      </c>
      <c r="W532" s="70" t="str">
        <f t="shared" si="7"/>
        <v/>
      </c>
      <c r="X532" s="69" t="str">
        <f ca="1">IF(W532="","",VLOOKUP(W532,OFFSET(評価基準!$A$2:$N$6,0,F532-6,5,20-F532),14-新体力テスト!F532+6,1))</f>
        <v/>
      </c>
      <c r="Z532" s="45"/>
      <c r="AA532" s="45"/>
      <c r="AB532" s="46"/>
      <c r="AC532" s="45"/>
    </row>
    <row r="533" spans="1:29" ht="14.25" customHeight="1" x14ac:dyDescent="0.15">
      <c r="A533" s="103"/>
      <c r="B533" s="103"/>
      <c r="C533" s="103"/>
      <c r="D533" s="108"/>
      <c r="E533" s="112"/>
      <c r="F533" s="85" t="str">
        <f>IF(A533="","",VLOOKUP(A533,参照!$B$7:$C$12,2,FALSE))</f>
        <v/>
      </c>
      <c r="G533" s="14"/>
      <c r="H533" s="14"/>
      <c r="I533" s="14"/>
      <c r="J533" s="14"/>
      <c r="K533" s="14"/>
      <c r="L533" s="19"/>
      <c r="M533" s="14"/>
      <c r="N533" s="14"/>
      <c r="O533" s="67" t="str">
        <f>IF(E533="","",IF(G533="","",IF($E533="男",VLOOKUP(G533,参照用得点基準表!B$2:$I$11,8,TRUE),VLOOKUP(G533,参照用得点基準表!B$12:$I$21,8,TRUE))))</f>
        <v/>
      </c>
      <c r="P533" s="67" t="str">
        <f>IF(E533="","",IF(H533="","",IF($E533="男",VLOOKUP(H533,参照用得点基準表!C$2:$I$11,7,TRUE),VLOOKUP(H533,参照用得点基準表!C$12:$I$21,7,TRUE))))</f>
        <v/>
      </c>
      <c r="Q533" s="67" t="str">
        <f>IF(E533="","",IF(I533="","",IF($E533="男",VLOOKUP(I533,参照用得点基準表!D$2:$I$11,6,TRUE),VLOOKUP(I533,参照用得点基準表!D$12:$I$21,6,TRUE))))</f>
        <v/>
      </c>
      <c r="R533" s="67" t="str">
        <f>IF(E533="","",IF(J533="","",IF($E533="男",VLOOKUP(J533,参照用得点基準表!E$2:$I$11,5,TRUE),VLOOKUP(J533,参照用得点基準表!E$12:$I$21,5,TRUE))))</f>
        <v/>
      </c>
      <c r="S533" s="67" t="str">
        <f>IF(E533="","",IF(K533="","",IF($E533="男",VLOOKUP(K533,参照用得点基準表!F$2:$I$11,4,TRUE),VLOOKUP(K533,参照用得点基準表!F$12:$I$21,4,TRUE))))</f>
        <v/>
      </c>
      <c r="T533" s="67" t="str">
        <f>IF(E533="","",IF(L533="","",IF($E533="男",VLOOKUP(L533,参照用得点基準表!$K$2:$L$11,2,TRUE),VLOOKUP(L533,参照用得点基準表!$K$12:$L$21,2,TRUE))))</f>
        <v/>
      </c>
      <c r="U533" s="67" t="str">
        <f>IF(E533="","",IF(M533="","",IF($E533="男",VLOOKUP(M533,参照用得点基準表!G$2:$I$11,3,TRUE),VLOOKUP(M533,参照用得点基準表!G$12:$I$21,3,TRUE))))</f>
        <v/>
      </c>
      <c r="V533" s="67" t="str">
        <f>IF(E533="","",IF(N533="","",IF($E533="男",VLOOKUP(N533,参照用得点基準表!H$2:$I$11,2,TRUE),VLOOKUP(N533,参照用得点基準表!H$12:$I$21,2,TRUE))))</f>
        <v/>
      </c>
      <c r="W533" s="70" t="str">
        <f t="shared" si="7"/>
        <v/>
      </c>
      <c r="X533" s="69" t="str">
        <f ca="1">IF(W533="","",VLOOKUP(W533,OFFSET(評価基準!$A$2:$N$6,0,F533-6,5,20-F533),14-新体力テスト!F533+6,1))</f>
        <v/>
      </c>
      <c r="Z533" s="45"/>
      <c r="AA533" s="45"/>
      <c r="AB533" s="46"/>
      <c r="AC533" s="45"/>
    </row>
    <row r="534" spans="1:29" ht="14.25" customHeight="1" x14ac:dyDescent="0.15">
      <c r="A534" s="103"/>
      <c r="B534" s="103"/>
      <c r="C534" s="103"/>
      <c r="D534" s="108"/>
      <c r="E534" s="112"/>
      <c r="F534" s="85" t="str">
        <f>IF(A534="","",VLOOKUP(A534,参照!$B$7:$C$12,2,FALSE))</f>
        <v/>
      </c>
      <c r="G534" s="14"/>
      <c r="H534" s="14"/>
      <c r="I534" s="14"/>
      <c r="J534" s="14"/>
      <c r="K534" s="14"/>
      <c r="L534" s="19"/>
      <c r="M534" s="14"/>
      <c r="N534" s="14"/>
      <c r="O534" s="67" t="str">
        <f>IF(E534="","",IF(G534="","",IF($E534="男",VLOOKUP(G534,参照用得点基準表!B$2:$I$11,8,TRUE),VLOOKUP(G534,参照用得点基準表!B$12:$I$21,8,TRUE))))</f>
        <v/>
      </c>
      <c r="P534" s="67" t="str">
        <f>IF(E534="","",IF(H534="","",IF($E534="男",VLOOKUP(H534,参照用得点基準表!C$2:$I$11,7,TRUE),VLOOKUP(H534,参照用得点基準表!C$12:$I$21,7,TRUE))))</f>
        <v/>
      </c>
      <c r="Q534" s="67" t="str">
        <f>IF(E534="","",IF(I534="","",IF($E534="男",VLOOKUP(I534,参照用得点基準表!D$2:$I$11,6,TRUE),VLOOKUP(I534,参照用得点基準表!D$12:$I$21,6,TRUE))))</f>
        <v/>
      </c>
      <c r="R534" s="67" t="str">
        <f>IF(E534="","",IF(J534="","",IF($E534="男",VLOOKUP(J534,参照用得点基準表!E$2:$I$11,5,TRUE),VLOOKUP(J534,参照用得点基準表!E$12:$I$21,5,TRUE))))</f>
        <v/>
      </c>
      <c r="S534" s="67" t="str">
        <f>IF(E534="","",IF(K534="","",IF($E534="男",VLOOKUP(K534,参照用得点基準表!F$2:$I$11,4,TRUE),VLOOKUP(K534,参照用得点基準表!F$12:$I$21,4,TRUE))))</f>
        <v/>
      </c>
      <c r="T534" s="67" t="str">
        <f>IF(E534="","",IF(L534="","",IF($E534="男",VLOOKUP(L534,参照用得点基準表!$K$2:$L$11,2,TRUE),VLOOKUP(L534,参照用得点基準表!$K$12:$L$21,2,TRUE))))</f>
        <v/>
      </c>
      <c r="U534" s="67" t="str">
        <f>IF(E534="","",IF(M534="","",IF($E534="男",VLOOKUP(M534,参照用得点基準表!G$2:$I$11,3,TRUE),VLOOKUP(M534,参照用得点基準表!G$12:$I$21,3,TRUE))))</f>
        <v/>
      </c>
      <c r="V534" s="67" t="str">
        <f>IF(E534="","",IF(N534="","",IF($E534="男",VLOOKUP(N534,参照用得点基準表!H$2:$I$11,2,TRUE),VLOOKUP(N534,参照用得点基準表!H$12:$I$21,2,TRUE))))</f>
        <v/>
      </c>
      <c r="W534" s="70" t="str">
        <f t="shared" si="7"/>
        <v/>
      </c>
      <c r="X534" s="69" t="str">
        <f ca="1">IF(W534="","",VLOOKUP(W534,OFFSET(評価基準!$A$2:$N$6,0,F534-6,5,20-F534),14-新体力テスト!F534+6,1))</f>
        <v/>
      </c>
      <c r="Z534" s="45"/>
      <c r="AA534" s="45"/>
      <c r="AB534" s="46"/>
      <c r="AC534" s="45"/>
    </row>
    <row r="535" spans="1:29" ht="14.25" customHeight="1" x14ac:dyDescent="0.15">
      <c r="A535" s="103"/>
      <c r="B535" s="103"/>
      <c r="C535" s="103"/>
      <c r="D535" s="108"/>
      <c r="E535" s="112"/>
      <c r="F535" s="85" t="str">
        <f>IF(A535="","",VLOOKUP(A535,参照!$B$7:$C$12,2,FALSE))</f>
        <v/>
      </c>
      <c r="G535" s="14"/>
      <c r="H535" s="14"/>
      <c r="I535" s="14"/>
      <c r="J535" s="14"/>
      <c r="K535" s="14"/>
      <c r="L535" s="19"/>
      <c r="M535" s="14"/>
      <c r="N535" s="14"/>
      <c r="O535" s="67" t="str">
        <f>IF(E535="","",IF(G535="","",IF($E535="男",VLOOKUP(G535,参照用得点基準表!B$2:$I$11,8,TRUE),VLOOKUP(G535,参照用得点基準表!B$12:$I$21,8,TRUE))))</f>
        <v/>
      </c>
      <c r="P535" s="67" t="str">
        <f>IF(E535="","",IF(H535="","",IF($E535="男",VLOOKUP(H535,参照用得点基準表!C$2:$I$11,7,TRUE),VLOOKUP(H535,参照用得点基準表!C$12:$I$21,7,TRUE))))</f>
        <v/>
      </c>
      <c r="Q535" s="67" t="str">
        <f>IF(E535="","",IF(I535="","",IF($E535="男",VLOOKUP(I535,参照用得点基準表!D$2:$I$11,6,TRUE),VLOOKUP(I535,参照用得点基準表!D$12:$I$21,6,TRUE))))</f>
        <v/>
      </c>
      <c r="R535" s="67" t="str">
        <f>IF(E535="","",IF(J535="","",IF($E535="男",VLOOKUP(J535,参照用得点基準表!E$2:$I$11,5,TRUE),VLOOKUP(J535,参照用得点基準表!E$12:$I$21,5,TRUE))))</f>
        <v/>
      </c>
      <c r="S535" s="67" t="str">
        <f>IF(E535="","",IF(K535="","",IF($E535="男",VLOOKUP(K535,参照用得点基準表!F$2:$I$11,4,TRUE),VLOOKUP(K535,参照用得点基準表!F$12:$I$21,4,TRUE))))</f>
        <v/>
      </c>
      <c r="T535" s="67" t="str">
        <f>IF(E535="","",IF(L535="","",IF($E535="男",VLOOKUP(L535,参照用得点基準表!$K$2:$L$11,2,TRUE),VLOOKUP(L535,参照用得点基準表!$K$12:$L$21,2,TRUE))))</f>
        <v/>
      </c>
      <c r="U535" s="67" t="str">
        <f>IF(E535="","",IF(M535="","",IF($E535="男",VLOOKUP(M535,参照用得点基準表!G$2:$I$11,3,TRUE),VLOOKUP(M535,参照用得点基準表!G$12:$I$21,3,TRUE))))</f>
        <v/>
      </c>
      <c r="V535" s="67" t="str">
        <f>IF(E535="","",IF(N535="","",IF($E535="男",VLOOKUP(N535,参照用得点基準表!H$2:$I$11,2,TRUE),VLOOKUP(N535,参照用得点基準表!H$12:$I$21,2,TRUE))))</f>
        <v/>
      </c>
      <c r="W535" s="70" t="str">
        <f t="shared" si="7"/>
        <v/>
      </c>
      <c r="X535" s="69" t="str">
        <f ca="1">IF(W535="","",VLOOKUP(W535,OFFSET(評価基準!$A$2:$N$6,0,F535-6,5,20-F535),14-新体力テスト!F535+6,1))</f>
        <v/>
      </c>
      <c r="Z535" s="45"/>
      <c r="AA535" s="45"/>
      <c r="AB535" s="46"/>
      <c r="AC535" s="45"/>
    </row>
    <row r="536" spans="1:29" ht="14.25" customHeight="1" x14ac:dyDescent="0.15">
      <c r="A536" s="103"/>
      <c r="B536" s="103"/>
      <c r="C536" s="103"/>
      <c r="D536" s="108"/>
      <c r="E536" s="112"/>
      <c r="F536" s="85" t="str">
        <f>IF(A536="","",VLOOKUP(A536,参照!$B$7:$C$12,2,FALSE))</f>
        <v/>
      </c>
      <c r="G536" s="14"/>
      <c r="H536" s="14"/>
      <c r="I536" s="14"/>
      <c r="J536" s="14"/>
      <c r="K536" s="14"/>
      <c r="L536" s="19"/>
      <c r="M536" s="14"/>
      <c r="N536" s="14"/>
      <c r="O536" s="67" t="str">
        <f>IF(E536="","",IF(G536="","",IF($E536="男",VLOOKUP(G536,参照用得点基準表!B$2:$I$11,8,TRUE),VLOOKUP(G536,参照用得点基準表!B$12:$I$21,8,TRUE))))</f>
        <v/>
      </c>
      <c r="P536" s="67" t="str">
        <f>IF(E536="","",IF(H536="","",IF($E536="男",VLOOKUP(H536,参照用得点基準表!C$2:$I$11,7,TRUE),VLOOKUP(H536,参照用得点基準表!C$12:$I$21,7,TRUE))))</f>
        <v/>
      </c>
      <c r="Q536" s="67" t="str">
        <f>IF(E536="","",IF(I536="","",IF($E536="男",VLOOKUP(I536,参照用得点基準表!D$2:$I$11,6,TRUE),VLOOKUP(I536,参照用得点基準表!D$12:$I$21,6,TRUE))))</f>
        <v/>
      </c>
      <c r="R536" s="67" t="str">
        <f>IF(E536="","",IF(J536="","",IF($E536="男",VLOOKUP(J536,参照用得点基準表!E$2:$I$11,5,TRUE),VLOOKUP(J536,参照用得点基準表!E$12:$I$21,5,TRUE))))</f>
        <v/>
      </c>
      <c r="S536" s="67" t="str">
        <f>IF(E536="","",IF(K536="","",IF($E536="男",VLOOKUP(K536,参照用得点基準表!F$2:$I$11,4,TRUE),VLOOKUP(K536,参照用得点基準表!F$12:$I$21,4,TRUE))))</f>
        <v/>
      </c>
      <c r="T536" s="67" t="str">
        <f>IF(E536="","",IF(L536="","",IF($E536="男",VLOOKUP(L536,参照用得点基準表!$K$2:$L$11,2,TRUE),VLOOKUP(L536,参照用得点基準表!$K$12:$L$21,2,TRUE))))</f>
        <v/>
      </c>
      <c r="U536" s="67" t="str">
        <f>IF(E536="","",IF(M536="","",IF($E536="男",VLOOKUP(M536,参照用得点基準表!G$2:$I$11,3,TRUE),VLOOKUP(M536,参照用得点基準表!G$12:$I$21,3,TRUE))))</f>
        <v/>
      </c>
      <c r="V536" s="67" t="str">
        <f>IF(E536="","",IF(N536="","",IF($E536="男",VLOOKUP(N536,参照用得点基準表!H$2:$I$11,2,TRUE),VLOOKUP(N536,参照用得点基準表!H$12:$I$21,2,TRUE))))</f>
        <v/>
      </c>
      <c r="W536" s="70" t="str">
        <f t="shared" si="7"/>
        <v/>
      </c>
      <c r="X536" s="69" t="str">
        <f ca="1">IF(W536="","",VLOOKUP(W536,OFFSET(評価基準!$A$2:$N$6,0,F536-6,5,20-F536),14-新体力テスト!F536+6,1))</f>
        <v/>
      </c>
      <c r="Z536" s="45"/>
      <c r="AA536" s="45"/>
      <c r="AB536" s="46"/>
      <c r="AC536" s="45"/>
    </row>
    <row r="537" spans="1:29" ht="14.25" customHeight="1" x14ac:dyDescent="0.15">
      <c r="A537" s="103"/>
      <c r="B537" s="103"/>
      <c r="C537" s="103"/>
      <c r="D537" s="108"/>
      <c r="E537" s="112"/>
      <c r="F537" s="85" t="str">
        <f>IF(A537="","",VLOOKUP(A537,参照!$B$7:$C$12,2,FALSE))</f>
        <v/>
      </c>
      <c r="G537" s="14"/>
      <c r="H537" s="14"/>
      <c r="I537" s="14"/>
      <c r="J537" s="14"/>
      <c r="K537" s="14"/>
      <c r="L537" s="19"/>
      <c r="M537" s="14"/>
      <c r="N537" s="14"/>
      <c r="O537" s="67" t="str">
        <f>IF(E537="","",IF(G537="","",IF($E537="男",VLOOKUP(G537,参照用得点基準表!B$2:$I$11,8,TRUE),VLOOKUP(G537,参照用得点基準表!B$12:$I$21,8,TRUE))))</f>
        <v/>
      </c>
      <c r="P537" s="67" t="str">
        <f>IF(E537="","",IF(H537="","",IF($E537="男",VLOOKUP(H537,参照用得点基準表!C$2:$I$11,7,TRUE),VLOOKUP(H537,参照用得点基準表!C$12:$I$21,7,TRUE))))</f>
        <v/>
      </c>
      <c r="Q537" s="67" t="str">
        <f>IF(E537="","",IF(I537="","",IF($E537="男",VLOOKUP(I537,参照用得点基準表!D$2:$I$11,6,TRUE),VLOOKUP(I537,参照用得点基準表!D$12:$I$21,6,TRUE))))</f>
        <v/>
      </c>
      <c r="R537" s="67" t="str">
        <f>IF(E537="","",IF(J537="","",IF($E537="男",VLOOKUP(J537,参照用得点基準表!E$2:$I$11,5,TRUE),VLOOKUP(J537,参照用得点基準表!E$12:$I$21,5,TRUE))))</f>
        <v/>
      </c>
      <c r="S537" s="67" t="str">
        <f>IF(E537="","",IF(K537="","",IF($E537="男",VLOOKUP(K537,参照用得点基準表!F$2:$I$11,4,TRUE),VLOOKUP(K537,参照用得点基準表!F$12:$I$21,4,TRUE))))</f>
        <v/>
      </c>
      <c r="T537" s="67" t="str">
        <f>IF(E537="","",IF(L537="","",IF($E537="男",VLOOKUP(L537,参照用得点基準表!$K$2:$L$11,2,TRUE),VLOOKUP(L537,参照用得点基準表!$K$12:$L$21,2,TRUE))))</f>
        <v/>
      </c>
      <c r="U537" s="67" t="str">
        <f>IF(E537="","",IF(M537="","",IF($E537="男",VLOOKUP(M537,参照用得点基準表!G$2:$I$11,3,TRUE),VLOOKUP(M537,参照用得点基準表!G$12:$I$21,3,TRUE))))</f>
        <v/>
      </c>
      <c r="V537" s="67" t="str">
        <f>IF(E537="","",IF(N537="","",IF($E537="男",VLOOKUP(N537,参照用得点基準表!H$2:$I$11,2,TRUE),VLOOKUP(N537,参照用得点基準表!H$12:$I$21,2,TRUE))))</f>
        <v/>
      </c>
      <c r="W537" s="70" t="str">
        <f t="shared" si="7"/>
        <v/>
      </c>
      <c r="X537" s="69" t="str">
        <f ca="1">IF(W537="","",VLOOKUP(W537,OFFSET(評価基準!$A$2:$N$6,0,F537-6,5,20-F537),14-新体力テスト!F537+6,1))</f>
        <v/>
      </c>
      <c r="Z537" s="45"/>
      <c r="AA537" s="45"/>
      <c r="AB537" s="46"/>
      <c r="AC537" s="45"/>
    </row>
    <row r="538" spans="1:29" ht="14.25" customHeight="1" x14ac:dyDescent="0.15">
      <c r="A538" s="103"/>
      <c r="B538" s="103"/>
      <c r="C538" s="103"/>
      <c r="D538" s="108"/>
      <c r="E538" s="112"/>
      <c r="F538" s="85" t="str">
        <f>IF(A538="","",VLOOKUP(A538,参照!$B$7:$C$12,2,FALSE))</f>
        <v/>
      </c>
      <c r="G538" s="14"/>
      <c r="H538" s="14"/>
      <c r="I538" s="14"/>
      <c r="J538" s="14"/>
      <c r="K538" s="14"/>
      <c r="L538" s="19"/>
      <c r="M538" s="14"/>
      <c r="N538" s="14"/>
      <c r="O538" s="67" t="str">
        <f>IF(E538="","",IF(G538="","",IF($E538="男",VLOOKUP(G538,参照用得点基準表!B$2:$I$11,8,TRUE),VLOOKUP(G538,参照用得点基準表!B$12:$I$21,8,TRUE))))</f>
        <v/>
      </c>
      <c r="P538" s="67" t="str">
        <f>IF(E538="","",IF(H538="","",IF($E538="男",VLOOKUP(H538,参照用得点基準表!C$2:$I$11,7,TRUE),VLOOKUP(H538,参照用得点基準表!C$12:$I$21,7,TRUE))))</f>
        <v/>
      </c>
      <c r="Q538" s="67" t="str">
        <f>IF(E538="","",IF(I538="","",IF($E538="男",VLOOKUP(I538,参照用得点基準表!D$2:$I$11,6,TRUE),VLOOKUP(I538,参照用得点基準表!D$12:$I$21,6,TRUE))))</f>
        <v/>
      </c>
      <c r="R538" s="67" t="str">
        <f>IF(E538="","",IF(J538="","",IF($E538="男",VLOOKUP(J538,参照用得点基準表!E$2:$I$11,5,TRUE),VLOOKUP(J538,参照用得点基準表!E$12:$I$21,5,TRUE))))</f>
        <v/>
      </c>
      <c r="S538" s="67" t="str">
        <f>IF(E538="","",IF(K538="","",IF($E538="男",VLOOKUP(K538,参照用得点基準表!F$2:$I$11,4,TRUE),VLOOKUP(K538,参照用得点基準表!F$12:$I$21,4,TRUE))))</f>
        <v/>
      </c>
      <c r="T538" s="67" t="str">
        <f>IF(E538="","",IF(L538="","",IF($E538="男",VLOOKUP(L538,参照用得点基準表!$K$2:$L$11,2,TRUE),VLOOKUP(L538,参照用得点基準表!$K$12:$L$21,2,TRUE))))</f>
        <v/>
      </c>
      <c r="U538" s="67" t="str">
        <f>IF(E538="","",IF(M538="","",IF($E538="男",VLOOKUP(M538,参照用得点基準表!G$2:$I$11,3,TRUE),VLOOKUP(M538,参照用得点基準表!G$12:$I$21,3,TRUE))))</f>
        <v/>
      </c>
      <c r="V538" s="67" t="str">
        <f>IF(E538="","",IF(N538="","",IF($E538="男",VLOOKUP(N538,参照用得点基準表!H$2:$I$11,2,TRUE),VLOOKUP(N538,参照用得点基準表!H$12:$I$21,2,TRUE))))</f>
        <v/>
      </c>
      <c r="W538" s="70" t="str">
        <f t="shared" si="7"/>
        <v/>
      </c>
      <c r="X538" s="69" t="str">
        <f ca="1">IF(W538="","",VLOOKUP(W538,OFFSET(評価基準!$A$2:$N$6,0,F538-6,5,20-F538),14-新体力テスト!F538+6,1))</f>
        <v/>
      </c>
      <c r="Z538" s="45"/>
      <c r="AA538" s="45"/>
      <c r="AB538" s="46"/>
      <c r="AC538" s="45"/>
    </row>
    <row r="539" spans="1:29" ht="14.25" customHeight="1" x14ac:dyDescent="0.15">
      <c r="A539" s="103"/>
      <c r="B539" s="103"/>
      <c r="C539" s="103"/>
      <c r="D539" s="108"/>
      <c r="E539" s="112"/>
      <c r="F539" s="85" t="str">
        <f>IF(A539="","",VLOOKUP(A539,参照!$B$7:$C$12,2,FALSE))</f>
        <v/>
      </c>
      <c r="G539" s="14"/>
      <c r="H539" s="14"/>
      <c r="I539" s="14"/>
      <c r="J539" s="14"/>
      <c r="K539" s="14"/>
      <c r="L539" s="19"/>
      <c r="M539" s="14"/>
      <c r="N539" s="14"/>
      <c r="O539" s="67" t="str">
        <f>IF(E539="","",IF(G539="","",IF($E539="男",VLOOKUP(G539,参照用得点基準表!B$2:$I$11,8,TRUE),VLOOKUP(G539,参照用得点基準表!B$12:$I$21,8,TRUE))))</f>
        <v/>
      </c>
      <c r="P539" s="67" t="str">
        <f>IF(E539="","",IF(H539="","",IF($E539="男",VLOOKUP(H539,参照用得点基準表!C$2:$I$11,7,TRUE),VLOOKUP(H539,参照用得点基準表!C$12:$I$21,7,TRUE))))</f>
        <v/>
      </c>
      <c r="Q539" s="67" t="str">
        <f>IF(E539="","",IF(I539="","",IF($E539="男",VLOOKUP(I539,参照用得点基準表!D$2:$I$11,6,TRUE),VLOOKUP(I539,参照用得点基準表!D$12:$I$21,6,TRUE))))</f>
        <v/>
      </c>
      <c r="R539" s="67" t="str">
        <f>IF(E539="","",IF(J539="","",IF($E539="男",VLOOKUP(J539,参照用得点基準表!E$2:$I$11,5,TRUE),VLOOKUP(J539,参照用得点基準表!E$12:$I$21,5,TRUE))))</f>
        <v/>
      </c>
      <c r="S539" s="67" t="str">
        <f>IF(E539="","",IF(K539="","",IF($E539="男",VLOOKUP(K539,参照用得点基準表!F$2:$I$11,4,TRUE),VLOOKUP(K539,参照用得点基準表!F$12:$I$21,4,TRUE))))</f>
        <v/>
      </c>
      <c r="T539" s="67" t="str">
        <f>IF(E539="","",IF(L539="","",IF($E539="男",VLOOKUP(L539,参照用得点基準表!$K$2:$L$11,2,TRUE),VLOOKUP(L539,参照用得点基準表!$K$12:$L$21,2,TRUE))))</f>
        <v/>
      </c>
      <c r="U539" s="67" t="str">
        <f>IF(E539="","",IF(M539="","",IF($E539="男",VLOOKUP(M539,参照用得点基準表!G$2:$I$11,3,TRUE),VLOOKUP(M539,参照用得点基準表!G$12:$I$21,3,TRUE))))</f>
        <v/>
      </c>
      <c r="V539" s="67" t="str">
        <f>IF(E539="","",IF(N539="","",IF($E539="男",VLOOKUP(N539,参照用得点基準表!H$2:$I$11,2,TRUE),VLOOKUP(N539,参照用得点基準表!H$12:$I$21,2,TRUE))))</f>
        <v/>
      </c>
      <c r="W539" s="70" t="str">
        <f t="shared" si="7"/>
        <v/>
      </c>
      <c r="X539" s="69" t="str">
        <f ca="1">IF(W539="","",VLOOKUP(W539,OFFSET(評価基準!$A$2:$N$6,0,F539-6,5,20-F539),14-新体力テスト!F539+6,1))</f>
        <v/>
      </c>
      <c r="Z539" s="45"/>
      <c r="AA539" s="45"/>
      <c r="AB539" s="46"/>
      <c r="AC539" s="45"/>
    </row>
    <row r="540" spans="1:29" ht="14.25" customHeight="1" x14ac:dyDescent="0.15">
      <c r="A540" s="103"/>
      <c r="B540" s="103"/>
      <c r="C540" s="103"/>
      <c r="D540" s="108"/>
      <c r="E540" s="112"/>
      <c r="F540" s="85" t="str">
        <f>IF(A540="","",VLOOKUP(A540,参照!$B$7:$C$12,2,FALSE))</f>
        <v/>
      </c>
      <c r="G540" s="14"/>
      <c r="H540" s="14"/>
      <c r="I540" s="14"/>
      <c r="J540" s="14"/>
      <c r="K540" s="14"/>
      <c r="L540" s="19"/>
      <c r="M540" s="14"/>
      <c r="N540" s="14"/>
      <c r="O540" s="67" t="str">
        <f>IF(E540="","",IF(G540="","",IF($E540="男",VLOOKUP(G540,参照用得点基準表!B$2:$I$11,8,TRUE),VLOOKUP(G540,参照用得点基準表!B$12:$I$21,8,TRUE))))</f>
        <v/>
      </c>
      <c r="P540" s="67" t="str">
        <f>IF(E540="","",IF(H540="","",IF($E540="男",VLOOKUP(H540,参照用得点基準表!C$2:$I$11,7,TRUE),VLOOKUP(H540,参照用得点基準表!C$12:$I$21,7,TRUE))))</f>
        <v/>
      </c>
      <c r="Q540" s="67" t="str">
        <f>IF(E540="","",IF(I540="","",IF($E540="男",VLOOKUP(I540,参照用得点基準表!D$2:$I$11,6,TRUE),VLOOKUP(I540,参照用得点基準表!D$12:$I$21,6,TRUE))))</f>
        <v/>
      </c>
      <c r="R540" s="67" t="str">
        <f>IF(E540="","",IF(J540="","",IF($E540="男",VLOOKUP(J540,参照用得点基準表!E$2:$I$11,5,TRUE),VLOOKUP(J540,参照用得点基準表!E$12:$I$21,5,TRUE))))</f>
        <v/>
      </c>
      <c r="S540" s="67" t="str">
        <f>IF(E540="","",IF(K540="","",IF($E540="男",VLOOKUP(K540,参照用得点基準表!F$2:$I$11,4,TRUE),VLOOKUP(K540,参照用得点基準表!F$12:$I$21,4,TRUE))))</f>
        <v/>
      </c>
      <c r="T540" s="67" t="str">
        <f>IF(E540="","",IF(L540="","",IF($E540="男",VLOOKUP(L540,参照用得点基準表!$K$2:$L$11,2,TRUE),VLOOKUP(L540,参照用得点基準表!$K$12:$L$21,2,TRUE))))</f>
        <v/>
      </c>
      <c r="U540" s="67" t="str">
        <f>IF(E540="","",IF(M540="","",IF($E540="男",VLOOKUP(M540,参照用得点基準表!G$2:$I$11,3,TRUE),VLOOKUP(M540,参照用得点基準表!G$12:$I$21,3,TRUE))))</f>
        <v/>
      </c>
      <c r="V540" s="67" t="str">
        <f>IF(E540="","",IF(N540="","",IF($E540="男",VLOOKUP(N540,参照用得点基準表!H$2:$I$11,2,TRUE),VLOOKUP(N540,参照用得点基準表!H$12:$I$21,2,TRUE))))</f>
        <v/>
      </c>
      <c r="W540" s="70" t="str">
        <f t="shared" si="7"/>
        <v/>
      </c>
      <c r="X540" s="69" t="str">
        <f ca="1">IF(W540="","",VLOOKUP(W540,OFFSET(評価基準!$A$2:$N$6,0,F540-6,5,20-F540),14-新体力テスト!F540+6,1))</f>
        <v/>
      </c>
      <c r="Z540" s="45"/>
      <c r="AA540" s="45"/>
      <c r="AB540" s="46"/>
      <c r="AC540" s="45"/>
    </row>
    <row r="541" spans="1:29" ht="14.25" customHeight="1" x14ac:dyDescent="0.15">
      <c r="A541" s="103"/>
      <c r="B541" s="103"/>
      <c r="C541" s="103"/>
      <c r="D541" s="108"/>
      <c r="E541" s="112"/>
      <c r="F541" s="85" t="str">
        <f>IF(A541="","",VLOOKUP(A541,参照!$B$7:$C$12,2,FALSE))</f>
        <v/>
      </c>
      <c r="G541" s="14"/>
      <c r="H541" s="14"/>
      <c r="I541" s="14"/>
      <c r="J541" s="14"/>
      <c r="K541" s="14"/>
      <c r="L541" s="19"/>
      <c r="M541" s="14"/>
      <c r="N541" s="14"/>
      <c r="O541" s="67" t="str">
        <f>IF(E541="","",IF(G541="","",IF($E541="男",VLOOKUP(G541,参照用得点基準表!B$2:$I$11,8,TRUE),VLOOKUP(G541,参照用得点基準表!B$12:$I$21,8,TRUE))))</f>
        <v/>
      </c>
      <c r="P541" s="67" t="str">
        <f>IF(E541="","",IF(H541="","",IF($E541="男",VLOOKUP(H541,参照用得点基準表!C$2:$I$11,7,TRUE),VLOOKUP(H541,参照用得点基準表!C$12:$I$21,7,TRUE))))</f>
        <v/>
      </c>
      <c r="Q541" s="67" t="str">
        <f>IF(E541="","",IF(I541="","",IF($E541="男",VLOOKUP(I541,参照用得点基準表!D$2:$I$11,6,TRUE),VLOOKUP(I541,参照用得点基準表!D$12:$I$21,6,TRUE))))</f>
        <v/>
      </c>
      <c r="R541" s="67" t="str">
        <f>IF(E541="","",IF(J541="","",IF($E541="男",VLOOKUP(J541,参照用得点基準表!E$2:$I$11,5,TRUE),VLOOKUP(J541,参照用得点基準表!E$12:$I$21,5,TRUE))))</f>
        <v/>
      </c>
      <c r="S541" s="67" t="str">
        <f>IF(E541="","",IF(K541="","",IF($E541="男",VLOOKUP(K541,参照用得点基準表!F$2:$I$11,4,TRUE),VLOOKUP(K541,参照用得点基準表!F$12:$I$21,4,TRUE))))</f>
        <v/>
      </c>
      <c r="T541" s="67" t="str">
        <f>IF(E541="","",IF(L541="","",IF($E541="男",VLOOKUP(L541,参照用得点基準表!$K$2:$L$11,2,TRUE),VLOOKUP(L541,参照用得点基準表!$K$12:$L$21,2,TRUE))))</f>
        <v/>
      </c>
      <c r="U541" s="67" t="str">
        <f>IF(E541="","",IF(M541="","",IF($E541="男",VLOOKUP(M541,参照用得点基準表!G$2:$I$11,3,TRUE),VLOOKUP(M541,参照用得点基準表!G$12:$I$21,3,TRUE))))</f>
        <v/>
      </c>
      <c r="V541" s="67" t="str">
        <f>IF(E541="","",IF(N541="","",IF($E541="男",VLOOKUP(N541,参照用得点基準表!H$2:$I$11,2,TRUE),VLOOKUP(N541,参照用得点基準表!H$12:$I$21,2,TRUE))))</f>
        <v/>
      </c>
      <c r="W541" s="70" t="str">
        <f t="shared" si="7"/>
        <v/>
      </c>
      <c r="X541" s="69" t="str">
        <f ca="1">IF(W541="","",VLOOKUP(W541,OFFSET(評価基準!$A$2:$N$6,0,F541-6,5,20-F541),14-新体力テスト!F541+6,1))</f>
        <v/>
      </c>
      <c r="Z541" s="45"/>
      <c r="AA541" s="45"/>
      <c r="AB541" s="46"/>
      <c r="AC541" s="45"/>
    </row>
    <row r="542" spans="1:29" ht="14.25" customHeight="1" x14ac:dyDescent="0.15">
      <c r="A542" s="103"/>
      <c r="B542" s="103"/>
      <c r="C542" s="103"/>
      <c r="D542" s="108"/>
      <c r="E542" s="112"/>
      <c r="F542" s="85" t="str">
        <f>IF(A542="","",VLOOKUP(A542,参照!$B$7:$C$12,2,FALSE))</f>
        <v/>
      </c>
      <c r="G542" s="14"/>
      <c r="H542" s="14"/>
      <c r="I542" s="14"/>
      <c r="J542" s="14"/>
      <c r="K542" s="14"/>
      <c r="L542" s="19"/>
      <c r="M542" s="14"/>
      <c r="N542" s="14"/>
      <c r="O542" s="67" t="str">
        <f>IF(E542="","",IF(G542="","",IF($E542="男",VLOOKUP(G542,参照用得点基準表!B$2:$I$11,8,TRUE),VLOOKUP(G542,参照用得点基準表!B$12:$I$21,8,TRUE))))</f>
        <v/>
      </c>
      <c r="P542" s="67" t="str">
        <f>IF(E542="","",IF(H542="","",IF($E542="男",VLOOKUP(H542,参照用得点基準表!C$2:$I$11,7,TRUE),VLOOKUP(H542,参照用得点基準表!C$12:$I$21,7,TRUE))))</f>
        <v/>
      </c>
      <c r="Q542" s="67" t="str">
        <f>IF(E542="","",IF(I542="","",IF($E542="男",VLOOKUP(I542,参照用得点基準表!D$2:$I$11,6,TRUE),VLOOKUP(I542,参照用得点基準表!D$12:$I$21,6,TRUE))))</f>
        <v/>
      </c>
      <c r="R542" s="67" t="str">
        <f>IF(E542="","",IF(J542="","",IF($E542="男",VLOOKUP(J542,参照用得点基準表!E$2:$I$11,5,TRUE),VLOOKUP(J542,参照用得点基準表!E$12:$I$21,5,TRUE))))</f>
        <v/>
      </c>
      <c r="S542" s="67" t="str">
        <f>IF(E542="","",IF(K542="","",IF($E542="男",VLOOKUP(K542,参照用得点基準表!F$2:$I$11,4,TRUE),VLOOKUP(K542,参照用得点基準表!F$12:$I$21,4,TRUE))))</f>
        <v/>
      </c>
      <c r="T542" s="67" t="str">
        <f>IF(E542="","",IF(L542="","",IF($E542="男",VLOOKUP(L542,参照用得点基準表!$K$2:$L$11,2,TRUE),VLOOKUP(L542,参照用得点基準表!$K$12:$L$21,2,TRUE))))</f>
        <v/>
      </c>
      <c r="U542" s="67" t="str">
        <f>IF(E542="","",IF(M542="","",IF($E542="男",VLOOKUP(M542,参照用得点基準表!G$2:$I$11,3,TRUE),VLOOKUP(M542,参照用得点基準表!G$12:$I$21,3,TRUE))))</f>
        <v/>
      </c>
      <c r="V542" s="67" t="str">
        <f>IF(E542="","",IF(N542="","",IF($E542="男",VLOOKUP(N542,参照用得点基準表!H$2:$I$11,2,TRUE),VLOOKUP(N542,参照用得点基準表!H$12:$I$21,2,TRUE))))</f>
        <v/>
      </c>
      <c r="W542" s="70" t="str">
        <f t="shared" si="7"/>
        <v/>
      </c>
      <c r="X542" s="69" t="str">
        <f ca="1">IF(W542="","",VLOOKUP(W542,OFFSET(評価基準!$A$2:$N$6,0,F542-6,5,20-F542),14-新体力テスト!F542+6,1))</f>
        <v/>
      </c>
      <c r="Z542" s="45"/>
      <c r="AA542" s="45"/>
      <c r="AB542" s="46"/>
      <c r="AC542" s="45"/>
    </row>
    <row r="543" spans="1:29" ht="14.25" customHeight="1" x14ac:dyDescent="0.15">
      <c r="A543" s="103"/>
      <c r="B543" s="103"/>
      <c r="C543" s="103"/>
      <c r="D543" s="108"/>
      <c r="E543" s="112"/>
      <c r="F543" s="85" t="str">
        <f>IF(A543="","",VLOOKUP(A543,参照!$B$7:$C$12,2,FALSE))</f>
        <v/>
      </c>
      <c r="G543" s="14"/>
      <c r="H543" s="14"/>
      <c r="I543" s="14"/>
      <c r="J543" s="14"/>
      <c r="K543" s="14"/>
      <c r="L543" s="19"/>
      <c r="M543" s="14"/>
      <c r="N543" s="14"/>
      <c r="O543" s="67" t="str">
        <f>IF(E543="","",IF(G543="","",IF($E543="男",VLOOKUP(G543,参照用得点基準表!B$2:$I$11,8,TRUE),VLOOKUP(G543,参照用得点基準表!B$12:$I$21,8,TRUE))))</f>
        <v/>
      </c>
      <c r="P543" s="67" t="str">
        <f>IF(E543="","",IF(H543="","",IF($E543="男",VLOOKUP(H543,参照用得点基準表!C$2:$I$11,7,TRUE),VLOOKUP(H543,参照用得点基準表!C$12:$I$21,7,TRUE))))</f>
        <v/>
      </c>
      <c r="Q543" s="67" t="str">
        <f>IF(E543="","",IF(I543="","",IF($E543="男",VLOOKUP(I543,参照用得点基準表!D$2:$I$11,6,TRUE),VLOOKUP(I543,参照用得点基準表!D$12:$I$21,6,TRUE))))</f>
        <v/>
      </c>
      <c r="R543" s="67" t="str">
        <f>IF(E543="","",IF(J543="","",IF($E543="男",VLOOKUP(J543,参照用得点基準表!E$2:$I$11,5,TRUE),VLOOKUP(J543,参照用得点基準表!E$12:$I$21,5,TRUE))))</f>
        <v/>
      </c>
      <c r="S543" s="67" t="str">
        <f>IF(E543="","",IF(K543="","",IF($E543="男",VLOOKUP(K543,参照用得点基準表!F$2:$I$11,4,TRUE),VLOOKUP(K543,参照用得点基準表!F$12:$I$21,4,TRUE))))</f>
        <v/>
      </c>
      <c r="T543" s="67" t="str">
        <f>IF(E543="","",IF(L543="","",IF($E543="男",VLOOKUP(L543,参照用得点基準表!$K$2:$L$11,2,TRUE),VLOOKUP(L543,参照用得点基準表!$K$12:$L$21,2,TRUE))))</f>
        <v/>
      </c>
      <c r="U543" s="67" t="str">
        <f>IF(E543="","",IF(M543="","",IF($E543="男",VLOOKUP(M543,参照用得点基準表!G$2:$I$11,3,TRUE),VLOOKUP(M543,参照用得点基準表!G$12:$I$21,3,TRUE))))</f>
        <v/>
      </c>
      <c r="V543" s="67" t="str">
        <f>IF(E543="","",IF(N543="","",IF($E543="男",VLOOKUP(N543,参照用得点基準表!H$2:$I$11,2,TRUE),VLOOKUP(N543,参照用得点基準表!H$12:$I$21,2,TRUE))))</f>
        <v/>
      </c>
      <c r="W543" s="70" t="str">
        <f t="shared" si="7"/>
        <v/>
      </c>
      <c r="X543" s="69" t="str">
        <f ca="1">IF(W543="","",VLOOKUP(W543,OFFSET(評価基準!$A$2:$N$6,0,F543-6,5,20-F543),14-新体力テスト!F543+6,1))</f>
        <v/>
      </c>
      <c r="Z543" s="45"/>
      <c r="AA543" s="45"/>
      <c r="AB543" s="46"/>
      <c r="AC543" s="45"/>
    </row>
    <row r="544" spans="1:29" ht="14.25" customHeight="1" x14ac:dyDescent="0.15">
      <c r="A544" s="103"/>
      <c r="B544" s="103"/>
      <c r="C544" s="103"/>
      <c r="D544" s="108"/>
      <c r="E544" s="112"/>
      <c r="F544" s="85" t="str">
        <f>IF(A544="","",VLOOKUP(A544,参照!$B$7:$C$12,2,FALSE))</f>
        <v/>
      </c>
      <c r="G544" s="14"/>
      <c r="H544" s="14"/>
      <c r="I544" s="14"/>
      <c r="J544" s="14"/>
      <c r="K544" s="14"/>
      <c r="L544" s="19"/>
      <c r="M544" s="14"/>
      <c r="N544" s="14"/>
      <c r="O544" s="67" t="str">
        <f>IF(E544="","",IF(G544="","",IF($E544="男",VLOOKUP(G544,参照用得点基準表!B$2:$I$11,8,TRUE),VLOOKUP(G544,参照用得点基準表!B$12:$I$21,8,TRUE))))</f>
        <v/>
      </c>
      <c r="P544" s="67" t="str">
        <f>IF(E544="","",IF(H544="","",IF($E544="男",VLOOKUP(H544,参照用得点基準表!C$2:$I$11,7,TRUE),VLOOKUP(H544,参照用得点基準表!C$12:$I$21,7,TRUE))))</f>
        <v/>
      </c>
      <c r="Q544" s="67" t="str">
        <f>IF(E544="","",IF(I544="","",IF($E544="男",VLOOKUP(I544,参照用得点基準表!D$2:$I$11,6,TRUE),VLOOKUP(I544,参照用得点基準表!D$12:$I$21,6,TRUE))))</f>
        <v/>
      </c>
      <c r="R544" s="67" t="str">
        <f>IF(E544="","",IF(J544="","",IF($E544="男",VLOOKUP(J544,参照用得点基準表!E$2:$I$11,5,TRUE),VLOOKUP(J544,参照用得点基準表!E$12:$I$21,5,TRUE))))</f>
        <v/>
      </c>
      <c r="S544" s="67" t="str">
        <f>IF(E544="","",IF(K544="","",IF($E544="男",VLOOKUP(K544,参照用得点基準表!F$2:$I$11,4,TRUE),VLOOKUP(K544,参照用得点基準表!F$12:$I$21,4,TRUE))))</f>
        <v/>
      </c>
      <c r="T544" s="67" t="str">
        <f>IF(E544="","",IF(L544="","",IF($E544="男",VLOOKUP(L544,参照用得点基準表!$K$2:$L$11,2,TRUE),VLOOKUP(L544,参照用得点基準表!$K$12:$L$21,2,TRUE))))</f>
        <v/>
      </c>
      <c r="U544" s="67" t="str">
        <f>IF(E544="","",IF(M544="","",IF($E544="男",VLOOKUP(M544,参照用得点基準表!G$2:$I$11,3,TRUE),VLOOKUP(M544,参照用得点基準表!G$12:$I$21,3,TRUE))))</f>
        <v/>
      </c>
      <c r="V544" s="67" t="str">
        <f>IF(E544="","",IF(N544="","",IF($E544="男",VLOOKUP(N544,参照用得点基準表!H$2:$I$11,2,TRUE),VLOOKUP(N544,参照用得点基準表!H$12:$I$21,2,TRUE))))</f>
        <v/>
      </c>
      <c r="W544" s="70" t="str">
        <f t="shared" si="7"/>
        <v/>
      </c>
      <c r="X544" s="69" t="str">
        <f ca="1">IF(W544="","",VLOOKUP(W544,OFFSET(評価基準!$A$2:$N$6,0,F544-6,5,20-F544),14-新体力テスト!F544+6,1))</f>
        <v/>
      </c>
      <c r="Z544" s="45"/>
      <c r="AA544" s="45"/>
      <c r="AB544" s="46"/>
      <c r="AC544" s="45"/>
    </row>
    <row r="545" spans="1:29" ht="14.25" customHeight="1" x14ac:dyDescent="0.15">
      <c r="A545" s="103"/>
      <c r="B545" s="103"/>
      <c r="C545" s="103"/>
      <c r="D545" s="108"/>
      <c r="E545" s="112"/>
      <c r="F545" s="85" t="str">
        <f>IF(A545="","",VLOOKUP(A545,参照!$B$7:$C$12,2,FALSE))</f>
        <v/>
      </c>
      <c r="G545" s="14"/>
      <c r="H545" s="14"/>
      <c r="I545" s="14"/>
      <c r="J545" s="14"/>
      <c r="K545" s="14"/>
      <c r="L545" s="19"/>
      <c r="M545" s="14"/>
      <c r="N545" s="14"/>
      <c r="O545" s="67" t="str">
        <f>IF(E545="","",IF(G545="","",IF($E545="男",VLOOKUP(G545,参照用得点基準表!B$2:$I$11,8,TRUE),VLOOKUP(G545,参照用得点基準表!B$12:$I$21,8,TRUE))))</f>
        <v/>
      </c>
      <c r="P545" s="67" t="str">
        <f>IF(E545="","",IF(H545="","",IF($E545="男",VLOOKUP(H545,参照用得点基準表!C$2:$I$11,7,TRUE),VLOOKUP(H545,参照用得点基準表!C$12:$I$21,7,TRUE))))</f>
        <v/>
      </c>
      <c r="Q545" s="67" t="str">
        <f>IF(E545="","",IF(I545="","",IF($E545="男",VLOOKUP(I545,参照用得点基準表!D$2:$I$11,6,TRUE),VLOOKUP(I545,参照用得点基準表!D$12:$I$21,6,TRUE))))</f>
        <v/>
      </c>
      <c r="R545" s="67" t="str">
        <f>IF(E545="","",IF(J545="","",IF($E545="男",VLOOKUP(J545,参照用得点基準表!E$2:$I$11,5,TRUE),VLOOKUP(J545,参照用得点基準表!E$12:$I$21,5,TRUE))))</f>
        <v/>
      </c>
      <c r="S545" s="67" t="str">
        <f>IF(E545="","",IF(K545="","",IF($E545="男",VLOOKUP(K545,参照用得点基準表!F$2:$I$11,4,TRUE),VLOOKUP(K545,参照用得点基準表!F$12:$I$21,4,TRUE))))</f>
        <v/>
      </c>
      <c r="T545" s="67" t="str">
        <f>IF(E545="","",IF(L545="","",IF($E545="男",VLOOKUP(L545,参照用得点基準表!$K$2:$L$11,2,TRUE),VLOOKUP(L545,参照用得点基準表!$K$12:$L$21,2,TRUE))))</f>
        <v/>
      </c>
      <c r="U545" s="67" t="str">
        <f>IF(E545="","",IF(M545="","",IF($E545="男",VLOOKUP(M545,参照用得点基準表!G$2:$I$11,3,TRUE),VLOOKUP(M545,参照用得点基準表!G$12:$I$21,3,TRUE))))</f>
        <v/>
      </c>
      <c r="V545" s="67" t="str">
        <f>IF(E545="","",IF(N545="","",IF($E545="男",VLOOKUP(N545,参照用得点基準表!H$2:$I$11,2,TRUE),VLOOKUP(N545,参照用得点基準表!H$12:$I$21,2,TRUE))))</f>
        <v/>
      </c>
      <c r="W545" s="70" t="str">
        <f t="shared" si="7"/>
        <v/>
      </c>
      <c r="X545" s="69" t="str">
        <f ca="1">IF(W545="","",VLOOKUP(W545,OFFSET(評価基準!$A$2:$N$6,0,F545-6,5,20-F545),14-新体力テスト!F545+6,1))</f>
        <v/>
      </c>
      <c r="Z545" s="45"/>
      <c r="AA545" s="45"/>
      <c r="AB545" s="46"/>
      <c r="AC545" s="45"/>
    </row>
    <row r="546" spans="1:29" ht="14.25" customHeight="1" x14ac:dyDescent="0.15">
      <c r="A546" s="103"/>
      <c r="B546" s="103"/>
      <c r="C546" s="103"/>
      <c r="D546" s="108"/>
      <c r="E546" s="112"/>
      <c r="F546" s="85" t="str">
        <f>IF(A546="","",VLOOKUP(A546,参照!$B$7:$C$12,2,FALSE))</f>
        <v/>
      </c>
      <c r="G546" s="14"/>
      <c r="H546" s="14"/>
      <c r="I546" s="14"/>
      <c r="J546" s="14"/>
      <c r="K546" s="14"/>
      <c r="L546" s="19"/>
      <c r="M546" s="14"/>
      <c r="N546" s="14"/>
      <c r="O546" s="67" t="str">
        <f>IF(E546="","",IF(G546="","",IF($E546="男",VLOOKUP(G546,参照用得点基準表!B$2:$I$11,8,TRUE),VLOOKUP(G546,参照用得点基準表!B$12:$I$21,8,TRUE))))</f>
        <v/>
      </c>
      <c r="P546" s="67" t="str">
        <f>IF(E546="","",IF(H546="","",IF($E546="男",VLOOKUP(H546,参照用得点基準表!C$2:$I$11,7,TRUE),VLOOKUP(H546,参照用得点基準表!C$12:$I$21,7,TRUE))))</f>
        <v/>
      </c>
      <c r="Q546" s="67" t="str">
        <f>IF(E546="","",IF(I546="","",IF($E546="男",VLOOKUP(I546,参照用得点基準表!D$2:$I$11,6,TRUE),VLOOKUP(I546,参照用得点基準表!D$12:$I$21,6,TRUE))))</f>
        <v/>
      </c>
      <c r="R546" s="67" t="str">
        <f>IF(E546="","",IF(J546="","",IF($E546="男",VLOOKUP(J546,参照用得点基準表!E$2:$I$11,5,TRUE),VLOOKUP(J546,参照用得点基準表!E$12:$I$21,5,TRUE))))</f>
        <v/>
      </c>
      <c r="S546" s="67" t="str">
        <f>IF(E546="","",IF(K546="","",IF($E546="男",VLOOKUP(K546,参照用得点基準表!F$2:$I$11,4,TRUE),VLOOKUP(K546,参照用得点基準表!F$12:$I$21,4,TRUE))))</f>
        <v/>
      </c>
      <c r="T546" s="67" t="str">
        <f>IF(E546="","",IF(L546="","",IF($E546="男",VLOOKUP(L546,参照用得点基準表!$K$2:$L$11,2,TRUE),VLOOKUP(L546,参照用得点基準表!$K$12:$L$21,2,TRUE))))</f>
        <v/>
      </c>
      <c r="U546" s="67" t="str">
        <f>IF(E546="","",IF(M546="","",IF($E546="男",VLOOKUP(M546,参照用得点基準表!G$2:$I$11,3,TRUE),VLOOKUP(M546,参照用得点基準表!G$12:$I$21,3,TRUE))))</f>
        <v/>
      </c>
      <c r="V546" s="67" t="str">
        <f>IF(E546="","",IF(N546="","",IF($E546="男",VLOOKUP(N546,参照用得点基準表!H$2:$I$11,2,TRUE),VLOOKUP(N546,参照用得点基準表!H$12:$I$21,2,TRUE))))</f>
        <v/>
      </c>
      <c r="W546" s="70" t="str">
        <f t="shared" si="7"/>
        <v/>
      </c>
      <c r="X546" s="69" t="str">
        <f ca="1">IF(W546="","",VLOOKUP(W546,OFFSET(評価基準!$A$2:$N$6,0,F546-6,5,20-F546),14-新体力テスト!F546+6,1))</f>
        <v/>
      </c>
      <c r="Z546" s="45"/>
      <c r="AA546" s="45"/>
      <c r="AB546" s="46"/>
      <c r="AC546" s="45"/>
    </row>
    <row r="547" spans="1:29" ht="14.25" customHeight="1" x14ac:dyDescent="0.15">
      <c r="A547" s="103"/>
      <c r="B547" s="103"/>
      <c r="C547" s="103"/>
      <c r="D547" s="108"/>
      <c r="E547" s="112"/>
      <c r="F547" s="85" t="str">
        <f>IF(A547="","",VLOOKUP(A547,参照!$B$7:$C$12,2,FALSE))</f>
        <v/>
      </c>
      <c r="G547" s="14"/>
      <c r="H547" s="14"/>
      <c r="I547" s="14"/>
      <c r="J547" s="14"/>
      <c r="K547" s="14"/>
      <c r="L547" s="19"/>
      <c r="M547" s="14"/>
      <c r="N547" s="14"/>
      <c r="O547" s="67" t="str">
        <f>IF(E547="","",IF(G547="","",IF($E547="男",VLOOKUP(G547,参照用得点基準表!B$2:$I$11,8,TRUE),VLOOKUP(G547,参照用得点基準表!B$12:$I$21,8,TRUE))))</f>
        <v/>
      </c>
      <c r="P547" s="67" t="str">
        <f>IF(E547="","",IF(H547="","",IF($E547="男",VLOOKUP(H547,参照用得点基準表!C$2:$I$11,7,TRUE),VLOOKUP(H547,参照用得点基準表!C$12:$I$21,7,TRUE))))</f>
        <v/>
      </c>
      <c r="Q547" s="67" t="str">
        <f>IF(E547="","",IF(I547="","",IF($E547="男",VLOOKUP(I547,参照用得点基準表!D$2:$I$11,6,TRUE),VLOOKUP(I547,参照用得点基準表!D$12:$I$21,6,TRUE))))</f>
        <v/>
      </c>
      <c r="R547" s="67" t="str">
        <f>IF(E547="","",IF(J547="","",IF($E547="男",VLOOKUP(J547,参照用得点基準表!E$2:$I$11,5,TRUE),VLOOKUP(J547,参照用得点基準表!E$12:$I$21,5,TRUE))))</f>
        <v/>
      </c>
      <c r="S547" s="67" t="str">
        <f>IF(E547="","",IF(K547="","",IF($E547="男",VLOOKUP(K547,参照用得点基準表!F$2:$I$11,4,TRUE),VLOOKUP(K547,参照用得点基準表!F$12:$I$21,4,TRUE))))</f>
        <v/>
      </c>
      <c r="T547" s="67" t="str">
        <f>IF(E547="","",IF(L547="","",IF($E547="男",VLOOKUP(L547,参照用得点基準表!$K$2:$L$11,2,TRUE),VLOOKUP(L547,参照用得点基準表!$K$12:$L$21,2,TRUE))))</f>
        <v/>
      </c>
      <c r="U547" s="67" t="str">
        <f>IF(E547="","",IF(M547="","",IF($E547="男",VLOOKUP(M547,参照用得点基準表!G$2:$I$11,3,TRUE),VLOOKUP(M547,参照用得点基準表!G$12:$I$21,3,TRUE))))</f>
        <v/>
      </c>
      <c r="V547" s="67" t="str">
        <f>IF(E547="","",IF(N547="","",IF($E547="男",VLOOKUP(N547,参照用得点基準表!H$2:$I$11,2,TRUE),VLOOKUP(N547,参照用得点基準表!H$12:$I$21,2,TRUE))))</f>
        <v/>
      </c>
      <c r="W547" s="70" t="str">
        <f t="shared" si="7"/>
        <v/>
      </c>
      <c r="X547" s="69" t="str">
        <f ca="1">IF(W547="","",VLOOKUP(W547,OFFSET(評価基準!$A$2:$N$6,0,F547-6,5,20-F547),14-新体力テスト!F547+6,1))</f>
        <v/>
      </c>
      <c r="Z547" s="45"/>
      <c r="AA547" s="45"/>
      <c r="AB547" s="46"/>
      <c r="AC547" s="45"/>
    </row>
    <row r="548" spans="1:29" ht="14.25" customHeight="1" x14ac:dyDescent="0.15">
      <c r="A548" s="103"/>
      <c r="B548" s="103"/>
      <c r="C548" s="103"/>
      <c r="D548" s="108"/>
      <c r="E548" s="112"/>
      <c r="F548" s="85" t="str">
        <f>IF(A548="","",VLOOKUP(A548,参照!$B$7:$C$12,2,FALSE))</f>
        <v/>
      </c>
      <c r="G548" s="14"/>
      <c r="H548" s="14"/>
      <c r="I548" s="14"/>
      <c r="J548" s="14"/>
      <c r="K548" s="14"/>
      <c r="L548" s="19"/>
      <c r="M548" s="14"/>
      <c r="N548" s="14"/>
      <c r="O548" s="67" t="str">
        <f>IF(E548="","",IF(G548="","",IF($E548="男",VLOOKUP(G548,参照用得点基準表!B$2:$I$11,8,TRUE),VLOOKUP(G548,参照用得点基準表!B$12:$I$21,8,TRUE))))</f>
        <v/>
      </c>
      <c r="P548" s="67" t="str">
        <f>IF(E548="","",IF(H548="","",IF($E548="男",VLOOKUP(H548,参照用得点基準表!C$2:$I$11,7,TRUE),VLOOKUP(H548,参照用得点基準表!C$12:$I$21,7,TRUE))))</f>
        <v/>
      </c>
      <c r="Q548" s="67" t="str">
        <f>IF(E548="","",IF(I548="","",IF($E548="男",VLOOKUP(I548,参照用得点基準表!D$2:$I$11,6,TRUE),VLOOKUP(I548,参照用得点基準表!D$12:$I$21,6,TRUE))))</f>
        <v/>
      </c>
      <c r="R548" s="67" t="str">
        <f>IF(E548="","",IF(J548="","",IF($E548="男",VLOOKUP(J548,参照用得点基準表!E$2:$I$11,5,TRUE),VLOOKUP(J548,参照用得点基準表!E$12:$I$21,5,TRUE))))</f>
        <v/>
      </c>
      <c r="S548" s="67" t="str">
        <f>IF(E548="","",IF(K548="","",IF($E548="男",VLOOKUP(K548,参照用得点基準表!F$2:$I$11,4,TRUE),VLOOKUP(K548,参照用得点基準表!F$12:$I$21,4,TRUE))))</f>
        <v/>
      </c>
      <c r="T548" s="67" t="str">
        <f>IF(E548="","",IF(L548="","",IF($E548="男",VLOOKUP(L548,参照用得点基準表!$K$2:$L$11,2,TRUE),VLOOKUP(L548,参照用得点基準表!$K$12:$L$21,2,TRUE))))</f>
        <v/>
      </c>
      <c r="U548" s="67" t="str">
        <f>IF(E548="","",IF(M548="","",IF($E548="男",VLOOKUP(M548,参照用得点基準表!G$2:$I$11,3,TRUE),VLOOKUP(M548,参照用得点基準表!G$12:$I$21,3,TRUE))))</f>
        <v/>
      </c>
      <c r="V548" s="67" t="str">
        <f>IF(E548="","",IF(N548="","",IF($E548="男",VLOOKUP(N548,参照用得点基準表!H$2:$I$11,2,TRUE),VLOOKUP(N548,参照用得点基準表!H$12:$I$21,2,TRUE))))</f>
        <v/>
      </c>
      <c r="W548" s="70" t="str">
        <f t="shared" si="7"/>
        <v/>
      </c>
      <c r="X548" s="69" t="str">
        <f ca="1">IF(W548="","",VLOOKUP(W548,OFFSET(評価基準!$A$2:$N$6,0,F548-6,5,20-F548),14-新体力テスト!F548+6,1))</f>
        <v/>
      </c>
      <c r="Z548" s="45"/>
      <c r="AA548" s="45"/>
      <c r="AB548" s="46"/>
      <c r="AC548" s="45"/>
    </row>
    <row r="549" spans="1:29" ht="14.25" customHeight="1" x14ac:dyDescent="0.15">
      <c r="A549" s="103"/>
      <c r="B549" s="103"/>
      <c r="C549" s="103"/>
      <c r="D549" s="108"/>
      <c r="E549" s="112"/>
      <c r="F549" s="85" t="str">
        <f>IF(A549="","",VLOOKUP(A549,参照!$B$7:$C$12,2,FALSE))</f>
        <v/>
      </c>
      <c r="G549" s="14"/>
      <c r="H549" s="14"/>
      <c r="I549" s="14"/>
      <c r="J549" s="14"/>
      <c r="K549" s="14"/>
      <c r="L549" s="19"/>
      <c r="M549" s="14"/>
      <c r="N549" s="14"/>
      <c r="O549" s="67" t="str">
        <f>IF(E549="","",IF(G549="","",IF($E549="男",VLOOKUP(G549,参照用得点基準表!B$2:$I$11,8,TRUE),VLOOKUP(G549,参照用得点基準表!B$12:$I$21,8,TRUE))))</f>
        <v/>
      </c>
      <c r="P549" s="67" t="str">
        <f>IF(E549="","",IF(H549="","",IF($E549="男",VLOOKUP(H549,参照用得点基準表!C$2:$I$11,7,TRUE),VLOOKUP(H549,参照用得点基準表!C$12:$I$21,7,TRUE))))</f>
        <v/>
      </c>
      <c r="Q549" s="67" t="str">
        <f>IF(E549="","",IF(I549="","",IF($E549="男",VLOOKUP(I549,参照用得点基準表!D$2:$I$11,6,TRUE),VLOOKUP(I549,参照用得点基準表!D$12:$I$21,6,TRUE))))</f>
        <v/>
      </c>
      <c r="R549" s="67" t="str">
        <f>IF(E549="","",IF(J549="","",IF($E549="男",VLOOKUP(J549,参照用得点基準表!E$2:$I$11,5,TRUE),VLOOKUP(J549,参照用得点基準表!E$12:$I$21,5,TRUE))))</f>
        <v/>
      </c>
      <c r="S549" s="67" t="str">
        <f>IF(E549="","",IF(K549="","",IF($E549="男",VLOOKUP(K549,参照用得点基準表!F$2:$I$11,4,TRUE),VLOOKUP(K549,参照用得点基準表!F$12:$I$21,4,TRUE))))</f>
        <v/>
      </c>
      <c r="T549" s="67" t="str">
        <f>IF(E549="","",IF(L549="","",IF($E549="男",VLOOKUP(L549,参照用得点基準表!$K$2:$L$11,2,TRUE),VLOOKUP(L549,参照用得点基準表!$K$12:$L$21,2,TRUE))))</f>
        <v/>
      </c>
      <c r="U549" s="67" t="str">
        <f>IF(E549="","",IF(M549="","",IF($E549="男",VLOOKUP(M549,参照用得点基準表!G$2:$I$11,3,TRUE),VLOOKUP(M549,参照用得点基準表!G$12:$I$21,3,TRUE))))</f>
        <v/>
      </c>
      <c r="V549" s="67" t="str">
        <f>IF(E549="","",IF(N549="","",IF($E549="男",VLOOKUP(N549,参照用得点基準表!H$2:$I$11,2,TRUE),VLOOKUP(N549,参照用得点基準表!H$12:$I$21,2,TRUE))))</f>
        <v/>
      </c>
      <c r="W549" s="70" t="str">
        <f t="shared" si="7"/>
        <v/>
      </c>
      <c r="X549" s="69" t="str">
        <f ca="1">IF(W549="","",VLOOKUP(W549,OFFSET(評価基準!$A$2:$N$6,0,F549-6,5,20-F549),14-新体力テスト!F549+6,1))</f>
        <v/>
      </c>
      <c r="Z549" s="45"/>
      <c r="AA549" s="45"/>
      <c r="AB549" s="46"/>
      <c r="AC549" s="45"/>
    </row>
    <row r="550" spans="1:29" ht="14.25" customHeight="1" x14ac:dyDescent="0.15">
      <c r="A550" s="103"/>
      <c r="B550" s="103"/>
      <c r="C550" s="103"/>
      <c r="D550" s="108"/>
      <c r="E550" s="112"/>
      <c r="F550" s="85" t="str">
        <f>IF(A550="","",VLOOKUP(A550,参照!$B$7:$C$12,2,FALSE))</f>
        <v/>
      </c>
      <c r="G550" s="14"/>
      <c r="H550" s="14"/>
      <c r="I550" s="14"/>
      <c r="J550" s="14"/>
      <c r="K550" s="14"/>
      <c r="L550" s="19"/>
      <c r="M550" s="14"/>
      <c r="N550" s="14"/>
      <c r="O550" s="67" t="str">
        <f>IF(E550="","",IF(G550="","",IF($E550="男",VLOOKUP(G550,参照用得点基準表!B$2:$I$11,8,TRUE),VLOOKUP(G550,参照用得点基準表!B$12:$I$21,8,TRUE))))</f>
        <v/>
      </c>
      <c r="P550" s="67" t="str">
        <f>IF(E550="","",IF(H550="","",IF($E550="男",VLOOKUP(H550,参照用得点基準表!C$2:$I$11,7,TRUE),VLOOKUP(H550,参照用得点基準表!C$12:$I$21,7,TRUE))))</f>
        <v/>
      </c>
      <c r="Q550" s="67" t="str">
        <f>IF(E550="","",IF(I550="","",IF($E550="男",VLOOKUP(I550,参照用得点基準表!D$2:$I$11,6,TRUE),VLOOKUP(I550,参照用得点基準表!D$12:$I$21,6,TRUE))))</f>
        <v/>
      </c>
      <c r="R550" s="67" t="str">
        <f>IF(E550="","",IF(J550="","",IF($E550="男",VLOOKUP(J550,参照用得点基準表!E$2:$I$11,5,TRUE),VLOOKUP(J550,参照用得点基準表!E$12:$I$21,5,TRUE))))</f>
        <v/>
      </c>
      <c r="S550" s="67" t="str">
        <f>IF(E550="","",IF(K550="","",IF($E550="男",VLOOKUP(K550,参照用得点基準表!F$2:$I$11,4,TRUE),VLOOKUP(K550,参照用得点基準表!F$12:$I$21,4,TRUE))))</f>
        <v/>
      </c>
      <c r="T550" s="67" t="str">
        <f>IF(E550="","",IF(L550="","",IF($E550="男",VLOOKUP(L550,参照用得点基準表!$K$2:$L$11,2,TRUE),VLOOKUP(L550,参照用得点基準表!$K$12:$L$21,2,TRUE))))</f>
        <v/>
      </c>
      <c r="U550" s="67" t="str">
        <f>IF(E550="","",IF(M550="","",IF($E550="男",VLOOKUP(M550,参照用得点基準表!G$2:$I$11,3,TRUE),VLOOKUP(M550,参照用得点基準表!G$12:$I$21,3,TRUE))))</f>
        <v/>
      </c>
      <c r="V550" s="67" t="str">
        <f>IF(E550="","",IF(N550="","",IF($E550="男",VLOOKUP(N550,参照用得点基準表!H$2:$I$11,2,TRUE),VLOOKUP(N550,参照用得点基準表!H$12:$I$21,2,TRUE))))</f>
        <v/>
      </c>
      <c r="W550" s="70" t="str">
        <f t="shared" si="7"/>
        <v/>
      </c>
      <c r="X550" s="69" t="str">
        <f ca="1">IF(W550="","",VLOOKUP(W550,OFFSET(評価基準!$A$2:$N$6,0,F550-6,5,20-F550),14-新体力テスト!F550+6,1))</f>
        <v/>
      </c>
      <c r="Z550" s="45"/>
      <c r="AA550" s="45"/>
      <c r="AB550" s="46"/>
      <c r="AC550" s="45"/>
    </row>
    <row r="551" spans="1:29" ht="14.25" customHeight="1" x14ac:dyDescent="0.15">
      <c r="A551" s="103"/>
      <c r="B551" s="103"/>
      <c r="C551" s="103"/>
      <c r="D551" s="108"/>
      <c r="E551" s="112"/>
      <c r="F551" s="85" t="str">
        <f>IF(A551="","",VLOOKUP(A551,参照!$B$7:$C$12,2,FALSE))</f>
        <v/>
      </c>
      <c r="G551" s="14"/>
      <c r="H551" s="14"/>
      <c r="I551" s="14"/>
      <c r="J551" s="14"/>
      <c r="K551" s="14"/>
      <c r="L551" s="19"/>
      <c r="M551" s="14"/>
      <c r="N551" s="14"/>
      <c r="O551" s="67" t="str">
        <f>IF(E551="","",IF(G551="","",IF($E551="男",VLOOKUP(G551,参照用得点基準表!B$2:$I$11,8,TRUE),VLOOKUP(G551,参照用得点基準表!B$12:$I$21,8,TRUE))))</f>
        <v/>
      </c>
      <c r="P551" s="67" t="str">
        <f>IF(E551="","",IF(H551="","",IF($E551="男",VLOOKUP(H551,参照用得点基準表!C$2:$I$11,7,TRUE),VLOOKUP(H551,参照用得点基準表!C$12:$I$21,7,TRUE))))</f>
        <v/>
      </c>
      <c r="Q551" s="67" t="str">
        <f>IF(E551="","",IF(I551="","",IF($E551="男",VLOOKUP(I551,参照用得点基準表!D$2:$I$11,6,TRUE),VLOOKUP(I551,参照用得点基準表!D$12:$I$21,6,TRUE))))</f>
        <v/>
      </c>
      <c r="R551" s="67" t="str">
        <f>IF(E551="","",IF(J551="","",IF($E551="男",VLOOKUP(J551,参照用得点基準表!E$2:$I$11,5,TRUE),VLOOKUP(J551,参照用得点基準表!E$12:$I$21,5,TRUE))))</f>
        <v/>
      </c>
      <c r="S551" s="67" t="str">
        <f>IF(E551="","",IF(K551="","",IF($E551="男",VLOOKUP(K551,参照用得点基準表!F$2:$I$11,4,TRUE),VLOOKUP(K551,参照用得点基準表!F$12:$I$21,4,TRUE))))</f>
        <v/>
      </c>
      <c r="T551" s="67" t="str">
        <f>IF(E551="","",IF(L551="","",IF($E551="男",VLOOKUP(L551,参照用得点基準表!$K$2:$L$11,2,TRUE),VLOOKUP(L551,参照用得点基準表!$K$12:$L$21,2,TRUE))))</f>
        <v/>
      </c>
      <c r="U551" s="67" t="str">
        <f>IF(E551="","",IF(M551="","",IF($E551="男",VLOOKUP(M551,参照用得点基準表!G$2:$I$11,3,TRUE),VLOOKUP(M551,参照用得点基準表!G$12:$I$21,3,TRUE))))</f>
        <v/>
      </c>
      <c r="V551" s="67" t="str">
        <f>IF(E551="","",IF(N551="","",IF($E551="男",VLOOKUP(N551,参照用得点基準表!H$2:$I$11,2,TRUE),VLOOKUP(N551,参照用得点基準表!H$12:$I$21,2,TRUE))))</f>
        <v/>
      </c>
      <c r="W551" s="70" t="str">
        <f t="shared" si="7"/>
        <v/>
      </c>
      <c r="X551" s="69" t="str">
        <f ca="1">IF(W551="","",VLOOKUP(W551,OFFSET(評価基準!$A$2:$N$6,0,F551-6,5,20-F551),14-新体力テスト!F551+6,1))</f>
        <v/>
      </c>
      <c r="Z551" s="45"/>
      <c r="AA551" s="45"/>
      <c r="AB551" s="46"/>
      <c r="AC551" s="45"/>
    </row>
    <row r="552" spans="1:29" ht="14.25" customHeight="1" x14ac:dyDescent="0.15">
      <c r="A552" s="103"/>
      <c r="B552" s="103"/>
      <c r="C552" s="103"/>
      <c r="D552" s="108"/>
      <c r="E552" s="112"/>
      <c r="F552" s="85" t="str">
        <f>IF(A552="","",VLOOKUP(A552,参照!$B$7:$C$12,2,FALSE))</f>
        <v/>
      </c>
      <c r="G552" s="14"/>
      <c r="H552" s="14"/>
      <c r="I552" s="14"/>
      <c r="J552" s="14"/>
      <c r="K552" s="14"/>
      <c r="L552" s="19"/>
      <c r="M552" s="14"/>
      <c r="N552" s="14"/>
      <c r="O552" s="67" t="str">
        <f>IF(E552="","",IF(G552="","",IF($E552="男",VLOOKUP(G552,参照用得点基準表!B$2:$I$11,8,TRUE),VLOOKUP(G552,参照用得点基準表!B$12:$I$21,8,TRUE))))</f>
        <v/>
      </c>
      <c r="P552" s="67" t="str">
        <f>IF(E552="","",IF(H552="","",IF($E552="男",VLOOKUP(H552,参照用得点基準表!C$2:$I$11,7,TRUE),VLOOKUP(H552,参照用得点基準表!C$12:$I$21,7,TRUE))))</f>
        <v/>
      </c>
      <c r="Q552" s="67" t="str">
        <f>IF(E552="","",IF(I552="","",IF($E552="男",VLOOKUP(I552,参照用得点基準表!D$2:$I$11,6,TRUE),VLOOKUP(I552,参照用得点基準表!D$12:$I$21,6,TRUE))))</f>
        <v/>
      </c>
      <c r="R552" s="67" t="str">
        <f>IF(E552="","",IF(J552="","",IF($E552="男",VLOOKUP(J552,参照用得点基準表!E$2:$I$11,5,TRUE),VLOOKUP(J552,参照用得点基準表!E$12:$I$21,5,TRUE))))</f>
        <v/>
      </c>
      <c r="S552" s="67" t="str">
        <f>IF(E552="","",IF(K552="","",IF($E552="男",VLOOKUP(K552,参照用得点基準表!F$2:$I$11,4,TRUE),VLOOKUP(K552,参照用得点基準表!F$12:$I$21,4,TRUE))))</f>
        <v/>
      </c>
      <c r="T552" s="67" t="str">
        <f>IF(E552="","",IF(L552="","",IF($E552="男",VLOOKUP(L552,参照用得点基準表!$K$2:$L$11,2,TRUE),VLOOKUP(L552,参照用得点基準表!$K$12:$L$21,2,TRUE))))</f>
        <v/>
      </c>
      <c r="U552" s="67" t="str">
        <f>IF(E552="","",IF(M552="","",IF($E552="男",VLOOKUP(M552,参照用得点基準表!G$2:$I$11,3,TRUE),VLOOKUP(M552,参照用得点基準表!G$12:$I$21,3,TRUE))))</f>
        <v/>
      </c>
      <c r="V552" s="67" t="str">
        <f>IF(E552="","",IF(N552="","",IF($E552="男",VLOOKUP(N552,参照用得点基準表!H$2:$I$11,2,TRUE),VLOOKUP(N552,参照用得点基準表!H$12:$I$21,2,TRUE))))</f>
        <v/>
      </c>
      <c r="W552" s="70" t="str">
        <f t="shared" si="7"/>
        <v/>
      </c>
      <c r="X552" s="69" t="str">
        <f ca="1">IF(W552="","",VLOOKUP(W552,OFFSET(評価基準!$A$2:$N$6,0,F552-6,5,20-F552),14-新体力テスト!F552+6,1))</f>
        <v/>
      </c>
      <c r="Z552" s="45"/>
      <c r="AA552" s="45"/>
      <c r="AB552" s="46"/>
      <c r="AC552" s="45"/>
    </row>
    <row r="553" spans="1:29" ht="14.25" customHeight="1" x14ac:dyDescent="0.15">
      <c r="A553" s="103"/>
      <c r="B553" s="103"/>
      <c r="C553" s="103"/>
      <c r="D553" s="108"/>
      <c r="E553" s="112"/>
      <c r="F553" s="85" t="str">
        <f>IF(A553="","",VLOOKUP(A553,参照!$B$7:$C$12,2,FALSE))</f>
        <v/>
      </c>
      <c r="G553" s="14"/>
      <c r="H553" s="14"/>
      <c r="I553" s="14"/>
      <c r="J553" s="14"/>
      <c r="K553" s="14"/>
      <c r="L553" s="19"/>
      <c r="M553" s="14"/>
      <c r="N553" s="14"/>
      <c r="O553" s="67" t="str">
        <f>IF(E553="","",IF(G553="","",IF($E553="男",VLOOKUP(G553,参照用得点基準表!B$2:$I$11,8,TRUE),VLOOKUP(G553,参照用得点基準表!B$12:$I$21,8,TRUE))))</f>
        <v/>
      </c>
      <c r="P553" s="67" t="str">
        <f>IF(E553="","",IF(H553="","",IF($E553="男",VLOOKUP(H553,参照用得点基準表!C$2:$I$11,7,TRUE),VLOOKUP(H553,参照用得点基準表!C$12:$I$21,7,TRUE))))</f>
        <v/>
      </c>
      <c r="Q553" s="67" t="str">
        <f>IF(E553="","",IF(I553="","",IF($E553="男",VLOOKUP(I553,参照用得点基準表!D$2:$I$11,6,TRUE),VLOOKUP(I553,参照用得点基準表!D$12:$I$21,6,TRUE))))</f>
        <v/>
      </c>
      <c r="R553" s="67" t="str">
        <f>IF(E553="","",IF(J553="","",IF($E553="男",VLOOKUP(J553,参照用得点基準表!E$2:$I$11,5,TRUE),VLOOKUP(J553,参照用得点基準表!E$12:$I$21,5,TRUE))))</f>
        <v/>
      </c>
      <c r="S553" s="67" t="str">
        <f>IF(E553="","",IF(K553="","",IF($E553="男",VLOOKUP(K553,参照用得点基準表!F$2:$I$11,4,TRUE),VLOOKUP(K553,参照用得点基準表!F$12:$I$21,4,TRUE))))</f>
        <v/>
      </c>
      <c r="T553" s="67" t="str">
        <f>IF(E553="","",IF(L553="","",IF($E553="男",VLOOKUP(L553,参照用得点基準表!$K$2:$L$11,2,TRUE),VLOOKUP(L553,参照用得点基準表!$K$12:$L$21,2,TRUE))))</f>
        <v/>
      </c>
      <c r="U553" s="67" t="str">
        <f>IF(E553="","",IF(M553="","",IF($E553="男",VLOOKUP(M553,参照用得点基準表!G$2:$I$11,3,TRUE),VLOOKUP(M553,参照用得点基準表!G$12:$I$21,3,TRUE))))</f>
        <v/>
      </c>
      <c r="V553" s="67" t="str">
        <f>IF(E553="","",IF(N553="","",IF($E553="男",VLOOKUP(N553,参照用得点基準表!H$2:$I$11,2,TRUE),VLOOKUP(N553,参照用得点基準表!H$12:$I$21,2,TRUE))))</f>
        <v/>
      </c>
      <c r="W553" s="70" t="str">
        <f t="shared" si="7"/>
        <v/>
      </c>
      <c r="X553" s="69" t="str">
        <f ca="1">IF(W553="","",VLOOKUP(W553,OFFSET(評価基準!$A$2:$N$6,0,F553-6,5,20-F553),14-新体力テスト!F553+6,1))</f>
        <v/>
      </c>
      <c r="Z553" s="45"/>
      <c r="AA553" s="45"/>
      <c r="AB553" s="46"/>
      <c r="AC553" s="45"/>
    </row>
    <row r="554" spans="1:29" ht="14.25" customHeight="1" x14ac:dyDescent="0.15">
      <c r="A554" s="103"/>
      <c r="B554" s="103"/>
      <c r="C554" s="103"/>
      <c r="D554" s="108"/>
      <c r="E554" s="112"/>
      <c r="F554" s="85" t="str">
        <f>IF(A554="","",VLOOKUP(A554,参照!$B$7:$C$12,2,FALSE))</f>
        <v/>
      </c>
      <c r="G554" s="14"/>
      <c r="H554" s="14"/>
      <c r="I554" s="14"/>
      <c r="J554" s="14"/>
      <c r="K554" s="14"/>
      <c r="L554" s="19"/>
      <c r="M554" s="14"/>
      <c r="N554" s="14"/>
      <c r="O554" s="67" t="str">
        <f>IF(E554="","",IF(G554="","",IF($E554="男",VLOOKUP(G554,参照用得点基準表!B$2:$I$11,8,TRUE),VLOOKUP(G554,参照用得点基準表!B$12:$I$21,8,TRUE))))</f>
        <v/>
      </c>
      <c r="P554" s="67" t="str">
        <f>IF(E554="","",IF(H554="","",IF($E554="男",VLOOKUP(H554,参照用得点基準表!C$2:$I$11,7,TRUE),VLOOKUP(H554,参照用得点基準表!C$12:$I$21,7,TRUE))))</f>
        <v/>
      </c>
      <c r="Q554" s="67" t="str">
        <f>IF(E554="","",IF(I554="","",IF($E554="男",VLOOKUP(I554,参照用得点基準表!D$2:$I$11,6,TRUE),VLOOKUP(I554,参照用得点基準表!D$12:$I$21,6,TRUE))))</f>
        <v/>
      </c>
      <c r="R554" s="67" t="str">
        <f>IF(E554="","",IF(J554="","",IF($E554="男",VLOOKUP(J554,参照用得点基準表!E$2:$I$11,5,TRUE),VLOOKUP(J554,参照用得点基準表!E$12:$I$21,5,TRUE))))</f>
        <v/>
      </c>
      <c r="S554" s="67" t="str">
        <f>IF(E554="","",IF(K554="","",IF($E554="男",VLOOKUP(K554,参照用得点基準表!F$2:$I$11,4,TRUE),VLOOKUP(K554,参照用得点基準表!F$12:$I$21,4,TRUE))))</f>
        <v/>
      </c>
      <c r="T554" s="67" t="str">
        <f>IF(E554="","",IF(L554="","",IF($E554="男",VLOOKUP(L554,参照用得点基準表!$K$2:$L$11,2,TRUE),VLOOKUP(L554,参照用得点基準表!$K$12:$L$21,2,TRUE))))</f>
        <v/>
      </c>
      <c r="U554" s="67" t="str">
        <f>IF(E554="","",IF(M554="","",IF($E554="男",VLOOKUP(M554,参照用得点基準表!G$2:$I$11,3,TRUE),VLOOKUP(M554,参照用得点基準表!G$12:$I$21,3,TRUE))))</f>
        <v/>
      </c>
      <c r="V554" s="67" t="str">
        <f>IF(E554="","",IF(N554="","",IF($E554="男",VLOOKUP(N554,参照用得点基準表!H$2:$I$11,2,TRUE),VLOOKUP(N554,参照用得点基準表!H$12:$I$21,2,TRUE))))</f>
        <v/>
      </c>
      <c r="W554" s="70" t="str">
        <f t="shared" si="7"/>
        <v/>
      </c>
      <c r="X554" s="69" t="str">
        <f ca="1">IF(W554="","",VLOOKUP(W554,OFFSET(評価基準!$A$2:$N$6,0,F554-6,5,20-F554),14-新体力テスト!F554+6,1))</f>
        <v/>
      </c>
      <c r="Z554" s="45"/>
      <c r="AA554" s="45"/>
      <c r="AB554" s="46"/>
      <c r="AC554" s="45"/>
    </row>
    <row r="555" spans="1:29" ht="14.25" customHeight="1" x14ac:dyDescent="0.15">
      <c r="A555" s="103"/>
      <c r="B555" s="103"/>
      <c r="C555" s="103"/>
      <c r="D555" s="108"/>
      <c r="E555" s="112"/>
      <c r="F555" s="85" t="str">
        <f>IF(A555="","",VLOOKUP(A555,参照!$B$7:$C$12,2,FALSE))</f>
        <v/>
      </c>
      <c r="G555" s="14"/>
      <c r="H555" s="14"/>
      <c r="I555" s="14"/>
      <c r="J555" s="14"/>
      <c r="K555" s="14"/>
      <c r="L555" s="19"/>
      <c r="M555" s="14"/>
      <c r="N555" s="14"/>
      <c r="O555" s="67" t="str">
        <f>IF(E555="","",IF(G555="","",IF($E555="男",VLOOKUP(G555,参照用得点基準表!B$2:$I$11,8,TRUE),VLOOKUP(G555,参照用得点基準表!B$12:$I$21,8,TRUE))))</f>
        <v/>
      </c>
      <c r="P555" s="67" t="str">
        <f>IF(E555="","",IF(H555="","",IF($E555="男",VLOOKUP(H555,参照用得点基準表!C$2:$I$11,7,TRUE),VLOOKUP(H555,参照用得点基準表!C$12:$I$21,7,TRUE))))</f>
        <v/>
      </c>
      <c r="Q555" s="67" t="str">
        <f>IF(E555="","",IF(I555="","",IF($E555="男",VLOOKUP(I555,参照用得点基準表!D$2:$I$11,6,TRUE),VLOOKUP(I555,参照用得点基準表!D$12:$I$21,6,TRUE))))</f>
        <v/>
      </c>
      <c r="R555" s="67" t="str">
        <f>IF(E555="","",IF(J555="","",IF($E555="男",VLOOKUP(J555,参照用得点基準表!E$2:$I$11,5,TRUE),VLOOKUP(J555,参照用得点基準表!E$12:$I$21,5,TRUE))))</f>
        <v/>
      </c>
      <c r="S555" s="67" t="str">
        <f>IF(E555="","",IF(K555="","",IF($E555="男",VLOOKUP(K555,参照用得点基準表!F$2:$I$11,4,TRUE),VLOOKUP(K555,参照用得点基準表!F$12:$I$21,4,TRUE))))</f>
        <v/>
      </c>
      <c r="T555" s="67" t="str">
        <f>IF(E555="","",IF(L555="","",IF($E555="男",VLOOKUP(L555,参照用得点基準表!$K$2:$L$11,2,TRUE),VLOOKUP(L555,参照用得点基準表!$K$12:$L$21,2,TRUE))))</f>
        <v/>
      </c>
      <c r="U555" s="67" t="str">
        <f>IF(E555="","",IF(M555="","",IF($E555="男",VLOOKUP(M555,参照用得点基準表!G$2:$I$11,3,TRUE),VLOOKUP(M555,参照用得点基準表!G$12:$I$21,3,TRUE))))</f>
        <v/>
      </c>
      <c r="V555" s="67" t="str">
        <f>IF(E555="","",IF(N555="","",IF($E555="男",VLOOKUP(N555,参照用得点基準表!H$2:$I$11,2,TRUE),VLOOKUP(N555,参照用得点基準表!H$12:$I$21,2,TRUE))))</f>
        <v/>
      </c>
      <c r="W555" s="70" t="str">
        <f t="shared" si="7"/>
        <v/>
      </c>
      <c r="X555" s="69" t="str">
        <f ca="1">IF(W555="","",VLOOKUP(W555,OFFSET(評価基準!$A$2:$N$6,0,F555-6,5,20-F555),14-新体力テスト!F555+6,1))</f>
        <v/>
      </c>
      <c r="Z555" s="45"/>
      <c r="AA555" s="45"/>
      <c r="AB555" s="46"/>
      <c r="AC555" s="45"/>
    </row>
    <row r="556" spans="1:29" ht="14.25" customHeight="1" x14ac:dyDescent="0.15">
      <c r="A556" s="103"/>
      <c r="B556" s="103"/>
      <c r="C556" s="103"/>
      <c r="D556" s="108"/>
      <c r="E556" s="112"/>
      <c r="F556" s="85" t="str">
        <f>IF(A556="","",VLOOKUP(A556,参照!$B$7:$C$12,2,FALSE))</f>
        <v/>
      </c>
      <c r="G556" s="14"/>
      <c r="H556" s="14"/>
      <c r="I556" s="14"/>
      <c r="J556" s="14"/>
      <c r="K556" s="14"/>
      <c r="L556" s="19"/>
      <c r="M556" s="14"/>
      <c r="N556" s="14"/>
      <c r="O556" s="67" t="str">
        <f>IF(E556="","",IF(G556="","",IF($E556="男",VLOOKUP(G556,参照用得点基準表!B$2:$I$11,8,TRUE),VLOOKUP(G556,参照用得点基準表!B$12:$I$21,8,TRUE))))</f>
        <v/>
      </c>
      <c r="P556" s="67" t="str">
        <f>IF(E556="","",IF(H556="","",IF($E556="男",VLOOKUP(H556,参照用得点基準表!C$2:$I$11,7,TRUE),VLOOKUP(H556,参照用得点基準表!C$12:$I$21,7,TRUE))))</f>
        <v/>
      </c>
      <c r="Q556" s="67" t="str">
        <f>IF(E556="","",IF(I556="","",IF($E556="男",VLOOKUP(I556,参照用得点基準表!D$2:$I$11,6,TRUE),VLOOKUP(I556,参照用得点基準表!D$12:$I$21,6,TRUE))))</f>
        <v/>
      </c>
      <c r="R556" s="67" t="str">
        <f>IF(E556="","",IF(J556="","",IF($E556="男",VLOOKUP(J556,参照用得点基準表!E$2:$I$11,5,TRUE),VLOOKUP(J556,参照用得点基準表!E$12:$I$21,5,TRUE))))</f>
        <v/>
      </c>
      <c r="S556" s="67" t="str">
        <f>IF(E556="","",IF(K556="","",IF($E556="男",VLOOKUP(K556,参照用得点基準表!F$2:$I$11,4,TRUE),VLOOKUP(K556,参照用得点基準表!F$12:$I$21,4,TRUE))))</f>
        <v/>
      </c>
      <c r="T556" s="67" t="str">
        <f>IF(E556="","",IF(L556="","",IF($E556="男",VLOOKUP(L556,参照用得点基準表!$K$2:$L$11,2,TRUE),VLOOKUP(L556,参照用得点基準表!$K$12:$L$21,2,TRUE))))</f>
        <v/>
      </c>
      <c r="U556" s="67" t="str">
        <f>IF(E556="","",IF(M556="","",IF($E556="男",VLOOKUP(M556,参照用得点基準表!G$2:$I$11,3,TRUE),VLOOKUP(M556,参照用得点基準表!G$12:$I$21,3,TRUE))))</f>
        <v/>
      </c>
      <c r="V556" s="67" t="str">
        <f>IF(E556="","",IF(N556="","",IF($E556="男",VLOOKUP(N556,参照用得点基準表!H$2:$I$11,2,TRUE),VLOOKUP(N556,参照用得点基準表!H$12:$I$21,2,TRUE))))</f>
        <v/>
      </c>
      <c r="W556" s="70" t="str">
        <f t="shared" si="7"/>
        <v/>
      </c>
      <c r="X556" s="69" t="str">
        <f ca="1">IF(W556="","",VLOOKUP(W556,OFFSET(評価基準!$A$2:$N$6,0,F556-6,5,20-F556),14-新体力テスト!F556+6,1))</f>
        <v/>
      </c>
      <c r="Z556" s="45"/>
      <c r="AA556" s="45"/>
      <c r="AB556" s="46"/>
      <c r="AC556" s="45"/>
    </row>
    <row r="557" spans="1:29" ht="14.25" customHeight="1" x14ac:dyDescent="0.15">
      <c r="A557" s="103"/>
      <c r="B557" s="103"/>
      <c r="C557" s="103"/>
      <c r="D557" s="108"/>
      <c r="E557" s="112"/>
      <c r="F557" s="85" t="str">
        <f>IF(A557="","",VLOOKUP(A557,参照!$B$7:$C$12,2,FALSE))</f>
        <v/>
      </c>
      <c r="G557" s="14"/>
      <c r="H557" s="14"/>
      <c r="I557" s="14"/>
      <c r="J557" s="14"/>
      <c r="K557" s="14"/>
      <c r="L557" s="19"/>
      <c r="M557" s="14"/>
      <c r="N557" s="14"/>
      <c r="O557" s="67" t="str">
        <f>IF(E557="","",IF(G557="","",IF($E557="男",VLOOKUP(G557,参照用得点基準表!B$2:$I$11,8,TRUE),VLOOKUP(G557,参照用得点基準表!B$12:$I$21,8,TRUE))))</f>
        <v/>
      </c>
      <c r="P557" s="67" t="str">
        <f>IF(E557="","",IF(H557="","",IF($E557="男",VLOOKUP(H557,参照用得点基準表!C$2:$I$11,7,TRUE),VLOOKUP(H557,参照用得点基準表!C$12:$I$21,7,TRUE))))</f>
        <v/>
      </c>
      <c r="Q557" s="67" t="str">
        <f>IF(E557="","",IF(I557="","",IF($E557="男",VLOOKUP(I557,参照用得点基準表!D$2:$I$11,6,TRUE),VLOOKUP(I557,参照用得点基準表!D$12:$I$21,6,TRUE))))</f>
        <v/>
      </c>
      <c r="R557" s="67" t="str">
        <f>IF(E557="","",IF(J557="","",IF($E557="男",VLOOKUP(J557,参照用得点基準表!E$2:$I$11,5,TRUE),VLOOKUP(J557,参照用得点基準表!E$12:$I$21,5,TRUE))))</f>
        <v/>
      </c>
      <c r="S557" s="67" t="str">
        <f>IF(E557="","",IF(K557="","",IF($E557="男",VLOOKUP(K557,参照用得点基準表!F$2:$I$11,4,TRUE),VLOOKUP(K557,参照用得点基準表!F$12:$I$21,4,TRUE))))</f>
        <v/>
      </c>
      <c r="T557" s="67" t="str">
        <f>IF(E557="","",IF(L557="","",IF($E557="男",VLOOKUP(L557,参照用得点基準表!$K$2:$L$11,2,TRUE),VLOOKUP(L557,参照用得点基準表!$K$12:$L$21,2,TRUE))))</f>
        <v/>
      </c>
      <c r="U557" s="67" t="str">
        <f>IF(E557="","",IF(M557="","",IF($E557="男",VLOOKUP(M557,参照用得点基準表!G$2:$I$11,3,TRUE),VLOOKUP(M557,参照用得点基準表!G$12:$I$21,3,TRUE))))</f>
        <v/>
      </c>
      <c r="V557" s="67" t="str">
        <f>IF(E557="","",IF(N557="","",IF($E557="男",VLOOKUP(N557,参照用得点基準表!H$2:$I$11,2,TRUE),VLOOKUP(N557,参照用得点基準表!H$12:$I$21,2,TRUE))))</f>
        <v/>
      </c>
      <c r="W557" s="70" t="str">
        <f t="shared" si="7"/>
        <v/>
      </c>
      <c r="X557" s="69" t="str">
        <f ca="1">IF(W557="","",VLOOKUP(W557,OFFSET(評価基準!$A$2:$N$6,0,F557-6,5,20-F557),14-新体力テスト!F557+6,1))</f>
        <v/>
      </c>
      <c r="Z557" s="45"/>
      <c r="AA557" s="45"/>
      <c r="AB557" s="46"/>
      <c r="AC557" s="45"/>
    </row>
    <row r="558" spans="1:29" ht="14.25" customHeight="1" x14ac:dyDescent="0.15">
      <c r="A558" s="103"/>
      <c r="B558" s="103"/>
      <c r="C558" s="103"/>
      <c r="D558" s="108"/>
      <c r="E558" s="112"/>
      <c r="F558" s="85" t="str">
        <f>IF(A558="","",VLOOKUP(A558,参照!$B$7:$C$12,2,FALSE))</f>
        <v/>
      </c>
      <c r="G558" s="14"/>
      <c r="H558" s="14"/>
      <c r="I558" s="14"/>
      <c r="J558" s="14"/>
      <c r="K558" s="14"/>
      <c r="L558" s="19"/>
      <c r="M558" s="14"/>
      <c r="N558" s="14"/>
      <c r="O558" s="67" t="str">
        <f>IF(E558="","",IF(G558="","",IF($E558="男",VLOOKUP(G558,参照用得点基準表!B$2:$I$11,8,TRUE),VLOOKUP(G558,参照用得点基準表!B$12:$I$21,8,TRUE))))</f>
        <v/>
      </c>
      <c r="P558" s="67" t="str">
        <f>IF(E558="","",IF(H558="","",IF($E558="男",VLOOKUP(H558,参照用得点基準表!C$2:$I$11,7,TRUE),VLOOKUP(H558,参照用得点基準表!C$12:$I$21,7,TRUE))))</f>
        <v/>
      </c>
      <c r="Q558" s="67" t="str">
        <f>IF(E558="","",IF(I558="","",IF($E558="男",VLOOKUP(I558,参照用得点基準表!D$2:$I$11,6,TRUE),VLOOKUP(I558,参照用得点基準表!D$12:$I$21,6,TRUE))))</f>
        <v/>
      </c>
      <c r="R558" s="67" t="str">
        <f>IF(E558="","",IF(J558="","",IF($E558="男",VLOOKUP(J558,参照用得点基準表!E$2:$I$11,5,TRUE),VLOOKUP(J558,参照用得点基準表!E$12:$I$21,5,TRUE))))</f>
        <v/>
      </c>
      <c r="S558" s="67" t="str">
        <f>IF(E558="","",IF(K558="","",IF($E558="男",VLOOKUP(K558,参照用得点基準表!F$2:$I$11,4,TRUE),VLOOKUP(K558,参照用得点基準表!F$12:$I$21,4,TRUE))))</f>
        <v/>
      </c>
      <c r="T558" s="67" t="str">
        <f>IF(E558="","",IF(L558="","",IF($E558="男",VLOOKUP(L558,参照用得点基準表!$K$2:$L$11,2,TRUE),VLOOKUP(L558,参照用得点基準表!$K$12:$L$21,2,TRUE))))</f>
        <v/>
      </c>
      <c r="U558" s="67" t="str">
        <f>IF(E558="","",IF(M558="","",IF($E558="男",VLOOKUP(M558,参照用得点基準表!G$2:$I$11,3,TRUE),VLOOKUP(M558,参照用得点基準表!G$12:$I$21,3,TRUE))))</f>
        <v/>
      </c>
      <c r="V558" s="67" t="str">
        <f>IF(E558="","",IF(N558="","",IF($E558="男",VLOOKUP(N558,参照用得点基準表!H$2:$I$11,2,TRUE),VLOOKUP(N558,参照用得点基準表!H$12:$I$21,2,TRUE))))</f>
        <v/>
      </c>
      <c r="W558" s="70" t="str">
        <f t="shared" si="7"/>
        <v/>
      </c>
      <c r="X558" s="69" t="str">
        <f ca="1">IF(W558="","",VLOOKUP(W558,OFFSET(評価基準!$A$2:$N$6,0,F558-6,5,20-F558),14-新体力テスト!F558+6,1))</f>
        <v/>
      </c>
      <c r="Z558" s="45"/>
      <c r="AA558" s="45"/>
      <c r="AB558" s="46"/>
      <c r="AC558" s="45"/>
    </row>
    <row r="559" spans="1:29" ht="14.25" customHeight="1" x14ac:dyDescent="0.15">
      <c r="A559" s="103"/>
      <c r="B559" s="103"/>
      <c r="C559" s="103"/>
      <c r="D559" s="108"/>
      <c r="E559" s="112"/>
      <c r="F559" s="85" t="str">
        <f>IF(A559="","",VLOOKUP(A559,参照!$B$7:$C$12,2,FALSE))</f>
        <v/>
      </c>
      <c r="G559" s="14"/>
      <c r="H559" s="14"/>
      <c r="I559" s="14"/>
      <c r="J559" s="14"/>
      <c r="K559" s="14"/>
      <c r="L559" s="19"/>
      <c r="M559" s="14"/>
      <c r="N559" s="14"/>
      <c r="O559" s="67" t="str">
        <f>IF(E559="","",IF(G559="","",IF($E559="男",VLOOKUP(G559,参照用得点基準表!B$2:$I$11,8,TRUE),VLOOKUP(G559,参照用得点基準表!B$12:$I$21,8,TRUE))))</f>
        <v/>
      </c>
      <c r="P559" s="67" t="str">
        <f>IF(E559="","",IF(H559="","",IF($E559="男",VLOOKUP(H559,参照用得点基準表!C$2:$I$11,7,TRUE),VLOOKUP(H559,参照用得点基準表!C$12:$I$21,7,TRUE))))</f>
        <v/>
      </c>
      <c r="Q559" s="67" t="str">
        <f>IF(E559="","",IF(I559="","",IF($E559="男",VLOOKUP(I559,参照用得点基準表!D$2:$I$11,6,TRUE),VLOOKUP(I559,参照用得点基準表!D$12:$I$21,6,TRUE))))</f>
        <v/>
      </c>
      <c r="R559" s="67" t="str">
        <f>IF(E559="","",IF(J559="","",IF($E559="男",VLOOKUP(J559,参照用得点基準表!E$2:$I$11,5,TRUE),VLOOKUP(J559,参照用得点基準表!E$12:$I$21,5,TRUE))))</f>
        <v/>
      </c>
      <c r="S559" s="67" t="str">
        <f>IF(E559="","",IF(K559="","",IF($E559="男",VLOOKUP(K559,参照用得点基準表!F$2:$I$11,4,TRUE),VLOOKUP(K559,参照用得点基準表!F$12:$I$21,4,TRUE))))</f>
        <v/>
      </c>
      <c r="T559" s="67" t="str">
        <f>IF(E559="","",IF(L559="","",IF($E559="男",VLOOKUP(L559,参照用得点基準表!$K$2:$L$11,2,TRUE),VLOOKUP(L559,参照用得点基準表!$K$12:$L$21,2,TRUE))))</f>
        <v/>
      </c>
      <c r="U559" s="67" t="str">
        <f>IF(E559="","",IF(M559="","",IF($E559="男",VLOOKUP(M559,参照用得点基準表!G$2:$I$11,3,TRUE),VLOOKUP(M559,参照用得点基準表!G$12:$I$21,3,TRUE))))</f>
        <v/>
      </c>
      <c r="V559" s="67" t="str">
        <f>IF(E559="","",IF(N559="","",IF($E559="男",VLOOKUP(N559,参照用得点基準表!H$2:$I$11,2,TRUE),VLOOKUP(N559,参照用得点基準表!H$12:$I$21,2,TRUE))))</f>
        <v/>
      </c>
      <c r="W559" s="70" t="str">
        <f t="shared" si="7"/>
        <v/>
      </c>
      <c r="X559" s="69" t="str">
        <f ca="1">IF(W559="","",VLOOKUP(W559,OFFSET(評価基準!$A$2:$N$6,0,F559-6,5,20-F559),14-新体力テスト!F559+6,1))</f>
        <v/>
      </c>
      <c r="Z559" s="45"/>
      <c r="AA559" s="45"/>
      <c r="AB559" s="46"/>
      <c r="AC559" s="45"/>
    </row>
    <row r="560" spans="1:29" ht="14.25" customHeight="1" x14ac:dyDescent="0.15">
      <c r="A560" s="103"/>
      <c r="B560" s="103"/>
      <c r="C560" s="103"/>
      <c r="D560" s="108"/>
      <c r="E560" s="112"/>
      <c r="F560" s="85" t="str">
        <f>IF(A560="","",VLOOKUP(A560,参照!$B$7:$C$12,2,FALSE))</f>
        <v/>
      </c>
      <c r="G560" s="14"/>
      <c r="H560" s="14"/>
      <c r="I560" s="14"/>
      <c r="J560" s="14"/>
      <c r="K560" s="14"/>
      <c r="L560" s="19"/>
      <c r="M560" s="14"/>
      <c r="N560" s="14"/>
      <c r="O560" s="67" t="str">
        <f>IF(E560="","",IF(G560="","",IF($E560="男",VLOOKUP(G560,参照用得点基準表!B$2:$I$11,8,TRUE),VLOOKUP(G560,参照用得点基準表!B$12:$I$21,8,TRUE))))</f>
        <v/>
      </c>
      <c r="P560" s="67" t="str">
        <f>IF(E560="","",IF(H560="","",IF($E560="男",VLOOKUP(H560,参照用得点基準表!C$2:$I$11,7,TRUE),VLOOKUP(H560,参照用得点基準表!C$12:$I$21,7,TRUE))))</f>
        <v/>
      </c>
      <c r="Q560" s="67" t="str">
        <f>IF(E560="","",IF(I560="","",IF($E560="男",VLOOKUP(I560,参照用得点基準表!D$2:$I$11,6,TRUE),VLOOKUP(I560,参照用得点基準表!D$12:$I$21,6,TRUE))))</f>
        <v/>
      </c>
      <c r="R560" s="67" t="str">
        <f>IF(E560="","",IF(J560="","",IF($E560="男",VLOOKUP(J560,参照用得点基準表!E$2:$I$11,5,TRUE),VLOOKUP(J560,参照用得点基準表!E$12:$I$21,5,TRUE))))</f>
        <v/>
      </c>
      <c r="S560" s="67" t="str">
        <f>IF(E560="","",IF(K560="","",IF($E560="男",VLOOKUP(K560,参照用得点基準表!F$2:$I$11,4,TRUE),VLOOKUP(K560,参照用得点基準表!F$12:$I$21,4,TRUE))))</f>
        <v/>
      </c>
      <c r="T560" s="67" t="str">
        <f>IF(E560="","",IF(L560="","",IF($E560="男",VLOOKUP(L560,参照用得点基準表!$K$2:$L$11,2,TRUE),VLOOKUP(L560,参照用得点基準表!$K$12:$L$21,2,TRUE))))</f>
        <v/>
      </c>
      <c r="U560" s="67" t="str">
        <f>IF(E560="","",IF(M560="","",IF($E560="男",VLOOKUP(M560,参照用得点基準表!G$2:$I$11,3,TRUE),VLOOKUP(M560,参照用得点基準表!G$12:$I$21,3,TRUE))))</f>
        <v/>
      </c>
      <c r="V560" s="67" t="str">
        <f>IF(E560="","",IF(N560="","",IF($E560="男",VLOOKUP(N560,参照用得点基準表!H$2:$I$11,2,TRUE),VLOOKUP(N560,参照用得点基準表!H$12:$I$21,2,TRUE))))</f>
        <v/>
      </c>
      <c r="W560" s="70" t="str">
        <f t="shared" si="7"/>
        <v/>
      </c>
      <c r="X560" s="69" t="str">
        <f ca="1">IF(W560="","",VLOOKUP(W560,OFFSET(評価基準!$A$2:$N$6,0,F560-6,5,20-F560),14-新体力テスト!F560+6,1))</f>
        <v/>
      </c>
      <c r="Z560" s="45"/>
      <c r="AA560" s="45"/>
      <c r="AB560" s="46"/>
      <c r="AC560" s="45"/>
    </row>
    <row r="561" spans="1:29" ht="14.25" customHeight="1" x14ac:dyDescent="0.15">
      <c r="A561" s="103"/>
      <c r="B561" s="103"/>
      <c r="C561" s="103"/>
      <c r="D561" s="108"/>
      <c r="E561" s="112"/>
      <c r="F561" s="85" t="str">
        <f>IF(A561="","",VLOOKUP(A561,参照!$B$7:$C$12,2,FALSE))</f>
        <v/>
      </c>
      <c r="G561" s="14"/>
      <c r="H561" s="14"/>
      <c r="I561" s="14"/>
      <c r="J561" s="14"/>
      <c r="K561" s="14"/>
      <c r="L561" s="19"/>
      <c r="M561" s="14"/>
      <c r="N561" s="14"/>
      <c r="O561" s="67" t="str">
        <f>IF(E561="","",IF(G561="","",IF($E561="男",VLOOKUP(G561,参照用得点基準表!B$2:$I$11,8,TRUE),VLOOKUP(G561,参照用得点基準表!B$12:$I$21,8,TRUE))))</f>
        <v/>
      </c>
      <c r="P561" s="67" t="str">
        <f>IF(E561="","",IF(H561="","",IF($E561="男",VLOOKUP(H561,参照用得点基準表!C$2:$I$11,7,TRUE),VLOOKUP(H561,参照用得点基準表!C$12:$I$21,7,TRUE))))</f>
        <v/>
      </c>
      <c r="Q561" s="67" t="str">
        <f>IF(E561="","",IF(I561="","",IF($E561="男",VLOOKUP(I561,参照用得点基準表!D$2:$I$11,6,TRUE),VLOOKUP(I561,参照用得点基準表!D$12:$I$21,6,TRUE))))</f>
        <v/>
      </c>
      <c r="R561" s="67" t="str">
        <f>IF(E561="","",IF(J561="","",IF($E561="男",VLOOKUP(J561,参照用得点基準表!E$2:$I$11,5,TRUE),VLOOKUP(J561,参照用得点基準表!E$12:$I$21,5,TRUE))))</f>
        <v/>
      </c>
      <c r="S561" s="67" t="str">
        <f>IF(E561="","",IF(K561="","",IF($E561="男",VLOOKUP(K561,参照用得点基準表!F$2:$I$11,4,TRUE),VLOOKUP(K561,参照用得点基準表!F$12:$I$21,4,TRUE))))</f>
        <v/>
      </c>
      <c r="T561" s="67" t="str">
        <f>IF(E561="","",IF(L561="","",IF($E561="男",VLOOKUP(L561,参照用得点基準表!$K$2:$L$11,2,TRUE),VLOOKUP(L561,参照用得点基準表!$K$12:$L$21,2,TRUE))))</f>
        <v/>
      </c>
      <c r="U561" s="67" t="str">
        <f>IF(E561="","",IF(M561="","",IF($E561="男",VLOOKUP(M561,参照用得点基準表!G$2:$I$11,3,TRUE),VLOOKUP(M561,参照用得点基準表!G$12:$I$21,3,TRUE))))</f>
        <v/>
      </c>
      <c r="V561" s="67" t="str">
        <f>IF(E561="","",IF(N561="","",IF($E561="男",VLOOKUP(N561,参照用得点基準表!H$2:$I$11,2,TRUE),VLOOKUP(N561,参照用得点基準表!H$12:$I$21,2,TRUE))))</f>
        <v/>
      </c>
      <c r="W561" s="70" t="str">
        <f t="shared" si="7"/>
        <v/>
      </c>
      <c r="X561" s="69" t="str">
        <f ca="1">IF(W561="","",VLOOKUP(W561,OFFSET(評価基準!$A$2:$N$6,0,F561-6,5,20-F561),14-新体力テスト!F561+6,1))</f>
        <v/>
      </c>
      <c r="Z561" s="45"/>
      <c r="AA561" s="45"/>
      <c r="AB561" s="46"/>
      <c r="AC561" s="45"/>
    </row>
    <row r="562" spans="1:29" ht="14.25" customHeight="1" x14ac:dyDescent="0.15">
      <c r="A562" s="103"/>
      <c r="B562" s="103"/>
      <c r="C562" s="103"/>
      <c r="D562" s="108"/>
      <c r="E562" s="112"/>
      <c r="F562" s="85" t="str">
        <f>IF(A562="","",VLOOKUP(A562,参照!$B$7:$C$12,2,FALSE))</f>
        <v/>
      </c>
      <c r="G562" s="14"/>
      <c r="H562" s="14"/>
      <c r="I562" s="14"/>
      <c r="J562" s="14"/>
      <c r="K562" s="14"/>
      <c r="L562" s="19"/>
      <c r="M562" s="14"/>
      <c r="N562" s="14"/>
      <c r="O562" s="67" t="str">
        <f>IF(E562="","",IF(G562="","",IF($E562="男",VLOOKUP(G562,参照用得点基準表!B$2:$I$11,8,TRUE),VLOOKUP(G562,参照用得点基準表!B$12:$I$21,8,TRUE))))</f>
        <v/>
      </c>
      <c r="P562" s="67" t="str">
        <f>IF(E562="","",IF(H562="","",IF($E562="男",VLOOKUP(H562,参照用得点基準表!C$2:$I$11,7,TRUE),VLOOKUP(H562,参照用得点基準表!C$12:$I$21,7,TRUE))))</f>
        <v/>
      </c>
      <c r="Q562" s="67" t="str">
        <f>IF(E562="","",IF(I562="","",IF($E562="男",VLOOKUP(I562,参照用得点基準表!D$2:$I$11,6,TRUE),VLOOKUP(I562,参照用得点基準表!D$12:$I$21,6,TRUE))))</f>
        <v/>
      </c>
      <c r="R562" s="67" t="str">
        <f>IF(E562="","",IF(J562="","",IF($E562="男",VLOOKUP(J562,参照用得点基準表!E$2:$I$11,5,TRUE),VLOOKUP(J562,参照用得点基準表!E$12:$I$21,5,TRUE))))</f>
        <v/>
      </c>
      <c r="S562" s="67" t="str">
        <f>IF(E562="","",IF(K562="","",IF($E562="男",VLOOKUP(K562,参照用得点基準表!F$2:$I$11,4,TRUE),VLOOKUP(K562,参照用得点基準表!F$12:$I$21,4,TRUE))))</f>
        <v/>
      </c>
      <c r="T562" s="67" t="str">
        <f>IF(E562="","",IF(L562="","",IF($E562="男",VLOOKUP(L562,参照用得点基準表!$K$2:$L$11,2,TRUE),VLOOKUP(L562,参照用得点基準表!$K$12:$L$21,2,TRUE))))</f>
        <v/>
      </c>
      <c r="U562" s="67" t="str">
        <f>IF(E562="","",IF(M562="","",IF($E562="男",VLOOKUP(M562,参照用得点基準表!G$2:$I$11,3,TRUE),VLOOKUP(M562,参照用得点基準表!G$12:$I$21,3,TRUE))))</f>
        <v/>
      </c>
      <c r="V562" s="67" t="str">
        <f>IF(E562="","",IF(N562="","",IF($E562="男",VLOOKUP(N562,参照用得点基準表!H$2:$I$11,2,TRUE),VLOOKUP(N562,参照用得点基準表!H$12:$I$21,2,TRUE))))</f>
        <v/>
      </c>
      <c r="W562" s="70" t="str">
        <f t="shared" si="7"/>
        <v/>
      </c>
      <c r="X562" s="69" t="str">
        <f ca="1">IF(W562="","",VLOOKUP(W562,OFFSET(評価基準!$A$2:$N$6,0,F562-6,5,20-F562),14-新体力テスト!F562+6,1))</f>
        <v/>
      </c>
      <c r="Z562" s="45"/>
      <c r="AA562" s="45"/>
      <c r="AB562" s="46"/>
      <c r="AC562" s="45"/>
    </row>
    <row r="563" spans="1:29" ht="14.25" customHeight="1" x14ac:dyDescent="0.15">
      <c r="A563" s="103"/>
      <c r="B563" s="103"/>
      <c r="C563" s="103"/>
      <c r="D563" s="108"/>
      <c r="E563" s="112"/>
      <c r="F563" s="85" t="str">
        <f>IF(A563="","",VLOOKUP(A563,参照!$B$7:$C$12,2,FALSE))</f>
        <v/>
      </c>
      <c r="G563" s="14"/>
      <c r="H563" s="14"/>
      <c r="I563" s="14"/>
      <c r="J563" s="14"/>
      <c r="K563" s="14"/>
      <c r="L563" s="19"/>
      <c r="M563" s="14"/>
      <c r="N563" s="14"/>
      <c r="O563" s="67" t="str">
        <f>IF(E563="","",IF(G563="","",IF($E563="男",VLOOKUP(G563,参照用得点基準表!B$2:$I$11,8,TRUE),VLOOKUP(G563,参照用得点基準表!B$12:$I$21,8,TRUE))))</f>
        <v/>
      </c>
      <c r="P563" s="67" t="str">
        <f>IF(E563="","",IF(H563="","",IF($E563="男",VLOOKUP(H563,参照用得点基準表!C$2:$I$11,7,TRUE),VLOOKUP(H563,参照用得点基準表!C$12:$I$21,7,TRUE))))</f>
        <v/>
      </c>
      <c r="Q563" s="67" t="str">
        <f>IF(E563="","",IF(I563="","",IF($E563="男",VLOOKUP(I563,参照用得点基準表!D$2:$I$11,6,TRUE),VLOOKUP(I563,参照用得点基準表!D$12:$I$21,6,TRUE))))</f>
        <v/>
      </c>
      <c r="R563" s="67" t="str">
        <f>IF(E563="","",IF(J563="","",IF($E563="男",VLOOKUP(J563,参照用得点基準表!E$2:$I$11,5,TRUE),VLOOKUP(J563,参照用得点基準表!E$12:$I$21,5,TRUE))))</f>
        <v/>
      </c>
      <c r="S563" s="67" t="str">
        <f>IF(E563="","",IF(K563="","",IF($E563="男",VLOOKUP(K563,参照用得点基準表!F$2:$I$11,4,TRUE),VLOOKUP(K563,参照用得点基準表!F$12:$I$21,4,TRUE))))</f>
        <v/>
      </c>
      <c r="T563" s="67" t="str">
        <f>IF(E563="","",IF(L563="","",IF($E563="男",VLOOKUP(L563,参照用得点基準表!$K$2:$L$11,2,TRUE),VLOOKUP(L563,参照用得点基準表!$K$12:$L$21,2,TRUE))))</f>
        <v/>
      </c>
      <c r="U563" s="67" t="str">
        <f>IF(E563="","",IF(M563="","",IF($E563="男",VLOOKUP(M563,参照用得点基準表!G$2:$I$11,3,TRUE),VLOOKUP(M563,参照用得点基準表!G$12:$I$21,3,TRUE))))</f>
        <v/>
      </c>
      <c r="V563" s="67" t="str">
        <f>IF(E563="","",IF(N563="","",IF($E563="男",VLOOKUP(N563,参照用得点基準表!H$2:$I$11,2,TRUE),VLOOKUP(N563,参照用得点基準表!H$12:$I$21,2,TRUE))))</f>
        <v/>
      </c>
      <c r="W563" s="70" t="str">
        <f t="shared" si="7"/>
        <v/>
      </c>
      <c r="X563" s="69" t="str">
        <f ca="1">IF(W563="","",VLOOKUP(W563,OFFSET(評価基準!$A$2:$N$6,0,F563-6,5,20-F563),14-新体力テスト!F563+6,1))</f>
        <v/>
      </c>
      <c r="Z563" s="45"/>
      <c r="AA563" s="45"/>
      <c r="AB563" s="46"/>
      <c r="AC563" s="45"/>
    </row>
    <row r="564" spans="1:29" ht="14.25" customHeight="1" x14ac:dyDescent="0.15">
      <c r="A564" s="103"/>
      <c r="B564" s="103"/>
      <c r="C564" s="103"/>
      <c r="D564" s="108"/>
      <c r="E564" s="112"/>
      <c r="F564" s="85" t="str">
        <f>IF(A564="","",VLOOKUP(A564,参照!$B$7:$C$12,2,FALSE))</f>
        <v/>
      </c>
      <c r="G564" s="14"/>
      <c r="H564" s="14"/>
      <c r="I564" s="14"/>
      <c r="J564" s="14"/>
      <c r="K564" s="14"/>
      <c r="L564" s="19"/>
      <c r="M564" s="14"/>
      <c r="N564" s="14"/>
      <c r="O564" s="67" t="str">
        <f>IF(E564="","",IF(G564="","",IF($E564="男",VLOOKUP(G564,参照用得点基準表!B$2:$I$11,8,TRUE),VLOOKUP(G564,参照用得点基準表!B$12:$I$21,8,TRUE))))</f>
        <v/>
      </c>
      <c r="P564" s="67" t="str">
        <f>IF(E564="","",IF(H564="","",IF($E564="男",VLOOKUP(H564,参照用得点基準表!C$2:$I$11,7,TRUE),VLOOKUP(H564,参照用得点基準表!C$12:$I$21,7,TRUE))))</f>
        <v/>
      </c>
      <c r="Q564" s="67" t="str">
        <f>IF(E564="","",IF(I564="","",IF($E564="男",VLOOKUP(I564,参照用得点基準表!D$2:$I$11,6,TRUE),VLOOKUP(I564,参照用得点基準表!D$12:$I$21,6,TRUE))))</f>
        <v/>
      </c>
      <c r="R564" s="67" t="str">
        <f>IF(E564="","",IF(J564="","",IF($E564="男",VLOOKUP(J564,参照用得点基準表!E$2:$I$11,5,TRUE),VLOOKUP(J564,参照用得点基準表!E$12:$I$21,5,TRUE))))</f>
        <v/>
      </c>
      <c r="S564" s="67" t="str">
        <f>IF(E564="","",IF(K564="","",IF($E564="男",VLOOKUP(K564,参照用得点基準表!F$2:$I$11,4,TRUE),VLOOKUP(K564,参照用得点基準表!F$12:$I$21,4,TRUE))))</f>
        <v/>
      </c>
      <c r="T564" s="67" t="str">
        <f>IF(E564="","",IF(L564="","",IF($E564="男",VLOOKUP(L564,参照用得点基準表!$K$2:$L$11,2,TRUE),VLOOKUP(L564,参照用得点基準表!$K$12:$L$21,2,TRUE))))</f>
        <v/>
      </c>
      <c r="U564" s="67" t="str">
        <f>IF(E564="","",IF(M564="","",IF($E564="男",VLOOKUP(M564,参照用得点基準表!G$2:$I$11,3,TRUE),VLOOKUP(M564,参照用得点基準表!G$12:$I$21,3,TRUE))))</f>
        <v/>
      </c>
      <c r="V564" s="67" t="str">
        <f>IF(E564="","",IF(N564="","",IF($E564="男",VLOOKUP(N564,参照用得点基準表!H$2:$I$11,2,TRUE),VLOOKUP(N564,参照用得点基準表!H$12:$I$21,2,TRUE))))</f>
        <v/>
      </c>
      <c r="W564" s="70" t="str">
        <f t="shared" si="7"/>
        <v/>
      </c>
      <c r="X564" s="69" t="str">
        <f ca="1">IF(W564="","",VLOOKUP(W564,OFFSET(評価基準!$A$2:$N$6,0,F564-6,5,20-F564),14-新体力テスト!F564+6,1))</f>
        <v/>
      </c>
      <c r="Z564" s="45"/>
      <c r="AA564" s="45"/>
      <c r="AB564" s="46"/>
      <c r="AC564" s="45"/>
    </row>
    <row r="565" spans="1:29" ht="14.25" customHeight="1" x14ac:dyDescent="0.15">
      <c r="A565" s="103"/>
      <c r="B565" s="103"/>
      <c r="C565" s="103"/>
      <c r="D565" s="108"/>
      <c r="E565" s="112"/>
      <c r="F565" s="85" t="str">
        <f>IF(A565="","",VLOOKUP(A565,参照!$B$7:$C$12,2,FALSE))</f>
        <v/>
      </c>
      <c r="G565" s="14"/>
      <c r="H565" s="14"/>
      <c r="I565" s="14"/>
      <c r="J565" s="14"/>
      <c r="K565" s="14"/>
      <c r="L565" s="19"/>
      <c r="M565" s="14"/>
      <c r="N565" s="14"/>
      <c r="O565" s="67" t="str">
        <f>IF(E565="","",IF(G565="","",IF($E565="男",VLOOKUP(G565,参照用得点基準表!B$2:$I$11,8,TRUE),VLOOKUP(G565,参照用得点基準表!B$12:$I$21,8,TRUE))))</f>
        <v/>
      </c>
      <c r="P565" s="67" t="str">
        <f>IF(E565="","",IF(H565="","",IF($E565="男",VLOOKUP(H565,参照用得点基準表!C$2:$I$11,7,TRUE),VLOOKUP(H565,参照用得点基準表!C$12:$I$21,7,TRUE))))</f>
        <v/>
      </c>
      <c r="Q565" s="67" t="str">
        <f>IF(E565="","",IF(I565="","",IF($E565="男",VLOOKUP(I565,参照用得点基準表!D$2:$I$11,6,TRUE),VLOOKUP(I565,参照用得点基準表!D$12:$I$21,6,TRUE))))</f>
        <v/>
      </c>
      <c r="R565" s="67" t="str">
        <f>IF(E565="","",IF(J565="","",IF($E565="男",VLOOKUP(J565,参照用得点基準表!E$2:$I$11,5,TRUE),VLOOKUP(J565,参照用得点基準表!E$12:$I$21,5,TRUE))))</f>
        <v/>
      </c>
      <c r="S565" s="67" t="str">
        <f>IF(E565="","",IF(K565="","",IF($E565="男",VLOOKUP(K565,参照用得点基準表!F$2:$I$11,4,TRUE),VLOOKUP(K565,参照用得点基準表!F$12:$I$21,4,TRUE))))</f>
        <v/>
      </c>
      <c r="T565" s="67" t="str">
        <f>IF(E565="","",IF(L565="","",IF($E565="男",VLOOKUP(L565,参照用得点基準表!$K$2:$L$11,2,TRUE),VLOOKUP(L565,参照用得点基準表!$K$12:$L$21,2,TRUE))))</f>
        <v/>
      </c>
      <c r="U565" s="67" t="str">
        <f>IF(E565="","",IF(M565="","",IF($E565="男",VLOOKUP(M565,参照用得点基準表!G$2:$I$11,3,TRUE),VLOOKUP(M565,参照用得点基準表!G$12:$I$21,3,TRUE))))</f>
        <v/>
      </c>
      <c r="V565" s="67" t="str">
        <f>IF(E565="","",IF(N565="","",IF($E565="男",VLOOKUP(N565,参照用得点基準表!H$2:$I$11,2,TRUE),VLOOKUP(N565,参照用得点基準表!H$12:$I$21,2,TRUE))))</f>
        <v/>
      </c>
      <c r="W565" s="70" t="str">
        <f t="shared" si="7"/>
        <v/>
      </c>
      <c r="X565" s="69" t="str">
        <f ca="1">IF(W565="","",VLOOKUP(W565,OFFSET(評価基準!$A$2:$N$6,0,F565-6,5,20-F565),14-新体力テスト!F565+6,1))</f>
        <v/>
      </c>
      <c r="Z565" s="45"/>
      <c r="AA565" s="45"/>
      <c r="AB565" s="46"/>
      <c r="AC565" s="45"/>
    </row>
    <row r="566" spans="1:29" ht="14.25" customHeight="1" x14ac:dyDescent="0.15">
      <c r="A566" s="103"/>
      <c r="B566" s="103"/>
      <c r="C566" s="103"/>
      <c r="D566" s="108"/>
      <c r="E566" s="112"/>
      <c r="F566" s="85" t="str">
        <f>IF(A566="","",VLOOKUP(A566,参照!$B$7:$C$12,2,FALSE))</f>
        <v/>
      </c>
      <c r="G566" s="14"/>
      <c r="H566" s="14"/>
      <c r="I566" s="14"/>
      <c r="J566" s="14"/>
      <c r="K566" s="14"/>
      <c r="L566" s="19"/>
      <c r="M566" s="14"/>
      <c r="N566" s="14"/>
      <c r="O566" s="67" t="str">
        <f>IF(E566="","",IF(G566="","",IF($E566="男",VLOOKUP(G566,参照用得点基準表!B$2:$I$11,8,TRUE),VLOOKUP(G566,参照用得点基準表!B$12:$I$21,8,TRUE))))</f>
        <v/>
      </c>
      <c r="P566" s="67" t="str">
        <f>IF(E566="","",IF(H566="","",IF($E566="男",VLOOKUP(H566,参照用得点基準表!C$2:$I$11,7,TRUE),VLOOKUP(H566,参照用得点基準表!C$12:$I$21,7,TRUE))))</f>
        <v/>
      </c>
      <c r="Q566" s="67" t="str">
        <f>IF(E566="","",IF(I566="","",IF($E566="男",VLOOKUP(I566,参照用得点基準表!D$2:$I$11,6,TRUE),VLOOKUP(I566,参照用得点基準表!D$12:$I$21,6,TRUE))))</f>
        <v/>
      </c>
      <c r="R566" s="67" t="str">
        <f>IF(E566="","",IF(J566="","",IF($E566="男",VLOOKUP(J566,参照用得点基準表!E$2:$I$11,5,TRUE),VLOOKUP(J566,参照用得点基準表!E$12:$I$21,5,TRUE))))</f>
        <v/>
      </c>
      <c r="S566" s="67" t="str">
        <f>IF(E566="","",IF(K566="","",IF($E566="男",VLOOKUP(K566,参照用得点基準表!F$2:$I$11,4,TRUE),VLOOKUP(K566,参照用得点基準表!F$12:$I$21,4,TRUE))))</f>
        <v/>
      </c>
      <c r="T566" s="67" t="str">
        <f>IF(E566="","",IF(L566="","",IF($E566="男",VLOOKUP(L566,参照用得点基準表!$K$2:$L$11,2,TRUE),VLOOKUP(L566,参照用得点基準表!$K$12:$L$21,2,TRUE))))</f>
        <v/>
      </c>
      <c r="U566" s="67" t="str">
        <f>IF(E566="","",IF(M566="","",IF($E566="男",VLOOKUP(M566,参照用得点基準表!G$2:$I$11,3,TRUE),VLOOKUP(M566,参照用得点基準表!G$12:$I$21,3,TRUE))))</f>
        <v/>
      </c>
      <c r="V566" s="67" t="str">
        <f>IF(E566="","",IF(N566="","",IF($E566="男",VLOOKUP(N566,参照用得点基準表!H$2:$I$11,2,TRUE),VLOOKUP(N566,参照用得点基準表!H$12:$I$21,2,TRUE))))</f>
        <v/>
      </c>
      <c r="W566" s="70" t="str">
        <f t="shared" si="7"/>
        <v/>
      </c>
      <c r="X566" s="69" t="str">
        <f ca="1">IF(W566="","",VLOOKUP(W566,OFFSET(評価基準!$A$2:$N$6,0,F566-6,5,20-F566),14-新体力テスト!F566+6,1))</f>
        <v/>
      </c>
      <c r="Z566" s="45"/>
      <c r="AA566" s="45"/>
      <c r="AB566" s="46"/>
      <c r="AC566" s="45"/>
    </row>
    <row r="567" spans="1:29" ht="14.25" customHeight="1" x14ac:dyDescent="0.15">
      <c r="A567" s="103"/>
      <c r="B567" s="103"/>
      <c r="C567" s="103"/>
      <c r="D567" s="108"/>
      <c r="E567" s="112"/>
      <c r="F567" s="85" t="str">
        <f>IF(A567="","",VLOOKUP(A567,参照!$B$7:$C$12,2,FALSE))</f>
        <v/>
      </c>
      <c r="G567" s="14"/>
      <c r="H567" s="14"/>
      <c r="I567" s="14"/>
      <c r="J567" s="14"/>
      <c r="K567" s="14"/>
      <c r="L567" s="19"/>
      <c r="M567" s="14"/>
      <c r="N567" s="14"/>
      <c r="O567" s="67" t="str">
        <f>IF(E567="","",IF(G567="","",IF($E567="男",VLOOKUP(G567,参照用得点基準表!B$2:$I$11,8,TRUE),VLOOKUP(G567,参照用得点基準表!B$12:$I$21,8,TRUE))))</f>
        <v/>
      </c>
      <c r="P567" s="67" t="str">
        <f>IF(E567="","",IF(H567="","",IF($E567="男",VLOOKUP(H567,参照用得点基準表!C$2:$I$11,7,TRUE),VLOOKUP(H567,参照用得点基準表!C$12:$I$21,7,TRUE))))</f>
        <v/>
      </c>
      <c r="Q567" s="67" t="str">
        <f>IF(E567="","",IF(I567="","",IF($E567="男",VLOOKUP(I567,参照用得点基準表!D$2:$I$11,6,TRUE),VLOOKUP(I567,参照用得点基準表!D$12:$I$21,6,TRUE))))</f>
        <v/>
      </c>
      <c r="R567" s="67" t="str">
        <f>IF(E567="","",IF(J567="","",IF($E567="男",VLOOKUP(J567,参照用得点基準表!E$2:$I$11,5,TRUE),VLOOKUP(J567,参照用得点基準表!E$12:$I$21,5,TRUE))))</f>
        <v/>
      </c>
      <c r="S567" s="67" t="str">
        <f>IF(E567="","",IF(K567="","",IF($E567="男",VLOOKUP(K567,参照用得点基準表!F$2:$I$11,4,TRUE),VLOOKUP(K567,参照用得点基準表!F$12:$I$21,4,TRUE))))</f>
        <v/>
      </c>
      <c r="T567" s="67" t="str">
        <f>IF(E567="","",IF(L567="","",IF($E567="男",VLOOKUP(L567,参照用得点基準表!$K$2:$L$11,2,TRUE),VLOOKUP(L567,参照用得点基準表!$K$12:$L$21,2,TRUE))))</f>
        <v/>
      </c>
      <c r="U567" s="67" t="str">
        <f>IF(E567="","",IF(M567="","",IF($E567="男",VLOOKUP(M567,参照用得点基準表!G$2:$I$11,3,TRUE),VLOOKUP(M567,参照用得点基準表!G$12:$I$21,3,TRUE))))</f>
        <v/>
      </c>
      <c r="V567" s="67" t="str">
        <f>IF(E567="","",IF(N567="","",IF($E567="男",VLOOKUP(N567,参照用得点基準表!H$2:$I$11,2,TRUE),VLOOKUP(N567,参照用得点基準表!H$12:$I$21,2,TRUE))))</f>
        <v/>
      </c>
      <c r="W567" s="70" t="str">
        <f t="shared" si="7"/>
        <v/>
      </c>
      <c r="X567" s="69" t="str">
        <f ca="1">IF(W567="","",VLOOKUP(W567,OFFSET(評価基準!$A$2:$N$6,0,F567-6,5,20-F567),14-新体力テスト!F567+6,1))</f>
        <v/>
      </c>
      <c r="Z567" s="45"/>
      <c r="AA567" s="45"/>
      <c r="AB567" s="46"/>
      <c r="AC567" s="45"/>
    </row>
    <row r="568" spans="1:29" ht="14.25" customHeight="1" x14ac:dyDescent="0.15">
      <c r="A568" s="103"/>
      <c r="B568" s="103"/>
      <c r="C568" s="103"/>
      <c r="D568" s="108"/>
      <c r="E568" s="112"/>
      <c r="F568" s="85" t="str">
        <f>IF(A568="","",VLOOKUP(A568,参照!$B$7:$C$12,2,FALSE))</f>
        <v/>
      </c>
      <c r="G568" s="14"/>
      <c r="H568" s="14"/>
      <c r="I568" s="14"/>
      <c r="J568" s="14"/>
      <c r="K568" s="14"/>
      <c r="L568" s="19"/>
      <c r="M568" s="14"/>
      <c r="N568" s="14"/>
      <c r="O568" s="67" t="str">
        <f>IF(E568="","",IF(G568="","",IF($E568="男",VLOOKUP(G568,参照用得点基準表!B$2:$I$11,8,TRUE),VLOOKUP(G568,参照用得点基準表!B$12:$I$21,8,TRUE))))</f>
        <v/>
      </c>
      <c r="P568" s="67" t="str">
        <f>IF(E568="","",IF(H568="","",IF($E568="男",VLOOKUP(H568,参照用得点基準表!C$2:$I$11,7,TRUE),VLOOKUP(H568,参照用得点基準表!C$12:$I$21,7,TRUE))))</f>
        <v/>
      </c>
      <c r="Q568" s="67" t="str">
        <f>IF(E568="","",IF(I568="","",IF($E568="男",VLOOKUP(I568,参照用得点基準表!D$2:$I$11,6,TRUE),VLOOKUP(I568,参照用得点基準表!D$12:$I$21,6,TRUE))))</f>
        <v/>
      </c>
      <c r="R568" s="67" t="str">
        <f>IF(E568="","",IF(J568="","",IF($E568="男",VLOOKUP(J568,参照用得点基準表!E$2:$I$11,5,TRUE),VLOOKUP(J568,参照用得点基準表!E$12:$I$21,5,TRUE))))</f>
        <v/>
      </c>
      <c r="S568" s="67" t="str">
        <f>IF(E568="","",IF(K568="","",IF($E568="男",VLOOKUP(K568,参照用得点基準表!F$2:$I$11,4,TRUE),VLOOKUP(K568,参照用得点基準表!F$12:$I$21,4,TRUE))))</f>
        <v/>
      </c>
      <c r="T568" s="67" t="str">
        <f>IF(E568="","",IF(L568="","",IF($E568="男",VLOOKUP(L568,参照用得点基準表!$K$2:$L$11,2,TRUE),VLOOKUP(L568,参照用得点基準表!$K$12:$L$21,2,TRUE))))</f>
        <v/>
      </c>
      <c r="U568" s="67" t="str">
        <f>IF(E568="","",IF(M568="","",IF($E568="男",VLOOKUP(M568,参照用得点基準表!G$2:$I$11,3,TRUE),VLOOKUP(M568,参照用得点基準表!G$12:$I$21,3,TRUE))))</f>
        <v/>
      </c>
      <c r="V568" s="67" t="str">
        <f>IF(E568="","",IF(N568="","",IF($E568="男",VLOOKUP(N568,参照用得点基準表!H$2:$I$11,2,TRUE),VLOOKUP(N568,参照用得点基準表!H$12:$I$21,2,TRUE))))</f>
        <v/>
      </c>
      <c r="W568" s="70" t="str">
        <f t="shared" si="7"/>
        <v/>
      </c>
      <c r="X568" s="69" t="str">
        <f ca="1">IF(W568="","",VLOOKUP(W568,OFFSET(評価基準!$A$2:$N$6,0,F568-6,5,20-F568),14-新体力テスト!F568+6,1))</f>
        <v/>
      </c>
      <c r="Z568" s="45"/>
      <c r="AA568" s="45"/>
      <c r="AB568" s="46"/>
      <c r="AC568" s="45"/>
    </row>
    <row r="569" spans="1:29" ht="14.25" customHeight="1" x14ac:dyDescent="0.15">
      <c r="A569" s="103"/>
      <c r="B569" s="103"/>
      <c r="C569" s="103"/>
      <c r="D569" s="108"/>
      <c r="E569" s="112"/>
      <c r="F569" s="85" t="str">
        <f>IF(A569="","",VLOOKUP(A569,参照!$B$7:$C$12,2,FALSE))</f>
        <v/>
      </c>
      <c r="G569" s="14"/>
      <c r="H569" s="14"/>
      <c r="I569" s="14"/>
      <c r="J569" s="14"/>
      <c r="K569" s="14"/>
      <c r="L569" s="19"/>
      <c r="M569" s="14"/>
      <c r="N569" s="14"/>
      <c r="O569" s="67" t="str">
        <f>IF(E569="","",IF(G569="","",IF($E569="男",VLOOKUP(G569,参照用得点基準表!B$2:$I$11,8,TRUE),VLOOKUP(G569,参照用得点基準表!B$12:$I$21,8,TRUE))))</f>
        <v/>
      </c>
      <c r="P569" s="67" t="str">
        <f>IF(E569="","",IF(H569="","",IF($E569="男",VLOOKUP(H569,参照用得点基準表!C$2:$I$11,7,TRUE),VLOOKUP(H569,参照用得点基準表!C$12:$I$21,7,TRUE))))</f>
        <v/>
      </c>
      <c r="Q569" s="67" t="str">
        <f>IF(E569="","",IF(I569="","",IF($E569="男",VLOOKUP(I569,参照用得点基準表!D$2:$I$11,6,TRUE),VLOOKUP(I569,参照用得点基準表!D$12:$I$21,6,TRUE))))</f>
        <v/>
      </c>
      <c r="R569" s="67" t="str">
        <f>IF(E569="","",IF(J569="","",IF($E569="男",VLOOKUP(J569,参照用得点基準表!E$2:$I$11,5,TRUE),VLOOKUP(J569,参照用得点基準表!E$12:$I$21,5,TRUE))))</f>
        <v/>
      </c>
      <c r="S569" s="67" t="str">
        <f>IF(E569="","",IF(K569="","",IF($E569="男",VLOOKUP(K569,参照用得点基準表!F$2:$I$11,4,TRUE),VLOOKUP(K569,参照用得点基準表!F$12:$I$21,4,TRUE))))</f>
        <v/>
      </c>
      <c r="T569" s="67" t="str">
        <f>IF(E569="","",IF(L569="","",IF($E569="男",VLOOKUP(L569,参照用得点基準表!$K$2:$L$11,2,TRUE),VLOOKUP(L569,参照用得点基準表!$K$12:$L$21,2,TRUE))))</f>
        <v/>
      </c>
      <c r="U569" s="67" t="str">
        <f>IF(E569="","",IF(M569="","",IF($E569="男",VLOOKUP(M569,参照用得点基準表!G$2:$I$11,3,TRUE),VLOOKUP(M569,参照用得点基準表!G$12:$I$21,3,TRUE))))</f>
        <v/>
      </c>
      <c r="V569" s="67" t="str">
        <f>IF(E569="","",IF(N569="","",IF($E569="男",VLOOKUP(N569,参照用得点基準表!H$2:$I$11,2,TRUE),VLOOKUP(N569,参照用得点基準表!H$12:$I$21,2,TRUE))))</f>
        <v/>
      </c>
      <c r="W569" s="70" t="str">
        <f t="shared" si="7"/>
        <v/>
      </c>
      <c r="X569" s="69" t="str">
        <f ca="1">IF(W569="","",VLOOKUP(W569,OFFSET(評価基準!$A$2:$N$6,0,F569-6,5,20-F569),14-新体力テスト!F569+6,1))</f>
        <v/>
      </c>
      <c r="Z569" s="45"/>
      <c r="AA569" s="45"/>
      <c r="AB569" s="46"/>
      <c r="AC569" s="45"/>
    </row>
    <row r="570" spans="1:29" ht="14.25" customHeight="1" x14ac:dyDescent="0.15">
      <c r="A570" s="103"/>
      <c r="B570" s="103"/>
      <c r="C570" s="103"/>
      <c r="D570" s="108"/>
      <c r="E570" s="112"/>
      <c r="F570" s="85" t="str">
        <f>IF(A570="","",VLOOKUP(A570,参照!$B$7:$C$12,2,FALSE))</f>
        <v/>
      </c>
      <c r="G570" s="14"/>
      <c r="H570" s="14"/>
      <c r="I570" s="14"/>
      <c r="J570" s="14"/>
      <c r="K570" s="14"/>
      <c r="L570" s="19"/>
      <c r="M570" s="14"/>
      <c r="N570" s="14"/>
      <c r="O570" s="67" t="str">
        <f>IF(E570="","",IF(G570="","",IF($E570="男",VLOOKUP(G570,参照用得点基準表!B$2:$I$11,8,TRUE),VLOOKUP(G570,参照用得点基準表!B$12:$I$21,8,TRUE))))</f>
        <v/>
      </c>
      <c r="P570" s="67" t="str">
        <f>IF(E570="","",IF(H570="","",IF($E570="男",VLOOKUP(H570,参照用得点基準表!C$2:$I$11,7,TRUE),VLOOKUP(H570,参照用得点基準表!C$12:$I$21,7,TRUE))))</f>
        <v/>
      </c>
      <c r="Q570" s="67" t="str">
        <f>IF(E570="","",IF(I570="","",IF($E570="男",VLOOKUP(I570,参照用得点基準表!D$2:$I$11,6,TRUE),VLOOKUP(I570,参照用得点基準表!D$12:$I$21,6,TRUE))))</f>
        <v/>
      </c>
      <c r="R570" s="67" t="str">
        <f>IF(E570="","",IF(J570="","",IF($E570="男",VLOOKUP(J570,参照用得点基準表!E$2:$I$11,5,TRUE),VLOOKUP(J570,参照用得点基準表!E$12:$I$21,5,TRUE))))</f>
        <v/>
      </c>
      <c r="S570" s="67" t="str">
        <f>IF(E570="","",IF(K570="","",IF($E570="男",VLOOKUP(K570,参照用得点基準表!F$2:$I$11,4,TRUE),VLOOKUP(K570,参照用得点基準表!F$12:$I$21,4,TRUE))))</f>
        <v/>
      </c>
      <c r="T570" s="67" t="str">
        <f>IF(E570="","",IF(L570="","",IF($E570="男",VLOOKUP(L570,参照用得点基準表!$K$2:$L$11,2,TRUE),VLOOKUP(L570,参照用得点基準表!$K$12:$L$21,2,TRUE))))</f>
        <v/>
      </c>
      <c r="U570" s="67" t="str">
        <f>IF(E570="","",IF(M570="","",IF($E570="男",VLOOKUP(M570,参照用得点基準表!G$2:$I$11,3,TRUE),VLOOKUP(M570,参照用得点基準表!G$12:$I$21,3,TRUE))))</f>
        <v/>
      </c>
      <c r="V570" s="67" t="str">
        <f>IF(E570="","",IF(N570="","",IF($E570="男",VLOOKUP(N570,参照用得点基準表!H$2:$I$11,2,TRUE),VLOOKUP(N570,参照用得点基準表!H$12:$I$21,2,TRUE))))</f>
        <v/>
      </c>
      <c r="W570" s="70" t="str">
        <f t="shared" si="7"/>
        <v/>
      </c>
      <c r="X570" s="69" t="str">
        <f ca="1">IF(W570="","",VLOOKUP(W570,OFFSET(評価基準!$A$2:$N$6,0,F570-6,5,20-F570),14-新体力テスト!F570+6,1))</f>
        <v/>
      </c>
      <c r="Z570" s="45"/>
      <c r="AA570" s="45"/>
      <c r="AB570" s="46"/>
      <c r="AC570" s="45"/>
    </row>
    <row r="571" spans="1:29" ht="14.25" customHeight="1" x14ac:dyDescent="0.15">
      <c r="A571" s="103"/>
      <c r="B571" s="103"/>
      <c r="C571" s="103"/>
      <c r="D571" s="108"/>
      <c r="E571" s="112"/>
      <c r="F571" s="85" t="str">
        <f>IF(A571="","",VLOOKUP(A571,参照!$B$7:$C$12,2,FALSE))</f>
        <v/>
      </c>
      <c r="G571" s="14"/>
      <c r="H571" s="14"/>
      <c r="I571" s="14"/>
      <c r="J571" s="14"/>
      <c r="K571" s="14"/>
      <c r="L571" s="19"/>
      <c r="M571" s="14"/>
      <c r="N571" s="14"/>
      <c r="O571" s="67" t="str">
        <f>IF(E571="","",IF(G571="","",IF($E571="男",VLOOKUP(G571,参照用得点基準表!B$2:$I$11,8,TRUE),VLOOKUP(G571,参照用得点基準表!B$12:$I$21,8,TRUE))))</f>
        <v/>
      </c>
      <c r="P571" s="67" t="str">
        <f>IF(E571="","",IF(H571="","",IF($E571="男",VLOOKUP(H571,参照用得点基準表!C$2:$I$11,7,TRUE),VLOOKUP(H571,参照用得点基準表!C$12:$I$21,7,TRUE))))</f>
        <v/>
      </c>
      <c r="Q571" s="67" t="str">
        <f>IF(E571="","",IF(I571="","",IF($E571="男",VLOOKUP(I571,参照用得点基準表!D$2:$I$11,6,TRUE),VLOOKUP(I571,参照用得点基準表!D$12:$I$21,6,TRUE))))</f>
        <v/>
      </c>
      <c r="R571" s="67" t="str">
        <f>IF(E571="","",IF(J571="","",IF($E571="男",VLOOKUP(J571,参照用得点基準表!E$2:$I$11,5,TRUE),VLOOKUP(J571,参照用得点基準表!E$12:$I$21,5,TRUE))))</f>
        <v/>
      </c>
      <c r="S571" s="67" t="str">
        <f>IF(E571="","",IF(K571="","",IF($E571="男",VLOOKUP(K571,参照用得点基準表!F$2:$I$11,4,TRUE),VLOOKUP(K571,参照用得点基準表!F$12:$I$21,4,TRUE))))</f>
        <v/>
      </c>
      <c r="T571" s="67" t="str">
        <f>IF(E571="","",IF(L571="","",IF($E571="男",VLOOKUP(L571,参照用得点基準表!$K$2:$L$11,2,TRUE),VLOOKUP(L571,参照用得点基準表!$K$12:$L$21,2,TRUE))))</f>
        <v/>
      </c>
      <c r="U571" s="67" t="str">
        <f>IF(E571="","",IF(M571="","",IF($E571="男",VLOOKUP(M571,参照用得点基準表!G$2:$I$11,3,TRUE),VLOOKUP(M571,参照用得点基準表!G$12:$I$21,3,TRUE))))</f>
        <v/>
      </c>
      <c r="V571" s="67" t="str">
        <f>IF(E571="","",IF(N571="","",IF($E571="男",VLOOKUP(N571,参照用得点基準表!H$2:$I$11,2,TRUE),VLOOKUP(N571,参照用得点基準表!H$12:$I$21,2,TRUE))))</f>
        <v/>
      </c>
      <c r="W571" s="70" t="str">
        <f t="shared" ref="W571:W634" si="8">IF(COUNT(O571:V571)&lt;8,"",SUM(O571:V571))</f>
        <v/>
      </c>
      <c r="X571" s="69" t="str">
        <f ca="1">IF(W571="","",VLOOKUP(W571,OFFSET(評価基準!$A$2:$N$6,0,F571-6,5,20-F571),14-新体力テスト!F571+6,1))</f>
        <v/>
      </c>
      <c r="Z571" s="45"/>
      <c r="AA571" s="45"/>
      <c r="AB571" s="46"/>
      <c r="AC571" s="45"/>
    </row>
    <row r="572" spans="1:29" ht="14.25" customHeight="1" x14ac:dyDescent="0.15">
      <c r="A572" s="103"/>
      <c r="B572" s="103"/>
      <c r="C572" s="103"/>
      <c r="D572" s="108"/>
      <c r="E572" s="112"/>
      <c r="F572" s="85" t="str">
        <f>IF(A572="","",VLOOKUP(A572,参照!$B$7:$C$12,2,FALSE))</f>
        <v/>
      </c>
      <c r="G572" s="14"/>
      <c r="H572" s="14"/>
      <c r="I572" s="14"/>
      <c r="J572" s="14"/>
      <c r="K572" s="14"/>
      <c r="L572" s="19"/>
      <c r="M572" s="14"/>
      <c r="N572" s="14"/>
      <c r="O572" s="67" t="str">
        <f>IF(E572="","",IF(G572="","",IF($E572="男",VLOOKUP(G572,参照用得点基準表!B$2:$I$11,8,TRUE),VLOOKUP(G572,参照用得点基準表!B$12:$I$21,8,TRUE))))</f>
        <v/>
      </c>
      <c r="P572" s="67" t="str">
        <f>IF(E572="","",IF(H572="","",IF($E572="男",VLOOKUP(H572,参照用得点基準表!C$2:$I$11,7,TRUE),VLOOKUP(H572,参照用得点基準表!C$12:$I$21,7,TRUE))))</f>
        <v/>
      </c>
      <c r="Q572" s="67" t="str">
        <f>IF(E572="","",IF(I572="","",IF($E572="男",VLOOKUP(I572,参照用得点基準表!D$2:$I$11,6,TRUE),VLOOKUP(I572,参照用得点基準表!D$12:$I$21,6,TRUE))))</f>
        <v/>
      </c>
      <c r="R572" s="67" t="str">
        <f>IF(E572="","",IF(J572="","",IF($E572="男",VLOOKUP(J572,参照用得点基準表!E$2:$I$11,5,TRUE),VLOOKUP(J572,参照用得点基準表!E$12:$I$21,5,TRUE))))</f>
        <v/>
      </c>
      <c r="S572" s="67" t="str">
        <f>IF(E572="","",IF(K572="","",IF($E572="男",VLOOKUP(K572,参照用得点基準表!F$2:$I$11,4,TRUE),VLOOKUP(K572,参照用得点基準表!F$12:$I$21,4,TRUE))))</f>
        <v/>
      </c>
      <c r="T572" s="67" t="str">
        <f>IF(E572="","",IF(L572="","",IF($E572="男",VLOOKUP(L572,参照用得点基準表!$K$2:$L$11,2,TRUE),VLOOKUP(L572,参照用得点基準表!$K$12:$L$21,2,TRUE))))</f>
        <v/>
      </c>
      <c r="U572" s="67" t="str">
        <f>IF(E572="","",IF(M572="","",IF($E572="男",VLOOKUP(M572,参照用得点基準表!G$2:$I$11,3,TRUE),VLOOKUP(M572,参照用得点基準表!G$12:$I$21,3,TRUE))))</f>
        <v/>
      </c>
      <c r="V572" s="67" t="str">
        <f>IF(E572="","",IF(N572="","",IF($E572="男",VLOOKUP(N572,参照用得点基準表!H$2:$I$11,2,TRUE),VLOOKUP(N572,参照用得点基準表!H$12:$I$21,2,TRUE))))</f>
        <v/>
      </c>
      <c r="W572" s="70" t="str">
        <f t="shared" si="8"/>
        <v/>
      </c>
      <c r="X572" s="69" t="str">
        <f ca="1">IF(W572="","",VLOOKUP(W572,OFFSET(評価基準!$A$2:$N$6,0,F572-6,5,20-F572),14-新体力テスト!F572+6,1))</f>
        <v/>
      </c>
      <c r="Z572" s="45"/>
      <c r="AA572" s="45"/>
      <c r="AB572" s="46"/>
      <c r="AC572" s="45"/>
    </row>
    <row r="573" spans="1:29" ht="14.25" customHeight="1" x14ac:dyDescent="0.15">
      <c r="A573" s="103"/>
      <c r="B573" s="103"/>
      <c r="C573" s="103"/>
      <c r="D573" s="108"/>
      <c r="E573" s="112"/>
      <c r="F573" s="85" t="str">
        <f>IF(A573="","",VLOOKUP(A573,参照!$B$7:$C$12,2,FALSE))</f>
        <v/>
      </c>
      <c r="G573" s="14"/>
      <c r="H573" s="14"/>
      <c r="I573" s="14"/>
      <c r="J573" s="14"/>
      <c r="K573" s="14"/>
      <c r="L573" s="19"/>
      <c r="M573" s="14"/>
      <c r="N573" s="14"/>
      <c r="O573" s="67" t="str">
        <f>IF(E573="","",IF(G573="","",IF($E573="男",VLOOKUP(G573,参照用得点基準表!B$2:$I$11,8,TRUE),VLOOKUP(G573,参照用得点基準表!B$12:$I$21,8,TRUE))))</f>
        <v/>
      </c>
      <c r="P573" s="67" t="str">
        <f>IF(E573="","",IF(H573="","",IF($E573="男",VLOOKUP(H573,参照用得点基準表!C$2:$I$11,7,TRUE),VLOOKUP(H573,参照用得点基準表!C$12:$I$21,7,TRUE))))</f>
        <v/>
      </c>
      <c r="Q573" s="67" t="str">
        <f>IF(E573="","",IF(I573="","",IF($E573="男",VLOOKUP(I573,参照用得点基準表!D$2:$I$11,6,TRUE),VLOOKUP(I573,参照用得点基準表!D$12:$I$21,6,TRUE))))</f>
        <v/>
      </c>
      <c r="R573" s="67" t="str">
        <f>IF(E573="","",IF(J573="","",IF($E573="男",VLOOKUP(J573,参照用得点基準表!E$2:$I$11,5,TRUE),VLOOKUP(J573,参照用得点基準表!E$12:$I$21,5,TRUE))))</f>
        <v/>
      </c>
      <c r="S573" s="67" t="str">
        <f>IF(E573="","",IF(K573="","",IF($E573="男",VLOOKUP(K573,参照用得点基準表!F$2:$I$11,4,TRUE),VLOOKUP(K573,参照用得点基準表!F$12:$I$21,4,TRUE))))</f>
        <v/>
      </c>
      <c r="T573" s="67" t="str">
        <f>IF(E573="","",IF(L573="","",IF($E573="男",VLOOKUP(L573,参照用得点基準表!$K$2:$L$11,2,TRUE),VLOOKUP(L573,参照用得点基準表!$K$12:$L$21,2,TRUE))))</f>
        <v/>
      </c>
      <c r="U573" s="67" t="str">
        <f>IF(E573="","",IF(M573="","",IF($E573="男",VLOOKUP(M573,参照用得点基準表!G$2:$I$11,3,TRUE),VLOOKUP(M573,参照用得点基準表!G$12:$I$21,3,TRUE))))</f>
        <v/>
      </c>
      <c r="V573" s="67" t="str">
        <f>IF(E573="","",IF(N573="","",IF($E573="男",VLOOKUP(N573,参照用得点基準表!H$2:$I$11,2,TRUE),VLOOKUP(N573,参照用得点基準表!H$12:$I$21,2,TRUE))))</f>
        <v/>
      </c>
      <c r="W573" s="70" t="str">
        <f t="shared" si="8"/>
        <v/>
      </c>
      <c r="X573" s="69" t="str">
        <f ca="1">IF(W573="","",VLOOKUP(W573,OFFSET(評価基準!$A$2:$N$6,0,F573-6,5,20-F573),14-新体力テスト!F573+6,1))</f>
        <v/>
      </c>
      <c r="Z573" s="45"/>
      <c r="AA573" s="45"/>
      <c r="AB573" s="46"/>
      <c r="AC573" s="45"/>
    </row>
    <row r="574" spans="1:29" ht="14.25" customHeight="1" x14ac:dyDescent="0.15">
      <c r="A574" s="103"/>
      <c r="B574" s="103"/>
      <c r="C574" s="103"/>
      <c r="D574" s="108"/>
      <c r="E574" s="112"/>
      <c r="F574" s="85" t="str">
        <f>IF(A574="","",VLOOKUP(A574,参照!$B$7:$C$12,2,FALSE))</f>
        <v/>
      </c>
      <c r="G574" s="14"/>
      <c r="H574" s="14"/>
      <c r="I574" s="14"/>
      <c r="J574" s="14"/>
      <c r="K574" s="14"/>
      <c r="L574" s="19"/>
      <c r="M574" s="14"/>
      <c r="N574" s="14"/>
      <c r="O574" s="67" t="str">
        <f>IF(E574="","",IF(G574="","",IF($E574="男",VLOOKUP(G574,参照用得点基準表!B$2:$I$11,8,TRUE),VLOOKUP(G574,参照用得点基準表!B$12:$I$21,8,TRUE))))</f>
        <v/>
      </c>
      <c r="P574" s="67" t="str">
        <f>IF(E574="","",IF(H574="","",IF($E574="男",VLOOKUP(H574,参照用得点基準表!C$2:$I$11,7,TRUE),VLOOKUP(H574,参照用得点基準表!C$12:$I$21,7,TRUE))))</f>
        <v/>
      </c>
      <c r="Q574" s="67" t="str">
        <f>IF(E574="","",IF(I574="","",IF($E574="男",VLOOKUP(I574,参照用得点基準表!D$2:$I$11,6,TRUE),VLOOKUP(I574,参照用得点基準表!D$12:$I$21,6,TRUE))))</f>
        <v/>
      </c>
      <c r="R574" s="67" t="str">
        <f>IF(E574="","",IF(J574="","",IF($E574="男",VLOOKUP(J574,参照用得点基準表!E$2:$I$11,5,TRUE),VLOOKUP(J574,参照用得点基準表!E$12:$I$21,5,TRUE))))</f>
        <v/>
      </c>
      <c r="S574" s="67" t="str">
        <f>IF(E574="","",IF(K574="","",IF($E574="男",VLOOKUP(K574,参照用得点基準表!F$2:$I$11,4,TRUE),VLOOKUP(K574,参照用得点基準表!F$12:$I$21,4,TRUE))))</f>
        <v/>
      </c>
      <c r="T574" s="67" t="str">
        <f>IF(E574="","",IF(L574="","",IF($E574="男",VLOOKUP(L574,参照用得点基準表!$K$2:$L$11,2,TRUE),VLOOKUP(L574,参照用得点基準表!$K$12:$L$21,2,TRUE))))</f>
        <v/>
      </c>
      <c r="U574" s="67" t="str">
        <f>IF(E574="","",IF(M574="","",IF($E574="男",VLOOKUP(M574,参照用得点基準表!G$2:$I$11,3,TRUE),VLOOKUP(M574,参照用得点基準表!G$12:$I$21,3,TRUE))))</f>
        <v/>
      </c>
      <c r="V574" s="67" t="str">
        <f>IF(E574="","",IF(N574="","",IF($E574="男",VLOOKUP(N574,参照用得点基準表!H$2:$I$11,2,TRUE),VLOOKUP(N574,参照用得点基準表!H$12:$I$21,2,TRUE))))</f>
        <v/>
      </c>
      <c r="W574" s="70" t="str">
        <f t="shared" si="8"/>
        <v/>
      </c>
      <c r="X574" s="69" t="str">
        <f ca="1">IF(W574="","",VLOOKUP(W574,OFFSET(評価基準!$A$2:$N$6,0,F574-6,5,20-F574),14-新体力テスト!F574+6,1))</f>
        <v/>
      </c>
      <c r="Z574" s="45"/>
      <c r="AA574" s="45"/>
      <c r="AB574" s="46"/>
      <c r="AC574" s="45"/>
    </row>
    <row r="575" spans="1:29" ht="14.25" customHeight="1" x14ac:dyDescent="0.15">
      <c r="A575" s="103"/>
      <c r="B575" s="103"/>
      <c r="C575" s="103"/>
      <c r="D575" s="108"/>
      <c r="E575" s="112"/>
      <c r="F575" s="85" t="str">
        <f>IF(A575="","",VLOOKUP(A575,参照!$B$7:$C$12,2,FALSE))</f>
        <v/>
      </c>
      <c r="G575" s="14"/>
      <c r="H575" s="14"/>
      <c r="I575" s="14"/>
      <c r="J575" s="14"/>
      <c r="K575" s="14"/>
      <c r="L575" s="19"/>
      <c r="M575" s="14"/>
      <c r="N575" s="14"/>
      <c r="O575" s="67" t="str">
        <f>IF(E575="","",IF(G575="","",IF($E575="男",VLOOKUP(G575,参照用得点基準表!B$2:$I$11,8,TRUE),VLOOKUP(G575,参照用得点基準表!B$12:$I$21,8,TRUE))))</f>
        <v/>
      </c>
      <c r="P575" s="67" t="str">
        <f>IF(E575="","",IF(H575="","",IF($E575="男",VLOOKUP(H575,参照用得点基準表!C$2:$I$11,7,TRUE),VLOOKUP(H575,参照用得点基準表!C$12:$I$21,7,TRUE))))</f>
        <v/>
      </c>
      <c r="Q575" s="67" t="str">
        <f>IF(E575="","",IF(I575="","",IF($E575="男",VLOOKUP(I575,参照用得点基準表!D$2:$I$11,6,TRUE),VLOOKUP(I575,参照用得点基準表!D$12:$I$21,6,TRUE))))</f>
        <v/>
      </c>
      <c r="R575" s="67" t="str">
        <f>IF(E575="","",IF(J575="","",IF($E575="男",VLOOKUP(J575,参照用得点基準表!E$2:$I$11,5,TRUE),VLOOKUP(J575,参照用得点基準表!E$12:$I$21,5,TRUE))))</f>
        <v/>
      </c>
      <c r="S575" s="67" t="str">
        <f>IF(E575="","",IF(K575="","",IF($E575="男",VLOOKUP(K575,参照用得点基準表!F$2:$I$11,4,TRUE),VLOOKUP(K575,参照用得点基準表!F$12:$I$21,4,TRUE))))</f>
        <v/>
      </c>
      <c r="T575" s="67" t="str">
        <f>IF(E575="","",IF(L575="","",IF($E575="男",VLOOKUP(L575,参照用得点基準表!$K$2:$L$11,2,TRUE),VLOOKUP(L575,参照用得点基準表!$K$12:$L$21,2,TRUE))))</f>
        <v/>
      </c>
      <c r="U575" s="67" t="str">
        <f>IF(E575="","",IF(M575="","",IF($E575="男",VLOOKUP(M575,参照用得点基準表!G$2:$I$11,3,TRUE),VLOOKUP(M575,参照用得点基準表!G$12:$I$21,3,TRUE))))</f>
        <v/>
      </c>
      <c r="V575" s="67" t="str">
        <f>IF(E575="","",IF(N575="","",IF($E575="男",VLOOKUP(N575,参照用得点基準表!H$2:$I$11,2,TRUE),VLOOKUP(N575,参照用得点基準表!H$12:$I$21,2,TRUE))))</f>
        <v/>
      </c>
      <c r="W575" s="70" t="str">
        <f t="shared" si="8"/>
        <v/>
      </c>
      <c r="X575" s="69" t="str">
        <f ca="1">IF(W575="","",VLOOKUP(W575,OFFSET(評価基準!$A$2:$N$6,0,F575-6,5,20-F575),14-新体力テスト!F575+6,1))</f>
        <v/>
      </c>
      <c r="Z575" s="45"/>
      <c r="AA575" s="45"/>
      <c r="AB575" s="46"/>
      <c r="AC575" s="45"/>
    </row>
    <row r="576" spans="1:29" ht="14.25" customHeight="1" x14ac:dyDescent="0.15">
      <c r="A576" s="103"/>
      <c r="B576" s="103"/>
      <c r="C576" s="103"/>
      <c r="D576" s="108"/>
      <c r="E576" s="112"/>
      <c r="F576" s="85" t="str">
        <f>IF(A576="","",VLOOKUP(A576,参照!$B$7:$C$12,2,FALSE))</f>
        <v/>
      </c>
      <c r="G576" s="14"/>
      <c r="H576" s="14"/>
      <c r="I576" s="14"/>
      <c r="J576" s="14"/>
      <c r="K576" s="14"/>
      <c r="L576" s="19"/>
      <c r="M576" s="14"/>
      <c r="N576" s="14"/>
      <c r="O576" s="67" t="str">
        <f>IF(E576="","",IF(G576="","",IF($E576="男",VLOOKUP(G576,参照用得点基準表!B$2:$I$11,8,TRUE),VLOOKUP(G576,参照用得点基準表!B$12:$I$21,8,TRUE))))</f>
        <v/>
      </c>
      <c r="P576" s="67" t="str">
        <f>IF(E576="","",IF(H576="","",IF($E576="男",VLOOKUP(H576,参照用得点基準表!C$2:$I$11,7,TRUE),VLOOKUP(H576,参照用得点基準表!C$12:$I$21,7,TRUE))))</f>
        <v/>
      </c>
      <c r="Q576" s="67" t="str">
        <f>IF(E576="","",IF(I576="","",IF($E576="男",VLOOKUP(I576,参照用得点基準表!D$2:$I$11,6,TRUE),VLOOKUP(I576,参照用得点基準表!D$12:$I$21,6,TRUE))))</f>
        <v/>
      </c>
      <c r="R576" s="67" t="str">
        <f>IF(E576="","",IF(J576="","",IF($E576="男",VLOOKUP(J576,参照用得点基準表!E$2:$I$11,5,TRUE),VLOOKUP(J576,参照用得点基準表!E$12:$I$21,5,TRUE))))</f>
        <v/>
      </c>
      <c r="S576" s="67" t="str">
        <f>IF(E576="","",IF(K576="","",IF($E576="男",VLOOKUP(K576,参照用得点基準表!F$2:$I$11,4,TRUE),VLOOKUP(K576,参照用得点基準表!F$12:$I$21,4,TRUE))))</f>
        <v/>
      </c>
      <c r="T576" s="67" t="str">
        <f>IF(E576="","",IF(L576="","",IF($E576="男",VLOOKUP(L576,参照用得点基準表!$K$2:$L$11,2,TRUE),VLOOKUP(L576,参照用得点基準表!$K$12:$L$21,2,TRUE))))</f>
        <v/>
      </c>
      <c r="U576" s="67" t="str">
        <f>IF(E576="","",IF(M576="","",IF($E576="男",VLOOKUP(M576,参照用得点基準表!G$2:$I$11,3,TRUE),VLOOKUP(M576,参照用得点基準表!G$12:$I$21,3,TRUE))))</f>
        <v/>
      </c>
      <c r="V576" s="67" t="str">
        <f>IF(E576="","",IF(N576="","",IF($E576="男",VLOOKUP(N576,参照用得点基準表!H$2:$I$11,2,TRUE),VLOOKUP(N576,参照用得点基準表!H$12:$I$21,2,TRUE))))</f>
        <v/>
      </c>
      <c r="W576" s="70" t="str">
        <f t="shared" si="8"/>
        <v/>
      </c>
      <c r="X576" s="69" t="str">
        <f ca="1">IF(W576="","",VLOOKUP(W576,OFFSET(評価基準!$A$2:$N$6,0,F576-6,5,20-F576),14-新体力テスト!F576+6,1))</f>
        <v/>
      </c>
      <c r="Z576" s="45"/>
      <c r="AA576" s="45"/>
      <c r="AB576" s="46"/>
      <c r="AC576" s="45"/>
    </row>
    <row r="577" spans="1:29" ht="14.25" customHeight="1" x14ac:dyDescent="0.15">
      <c r="A577" s="103"/>
      <c r="B577" s="103"/>
      <c r="C577" s="103"/>
      <c r="D577" s="108"/>
      <c r="E577" s="112"/>
      <c r="F577" s="85" t="str">
        <f>IF(A577="","",VLOOKUP(A577,参照!$B$7:$C$12,2,FALSE))</f>
        <v/>
      </c>
      <c r="G577" s="14"/>
      <c r="H577" s="14"/>
      <c r="I577" s="14"/>
      <c r="J577" s="14"/>
      <c r="K577" s="14"/>
      <c r="L577" s="19"/>
      <c r="M577" s="14"/>
      <c r="N577" s="14"/>
      <c r="O577" s="67" t="str">
        <f>IF(E577="","",IF(G577="","",IF($E577="男",VLOOKUP(G577,参照用得点基準表!B$2:$I$11,8,TRUE),VLOOKUP(G577,参照用得点基準表!B$12:$I$21,8,TRUE))))</f>
        <v/>
      </c>
      <c r="P577" s="67" t="str">
        <f>IF(E577="","",IF(H577="","",IF($E577="男",VLOOKUP(H577,参照用得点基準表!C$2:$I$11,7,TRUE),VLOOKUP(H577,参照用得点基準表!C$12:$I$21,7,TRUE))))</f>
        <v/>
      </c>
      <c r="Q577" s="67" t="str">
        <f>IF(E577="","",IF(I577="","",IF($E577="男",VLOOKUP(I577,参照用得点基準表!D$2:$I$11,6,TRUE),VLOOKUP(I577,参照用得点基準表!D$12:$I$21,6,TRUE))))</f>
        <v/>
      </c>
      <c r="R577" s="67" t="str">
        <f>IF(E577="","",IF(J577="","",IF($E577="男",VLOOKUP(J577,参照用得点基準表!E$2:$I$11,5,TRUE),VLOOKUP(J577,参照用得点基準表!E$12:$I$21,5,TRUE))))</f>
        <v/>
      </c>
      <c r="S577" s="67" t="str">
        <f>IF(E577="","",IF(K577="","",IF($E577="男",VLOOKUP(K577,参照用得点基準表!F$2:$I$11,4,TRUE),VLOOKUP(K577,参照用得点基準表!F$12:$I$21,4,TRUE))))</f>
        <v/>
      </c>
      <c r="T577" s="67" t="str">
        <f>IF(E577="","",IF(L577="","",IF($E577="男",VLOOKUP(L577,参照用得点基準表!$K$2:$L$11,2,TRUE),VLOOKUP(L577,参照用得点基準表!$K$12:$L$21,2,TRUE))))</f>
        <v/>
      </c>
      <c r="U577" s="67" t="str">
        <f>IF(E577="","",IF(M577="","",IF($E577="男",VLOOKUP(M577,参照用得点基準表!G$2:$I$11,3,TRUE),VLOOKUP(M577,参照用得点基準表!G$12:$I$21,3,TRUE))))</f>
        <v/>
      </c>
      <c r="V577" s="67" t="str">
        <f>IF(E577="","",IF(N577="","",IF($E577="男",VLOOKUP(N577,参照用得点基準表!H$2:$I$11,2,TRUE),VLOOKUP(N577,参照用得点基準表!H$12:$I$21,2,TRUE))))</f>
        <v/>
      </c>
      <c r="W577" s="70" t="str">
        <f t="shared" si="8"/>
        <v/>
      </c>
      <c r="X577" s="69" t="str">
        <f ca="1">IF(W577="","",VLOOKUP(W577,OFFSET(評価基準!$A$2:$N$6,0,F577-6,5,20-F577),14-新体力テスト!F577+6,1))</f>
        <v/>
      </c>
      <c r="Z577" s="45"/>
      <c r="AA577" s="45"/>
      <c r="AB577" s="46"/>
      <c r="AC577" s="45"/>
    </row>
    <row r="578" spans="1:29" ht="14.25" customHeight="1" x14ac:dyDescent="0.15">
      <c r="A578" s="103"/>
      <c r="B578" s="103"/>
      <c r="C578" s="103"/>
      <c r="D578" s="108"/>
      <c r="E578" s="112"/>
      <c r="F578" s="85" t="str">
        <f>IF(A578="","",VLOOKUP(A578,参照!$B$7:$C$12,2,FALSE))</f>
        <v/>
      </c>
      <c r="G578" s="14"/>
      <c r="H578" s="14"/>
      <c r="I578" s="14"/>
      <c r="J578" s="14"/>
      <c r="K578" s="14"/>
      <c r="L578" s="19"/>
      <c r="M578" s="14"/>
      <c r="N578" s="14"/>
      <c r="O578" s="67" t="str">
        <f>IF(E578="","",IF(G578="","",IF($E578="男",VLOOKUP(G578,参照用得点基準表!B$2:$I$11,8,TRUE),VLOOKUP(G578,参照用得点基準表!B$12:$I$21,8,TRUE))))</f>
        <v/>
      </c>
      <c r="P578" s="67" t="str">
        <f>IF(E578="","",IF(H578="","",IF($E578="男",VLOOKUP(H578,参照用得点基準表!C$2:$I$11,7,TRUE),VLOOKUP(H578,参照用得点基準表!C$12:$I$21,7,TRUE))))</f>
        <v/>
      </c>
      <c r="Q578" s="67" t="str">
        <f>IF(E578="","",IF(I578="","",IF($E578="男",VLOOKUP(I578,参照用得点基準表!D$2:$I$11,6,TRUE),VLOOKUP(I578,参照用得点基準表!D$12:$I$21,6,TRUE))))</f>
        <v/>
      </c>
      <c r="R578" s="67" t="str">
        <f>IF(E578="","",IF(J578="","",IF($E578="男",VLOOKUP(J578,参照用得点基準表!E$2:$I$11,5,TRUE),VLOOKUP(J578,参照用得点基準表!E$12:$I$21,5,TRUE))))</f>
        <v/>
      </c>
      <c r="S578" s="67" t="str">
        <f>IF(E578="","",IF(K578="","",IF($E578="男",VLOOKUP(K578,参照用得点基準表!F$2:$I$11,4,TRUE),VLOOKUP(K578,参照用得点基準表!F$12:$I$21,4,TRUE))))</f>
        <v/>
      </c>
      <c r="T578" s="67" t="str">
        <f>IF(E578="","",IF(L578="","",IF($E578="男",VLOOKUP(L578,参照用得点基準表!$K$2:$L$11,2,TRUE),VLOOKUP(L578,参照用得点基準表!$K$12:$L$21,2,TRUE))))</f>
        <v/>
      </c>
      <c r="U578" s="67" t="str">
        <f>IF(E578="","",IF(M578="","",IF($E578="男",VLOOKUP(M578,参照用得点基準表!G$2:$I$11,3,TRUE),VLOOKUP(M578,参照用得点基準表!G$12:$I$21,3,TRUE))))</f>
        <v/>
      </c>
      <c r="V578" s="67" t="str">
        <f>IF(E578="","",IF(N578="","",IF($E578="男",VLOOKUP(N578,参照用得点基準表!H$2:$I$11,2,TRUE),VLOOKUP(N578,参照用得点基準表!H$12:$I$21,2,TRUE))))</f>
        <v/>
      </c>
      <c r="W578" s="70" t="str">
        <f t="shared" si="8"/>
        <v/>
      </c>
      <c r="X578" s="69" t="str">
        <f ca="1">IF(W578="","",VLOOKUP(W578,OFFSET(評価基準!$A$2:$N$6,0,F578-6,5,20-F578),14-新体力テスト!F578+6,1))</f>
        <v/>
      </c>
      <c r="Z578" s="45"/>
      <c r="AA578" s="45"/>
      <c r="AB578" s="46"/>
      <c r="AC578" s="45"/>
    </row>
    <row r="579" spans="1:29" ht="14.25" customHeight="1" x14ac:dyDescent="0.15">
      <c r="A579" s="103"/>
      <c r="B579" s="103"/>
      <c r="C579" s="103"/>
      <c r="D579" s="108"/>
      <c r="E579" s="112"/>
      <c r="F579" s="85" t="str">
        <f>IF(A579="","",VLOOKUP(A579,参照!$B$7:$C$12,2,FALSE))</f>
        <v/>
      </c>
      <c r="G579" s="14"/>
      <c r="H579" s="14"/>
      <c r="I579" s="14"/>
      <c r="J579" s="14"/>
      <c r="K579" s="14"/>
      <c r="L579" s="19"/>
      <c r="M579" s="14"/>
      <c r="N579" s="14"/>
      <c r="O579" s="67" t="str">
        <f>IF(E579="","",IF(G579="","",IF($E579="男",VLOOKUP(G579,参照用得点基準表!B$2:$I$11,8,TRUE),VLOOKUP(G579,参照用得点基準表!B$12:$I$21,8,TRUE))))</f>
        <v/>
      </c>
      <c r="P579" s="67" t="str">
        <f>IF(E579="","",IF(H579="","",IF($E579="男",VLOOKUP(H579,参照用得点基準表!C$2:$I$11,7,TRUE),VLOOKUP(H579,参照用得点基準表!C$12:$I$21,7,TRUE))))</f>
        <v/>
      </c>
      <c r="Q579" s="67" t="str">
        <f>IF(E579="","",IF(I579="","",IF($E579="男",VLOOKUP(I579,参照用得点基準表!D$2:$I$11,6,TRUE),VLOOKUP(I579,参照用得点基準表!D$12:$I$21,6,TRUE))))</f>
        <v/>
      </c>
      <c r="R579" s="67" t="str">
        <f>IF(E579="","",IF(J579="","",IF($E579="男",VLOOKUP(J579,参照用得点基準表!E$2:$I$11,5,TRUE),VLOOKUP(J579,参照用得点基準表!E$12:$I$21,5,TRUE))))</f>
        <v/>
      </c>
      <c r="S579" s="67" t="str">
        <f>IF(E579="","",IF(K579="","",IF($E579="男",VLOOKUP(K579,参照用得点基準表!F$2:$I$11,4,TRUE),VLOOKUP(K579,参照用得点基準表!F$12:$I$21,4,TRUE))))</f>
        <v/>
      </c>
      <c r="T579" s="67" t="str">
        <f>IF(E579="","",IF(L579="","",IF($E579="男",VLOOKUP(L579,参照用得点基準表!$K$2:$L$11,2,TRUE),VLOOKUP(L579,参照用得点基準表!$K$12:$L$21,2,TRUE))))</f>
        <v/>
      </c>
      <c r="U579" s="67" t="str">
        <f>IF(E579="","",IF(M579="","",IF($E579="男",VLOOKUP(M579,参照用得点基準表!G$2:$I$11,3,TRUE),VLOOKUP(M579,参照用得点基準表!G$12:$I$21,3,TRUE))))</f>
        <v/>
      </c>
      <c r="V579" s="67" t="str">
        <f>IF(E579="","",IF(N579="","",IF($E579="男",VLOOKUP(N579,参照用得点基準表!H$2:$I$11,2,TRUE),VLOOKUP(N579,参照用得点基準表!H$12:$I$21,2,TRUE))))</f>
        <v/>
      </c>
      <c r="W579" s="70" t="str">
        <f t="shared" si="8"/>
        <v/>
      </c>
      <c r="X579" s="69" t="str">
        <f ca="1">IF(W579="","",VLOOKUP(W579,OFFSET(評価基準!$A$2:$N$6,0,F579-6,5,20-F579),14-新体力テスト!F579+6,1))</f>
        <v/>
      </c>
      <c r="Z579" s="45"/>
      <c r="AA579" s="45"/>
      <c r="AB579" s="46"/>
      <c r="AC579" s="45"/>
    </row>
    <row r="580" spans="1:29" ht="14.25" customHeight="1" x14ac:dyDescent="0.15">
      <c r="A580" s="103"/>
      <c r="B580" s="103"/>
      <c r="C580" s="103"/>
      <c r="D580" s="108"/>
      <c r="E580" s="112"/>
      <c r="F580" s="85" t="str">
        <f>IF(A580="","",VLOOKUP(A580,参照!$B$7:$C$12,2,FALSE))</f>
        <v/>
      </c>
      <c r="G580" s="14"/>
      <c r="H580" s="14"/>
      <c r="I580" s="14"/>
      <c r="J580" s="14"/>
      <c r="K580" s="14"/>
      <c r="L580" s="19"/>
      <c r="M580" s="14"/>
      <c r="N580" s="14"/>
      <c r="O580" s="67" t="str">
        <f>IF(E580="","",IF(G580="","",IF($E580="男",VLOOKUP(G580,参照用得点基準表!B$2:$I$11,8,TRUE),VLOOKUP(G580,参照用得点基準表!B$12:$I$21,8,TRUE))))</f>
        <v/>
      </c>
      <c r="P580" s="67" t="str">
        <f>IF(E580="","",IF(H580="","",IF($E580="男",VLOOKUP(H580,参照用得点基準表!C$2:$I$11,7,TRUE),VLOOKUP(H580,参照用得点基準表!C$12:$I$21,7,TRUE))))</f>
        <v/>
      </c>
      <c r="Q580" s="67" t="str">
        <f>IF(E580="","",IF(I580="","",IF($E580="男",VLOOKUP(I580,参照用得点基準表!D$2:$I$11,6,TRUE),VLOOKUP(I580,参照用得点基準表!D$12:$I$21,6,TRUE))))</f>
        <v/>
      </c>
      <c r="R580" s="67" t="str">
        <f>IF(E580="","",IF(J580="","",IF($E580="男",VLOOKUP(J580,参照用得点基準表!E$2:$I$11,5,TRUE),VLOOKUP(J580,参照用得点基準表!E$12:$I$21,5,TRUE))))</f>
        <v/>
      </c>
      <c r="S580" s="67" t="str">
        <f>IF(E580="","",IF(K580="","",IF($E580="男",VLOOKUP(K580,参照用得点基準表!F$2:$I$11,4,TRUE),VLOOKUP(K580,参照用得点基準表!F$12:$I$21,4,TRUE))))</f>
        <v/>
      </c>
      <c r="T580" s="67" t="str">
        <f>IF(E580="","",IF(L580="","",IF($E580="男",VLOOKUP(L580,参照用得点基準表!$K$2:$L$11,2,TRUE),VLOOKUP(L580,参照用得点基準表!$K$12:$L$21,2,TRUE))))</f>
        <v/>
      </c>
      <c r="U580" s="67" t="str">
        <f>IF(E580="","",IF(M580="","",IF($E580="男",VLOOKUP(M580,参照用得点基準表!G$2:$I$11,3,TRUE),VLOOKUP(M580,参照用得点基準表!G$12:$I$21,3,TRUE))))</f>
        <v/>
      </c>
      <c r="V580" s="67" t="str">
        <f>IF(E580="","",IF(N580="","",IF($E580="男",VLOOKUP(N580,参照用得点基準表!H$2:$I$11,2,TRUE),VLOOKUP(N580,参照用得点基準表!H$12:$I$21,2,TRUE))))</f>
        <v/>
      </c>
      <c r="W580" s="70" t="str">
        <f t="shared" si="8"/>
        <v/>
      </c>
      <c r="X580" s="69" t="str">
        <f ca="1">IF(W580="","",VLOOKUP(W580,OFFSET(評価基準!$A$2:$N$6,0,F580-6,5,20-F580),14-新体力テスト!F580+6,1))</f>
        <v/>
      </c>
      <c r="Z580" s="45"/>
      <c r="AA580" s="45"/>
      <c r="AB580" s="46"/>
      <c r="AC580" s="45"/>
    </row>
    <row r="581" spans="1:29" ht="14.25" customHeight="1" x14ac:dyDescent="0.15">
      <c r="A581" s="103"/>
      <c r="B581" s="103"/>
      <c r="C581" s="103"/>
      <c r="D581" s="108"/>
      <c r="E581" s="112"/>
      <c r="F581" s="85" t="str">
        <f>IF(A581="","",VLOOKUP(A581,参照!$B$7:$C$12,2,FALSE))</f>
        <v/>
      </c>
      <c r="G581" s="14"/>
      <c r="H581" s="14"/>
      <c r="I581" s="14"/>
      <c r="J581" s="14"/>
      <c r="K581" s="14"/>
      <c r="L581" s="19"/>
      <c r="M581" s="14"/>
      <c r="N581" s="14"/>
      <c r="O581" s="67" t="str">
        <f>IF(E581="","",IF(G581="","",IF($E581="男",VLOOKUP(G581,参照用得点基準表!B$2:$I$11,8,TRUE),VLOOKUP(G581,参照用得点基準表!B$12:$I$21,8,TRUE))))</f>
        <v/>
      </c>
      <c r="P581" s="67" t="str">
        <f>IF(E581="","",IF(H581="","",IF($E581="男",VLOOKUP(H581,参照用得点基準表!C$2:$I$11,7,TRUE),VLOOKUP(H581,参照用得点基準表!C$12:$I$21,7,TRUE))))</f>
        <v/>
      </c>
      <c r="Q581" s="67" t="str">
        <f>IF(E581="","",IF(I581="","",IF($E581="男",VLOOKUP(I581,参照用得点基準表!D$2:$I$11,6,TRUE),VLOOKUP(I581,参照用得点基準表!D$12:$I$21,6,TRUE))))</f>
        <v/>
      </c>
      <c r="R581" s="67" t="str">
        <f>IF(E581="","",IF(J581="","",IF($E581="男",VLOOKUP(J581,参照用得点基準表!E$2:$I$11,5,TRUE),VLOOKUP(J581,参照用得点基準表!E$12:$I$21,5,TRUE))))</f>
        <v/>
      </c>
      <c r="S581" s="67" t="str">
        <f>IF(E581="","",IF(K581="","",IF($E581="男",VLOOKUP(K581,参照用得点基準表!F$2:$I$11,4,TRUE),VLOOKUP(K581,参照用得点基準表!F$12:$I$21,4,TRUE))))</f>
        <v/>
      </c>
      <c r="T581" s="67" t="str">
        <f>IF(E581="","",IF(L581="","",IF($E581="男",VLOOKUP(L581,参照用得点基準表!$K$2:$L$11,2,TRUE),VLOOKUP(L581,参照用得点基準表!$K$12:$L$21,2,TRUE))))</f>
        <v/>
      </c>
      <c r="U581" s="67" t="str">
        <f>IF(E581="","",IF(M581="","",IF($E581="男",VLOOKUP(M581,参照用得点基準表!G$2:$I$11,3,TRUE),VLOOKUP(M581,参照用得点基準表!G$12:$I$21,3,TRUE))))</f>
        <v/>
      </c>
      <c r="V581" s="67" t="str">
        <f>IF(E581="","",IF(N581="","",IF($E581="男",VLOOKUP(N581,参照用得点基準表!H$2:$I$11,2,TRUE),VLOOKUP(N581,参照用得点基準表!H$12:$I$21,2,TRUE))))</f>
        <v/>
      </c>
      <c r="W581" s="70" t="str">
        <f t="shared" si="8"/>
        <v/>
      </c>
      <c r="X581" s="69" t="str">
        <f ca="1">IF(W581="","",VLOOKUP(W581,OFFSET(評価基準!$A$2:$N$6,0,F581-6,5,20-F581),14-新体力テスト!F581+6,1))</f>
        <v/>
      </c>
      <c r="Z581" s="45"/>
      <c r="AA581" s="45"/>
      <c r="AB581" s="46"/>
      <c r="AC581" s="45"/>
    </row>
    <row r="582" spans="1:29" ht="14.25" customHeight="1" x14ac:dyDescent="0.15">
      <c r="A582" s="103"/>
      <c r="B582" s="103"/>
      <c r="C582" s="103"/>
      <c r="D582" s="108"/>
      <c r="E582" s="112"/>
      <c r="F582" s="85" t="str">
        <f>IF(A582="","",VLOOKUP(A582,参照!$B$7:$C$12,2,FALSE))</f>
        <v/>
      </c>
      <c r="G582" s="14"/>
      <c r="H582" s="14"/>
      <c r="I582" s="14"/>
      <c r="J582" s="14"/>
      <c r="K582" s="14"/>
      <c r="L582" s="19"/>
      <c r="M582" s="14"/>
      <c r="N582" s="14"/>
      <c r="O582" s="67" t="str">
        <f>IF(E582="","",IF(G582="","",IF($E582="男",VLOOKUP(G582,参照用得点基準表!B$2:$I$11,8,TRUE),VLOOKUP(G582,参照用得点基準表!B$12:$I$21,8,TRUE))))</f>
        <v/>
      </c>
      <c r="P582" s="67" t="str">
        <f>IF(E582="","",IF(H582="","",IF($E582="男",VLOOKUP(H582,参照用得点基準表!C$2:$I$11,7,TRUE),VLOOKUP(H582,参照用得点基準表!C$12:$I$21,7,TRUE))))</f>
        <v/>
      </c>
      <c r="Q582" s="67" t="str">
        <f>IF(E582="","",IF(I582="","",IF($E582="男",VLOOKUP(I582,参照用得点基準表!D$2:$I$11,6,TRUE),VLOOKUP(I582,参照用得点基準表!D$12:$I$21,6,TRUE))))</f>
        <v/>
      </c>
      <c r="R582" s="67" t="str">
        <f>IF(E582="","",IF(J582="","",IF($E582="男",VLOOKUP(J582,参照用得点基準表!E$2:$I$11,5,TRUE),VLOOKUP(J582,参照用得点基準表!E$12:$I$21,5,TRUE))))</f>
        <v/>
      </c>
      <c r="S582" s="67" t="str">
        <f>IF(E582="","",IF(K582="","",IF($E582="男",VLOOKUP(K582,参照用得点基準表!F$2:$I$11,4,TRUE),VLOOKUP(K582,参照用得点基準表!F$12:$I$21,4,TRUE))))</f>
        <v/>
      </c>
      <c r="T582" s="67" t="str">
        <f>IF(E582="","",IF(L582="","",IF($E582="男",VLOOKUP(L582,参照用得点基準表!$K$2:$L$11,2,TRUE),VLOOKUP(L582,参照用得点基準表!$K$12:$L$21,2,TRUE))))</f>
        <v/>
      </c>
      <c r="U582" s="67" t="str">
        <f>IF(E582="","",IF(M582="","",IF($E582="男",VLOOKUP(M582,参照用得点基準表!G$2:$I$11,3,TRUE),VLOOKUP(M582,参照用得点基準表!G$12:$I$21,3,TRUE))))</f>
        <v/>
      </c>
      <c r="V582" s="67" t="str">
        <f>IF(E582="","",IF(N582="","",IF($E582="男",VLOOKUP(N582,参照用得点基準表!H$2:$I$11,2,TRUE),VLOOKUP(N582,参照用得点基準表!H$12:$I$21,2,TRUE))))</f>
        <v/>
      </c>
      <c r="W582" s="70" t="str">
        <f t="shared" si="8"/>
        <v/>
      </c>
      <c r="X582" s="69" t="str">
        <f ca="1">IF(W582="","",VLOOKUP(W582,OFFSET(評価基準!$A$2:$N$6,0,F582-6,5,20-F582),14-新体力テスト!F582+6,1))</f>
        <v/>
      </c>
      <c r="Z582" s="45"/>
      <c r="AA582" s="45"/>
      <c r="AB582" s="46"/>
      <c r="AC582" s="45"/>
    </row>
    <row r="583" spans="1:29" ht="14.25" customHeight="1" x14ac:dyDescent="0.15">
      <c r="A583" s="103"/>
      <c r="B583" s="103"/>
      <c r="C583" s="103"/>
      <c r="D583" s="108"/>
      <c r="E583" s="112"/>
      <c r="F583" s="85" t="str">
        <f>IF(A583="","",VLOOKUP(A583,参照!$B$7:$C$12,2,FALSE))</f>
        <v/>
      </c>
      <c r="G583" s="14"/>
      <c r="H583" s="14"/>
      <c r="I583" s="14"/>
      <c r="J583" s="14"/>
      <c r="K583" s="14"/>
      <c r="L583" s="19"/>
      <c r="M583" s="14"/>
      <c r="N583" s="14"/>
      <c r="O583" s="67" t="str">
        <f>IF(E583="","",IF(G583="","",IF($E583="男",VLOOKUP(G583,参照用得点基準表!B$2:$I$11,8,TRUE),VLOOKUP(G583,参照用得点基準表!B$12:$I$21,8,TRUE))))</f>
        <v/>
      </c>
      <c r="P583" s="67" t="str">
        <f>IF(E583="","",IF(H583="","",IF($E583="男",VLOOKUP(H583,参照用得点基準表!C$2:$I$11,7,TRUE),VLOOKUP(H583,参照用得点基準表!C$12:$I$21,7,TRUE))))</f>
        <v/>
      </c>
      <c r="Q583" s="67" t="str">
        <f>IF(E583="","",IF(I583="","",IF($E583="男",VLOOKUP(I583,参照用得点基準表!D$2:$I$11,6,TRUE),VLOOKUP(I583,参照用得点基準表!D$12:$I$21,6,TRUE))))</f>
        <v/>
      </c>
      <c r="R583" s="67" t="str">
        <f>IF(E583="","",IF(J583="","",IF($E583="男",VLOOKUP(J583,参照用得点基準表!E$2:$I$11,5,TRUE),VLOOKUP(J583,参照用得点基準表!E$12:$I$21,5,TRUE))))</f>
        <v/>
      </c>
      <c r="S583" s="67" t="str">
        <f>IF(E583="","",IF(K583="","",IF($E583="男",VLOOKUP(K583,参照用得点基準表!F$2:$I$11,4,TRUE),VLOOKUP(K583,参照用得点基準表!F$12:$I$21,4,TRUE))))</f>
        <v/>
      </c>
      <c r="T583" s="67" t="str">
        <f>IF(E583="","",IF(L583="","",IF($E583="男",VLOOKUP(L583,参照用得点基準表!$K$2:$L$11,2,TRUE),VLOOKUP(L583,参照用得点基準表!$K$12:$L$21,2,TRUE))))</f>
        <v/>
      </c>
      <c r="U583" s="67" t="str">
        <f>IF(E583="","",IF(M583="","",IF($E583="男",VLOOKUP(M583,参照用得点基準表!G$2:$I$11,3,TRUE),VLOOKUP(M583,参照用得点基準表!G$12:$I$21,3,TRUE))))</f>
        <v/>
      </c>
      <c r="V583" s="67" t="str">
        <f>IF(E583="","",IF(N583="","",IF($E583="男",VLOOKUP(N583,参照用得点基準表!H$2:$I$11,2,TRUE),VLOOKUP(N583,参照用得点基準表!H$12:$I$21,2,TRUE))))</f>
        <v/>
      </c>
      <c r="W583" s="70" t="str">
        <f t="shared" si="8"/>
        <v/>
      </c>
      <c r="X583" s="69" t="str">
        <f ca="1">IF(W583="","",VLOOKUP(W583,OFFSET(評価基準!$A$2:$N$6,0,F583-6,5,20-F583),14-新体力テスト!F583+6,1))</f>
        <v/>
      </c>
      <c r="Z583" s="45"/>
      <c r="AA583" s="45"/>
      <c r="AB583" s="46"/>
      <c r="AC583" s="45"/>
    </row>
    <row r="584" spans="1:29" ht="14.25" customHeight="1" x14ac:dyDescent="0.15">
      <c r="A584" s="103"/>
      <c r="B584" s="103"/>
      <c r="C584" s="103"/>
      <c r="D584" s="108"/>
      <c r="E584" s="112"/>
      <c r="F584" s="85" t="str">
        <f>IF(A584="","",VLOOKUP(A584,参照!$B$7:$C$12,2,FALSE))</f>
        <v/>
      </c>
      <c r="G584" s="14"/>
      <c r="H584" s="14"/>
      <c r="I584" s="14"/>
      <c r="J584" s="14"/>
      <c r="K584" s="14"/>
      <c r="L584" s="19"/>
      <c r="M584" s="14"/>
      <c r="N584" s="14"/>
      <c r="O584" s="67" t="str">
        <f>IF(E584="","",IF(G584="","",IF($E584="男",VLOOKUP(G584,参照用得点基準表!B$2:$I$11,8,TRUE),VLOOKUP(G584,参照用得点基準表!B$12:$I$21,8,TRUE))))</f>
        <v/>
      </c>
      <c r="P584" s="67" t="str">
        <f>IF(E584="","",IF(H584="","",IF($E584="男",VLOOKUP(H584,参照用得点基準表!C$2:$I$11,7,TRUE),VLOOKUP(H584,参照用得点基準表!C$12:$I$21,7,TRUE))))</f>
        <v/>
      </c>
      <c r="Q584" s="67" t="str">
        <f>IF(E584="","",IF(I584="","",IF($E584="男",VLOOKUP(I584,参照用得点基準表!D$2:$I$11,6,TRUE),VLOOKUP(I584,参照用得点基準表!D$12:$I$21,6,TRUE))))</f>
        <v/>
      </c>
      <c r="R584" s="67" t="str">
        <f>IF(E584="","",IF(J584="","",IF($E584="男",VLOOKUP(J584,参照用得点基準表!E$2:$I$11,5,TRUE),VLOOKUP(J584,参照用得点基準表!E$12:$I$21,5,TRUE))))</f>
        <v/>
      </c>
      <c r="S584" s="67" t="str">
        <f>IF(E584="","",IF(K584="","",IF($E584="男",VLOOKUP(K584,参照用得点基準表!F$2:$I$11,4,TRUE),VLOOKUP(K584,参照用得点基準表!F$12:$I$21,4,TRUE))))</f>
        <v/>
      </c>
      <c r="T584" s="67" t="str">
        <f>IF(E584="","",IF(L584="","",IF($E584="男",VLOOKUP(L584,参照用得点基準表!$K$2:$L$11,2,TRUE),VLOOKUP(L584,参照用得点基準表!$K$12:$L$21,2,TRUE))))</f>
        <v/>
      </c>
      <c r="U584" s="67" t="str">
        <f>IF(E584="","",IF(M584="","",IF($E584="男",VLOOKUP(M584,参照用得点基準表!G$2:$I$11,3,TRUE),VLOOKUP(M584,参照用得点基準表!G$12:$I$21,3,TRUE))))</f>
        <v/>
      </c>
      <c r="V584" s="67" t="str">
        <f>IF(E584="","",IF(N584="","",IF($E584="男",VLOOKUP(N584,参照用得点基準表!H$2:$I$11,2,TRUE),VLOOKUP(N584,参照用得点基準表!H$12:$I$21,2,TRUE))))</f>
        <v/>
      </c>
      <c r="W584" s="70" t="str">
        <f t="shared" si="8"/>
        <v/>
      </c>
      <c r="X584" s="69" t="str">
        <f ca="1">IF(W584="","",VLOOKUP(W584,OFFSET(評価基準!$A$2:$N$6,0,F584-6,5,20-F584),14-新体力テスト!F584+6,1))</f>
        <v/>
      </c>
      <c r="Z584" s="45"/>
      <c r="AA584" s="45"/>
      <c r="AB584" s="46"/>
      <c r="AC584" s="45"/>
    </row>
    <row r="585" spans="1:29" ht="14.25" customHeight="1" x14ac:dyDescent="0.15">
      <c r="A585" s="103"/>
      <c r="B585" s="103"/>
      <c r="C585" s="103"/>
      <c r="D585" s="108"/>
      <c r="E585" s="112"/>
      <c r="F585" s="85" t="str">
        <f>IF(A585="","",VLOOKUP(A585,参照!$B$7:$C$12,2,FALSE))</f>
        <v/>
      </c>
      <c r="G585" s="14"/>
      <c r="H585" s="14"/>
      <c r="I585" s="14"/>
      <c r="J585" s="14"/>
      <c r="K585" s="14"/>
      <c r="L585" s="19"/>
      <c r="M585" s="14"/>
      <c r="N585" s="14"/>
      <c r="O585" s="67" t="str">
        <f>IF(E585="","",IF(G585="","",IF($E585="男",VLOOKUP(G585,参照用得点基準表!B$2:$I$11,8,TRUE),VLOOKUP(G585,参照用得点基準表!B$12:$I$21,8,TRUE))))</f>
        <v/>
      </c>
      <c r="P585" s="67" t="str">
        <f>IF(E585="","",IF(H585="","",IF($E585="男",VLOOKUP(H585,参照用得点基準表!C$2:$I$11,7,TRUE),VLOOKUP(H585,参照用得点基準表!C$12:$I$21,7,TRUE))))</f>
        <v/>
      </c>
      <c r="Q585" s="67" t="str">
        <f>IF(E585="","",IF(I585="","",IF($E585="男",VLOOKUP(I585,参照用得点基準表!D$2:$I$11,6,TRUE),VLOOKUP(I585,参照用得点基準表!D$12:$I$21,6,TRUE))))</f>
        <v/>
      </c>
      <c r="R585" s="67" t="str">
        <f>IF(E585="","",IF(J585="","",IF($E585="男",VLOOKUP(J585,参照用得点基準表!E$2:$I$11,5,TRUE),VLOOKUP(J585,参照用得点基準表!E$12:$I$21,5,TRUE))))</f>
        <v/>
      </c>
      <c r="S585" s="67" t="str">
        <f>IF(E585="","",IF(K585="","",IF($E585="男",VLOOKUP(K585,参照用得点基準表!F$2:$I$11,4,TRUE),VLOOKUP(K585,参照用得点基準表!F$12:$I$21,4,TRUE))))</f>
        <v/>
      </c>
      <c r="T585" s="67" t="str">
        <f>IF(E585="","",IF(L585="","",IF($E585="男",VLOOKUP(L585,参照用得点基準表!$K$2:$L$11,2,TRUE),VLOOKUP(L585,参照用得点基準表!$K$12:$L$21,2,TRUE))))</f>
        <v/>
      </c>
      <c r="U585" s="67" t="str">
        <f>IF(E585="","",IF(M585="","",IF($E585="男",VLOOKUP(M585,参照用得点基準表!G$2:$I$11,3,TRUE),VLOOKUP(M585,参照用得点基準表!G$12:$I$21,3,TRUE))))</f>
        <v/>
      </c>
      <c r="V585" s="67" t="str">
        <f>IF(E585="","",IF(N585="","",IF($E585="男",VLOOKUP(N585,参照用得点基準表!H$2:$I$11,2,TRUE),VLOOKUP(N585,参照用得点基準表!H$12:$I$21,2,TRUE))))</f>
        <v/>
      </c>
      <c r="W585" s="70" t="str">
        <f t="shared" si="8"/>
        <v/>
      </c>
      <c r="X585" s="69" t="str">
        <f ca="1">IF(W585="","",VLOOKUP(W585,OFFSET(評価基準!$A$2:$N$6,0,F585-6,5,20-F585),14-新体力テスト!F585+6,1))</f>
        <v/>
      </c>
      <c r="Z585" s="45"/>
      <c r="AA585" s="45"/>
      <c r="AB585" s="46"/>
      <c r="AC585" s="45"/>
    </row>
    <row r="586" spans="1:29" ht="14.25" customHeight="1" x14ac:dyDescent="0.15">
      <c r="A586" s="103"/>
      <c r="B586" s="103"/>
      <c r="C586" s="103"/>
      <c r="D586" s="108"/>
      <c r="E586" s="112"/>
      <c r="F586" s="85" t="str">
        <f>IF(A586="","",VLOOKUP(A586,参照!$B$7:$C$12,2,FALSE))</f>
        <v/>
      </c>
      <c r="G586" s="14"/>
      <c r="H586" s="14"/>
      <c r="I586" s="14"/>
      <c r="J586" s="14"/>
      <c r="K586" s="14"/>
      <c r="L586" s="19"/>
      <c r="M586" s="14"/>
      <c r="N586" s="14"/>
      <c r="O586" s="67" t="str">
        <f>IF(E586="","",IF(G586="","",IF($E586="男",VLOOKUP(G586,参照用得点基準表!B$2:$I$11,8,TRUE),VLOOKUP(G586,参照用得点基準表!B$12:$I$21,8,TRUE))))</f>
        <v/>
      </c>
      <c r="P586" s="67" t="str">
        <f>IF(E586="","",IF(H586="","",IF($E586="男",VLOOKUP(H586,参照用得点基準表!C$2:$I$11,7,TRUE),VLOOKUP(H586,参照用得点基準表!C$12:$I$21,7,TRUE))))</f>
        <v/>
      </c>
      <c r="Q586" s="67" t="str">
        <f>IF(E586="","",IF(I586="","",IF($E586="男",VLOOKUP(I586,参照用得点基準表!D$2:$I$11,6,TRUE),VLOOKUP(I586,参照用得点基準表!D$12:$I$21,6,TRUE))))</f>
        <v/>
      </c>
      <c r="R586" s="67" t="str">
        <f>IF(E586="","",IF(J586="","",IF($E586="男",VLOOKUP(J586,参照用得点基準表!E$2:$I$11,5,TRUE),VLOOKUP(J586,参照用得点基準表!E$12:$I$21,5,TRUE))))</f>
        <v/>
      </c>
      <c r="S586" s="67" t="str">
        <f>IF(E586="","",IF(K586="","",IF($E586="男",VLOOKUP(K586,参照用得点基準表!F$2:$I$11,4,TRUE),VLOOKUP(K586,参照用得点基準表!F$12:$I$21,4,TRUE))))</f>
        <v/>
      </c>
      <c r="T586" s="67" t="str">
        <f>IF(E586="","",IF(L586="","",IF($E586="男",VLOOKUP(L586,参照用得点基準表!$K$2:$L$11,2,TRUE),VLOOKUP(L586,参照用得点基準表!$K$12:$L$21,2,TRUE))))</f>
        <v/>
      </c>
      <c r="U586" s="67" t="str">
        <f>IF(E586="","",IF(M586="","",IF($E586="男",VLOOKUP(M586,参照用得点基準表!G$2:$I$11,3,TRUE),VLOOKUP(M586,参照用得点基準表!G$12:$I$21,3,TRUE))))</f>
        <v/>
      </c>
      <c r="V586" s="67" t="str">
        <f>IF(E586="","",IF(N586="","",IF($E586="男",VLOOKUP(N586,参照用得点基準表!H$2:$I$11,2,TRUE),VLOOKUP(N586,参照用得点基準表!H$12:$I$21,2,TRUE))))</f>
        <v/>
      </c>
      <c r="W586" s="70" t="str">
        <f t="shared" si="8"/>
        <v/>
      </c>
      <c r="X586" s="69" t="str">
        <f ca="1">IF(W586="","",VLOOKUP(W586,OFFSET(評価基準!$A$2:$N$6,0,F586-6,5,20-F586),14-新体力テスト!F586+6,1))</f>
        <v/>
      </c>
      <c r="Z586" s="45"/>
      <c r="AA586" s="45"/>
      <c r="AB586" s="46"/>
      <c r="AC586" s="45"/>
    </row>
    <row r="587" spans="1:29" ht="14.25" customHeight="1" x14ac:dyDescent="0.15">
      <c r="A587" s="103"/>
      <c r="B587" s="103"/>
      <c r="C587" s="103"/>
      <c r="D587" s="108"/>
      <c r="E587" s="112"/>
      <c r="F587" s="85" t="str">
        <f>IF(A587="","",VLOOKUP(A587,参照!$B$7:$C$12,2,FALSE))</f>
        <v/>
      </c>
      <c r="G587" s="14"/>
      <c r="H587" s="14"/>
      <c r="I587" s="14"/>
      <c r="J587" s="14"/>
      <c r="K587" s="14"/>
      <c r="L587" s="19"/>
      <c r="M587" s="14"/>
      <c r="N587" s="14"/>
      <c r="O587" s="67" t="str">
        <f>IF(E587="","",IF(G587="","",IF($E587="男",VLOOKUP(G587,参照用得点基準表!B$2:$I$11,8,TRUE),VLOOKUP(G587,参照用得点基準表!B$12:$I$21,8,TRUE))))</f>
        <v/>
      </c>
      <c r="P587" s="67" t="str">
        <f>IF(E587="","",IF(H587="","",IF($E587="男",VLOOKUP(H587,参照用得点基準表!C$2:$I$11,7,TRUE),VLOOKUP(H587,参照用得点基準表!C$12:$I$21,7,TRUE))))</f>
        <v/>
      </c>
      <c r="Q587" s="67" t="str">
        <f>IF(E587="","",IF(I587="","",IF($E587="男",VLOOKUP(I587,参照用得点基準表!D$2:$I$11,6,TRUE),VLOOKUP(I587,参照用得点基準表!D$12:$I$21,6,TRUE))))</f>
        <v/>
      </c>
      <c r="R587" s="67" t="str">
        <f>IF(E587="","",IF(J587="","",IF($E587="男",VLOOKUP(J587,参照用得点基準表!E$2:$I$11,5,TRUE),VLOOKUP(J587,参照用得点基準表!E$12:$I$21,5,TRUE))))</f>
        <v/>
      </c>
      <c r="S587" s="67" t="str">
        <f>IF(E587="","",IF(K587="","",IF($E587="男",VLOOKUP(K587,参照用得点基準表!F$2:$I$11,4,TRUE),VLOOKUP(K587,参照用得点基準表!F$12:$I$21,4,TRUE))))</f>
        <v/>
      </c>
      <c r="T587" s="67" t="str">
        <f>IF(E587="","",IF(L587="","",IF($E587="男",VLOOKUP(L587,参照用得点基準表!$K$2:$L$11,2,TRUE),VLOOKUP(L587,参照用得点基準表!$K$12:$L$21,2,TRUE))))</f>
        <v/>
      </c>
      <c r="U587" s="67" t="str">
        <f>IF(E587="","",IF(M587="","",IF($E587="男",VLOOKUP(M587,参照用得点基準表!G$2:$I$11,3,TRUE),VLOOKUP(M587,参照用得点基準表!G$12:$I$21,3,TRUE))))</f>
        <v/>
      </c>
      <c r="V587" s="67" t="str">
        <f>IF(E587="","",IF(N587="","",IF($E587="男",VLOOKUP(N587,参照用得点基準表!H$2:$I$11,2,TRUE),VLOOKUP(N587,参照用得点基準表!H$12:$I$21,2,TRUE))))</f>
        <v/>
      </c>
      <c r="W587" s="70" t="str">
        <f t="shared" si="8"/>
        <v/>
      </c>
      <c r="X587" s="69" t="str">
        <f ca="1">IF(W587="","",VLOOKUP(W587,OFFSET(評価基準!$A$2:$N$6,0,F587-6,5,20-F587),14-新体力テスト!F587+6,1))</f>
        <v/>
      </c>
      <c r="Z587" s="45"/>
      <c r="AA587" s="45"/>
      <c r="AB587" s="46"/>
      <c r="AC587" s="45"/>
    </row>
    <row r="588" spans="1:29" ht="14.25" customHeight="1" x14ac:dyDescent="0.15">
      <c r="A588" s="103"/>
      <c r="B588" s="103"/>
      <c r="C588" s="103"/>
      <c r="D588" s="108"/>
      <c r="E588" s="112"/>
      <c r="F588" s="85" t="str">
        <f>IF(A588="","",VLOOKUP(A588,参照!$B$7:$C$12,2,FALSE))</f>
        <v/>
      </c>
      <c r="G588" s="14"/>
      <c r="H588" s="14"/>
      <c r="I588" s="14"/>
      <c r="J588" s="14"/>
      <c r="K588" s="14"/>
      <c r="L588" s="19"/>
      <c r="M588" s="14"/>
      <c r="N588" s="14"/>
      <c r="O588" s="67" t="str">
        <f>IF(E588="","",IF(G588="","",IF($E588="男",VLOOKUP(G588,参照用得点基準表!B$2:$I$11,8,TRUE),VLOOKUP(G588,参照用得点基準表!B$12:$I$21,8,TRUE))))</f>
        <v/>
      </c>
      <c r="P588" s="67" t="str">
        <f>IF(E588="","",IF(H588="","",IF($E588="男",VLOOKUP(H588,参照用得点基準表!C$2:$I$11,7,TRUE),VLOOKUP(H588,参照用得点基準表!C$12:$I$21,7,TRUE))))</f>
        <v/>
      </c>
      <c r="Q588" s="67" t="str">
        <f>IF(E588="","",IF(I588="","",IF($E588="男",VLOOKUP(I588,参照用得点基準表!D$2:$I$11,6,TRUE),VLOOKUP(I588,参照用得点基準表!D$12:$I$21,6,TRUE))))</f>
        <v/>
      </c>
      <c r="R588" s="67" t="str">
        <f>IF(E588="","",IF(J588="","",IF($E588="男",VLOOKUP(J588,参照用得点基準表!E$2:$I$11,5,TRUE),VLOOKUP(J588,参照用得点基準表!E$12:$I$21,5,TRUE))))</f>
        <v/>
      </c>
      <c r="S588" s="67" t="str">
        <f>IF(E588="","",IF(K588="","",IF($E588="男",VLOOKUP(K588,参照用得点基準表!F$2:$I$11,4,TRUE),VLOOKUP(K588,参照用得点基準表!F$12:$I$21,4,TRUE))))</f>
        <v/>
      </c>
      <c r="T588" s="67" t="str">
        <f>IF(E588="","",IF(L588="","",IF($E588="男",VLOOKUP(L588,参照用得点基準表!$K$2:$L$11,2,TRUE),VLOOKUP(L588,参照用得点基準表!$K$12:$L$21,2,TRUE))))</f>
        <v/>
      </c>
      <c r="U588" s="67" t="str">
        <f>IF(E588="","",IF(M588="","",IF($E588="男",VLOOKUP(M588,参照用得点基準表!G$2:$I$11,3,TRUE),VLOOKUP(M588,参照用得点基準表!G$12:$I$21,3,TRUE))))</f>
        <v/>
      </c>
      <c r="V588" s="67" t="str">
        <f>IF(E588="","",IF(N588="","",IF($E588="男",VLOOKUP(N588,参照用得点基準表!H$2:$I$11,2,TRUE),VLOOKUP(N588,参照用得点基準表!H$12:$I$21,2,TRUE))))</f>
        <v/>
      </c>
      <c r="W588" s="70" t="str">
        <f t="shared" si="8"/>
        <v/>
      </c>
      <c r="X588" s="69" t="str">
        <f ca="1">IF(W588="","",VLOOKUP(W588,OFFSET(評価基準!$A$2:$N$6,0,F588-6,5,20-F588),14-新体力テスト!F588+6,1))</f>
        <v/>
      </c>
      <c r="Z588" s="45"/>
      <c r="AA588" s="45"/>
      <c r="AB588" s="46"/>
      <c r="AC588" s="45"/>
    </row>
    <row r="589" spans="1:29" ht="14.25" customHeight="1" x14ac:dyDescent="0.15">
      <c r="A589" s="103"/>
      <c r="B589" s="103"/>
      <c r="C589" s="103"/>
      <c r="D589" s="108"/>
      <c r="E589" s="112"/>
      <c r="F589" s="85" t="str">
        <f>IF(A589="","",VLOOKUP(A589,参照!$B$7:$C$12,2,FALSE))</f>
        <v/>
      </c>
      <c r="G589" s="14"/>
      <c r="H589" s="14"/>
      <c r="I589" s="14"/>
      <c r="J589" s="14"/>
      <c r="K589" s="14"/>
      <c r="L589" s="19"/>
      <c r="M589" s="14"/>
      <c r="N589" s="14"/>
      <c r="O589" s="67" t="str">
        <f>IF(E589="","",IF(G589="","",IF($E589="男",VLOOKUP(G589,参照用得点基準表!B$2:$I$11,8,TRUE),VLOOKUP(G589,参照用得点基準表!B$12:$I$21,8,TRUE))))</f>
        <v/>
      </c>
      <c r="P589" s="67" t="str">
        <f>IF(E589="","",IF(H589="","",IF($E589="男",VLOOKUP(H589,参照用得点基準表!C$2:$I$11,7,TRUE),VLOOKUP(H589,参照用得点基準表!C$12:$I$21,7,TRUE))))</f>
        <v/>
      </c>
      <c r="Q589" s="67" t="str">
        <f>IF(E589="","",IF(I589="","",IF($E589="男",VLOOKUP(I589,参照用得点基準表!D$2:$I$11,6,TRUE),VLOOKUP(I589,参照用得点基準表!D$12:$I$21,6,TRUE))))</f>
        <v/>
      </c>
      <c r="R589" s="67" t="str">
        <f>IF(E589="","",IF(J589="","",IF($E589="男",VLOOKUP(J589,参照用得点基準表!E$2:$I$11,5,TRUE),VLOOKUP(J589,参照用得点基準表!E$12:$I$21,5,TRUE))))</f>
        <v/>
      </c>
      <c r="S589" s="67" t="str">
        <f>IF(E589="","",IF(K589="","",IF($E589="男",VLOOKUP(K589,参照用得点基準表!F$2:$I$11,4,TRUE),VLOOKUP(K589,参照用得点基準表!F$12:$I$21,4,TRUE))))</f>
        <v/>
      </c>
      <c r="T589" s="67" t="str">
        <f>IF(E589="","",IF(L589="","",IF($E589="男",VLOOKUP(L589,参照用得点基準表!$K$2:$L$11,2,TRUE),VLOOKUP(L589,参照用得点基準表!$K$12:$L$21,2,TRUE))))</f>
        <v/>
      </c>
      <c r="U589" s="67" t="str">
        <f>IF(E589="","",IF(M589="","",IF($E589="男",VLOOKUP(M589,参照用得点基準表!G$2:$I$11,3,TRUE),VLOOKUP(M589,参照用得点基準表!G$12:$I$21,3,TRUE))))</f>
        <v/>
      </c>
      <c r="V589" s="67" t="str">
        <f>IF(E589="","",IF(N589="","",IF($E589="男",VLOOKUP(N589,参照用得点基準表!H$2:$I$11,2,TRUE),VLOOKUP(N589,参照用得点基準表!H$12:$I$21,2,TRUE))))</f>
        <v/>
      </c>
      <c r="W589" s="70" t="str">
        <f t="shared" si="8"/>
        <v/>
      </c>
      <c r="X589" s="69" t="str">
        <f ca="1">IF(W589="","",VLOOKUP(W589,OFFSET(評価基準!$A$2:$N$6,0,F589-6,5,20-F589),14-新体力テスト!F589+6,1))</f>
        <v/>
      </c>
      <c r="Z589" s="45"/>
      <c r="AA589" s="45"/>
      <c r="AB589" s="46"/>
      <c r="AC589" s="45"/>
    </row>
    <row r="590" spans="1:29" ht="14.25" customHeight="1" x14ac:dyDescent="0.15">
      <c r="A590" s="103"/>
      <c r="B590" s="103"/>
      <c r="C590" s="103"/>
      <c r="D590" s="108"/>
      <c r="E590" s="112"/>
      <c r="F590" s="85" t="str">
        <f>IF(A590="","",VLOOKUP(A590,参照!$B$7:$C$12,2,FALSE))</f>
        <v/>
      </c>
      <c r="G590" s="14"/>
      <c r="H590" s="14"/>
      <c r="I590" s="14"/>
      <c r="J590" s="14"/>
      <c r="K590" s="14"/>
      <c r="L590" s="19"/>
      <c r="M590" s="14"/>
      <c r="N590" s="14"/>
      <c r="O590" s="67" t="str">
        <f>IF(E590="","",IF(G590="","",IF($E590="男",VLOOKUP(G590,参照用得点基準表!B$2:$I$11,8,TRUE),VLOOKUP(G590,参照用得点基準表!B$12:$I$21,8,TRUE))))</f>
        <v/>
      </c>
      <c r="P590" s="67" t="str">
        <f>IF(E590="","",IF(H590="","",IF($E590="男",VLOOKUP(H590,参照用得点基準表!C$2:$I$11,7,TRUE),VLOOKUP(H590,参照用得点基準表!C$12:$I$21,7,TRUE))))</f>
        <v/>
      </c>
      <c r="Q590" s="67" t="str">
        <f>IF(E590="","",IF(I590="","",IF($E590="男",VLOOKUP(I590,参照用得点基準表!D$2:$I$11,6,TRUE),VLOOKUP(I590,参照用得点基準表!D$12:$I$21,6,TRUE))))</f>
        <v/>
      </c>
      <c r="R590" s="67" t="str">
        <f>IF(E590="","",IF(J590="","",IF($E590="男",VLOOKUP(J590,参照用得点基準表!E$2:$I$11,5,TRUE),VLOOKUP(J590,参照用得点基準表!E$12:$I$21,5,TRUE))))</f>
        <v/>
      </c>
      <c r="S590" s="67" t="str">
        <f>IF(E590="","",IF(K590="","",IF($E590="男",VLOOKUP(K590,参照用得点基準表!F$2:$I$11,4,TRUE),VLOOKUP(K590,参照用得点基準表!F$12:$I$21,4,TRUE))))</f>
        <v/>
      </c>
      <c r="T590" s="67" t="str">
        <f>IF(E590="","",IF(L590="","",IF($E590="男",VLOOKUP(L590,参照用得点基準表!$K$2:$L$11,2,TRUE),VLOOKUP(L590,参照用得点基準表!$K$12:$L$21,2,TRUE))))</f>
        <v/>
      </c>
      <c r="U590" s="67" t="str">
        <f>IF(E590="","",IF(M590="","",IF($E590="男",VLOOKUP(M590,参照用得点基準表!G$2:$I$11,3,TRUE),VLOOKUP(M590,参照用得点基準表!G$12:$I$21,3,TRUE))))</f>
        <v/>
      </c>
      <c r="V590" s="67" t="str">
        <f>IF(E590="","",IF(N590="","",IF($E590="男",VLOOKUP(N590,参照用得点基準表!H$2:$I$11,2,TRUE),VLOOKUP(N590,参照用得点基準表!H$12:$I$21,2,TRUE))))</f>
        <v/>
      </c>
      <c r="W590" s="70" t="str">
        <f t="shared" si="8"/>
        <v/>
      </c>
      <c r="X590" s="69" t="str">
        <f ca="1">IF(W590="","",VLOOKUP(W590,OFFSET(評価基準!$A$2:$N$6,0,F590-6,5,20-F590),14-新体力テスト!F590+6,1))</f>
        <v/>
      </c>
      <c r="Z590" s="45"/>
      <c r="AA590" s="45"/>
      <c r="AB590" s="46"/>
      <c r="AC590" s="45"/>
    </row>
    <row r="591" spans="1:29" ht="14.25" customHeight="1" x14ac:dyDescent="0.15">
      <c r="A591" s="103"/>
      <c r="B591" s="103"/>
      <c r="C591" s="103"/>
      <c r="D591" s="108"/>
      <c r="E591" s="112"/>
      <c r="F591" s="85" t="str">
        <f>IF(A591="","",VLOOKUP(A591,参照!$B$7:$C$12,2,FALSE))</f>
        <v/>
      </c>
      <c r="G591" s="14"/>
      <c r="H591" s="14"/>
      <c r="I591" s="14"/>
      <c r="J591" s="14"/>
      <c r="K591" s="14"/>
      <c r="L591" s="19"/>
      <c r="M591" s="14"/>
      <c r="N591" s="14"/>
      <c r="O591" s="67" t="str">
        <f>IF(E591="","",IF(G591="","",IF($E591="男",VLOOKUP(G591,参照用得点基準表!B$2:$I$11,8,TRUE),VLOOKUP(G591,参照用得点基準表!B$12:$I$21,8,TRUE))))</f>
        <v/>
      </c>
      <c r="P591" s="67" t="str">
        <f>IF(E591="","",IF(H591="","",IF($E591="男",VLOOKUP(H591,参照用得点基準表!C$2:$I$11,7,TRUE),VLOOKUP(H591,参照用得点基準表!C$12:$I$21,7,TRUE))))</f>
        <v/>
      </c>
      <c r="Q591" s="67" t="str">
        <f>IF(E591="","",IF(I591="","",IF($E591="男",VLOOKUP(I591,参照用得点基準表!D$2:$I$11,6,TRUE),VLOOKUP(I591,参照用得点基準表!D$12:$I$21,6,TRUE))))</f>
        <v/>
      </c>
      <c r="R591" s="67" t="str">
        <f>IF(E591="","",IF(J591="","",IF($E591="男",VLOOKUP(J591,参照用得点基準表!E$2:$I$11,5,TRUE),VLOOKUP(J591,参照用得点基準表!E$12:$I$21,5,TRUE))))</f>
        <v/>
      </c>
      <c r="S591" s="67" t="str">
        <f>IF(E591="","",IF(K591="","",IF($E591="男",VLOOKUP(K591,参照用得点基準表!F$2:$I$11,4,TRUE),VLOOKUP(K591,参照用得点基準表!F$12:$I$21,4,TRUE))))</f>
        <v/>
      </c>
      <c r="T591" s="67" t="str">
        <f>IF(E591="","",IF(L591="","",IF($E591="男",VLOOKUP(L591,参照用得点基準表!$K$2:$L$11,2,TRUE),VLOOKUP(L591,参照用得点基準表!$K$12:$L$21,2,TRUE))))</f>
        <v/>
      </c>
      <c r="U591" s="67" t="str">
        <f>IF(E591="","",IF(M591="","",IF($E591="男",VLOOKUP(M591,参照用得点基準表!G$2:$I$11,3,TRUE),VLOOKUP(M591,参照用得点基準表!G$12:$I$21,3,TRUE))))</f>
        <v/>
      </c>
      <c r="V591" s="67" t="str">
        <f>IF(E591="","",IF(N591="","",IF($E591="男",VLOOKUP(N591,参照用得点基準表!H$2:$I$11,2,TRUE),VLOOKUP(N591,参照用得点基準表!H$12:$I$21,2,TRUE))))</f>
        <v/>
      </c>
      <c r="W591" s="70" t="str">
        <f t="shared" si="8"/>
        <v/>
      </c>
      <c r="X591" s="69" t="str">
        <f ca="1">IF(W591="","",VLOOKUP(W591,OFFSET(評価基準!$A$2:$N$6,0,F591-6,5,20-F591),14-新体力テスト!F591+6,1))</f>
        <v/>
      </c>
      <c r="Z591" s="45"/>
      <c r="AA591" s="45"/>
      <c r="AB591" s="46"/>
      <c r="AC591" s="45"/>
    </row>
    <row r="592" spans="1:29" ht="14.25" customHeight="1" x14ac:dyDescent="0.15">
      <c r="A592" s="103"/>
      <c r="B592" s="103"/>
      <c r="C592" s="103"/>
      <c r="D592" s="108"/>
      <c r="E592" s="112"/>
      <c r="F592" s="85" t="str">
        <f>IF(A592="","",VLOOKUP(A592,参照!$B$7:$C$12,2,FALSE))</f>
        <v/>
      </c>
      <c r="G592" s="14"/>
      <c r="H592" s="14"/>
      <c r="I592" s="14"/>
      <c r="J592" s="14"/>
      <c r="K592" s="14"/>
      <c r="L592" s="19"/>
      <c r="M592" s="14"/>
      <c r="N592" s="14"/>
      <c r="O592" s="67" t="str">
        <f>IF(E592="","",IF(G592="","",IF($E592="男",VLOOKUP(G592,参照用得点基準表!B$2:$I$11,8,TRUE),VLOOKUP(G592,参照用得点基準表!B$12:$I$21,8,TRUE))))</f>
        <v/>
      </c>
      <c r="P592" s="67" t="str">
        <f>IF(E592="","",IF(H592="","",IF($E592="男",VLOOKUP(H592,参照用得点基準表!C$2:$I$11,7,TRUE),VLOOKUP(H592,参照用得点基準表!C$12:$I$21,7,TRUE))))</f>
        <v/>
      </c>
      <c r="Q592" s="67" t="str">
        <f>IF(E592="","",IF(I592="","",IF($E592="男",VLOOKUP(I592,参照用得点基準表!D$2:$I$11,6,TRUE),VLOOKUP(I592,参照用得点基準表!D$12:$I$21,6,TRUE))))</f>
        <v/>
      </c>
      <c r="R592" s="67" t="str">
        <f>IF(E592="","",IF(J592="","",IF($E592="男",VLOOKUP(J592,参照用得点基準表!E$2:$I$11,5,TRUE),VLOOKUP(J592,参照用得点基準表!E$12:$I$21,5,TRUE))))</f>
        <v/>
      </c>
      <c r="S592" s="67" t="str">
        <f>IF(E592="","",IF(K592="","",IF($E592="男",VLOOKUP(K592,参照用得点基準表!F$2:$I$11,4,TRUE),VLOOKUP(K592,参照用得点基準表!F$12:$I$21,4,TRUE))))</f>
        <v/>
      </c>
      <c r="T592" s="67" t="str">
        <f>IF(E592="","",IF(L592="","",IF($E592="男",VLOOKUP(L592,参照用得点基準表!$K$2:$L$11,2,TRUE),VLOOKUP(L592,参照用得点基準表!$K$12:$L$21,2,TRUE))))</f>
        <v/>
      </c>
      <c r="U592" s="67" t="str">
        <f>IF(E592="","",IF(M592="","",IF($E592="男",VLOOKUP(M592,参照用得点基準表!G$2:$I$11,3,TRUE),VLOOKUP(M592,参照用得点基準表!G$12:$I$21,3,TRUE))))</f>
        <v/>
      </c>
      <c r="V592" s="67" t="str">
        <f>IF(E592="","",IF(N592="","",IF($E592="男",VLOOKUP(N592,参照用得点基準表!H$2:$I$11,2,TRUE),VLOOKUP(N592,参照用得点基準表!H$12:$I$21,2,TRUE))))</f>
        <v/>
      </c>
      <c r="W592" s="70" t="str">
        <f t="shared" si="8"/>
        <v/>
      </c>
      <c r="X592" s="69" t="str">
        <f ca="1">IF(W592="","",VLOOKUP(W592,OFFSET(評価基準!$A$2:$N$6,0,F592-6,5,20-F592),14-新体力テスト!F592+6,1))</f>
        <v/>
      </c>
      <c r="Z592" s="45"/>
      <c r="AA592" s="45"/>
      <c r="AB592" s="46"/>
      <c r="AC592" s="45"/>
    </row>
    <row r="593" spans="1:29" ht="14.25" customHeight="1" x14ac:dyDescent="0.15">
      <c r="A593" s="103"/>
      <c r="B593" s="103"/>
      <c r="C593" s="103"/>
      <c r="D593" s="108"/>
      <c r="E593" s="112"/>
      <c r="F593" s="85" t="str">
        <f>IF(A593="","",VLOOKUP(A593,参照!$B$7:$C$12,2,FALSE))</f>
        <v/>
      </c>
      <c r="G593" s="14"/>
      <c r="H593" s="14"/>
      <c r="I593" s="14"/>
      <c r="J593" s="14"/>
      <c r="K593" s="14"/>
      <c r="L593" s="19"/>
      <c r="M593" s="14"/>
      <c r="N593" s="14"/>
      <c r="O593" s="67" t="str">
        <f>IF(E593="","",IF(G593="","",IF($E593="男",VLOOKUP(G593,参照用得点基準表!B$2:$I$11,8,TRUE),VLOOKUP(G593,参照用得点基準表!B$12:$I$21,8,TRUE))))</f>
        <v/>
      </c>
      <c r="P593" s="67" t="str">
        <f>IF(E593="","",IF(H593="","",IF($E593="男",VLOOKUP(H593,参照用得点基準表!C$2:$I$11,7,TRUE),VLOOKUP(H593,参照用得点基準表!C$12:$I$21,7,TRUE))))</f>
        <v/>
      </c>
      <c r="Q593" s="67" t="str">
        <f>IF(E593="","",IF(I593="","",IF($E593="男",VLOOKUP(I593,参照用得点基準表!D$2:$I$11,6,TRUE),VLOOKUP(I593,参照用得点基準表!D$12:$I$21,6,TRUE))))</f>
        <v/>
      </c>
      <c r="R593" s="67" t="str">
        <f>IF(E593="","",IF(J593="","",IF($E593="男",VLOOKUP(J593,参照用得点基準表!E$2:$I$11,5,TRUE),VLOOKUP(J593,参照用得点基準表!E$12:$I$21,5,TRUE))))</f>
        <v/>
      </c>
      <c r="S593" s="67" t="str">
        <f>IF(E593="","",IF(K593="","",IF($E593="男",VLOOKUP(K593,参照用得点基準表!F$2:$I$11,4,TRUE),VLOOKUP(K593,参照用得点基準表!F$12:$I$21,4,TRUE))))</f>
        <v/>
      </c>
      <c r="T593" s="67" t="str">
        <f>IF(E593="","",IF(L593="","",IF($E593="男",VLOOKUP(L593,参照用得点基準表!$K$2:$L$11,2,TRUE),VLOOKUP(L593,参照用得点基準表!$K$12:$L$21,2,TRUE))))</f>
        <v/>
      </c>
      <c r="U593" s="67" t="str">
        <f>IF(E593="","",IF(M593="","",IF($E593="男",VLOOKUP(M593,参照用得点基準表!G$2:$I$11,3,TRUE),VLOOKUP(M593,参照用得点基準表!G$12:$I$21,3,TRUE))))</f>
        <v/>
      </c>
      <c r="V593" s="67" t="str">
        <f>IF(E593="","",IF(N593="","",IF($E593="男",VLOOKUP(N593,参照用得点基準表!H$2:$I$11,2,TRUE),VLOOKUP(N593,参照用得点基準表!H$12:$I$21,2,TRUE))))</f>
        <v/>
      </c>
      <c r="W593" s="70" t="str">
        <f t="shared" si="8"/>
        <v/>
      </c>
      <c r="X593" s="69" t="str">
        <f ca="1">IF(W593="","",VLOOKUP(W593,OFFSET(評価基準!$A$2:$N$6,0,F593-6,5,20-F593),14-新体力テスト!F593+6,1))</f>
        <v/>
      </c>
      <c r="Z593" s="45"/>
      <c r="AA593" s="45"/>
      <c r="AB593" s="46"/>
      <c r="AC593" s="45"/>
    </row>
    <row r="594" spans="1:29" ht="14.25" customHeight="1" x14ac:dyDescent="0.15">
      <c r="A594" s="103"/>
      <c r="B594" s="103"/>
      <c r="C594" s="103"/>
      <c r="D594" s="108"/>
      <c r="E594" s="112"/>
      <c r="F594" s="85" t="str">
        <f>IF(A594="","",VLOOKUP(A594,参照!$B$7:$C$12,2,FALSE))</f>
        <v/>
      </c>
      <c r="G594" s="14"/>
      <c r="H594" s="14"/>
      <c r="I594" s="14"/>
      <c r="J594" s="14"/>
      <c r="K594" s="14"/>
      <c r="L594" s="19"/>
      <c r="M594" s="14"/>
      <c r="N594" s="14"/>
      <c r="O594" s="67" t="str">
        <f>IF(E594="","",IF(G594="","",IF($E594="男",VLOOKUP(G594,参照用得点基準表!B$2:$I$11,8,TRUE),VLOOKUP(G594,参照用得点基準表!B$12:$I$21,8,TRUE))))</f>
        <v/>
      </c>
      <c r="P594" s="67" t="str">
        <f>IF(E594="","",IF(H594="","",IF($E594="男",VLOOKUP(H594,参照用得点基準表!C$2:$I$11,7,TRUE),VLOOKUP(H594,参照用得点基準表!C$12:$I$21,7,TRUE))))</f>
        <v/>
      </c>
      <c r="Q594" s="67" t="str">
        <f>IF(E594="","",IF(I594="","",IF($E594="男",VLOOKUP(I594,参照用得点基準表!D$2:$I$11,6,TRUE),VLOOKUP(I594,参照用得点基準表!D$12:$I$21,6,TRUE))))</f>
        <v/>
      </c>
      <c r="R594" s="67" t="str">
        <f>IF(E594="","",IF(J594="","",IF($E594="男",VLOOKUP(J594,参照用得点基準表!E$2:$I$11,5,TRUE),VLOOKUP(J594,参照用得点基準表!E$12:$I$21,5,TRUE))))</f>
        <v/>
      </c>
      <c r="S594" s="67" t="str">
        <f>IF(E594="","",IF(K594="","",IF($E594="男",VLOOKUP(K594,参照用得点基準表!F$2:$I$11,4,TRUE),VLOOKUP(K594,参照用得点基準表!F$12:$I$21,4,TRUE))))</f>
        <v/>
      </c>
      <c r="T594" s="67" t="str">
        <f>IF(E594="","",IF(L594="","",IF($E594="男",VLOOKUP(L594,参照用得点基準表!$K$2:$L$11,2,TRUE),VLOOKUP(L594,参照用得点基準表!$K$12:$L$21,2,TRUE))))</f>
        <v/>
      </c>
      <c r="U594" s="67" t="str">
        <f>IF(E594="","",IF(M594="","",IF($E594="男",VLOOKUP(M594,参照用得点基準表!G$2:$I$11,3,TRUE),VLOOKUP(M594,参照用得点基準表!G$12:$I$21,3,TRUE))))</f>
        <v/>
      </c>
      <c r="V594" s="67" t="str">
        <f>IF(E594="","",IF(N594="","",IF($E594="男",VLOOKUP(N594,参照用得点基準表!H$2:$I$11,2,TRUE),VLOOKUP(N594,参照用得点基準表!H$12:$I$21,2,TRUE))))</f>
        <v/>
      </c>
      <c r="W594" s="70" t="str">
        <f t="shared" si="8"/>
        <v/>
      </c>
      <c r="X594" s="69" t="str">
        <f ca="1">IF(W594="","",VLOOKUP(W594,OFFSET(評価基準!$A$2:$N$6,0,F594-6,5,20-F594),14-新体力テスト!F594+6,1))</f>
        <v/>
      </c>
      <c r="Z594" s="45"/>
      <c r="AA594" s="45"/>
      <c r="AB594" s="46"/>
      <c r="AC594" s="45"/>
    </row>
    <row r="595" spans="1:29" ht="14.25" customHeight="1" x14ac:dyDescent="0.15">
      <c r="A595" s="103"/>
      <c r="B595" s="103"/>
      <c r="C595" s="103"/>
      <c r="D595" s="108"/>
      <c r="E595" s="112"/>
      <c r="F595" s="85" t="str">
        <f>IF(A595="","",VLOOKUP(A595,参照!$B$7:$C$12,2,FALSE))</f>
        <v/>
      </c>
      <c r="G595" s="14"/>
      <c r="H595" s="14"/>
      <c r="I595" s="14"/>
      <c r="J595" s="14"/>
      <c r="K595" s="14"/>
      <c r="L595" s="19"/>
      <c r="M595" s="14"/>
      <c r="N595" s="14"/>
      <c r="O595" s="67" t="str">
        <f>IF(E595="","",IF(G595="","",IF($E595="男",VLOOKUP(G595,参照用得点基準表!B$2:$I$11,8,TRUE),VLOOKUP(G595,参照用得点基準表!B$12:$I$21,8,TRUE))))</f>
        <v/>
      </c>
      <c r="P595" s="67" t="str">
        <f>IF(E595="","",IF(H595="","",IF($E595="男",VLOOKUP(H595,参照用得点基準表!C$2:$I$11,7,TRUE),VLOOKUP(H595,参照用得点基準表!C$12:$I$21,7,TRUE))))</f>
        <v/>
      </c>
      <c r="Q595" s="67" t="str">
        <f>IF(E595="","",IF(I595="","",IF($E595="男",VLOOKUP(I595,参照用得点基準表!D$2:$I$11,6,TRUE),VLOOKUP(I595,参照用得点基準表!D$12:$I$21,6,TRUE))))</f>
        <v/>
      </c>
      <c r="R595" s="67" t="str">
        <f>IF(E595="","",IF(J595="","",IF($E595="男",VLOOKUP(J595,参照用得点基準表!E$2:$I$11,5,TRUE),VLOOKUP(J595,参照用得点基準表!E$12:$I$21,5,TRUE))))</f>
        <v/>
      </c>
      <c r="S595" s="67" t="str">
        <f>IF(E595="","",IF(K595="","",IF($E595="男",VLOOKUP(K595,参照用得点基準表!F$2:$I$11,4,TRUE),VLOOKUP(K595,参照用得点基準表!F$12:$I$21,4,TRUE))))</f>
        <v/>
      </c>
      <c r="T595" s="67" t="str">
        <f>IF(E595="","",IF(L595="","",IF($E595="男",VLOOKUP(L595,参照用得点基準表!$K$2:$L$11,2,TRUE),VLOOKUP(L595,参照用得点基準表!$K$12:$L$21,2,TRUE))))</f>
        <v/>
      </c>
      <c r="U595" s="67" t="str">
        <f>IF(E595="","",IF(M595="","",IF($E595="男",VLOOKUP(M595,参照用得点基準表!G$2:$I$11,3,TRUE),VLOOKUP(M595,参照用得点基準表!G$12:$I$21,3,TRUE))))</f>
        <v/>
      </c>
      <c r="V595" s="67" t="str">
        <f>IF(E595="","",IF(N595="","",IF($E595="男",VLOOKUP(N595,参照用得点基準表!H$2:$I$11,2,TRUE),VLOOKUP(N595,参照用得点基準表!H$12:$I$21,2,TRUE))))</f>
        <v/>
      </c>
      <c r="W595" s="70" t="str">
        <f t="shared" si="8"/>
        <v/>
      </c>
      <c r="X595" s="69" t="str">
        <f ca="1">IF(W595="","",VLOOKUP(W595,OFFSET(評価基準!$A$2:$N$6,0,F595-6,5,20-F595),14-新体力テスト!F595+6,1))</f>
        <v/>
      </c>
      <c r="Z595" s="45"/>
      <c r="AA595" s="45"/>
      <c r="AB595" s="46"/>
      <c r="AC595" s="45"/>
    </row>
    <row r="596" spans="1:29" ht="14.25" customHeight="1" x14ac:dyDescent="0.15">
      <c r="A596" s="103"/>
      <c r="B596" s="103"/>
      <c r="C596" s="103"/>
      <c r="D596" s="108"/>
      <c r="E596" s="112"/>
      <c r="F596" s="85" t="str">
        <f>IF(A596="","",VLOOKUP(A596,参照!$B$7:$C$12,2,FALSE))</f>
        <v/>
      </c>
      <c r="G596" s="14"/>
      <c r="H596" s="14"/>
      <c r="I596" s="14"/>
      <c r="J596" s="14"/>
      <c r="K596" s="14"/>
      <c r="L596" s="19"/>
      <c r="M596" s="14"/>
      <c r="N596" s="14"/>
      <c r="O596" s="67" t="str">
        <f>IF(E596="","",IF(G596="","",IF($E596="男",VLOOKUP(G596,参照用得点基準表!B$2:$I$11,8,TRUE),VLOOKUP(G596,参照用得点基準表!B$12:$I$21,8,TRUE))))</f>
        <v/>
      </c>
      <c r="P596" s="67" t="str">
        <f>IF(E596="","",IF(H596="","",IF($E596="男",VLOOKUP(H596,参照用得点基準表!C$2:$I$11,7,TRUE),VLOOKUP(H596,参照用得点基準表!C$12:$I$21,7,TRUE))))</f>
        <v/>
      </c>
      <c r="Q596" s="67" t="str">
        <f>IF(E596="","",IF(I596="","",IF($E596="男",VLOOKUP(I596,参照用得点基準表!D$2:$I$11,6,TRUE),VLOOKUP(I596,参照用得点基準表!D$12:$I$21,6,TRUE))))</f>
        <v/>
      </c>
      <c r="R596" s="67" t="str">
        <f>IF(E596="","",IF(J596="","",IF($E596="男",VLOOKUP(J596,参照用得点基準表!E$2:$I$11,5,TRUE),VLOOKUP(J596,参照用得点基準表!E$12:$I$21,5,TRUE))))</f>
        <v/>
      </c>
      <c r="S596" s="67" t="str">
        <f>IF(E596="","",IF(K596="","",IF($E596="男",VLOOKUP(K596,参照用得点基準表!F$2:$I$11,4,TRUE),VLOOKUP(K596,参照用得点基準表!F$12:$I$21,4,TRUE))))</f>
        <v/>
      </c>
      <c r="T596" s="67" t="str">
        <f>IF(E596="","",IF(L596="","",IF($E596="男",VLOOKUP(L596,参照用得点基準表!$K$2:$L$11,2,TRUE),VLOOKUP(L596,参照用得点基準表!$K$12:$L$21,2,TRUE))))</f>
        <v/>
      </c>
      <c r="U596" s="67" t="str">
        <f>IF(E596="","",IF(M596="","",IF($E596="男",VLOOKUP(M596,参照用得点基準表!G$2:$I$11,3,TRUE),VLOOKUP(M596,参照用得点基準表!G$12:$I$21,3,TRUE))))</f>
        <v/>
      </c>
      <c r="V596" s="67" t="str">
        <f>IF(E596="","",IF(N596="","",IF($E596="男",VLOOKUP(N596,参照用得点基準表!H$2:$I$11,2,TRUE),VLOOKUP(N596,参照用得点基準表!H$12:$I$21,2,TRUE))))</f>
        <v/>
      </c>
      <c r="W596" s="70" t="str">
        <f t="shared" si="8"/>
        <v/>
      </c>
      <c r="X596" s="69" t="str">
        <f ca="1">IF(W596="","",VLOOKUP(W596,OFFSET(評価基準!$A$2:$N$6,0,F596-6,5,20-F596),14-新体力テスト!F596+6,1))</f>
        <v/>
      </c>
      <c r="Z596" s="45"/>
      <c r="AA596" s="45"/>
      <c r="AB596" s="46"/>
      <c r="AC596" s="45"/>
    </row>
    <row r="597" spans="1:29" ht="14.25" customHeight="1" x14ac:dyDescent="0.15">
      <c r="A597" s="103"/>
      <c r="B597" s="103"/>
      <c r="C597" s="103"/>
      <c r="D597" s="108"/>
      <c r="E597" s="112"/>
      <c r="F597" s="85" t="str">
        <f>IF(A597="","",VLOOKUP(A597,参照!$B$7:$C$12,2,FALSE))</f>
        <v/>
      </c>
      <c r="G597" s="14"/>
      <c r="H597" s="14"/>
      <c r="I597" s="14"/>
      <c r="J597" s="14"/>
      <c r="K597" s="14"/>
      <c r="L597" s="19"/>
      <c r="M597" s="14"/>
      <c r="N597" s="14"/>
      <c r="O597" s="67" t="str">
        <f>IF(E597="","",IF(G597="","",IF($E597="男",VLOOKUP(G597,参照用得点基準表!B$2:$I$11,8,TRUE),VLOOKUP(G597,参照用得点基準表!B$12:$I$21,8,TRUE))))</f>
        <v/>
      </c>
      <c r="P597" s="67" t="str">
        <f>IF(E597="","",IF(H597="","",IF($E597="男",VLOOKUP(H597,参照用得点基準表!C$2:$I$11,7,TRUE),VLOOKUP(H597,参照用得点基準表!C$12:$I$21,7,TRUE))))</f>
        <v/>
      </c>
      <c r="Q597" s="67" t="str">
        <f>IF(E597="","",IF(I597="","",IF($E597="男",VLOOKUP(I597,参照用得点基準表!D$2:$I$11,6,TRUE),VLOOKUP(I597,参照用得点基準表!D$12:$I$21,6,TRUE))))</f>
        <v/>
      </c>
      <c r="R597" s="67" t="str">
        <f>IF(E597="","",IF(J597="","",IF($E597="男",VLOOKUP(J597,参照用得点基準表!E$2:$I$11,5,TRUE),VLOOKUP(J597,参照用得点基準表!E$12:$I$21,5,TRUE))))</f>
        <v/>
      </c>
      <c r="S597" s="67" t="str">
        <f>IF(E597="","",IF(K597="","",IF($E597="男",VLOOKUP(K597,参照用得点基準表!F$2:$I$11,4,TRUE),VLOOKUP(K597,参照用得点基準表!F$12:$I$21,4,TRUE))))</f>
        <v/>
      </c>
      <c r="T597" s="67" t="str">
        <f>IF(E597="","",IF(L597="","",IF($E597="男",VLOOKUP(L597,参照用得点基準表!$K$2:$L$11,2,TRUE),VLOOKUP(L597,参照用得点基準表!$K$12:$L$21,2,TRUE))))</f>
        <v/>
      </c>
      <c r="U597" s="67" t="str">
        <f>IF(E597="","",IF(M597="","",IF($E597="男",VLOOKUP(M597,参照用得点基準表!G$2:$I$11,3,TRUE),VLOOKUP(M597,参照用得点基準表!G$12:$I$21,3,TRUE))))</f>
        <v/>
      </c>
      <c r="V597" s="67" t="str">
        <f>IF(E597="","",IF(N597="","",IF($E597="男",VLOOKUP(N597,参照用得点基準表!H$2:$I$11,2,TRUE),VLOOKUP(N597,参照用得点基準表!H$12:$I$21,2,TRUE))))</f>
        <v/>
      </c>
      <c r="W597" s="70" t="str">
        <f t="shared" si="8"/>
        <v/>
      </c>
      <c r="X597" s="69" t="str">
        <f ca="1">IF(W597="","",VLOOKUP(W597,OFFSET(評価基準!$A$2:$N$6,0,F597-6,5,20-F597),14-新体力テスト!F597+6,1))</f>
        <v/>
      </c>
      <c r="Z597" s="45"/>
      <c r="AA597" s="45"/>
      <c r="AB597" s="46"/>
      <c r="AC597" s="45"/>
    </row>
    <row r="598" spans="1:29" ht="14.25" customHeight="1" x14ac:dyDescent="0.15">
      <c r="A598" s="103"/>
      <c r="B598" s="103"/>
      <c r="C598" s="103"/>
      <c r="D598" s="108"/>
      <c r="E598" s="112"/>
      <c r="F598" s="85" t="str">
        <f>IF(A598="","",VLOOKUP(A598,参照!$B$7:$C$12,2,FALSE))</f>
        <v/>
      </c>
      <c r="G598" s="14"/>
      <c r="H598" s="14"/>
      <c r="I598" s="14"/>
      <c r="J598" s="14"/>
      <c r="K598" s="14"/>
      <c r="L598" s="19"/>
      <c r="M598" s="14"/>
      <c r="N598" s="14"/>
      <c r="O598" s="67" t="str">
        <f>IF(E598="","",IF(G598="","",IF($E598="男",VLOOKUP(G598,参照用得点基準表!B$2:$I$11,8,TRUE),VLOOKUP(G598,参照用得点基準表!B$12:$I$21,8,TRUE))))</f>
        <v/>
      </c>
      <c r="P598" s="67" t="str">
        <f>IF(E598="","",IF(H598="","",IF($E598="男",VLOOKUP(H598,参照用得点基準表!C$2:$I$11,7,TRUE),VLOOKUP(H598,参照用得点基準表!C$12:$I$21,7,TRUE))))</f>
        <v/>
      </c>
      <c r="Q598" s="67" t="str">
        <f>IF(E598="","",IF(I598="","",IF($E598="男",VLOOKUP(I598,参照用得点基準表!D$2:$I$11,6,TRUE),VLOOKUP(I598,参照用得点基準表!D$12:$I$21,6,TRUE))))</f>
        <v/>
      </c>
      <c r="R598" s="67" t="str">
        <f>IF(E598="","",IF(J598="","",IF($E598="男",VLOOKUP(J598,参照用得点基準表!E$2:$I$11,5,TRUE),VLOOKUP(J598,参照用得点基準表!E$12:$I$21,5,TRUE))))</f>
        <v/>
      </c>
      <c r="S598" s="67" t="str">
        <f>IF(E598="","",IF(K598="","",IF($E598="男",VLOOKUP(K598,参照用得点基準表!F$2:$I$11,4,TRUE),VLOOKUP(K598,参照用得点基準表!F$12:$I$21,4,TRUE))))</f>
        <v/>
      </c>
      <c r="T598" s="67" t="str">
        <f>IF(E598="","",IF(L598="","",IF($E598="男",VLOOKUP(L598,参照用得点基準表!$K$2:$L$11,2,TRUE),VLOOKUP(L598,参照用得点基準表!$K$12:$L$21,2,TRUE))))</f>
        <v/>
      </c>
      <c r="U598" s="67" t="str">
        <f>IF(E598="","",IF(M598="","",IF($E598="男",VLOOKUP(M598,参照用得点基準表!G$2:$I$11,3,TRUE),VLOOKUP(M598,参照用得点基準表!G$12:$I$21,3,TRUE))))</f>
        <v/>
      </c>
      <c r="V598" s="67" t="str">
        <f>IF(E598="","",IF(N598="","",IF($E598="男",VLOOKUP(N598,参照用得点基準表!H$2:$I$11,2,TRUE),VLOOKUP(N598,参照用得点基準表!H$12:$I$21,2,TRUE))))</f>
        <v/>
      </c>
      <c r="W598" s="70" t="str">
        <f t="shared" si="8"/>
        <v/>
      </c>
      <c r="X598" s="69" t="str">
        <f ca="1">IF(W598="","",VLOOKUP(W598,OFFSET(評価基準!$A$2:$N$6,0,F598-6,5,20-F598),14-新体力テスト!F598+6,1))</f>
        <v/>
      </c>
      <c r="Z598" s="45"/>
      <c r="AA598" s="45"/>
      <c r="AB598" s="46"/>
      <c r="AC598" s="45"/>
    </row>
    <row r="599" spans="1:29" ht="14.25" customHeight="1" x14ac:dyDescent="0.15">
      <c r="A599" s="103"/>
      <c r="B599" s="103"/>
      <c r="C599" s="103"/>
      <c r="D599" s="108"/>
      <c r="E599" s="112"/>
      <c r="F599" s="85" t="str">
        <f>IF(A599="","",VLOOKUP(A599,参照!$B$7:$C$12,2,FALSE))</f>
        <v/>
      </c>
      <c r="G599" s="14"/>
      <c r="H599" s="14"/>
      <c r="I599" s="14"/>
      <c r="J599" s="14"/>
      <c r="K599" s="14"/>
      <c r="L599" s="19"/>
      <c r="M599" s="14"/>
      <c r="N599" s="14"/>
      <c r="O599" s="67" t="str">
        <f>IF(E599="","",IF(G599="","",IF($E599="男",VLOOKUP(G599,参照用得点基準表!B$2:$I$11,8,TRUE),VLOOKUP(G599,参照用得点基準表!B$12:$I$21,8,TRUE))))</f>
        <v/>
      </c>
      <c r="P599" s="67" t="str">
        <f>IF(E599="","",IF(H599="","",IF($E599="男",VLOOKUP(H599,参照用得点基準表!C$2:$I$11,7,TRUE),VLOOKUP(H599,参照用得点基準表!C$12:$I$21,7,TRUE))))</f>
        <v/>
      </c>
      <c r="Q599" s="67" t="str">
        <f>IF(E599="","",IF(I599="","",IF($E599="男",VLOOKUP(I599,参照用得点基準表!D$2:$I$11,6,TRUE),VLOOKUP(I599,参照用得点基準表!D$12:$I$21,6,TRUE))))</f>
        <v/>
      </c>
      <c r="R599" s="67" t="str">
        <f>IF(E599="","",IF(J599="","",IF($E599="男",VLOOKUP(J599,参照用得点基準表!E$2:$I$11,5,TRUE),VLOOKUP(J599,参照用得点基準表!E$12:$I$21,5,TRUE))))</f>
        <v/>
      </c>
      <c r="S599" s="67" t="str">
        <f>IF(E599="","",IF(K599="","",IF($E599="男",VLOOKUP(K599,参照用得点基準表!F$2:$I$11,4,TRUE),VLOOKUP(K599,参照用得点基準表!F$12:$I$21,4,TRUE))))</f>
        <v/>
      </c>
      <c r="T599" s="67" t="str">
        <f>IF(E599="","",IF(L599="","",IF($E599="男",VLOOKUP(L599,参照用得点基準表!$K$2:$L$11,2,TRUE),VLOOKUP(L599,参照用得点基準表!$K$12:$L$21,2,TRUE))))</f>
        <v/>
      </c>
      <c r="U599" s="67" t="str">
        <f>IF(E599="","",IF(M599="","",IF($E599="男",VLOOKUP(M599,参照用得点基準表!G$2:$I$11,3,TRUE),VLOOKUP(M599,参照用得点基準表!G$12:$I$21,3,TRUE))))</f>
        <v/>
      </c>
      <c r="V599" s="67" t="str">
        <f>IF(E599="","",IF(N599="","",IF($E599="男",VLOOKUP(N599,参照用得点基準表!H$2:$I$11,2,TRUE),VLOOKUP(N599,参照用得点基準表!H$12:$I$21,2,TRUE))))</f>
        <v/>
      </c>
      <c r="W599" s="70" t="str">
        <f t="shared" si="8"/>
        <v/>
      </c>
      <c r="X599" s="69" t="str">
        <f ca="1">IF(W599="","",VLOOKUP(W599,OFFSET(評価基準!$A$2:$N$6,0,F599-6,5,20-F599),14-新体力テスト!F599+6,1))</f>
        <v/>
      </c>
      <c r="Z599" s="45"/>
      <c r="AA599" s="45"/>
      <c r="AB599" s="46"/>
      <c r="AC599" s="45"/>
    </row>
    <row r="600" spans="1:29" ht="14.25" customHeight="1" x14ac:dyDescent="0.15">
      <c r="A600" s="103"/>
      <c r="B600" s="103"/>
      <c r="C600" s="103"/>
      <c r="D600" s="108"/>
      <c r="E600" s="112"/>
      <c r="F600" s="85" t="str">
        <f>IF(A600="","",VLOOKUP(A600,参照!$B$7:$C$12,2,FALSE))</f>
        <v/>
      </c>
      <c r="G600" s="14"/>
      <c r="H600" s="14"/>
      <c r="I600" s="14"/>
      <c r="J600" s="14"/>
      <c r="K600" s="14"/>
      <c r="L600" s="19"/>
      <c r="M600" s="14"/>
      <c r="N600" s="14"/>
      <c r="O600" s="67" t="str">
        <f>IF(E600="","",IF(G600="","",IF($E600="男",VLOOKUP(G600,参照用得点基準表!B$2:$I$11,8,TRUE),VLOOKUP(G600,参照用得点基準表!B$12:$I$21,8,TRUE))))</f>
        <v/>
      </c>
      <c r="P600" s="67" t="str">
        <f>IF(E600="","",IF(H600="","",IF($E600="男",VLOOKUP(H600,参照用得点基準表!C$2:$I$11,7,TRUE),VLOOKUP(H600,参照用得点基準表!C$12:$I$21,7,TRUE))))</f>
        <v/>
      </c>
      <c r="Q600" s="67" t="str">
        <f>IF(E600="","",IF(I600="","",IF($E600="男",VLOOKUP(I600,参照用得点基準表!D$2:$I$11,6,TRUE),VLOOKUP(I600,参照用得点基準表!D$12:$I$21,6,TRUE))))</f>
        <v/>
      </c>
      <c r="R600" s="67" t="str">
        <f>IF(E600="","",IF(J600="","",IF($E600="男",VLOOKUP(J600,参照用得点基準表!E$2:$I$11,5,TRUE),VLOOKUP(J600,参照用得点基準表!E$12:$I$21,5,TRUE))))</f>
        <v/>
      </c>
      <c r="S600" s="67" t="str">
        <f>IF(E600="","",IF(K600="","",IF($E600="男",VLOOKUP(K600,参照用得点基準表!F$2:$I$11,4,TRUE),VLOOKUP(K600,参照用得点基準表!F$12:$I$21,4,TRUE))))</f>
        <v/>
      </c>
      <c r="T600" s="67" t="str">
        <f>IF(E600="","",IF(L600="","",IF($E600="男",VLOOKUP(L600,参照用得点基準表!$K$2:$L$11,2,TRUE),VLOOKUP(L600,参照用得点基準表!$K$12:$L$21,2,TRUE))))</f>
        <v/>
      </c>
      <c r="U600" s="67" t="str">
        <f>IF(E600="","",IF(M600="","",IF($E600="男",VLOOKUP(M600,参照用得点基準表!G$2:$I$11,3,TRUE),VLOOKUP(M600,参照用得点基準表!G$12:$I$21,3,TRUE))))</f>
        <v/>
      </c>
      <c r="V600" s="67" t="str">
        <f>IF(E600="","",IF(N600="","",IF($E600="男",VLOOKUP(N600,参照用得点基準表!H$2:$I$11,2,TRUE),VLOOKUP(N600,参照用得点基準表!H$12:$I$21,2,TRUE))))</f>
        <v/>
      </c>
      <c r="W600" s="70" t="str">
        <f t="shared" si="8"/>
        <v/>
      </c>
      <c r="X600" s="69" t="str">
        <f ca="1">IF(W600="","",VLOOKUP(W600,OFFSET(評価基準!$A$2:$N$6,0,F600-6,5,20-F600),14-新体力テスト!F600+6,1))</f>
        <v/>
      </c>
      <c r="Z600" s="45"/>
      <c r="AA600" s="45"/>
      <c r="AB600" s="46"/>
      <c r="AC600" s="45"/>
    </row>
    <row r="601" spans="1:29" ht="14.25" customHeight="1" x14ac:dyDescent="0.15">
      <c r="A601" s="103"/>
      <c r="B601" s="103"/>
      <c r="C601" s="103"/>
      <c r="D601" s="108"/>
      <c r="E601" s="112"/>
      <c r="F601" s="85" t="str">
        <f>IF(A601="","",VLOOKUP(A601,参照!$B$7:$C$12,2,FALSE))</f>
        <v/>
      </c>
      <c r="G601" s="14"/>
      <c r="H601" s="14"/>
      <c r="I601" s="14"/>
      <c r="J601" s="14"/>
      <c r="K601" s="14"/>
      <c r="L601" s="19"/>
      <c r="M601" s="14"/>
      <c r="N601" s="14"/>
      <c r="O601" s="67" t="str">
        <f>IF(E601="","",IF(G601="","",IF($E601="男",VLOOKUP(G601,参照用得点基準表!B$2:$I$11,8,TRUE),VLOOKUP(G601,参照用得点基準表!B$12:$I$21,8,TRUE))))</f>
        <v/>
      </c>
      <c r="P601" s="67" t="str">
        <f>IF(E601="","",IF(H601="","",IF($E601="男",VLOOKUP(H601,参照用得点基準表!C$2:$I$11,7,TRUE),VLOOKUP(H601,参照用得点基準表!C$12:$I$21,7,TRUE))))</f>
        <v/>
      </c>
      <c r="Q601" s="67" t="str">
        <f>IF(E601="","",IF(I601="","",IF($E601="男",VLOOKUP(I601,参照用得点基準表!D$2:$I$11,6,TRUE),VLOOKUP(I601,参照用得点基準表!D$12:$I$21,6,TRUE))))</f>
        <v/>
      </c>
      <c r="R601" s="67" t="str">
        <f>IF(E601="","",IF(J601="","",IF($E601="男",VLOOKUP(J601,参照用得点基準表!E$2:$I$11,5,TRUE),VLOOKUP(J601,参照用得点基準表!E$12:$I$21,5,TRUE))))</f>
        <v/>
      </c>
      <c r="S601" s="67" t="str">
        <f>IF(E601="","",IF(K601="","",IF($E601="男",VLOOKUP(K601,参照用得点基準表!F$2:$I$11,4,TRUE),VLOOKUP(K601,参照用得点基準表!F$12:$I$21,4,TRUE))))</f>
        <v/>
      </c>
      <c r="T601" s="67" t="str">
        <f>IF(E601="","",IF(L601="","",IF($E601="男",VLOOKUP(L601,参照用得点基準表!$K$2:$L$11,2,TRUE),VLOOKUP(L601,参照用得点基準表!$K$12:$L$21,2,TRUE))))</f>
        <v/>
      </c>
      <c r="U601" s="67" t="str">
        <f>IF(E601="","",IF(M601="","",IF($E601="男",VLOOKUP(M601,参照用得点基準表!G$2:$I$11,3,TRUE),VLOOKUP(M601,参照用得点基準表!G$12:$I$21,3,TRUE))))</f>
        <v/>
      </c>
      <c r="V601" s="67" t="str">
        <f>IF(E601="","",IF(N601="","",IF($E601="男",VLOOKUP(N601,参照用得点基準表!H$2:$I$11,2,TRUE),VLOOKUP(N601,参照用得点基準表!H$12:$I$21,2,TRUE))))</f>
        <v/>
      </c>
      <c r="W601" s="70" t="str">
        <f t="shared" si="8"/>
        <v/>
      </c>
      <c r="X601" s="69" t="str">
        <f ca="1">IF(W601="","",VLOOKUP(W601,OFFSET(評価基準!$A$2:$N$6,0,F601-6,5,20-F601),14-新体力テスト!F601+6,1))</f>
        <v/>
      </c>
      <c r="Z601" s="45"/>
      <c r="AA601" s="45"/>
      <c r="AB601" s="46"/>
      <c r="AC601" s="45"/>
    </row>
    <row r="602" spans="1:29" ht="14.25" customHeight="1" x14ac:dyDescent="0.15">
      <c r="A602" s="103"/>
      <c r="B602" s="103"/>
      <c r="C602" s="103"/>
      <c r="D602" s="108"/>
      <c r="E602" s="112"/>
      <c r="F602" s="85" t="str">
        <f>IF(A602="","",VLOOKUP(A602,参照!$B$7:$C$12,2,FALSE))</f>
        <v/>
      </c>
      <c r="G602" s="14"/>
      <c r="H602" s="14"/>
      <c r="I602" s="14"/>
      <c r="J602" s="14"/>
      <c r="K602" s="14"/>
      <c r="L602" s="19"/>
      <c r="M602" s="14"/>
      <c r="N602" s="14"/>
      <c r="O602" s="67" t="str">
        <f>IF(E602="","",IF(G602="","",IF($E602="男",VLOOKUP(G602,参照用得点基準表!B$2:$I$11,8,TRUE),VLOOKUP(G602,参照用得点基準表!B$12:$I$21,8,TRUE))))</f>
        <v/>
      </c>
      <c r="P602" s="67" t="str">
        <f>IF(E602="","",IF(H602="","",IF($E602="男",VLOOKUP(H602,参照用得点基準表!C$2:$I$11,7,TRUE),VLOOKUP(H602,参照用得点基準表!C$12:$I$21,7,TRUE))))</f>
        <v/>
      </c>
      <c r="Q602" s="67" t="str">
        <f>IF(E602="","",IF(I602="","",IF($E602="男",VLOOKUP(I602,参照用得点基準表!D$2:$I$11,6,TRUE),VLOOKUP(I602,参照用得点基準表!D$12:$I$21,6,TRUE))))</f>
        <v/>
      </c>
      <c r="R602" s="67" t="str">
        <f>IF(E602="","",IF(J602="","",IF($E602="男",VLOOKUP(J602,参照用得点基準表!E$2:$I$11,5,TRUE),VLOOKUP(J602,参照用得点基準表!E$12:$I$21,5,TRUE))))</f>
        <v/>
      </c>
      <c r="S602" s="67" t="str">
        <f>IF(E602="","",IF(K602="","",IF($E602="男",VLOOKUP(K602,参照用得点基準表!F$2:$I$11,4,TRUE),VLOOKUP(K602,参照用得点基準表!F$12:$I$21,4,TRUE))))</f>
        <v/>
      </c>
      <c r="T602" s="67" t="str">
        <f>IF(E602="","",IF(L602="","",IF($E602="男",VLOOKUP(L602,参照用得点基準表!$K$2:$L$11,2,TRUE),VLOOKUP(L602,参照用得点基準表!$K$12:$L$21,2,TRUE))))</f>
        <v/>
      </c>
      <c r="U602" s="67" t="str">
        <f>IF(E602="","",IF(M602="","",IF($E602="男",VLOOKUP(M602,参照用得点基準表!G$2:$I$11,3,TRUE),VLOOKUP(M602,参照用得点基準表!G$12:$I$21,3,TRUE))))</f>
        <v/>
      </c>
      <c r="V602" s="67" t="str">
        <f>IF(E602="","",IF(N602="","",IF($E602="男",VLOOKUP(N602,参照用得点基準表!H$2:$I$11,2,TRUE),VLOOKUP(N602,参照用得点基準表!H$12:$I$21,2,TRUE))))</f>
        <v/>
      </c>
      <c r="W602" s="70" t="str">
        <f t="shared" si="8"/>
        <v/>
      </c>
      <c r="X602" s="69" t="str">
        <f ca="1">IF(W602="","",VLOOKUP(W602,OFFSET(評価基準!$A$2:$N$6,0,F602-6,5,20-F602),14-新体力テスト!F602+6,1))</f>
        <v/>
      </c>
      <c r="Z602" s="45"/>
      <c r="AA602" s="45"/>
      <c r="AB602" s="46"/>
      <c r="AC602" s="45"/>
    </row>
    <row r="603" spans="1:29" ht="14.25" customHeight="1" x14ac:dyDescent="0.15">
      <c r="A603" s="103"/>
      <c r="B603" s="103"/>
      <c r="C603" s="103"/>
      <c r="D603" s="108"/>
      <c r="E603" s="112"/>
      <c r="F603" s="85" t="str">
        <f>IF(A603="","",VLOOKUP(A603,参照!$B$7:$C$12,2,FALSE))</f>
        <v/>
      </c>
      <c r="G603" s="14"/>
      <c r="H603" s="14"/>
      <c r="I603" s="14"/>
      <c r="J603" s="14"/>
      <c r="K603" s="14"/>
      <c r="L603" s="19"/>
      <c r="M603" s="14"/>
      <c r="N603" s="14"/>
      <c r="O603" s="67" t="str">
        <f>IF(E603="","",IF(G603="","",IF($E603="男",VLOOKUP(G603,参照用得点基準表!B$2:$I$11,8,TRUE),VLOOKUP(G603,参照用得点基準表!B$12:$I$21,8,TRUE))))</f>
        <v/>
      </c>
      <c r="P603" s="67" t="str">
        <f>IF(E603="","",IF(H603="","",IF($E603="男",VLOOKUP(H603,参照用得点基準表!C$2:$I$11,7,TRUE),VLOOKUP(H603,参照用得点基準表!C$12:$I$21,7,TRUE))))</f>
        <v/>
      </c>
      <c r="Q603" s="67" t="str">
        <f>IF(E603="","",IF(I603="","",IF($E603="男",VLOOKUP(I603,参照用得点基準表!D$2:$I$11,6,TRUE),VLOOKUP(I603,参照用得点基準表!D$12:$I$21,6,TRUE))))</f>
        <v/>
      </c>
      <c r="R603" s="67" t="str">
        <f>IF(E603="","",IF(J603="","",IF($E603="男",VLOOKUP(J603,参照用得点基準表!E$2:$I$11,5,TRUE),VLOOKUP(J603,参照用得点基準表!E$12:$I$21,5,TRUE))))</f>
        <v/>
      </c>
      <c r="S603" s="67" t="str">
        <f>IF(E603="","",IF(K603="","",IF($E603="男",VLOOKUP(K603,参照用得点基準表!F$2:$I$11,4,TRUE),VLOOKUP(K603,参照用得点基準表!F$12:$I$21,4,TRUE))))</f>
        <v/>
      </c>
      <c r="T603" s="67" t="str">
        <f>IF(E603="","",IF(L603="","",IF($E603="男",VLOOKUP(L603,参照用得点基準表!$K$2:$L$11,2,TRUE),VLOOKUP(L603,参照用得点基準表!$K$12:$L$21,2,TRUE))))</f>
        <v/>
      </c>
      <c r="U603" s="67" t="str">
        <f>IF(E603="","",IF(M603="","",IF($E603="男",VLOOKUP(M603,参照用得点基準表!G$2:$I$11,3,TRUE),VLOOKUP(M603,参照用得点基準表!G$12:$I$21,3,TRUE))))</f>
        <v/>
      </c>
      <c r="V603" s="67" t="str">
        <f>IF(E603="","",IF(N603="","",IF($E603="男",VLOOKUP(N603,参照用得点基準表!H$2:$I$11,2,TRUE),VLOOKUP(N603,参照用得点基準表!H$12:$I$21,2,TRUE))))</f>
        <v/>
      </c>
      <c r="W603" s="70" t="str">
        <f t="shared" si="8"/>
        <v/>
      </c>
      <c r="X603" s="69" t="str">
        <f ca="1">IF(W603="","",VLOOKUP(W603,OFFSET(評価基準!$A$2:$N$6,0,F603-6,5,20-F603),14-新体力テスト!F603+6,1))</f>
        <v/>
      </c>
      <c r="Z603" s="45"/>
      <c r="AA603" s="45"/>
      <c r="AB603" s="46"/>
      <c r="AC603" s="45"/>
    </row>
    <row r="604" spans="1:29" ht="14.25" customHeight="1" x14ac:dyDescent="0.15">
      <c r="A604" s="103"/>
      <c r="B604" s="103"/>
      <c r="C604" s="103"/>
      <c r="D604" s="108"/>
      <c r="E604" s="112"/>
      <c r="F604" s="85" t="str">
        <f>IF(A604="","",VLOOKUP(A604,参照!$B$7:$C$12,2,FALSE))</f>
        <v/>
      </c>
      <c r="G604" s="14"/>
      <c r="H604" s="14"/>
      <c r="I604" s="14"/>
      <c r="J604" s="14"/>
      <c r="K604" s="14"/>
      <c r="L604" s="19"/>
      <c r="M604" s="14"/>
      <c r="N604" s="14"/>
      <c r="O604" s="67" t="str">
        <f>IF(E604="","",IF(G604="","",IF($E604="男",VLOOKUP(G604,参照用得点基準表!B$2:$I$11,8,TRUE),VLOOKUP(G604,参照用得点基準表!B$12:$I$21,8,TRUE))))</f>
        <v/>
      </c>
      <c r="P604" s="67" t="str">
        <f>IF(E604="","",IF(H604="","",IF($E604="男",VLOOKUP(H604,参照用得点基準表!C$2:$I$11,7,TRUE),VLOOKUP(H604,参照用得点基準表!C$12:$I$21,7,TRUE))))</f>
        <v/>
      </c>
      <c r="Q604" s="67" t="str">
        <f>IF(E604="","",IF(I604="","",IF($E604="男",VLOOKUP(I604,参照用得点基準表!D$2:$I$11,6,TRUE),VLOOKUP(I604,参照用得点基準表!D$12:$I$21,6,TRUE))))</f>
        <v/>
      </c>
      <c r="R604" s="67" t="str">
        <f>IF(E604="","",IF(J604="","",IF($E604="男",VLOOKUP(J604,参照用得点基準表!E$2:$I$11,5,TRUE),VLOOKUP(J604,参照用得点基準表!E$12:$I$21,5,TRUE))))</f>
        <v/>
      </c>
      <c r="S604" s="67" t="str">
        <f>IF(E604="","",IF(K604="","",IF($E604="男",VLOOKUP(K604,参照用得点基準表!F$2:$I$11,4,TRUE),VLOOKUP(K604,参照用得点基準表!F$12:$I$21,4,TRUE))))</f>
        <v/>
      </c>
      <c r="T604" s="67" t="str">
        <f>IF(E604="","",IF(L604="","",IF($E604="男",VLOOKUP(L604,参照用得点基準表!$K$2:$L$11,2,TRUE),VLOOKUP(L604,参照用得点基準表!$K$12:$L$21,2,TRUE))))</f>
        <v/>
      </c>
      <c r="U604" s="67" t="str">
        <f>IF(E604="","",IF(M604="","",IF($E604="男",VLOOKUP(M604,参照用得点基準表!G$2:$I$11,3,TRUE),VLOOKUP(M604,参照用得点基準表!G$12:$I$21,3,TRUE))))</f>
        <v/>
      </c>
      <c r="V604" s="67" t="str">
        <f>IF(E604="","",IF(N604="","",IF($E604="男",VLOOKUP(N604,参照用得点基準表!H$2:$I$11,2,TRUE),VLOOKUP(N604,参照用得点基準表!H$12:$I$21,2,TRUE))))</f>
        <v/>
      </c>
      <c r="W604" s="70" t="str">
        <f t="shared" si="8"/>
        <v/>
      </c>
      <c r="X604" s="69" t="str">
        <f ca="1">IF(W604="","",VLOOKUP(W604,OFFSET(評価基準!$A$2:$N$6,0,F604-6,5,20-F604),14-新体力テスト!F604+6,1))</f>
        <v/>
      </c>
      <c r="Z604" s="45"/>
      <c r="AA604" s="45"/>
      <c r="AB604" s="46"/>
      <c r="AC604" s="45"/>
    </row>
    <row r="605" spans="1:29" ht="14.25" customHeight="1" x14ac:dyDescent="0.15">
      <c r="A605" s="103"/>
      <c r="B605" s="103"/>
      <c r="C605" s="103"/>
      <c r="D605" s="108"/>
      <c r="E605" s="112"/>
      <c r="F605" s="85" t="str">
        <f>IF(A605="","",VLOOKUP(A605,参照!$B$7:$C$12,2,FALSE))</f>
        <v/>
      </c>
      <c r="G605" s="14"/>
      <c r="H605" s="14"/>
      <c r="I605" s="14"/>
      <c r="J605" s="14"/>
      <c r="K605" s="14"/>
      <c r="L605" s="19"/>
      <c r="M605" s="14"/>
      <c r="N605" s="14"/>
      <c r="O605" s="67" t="str">
        <f>IF(E605="","",IF(G605="","",IF($E605="男",VLOOKUP(G605,参照用得点基準表!B$2:$I$11,8,TRUE),VLOOKUP(G605,参照用得点基準表!B$12:$I$21,8,TRUE))))</f>
        <v/>
      </c>
      <c r="P605" s="67" t="str">
        <f>IF(E605="","",IF(H605="","",IF($E605="男",VLOOKUP(H605,参照用得点基準表!C$2:$I$11,7,TRUE),VLOOKUP(H605,参照用得点基準表!C$12:$I$21,7,TRUE))))</f>
        <v/>
      </c>
      <c r="Q605" s="67" t="str">
        <f>IF(E605="","",IF(I605="","",IF($E605="男",VLOOKUP(I605,参照用得点基準表!D$2:$I$11,6,TRUE),VLOOKUP(I605,参照用得点基準表!D$12:$I$21,6,TRUE))))</f>
        <v/>
      </c>
      <c r="R605" s="67" t="str">
        <f>IF(E605="","",IF(J605="","",IF($E605="男",VLOOKUP(J605,参照用得点基準表!E$2:$I$11,5,TRUE),VLOOKUP(J605,参照用得点基準表!E$12:$I$21,5,TRUE))))</f>
        <v/>
      </c>
      <c r="S605" s="67" t="str">
        <f>IF(E605="","",IF(K605="","",IF($E605="男",VLOOKUP(K605,参照用得点基準表!F$2:$I$11,4,TRUE),VLOOKUP(K605,参照用得点基準表!F$12:$I$21,4,TRUE))))</f>
        <v/>
      </c>
      <c r="T605" s="67" t="str">
        <f>IF(E605="","",IF(L605="","",IF($E605="男",VLOOKUP(L605,参照用得点基準表!$K$2:$L$11,2,TRUE),VLOOKUP(L605,参照用得点基準表!$K$12:$L$21,2,TRUE))))</f>
        <v/>
      </c>
      <c r="U605" s="67" t="str">
        <f>IF(E605="","",IF(M605="","",IF($E605="男",VLOOKUP(M605,参照用得点基準表!G$2:$I$11,3,TRUE),VLOOKUP(M605,参照用得点基準表!G$12:$I$21,3,TRUE))))</f>
        <v/>
      </c>
      <c r="V605" s="67" t="str">
        <f>IF(E605="","",IF(N605="","",IF($E605="男",VLOOKUP(N605,参照用得点基準表!H$2:$I$11,2,TRUE),VLOOKUP(N605,参照用得点基準表!H$12:$I$21,2,TRUE))))</f>
        <v/>
      </c>
      <c r="W605" s="70" t="str">
        <f t="shared" si="8"/>
        <v/>
      </c>
      <c r="X605" s="69" t="str">
        <f ca="1">IF(W605="","",VLOOKUP(W605,OFFSET(評価基準!$A$2:$N$6,0,F605-6,5,20-F605),14-新体力テスト!F605+6,1))</f>
        <v/>
      </c>
      <c r="Z605" s="45"/>
      <c r="AA605" s="45"/>
      <c r="AB605" s="46"/>
      <c r="AC605" s="45"/>
    </row>
    <row r="606" spans="1:29" ht="14.25" customHeight="1" x14ac:dyDescent="0.15">
      <c r="A606" s="103"/>
      <c r="B606" s="103"/>
      <c r="C606" s="103"/>
      <c r="D606" s="108"/>
      <c r="E606" s="112"/>
      <c r="F606" s="85" t="str">
        <f>IF(A606="","",VLOOKUP(A606,参照!$B$7:$C$12,2,FALSE))</f>
        <v/>
      </c>
      <c r="G606" s="14"/>
      <c r="H606" s="14"/>
      <c r="I606" s="14"/>
      <c r="J606" s="14"/>
      <c r="K606" s="14"/>
      <c r="L606" s="19"/>
      <c r="M606" s="14"/>
      <c r="N606" s="14"/>
      <c r="O606" s="67" t="str">
        <f>IF(E606="","",IF(G606="","",IF($E606="男",VLOOKUP(G606,参照用得点基準表!B$2:$I$11,8,TRUE),VLOOKUP(G606,参照用得点基準表!B$12:$I$21,8,TRUE))))</f>
        <v/>
      </c>
      <c r="P606" s="67" t="str">
        <f>IF(E606="","",IF(H606="","",IF($E606="男",VLOOKUP(H606,参照用得点基準表!C$2:$I$11,7,TRUE),VLOOKUP(H606,参照用得点基準表!C$12:$I$21,7,TRUE))))</f>
        <v/>
      </c>
      <c r="Q606" s="67" t="str">
        <f>IF(E606="","",IF(I606="","",IF($E606="男",VLOOKUP(I606,参照用得点基準表!D$2:$I$11,6,TRUE),VLOOKUP(I606,参照用得点基準表!D$12:$I$21,6,TRUE))))</f>
        <v/>
      </c>
      <c r="R606" s="67" t="str">
        <f>IF(E606="","",IF(J606="","",IF($E606="男",VLOOKUP(J606,参照用得点基準表!E$2:$I$11,5,TRUE),VLOOKUP(J606,参照用得点基準表!E$12:$I$21,5,TRUE))))</f>
        <v/>
      </c>
      <c r="S606" s="67" t="str">
        <f>IF(E606="","",IF(K606="","",IF($E606="男",VLOOKUP(K606,参照用得点基準表!F$2:$I$11,4,TRUE),VLOOKUP(K606,参照用得点基準表!F$12:$I$21,4,TRUE))))</f>
        <v/>
      </c>
      <c r="T606" s="67" t="str">
        <f>IF(E606="","",IF(L606="","",IF($E606="男",VLOOKUP(L606,参照用得点基準表!$K$2:$L$11,2,TRUE),VLOOKUP(L606,参照用得点基準表!$K$12:$L$21,2,TRUE))))</f>
        <v/>
      </c>
      <c r="U606" s="67" t="str">
        <f>IF(E606="","",IF(M606="","",IF($E606="男",VLOOKUP(M606,参照用得点基準表!G$2:$I$11,3,TRUE),VLOOKUP(M606,参照用得点基準表!G$12:$I$21,3,TRUE))))</f>
        <v/>
      </c>
      <c r="V606" s="67" t="str">
        <f>IF(E606="","",IF(N606="","",IF($E606="男",VLOOKUP(N606,参照用得点基準表!H$2:$I$11,2,TRUE),VLOOKUP(N606,参照用得点基準表!H$12:$I$21,2,TRUE))))</f>
        <v/>
      </c>
      <c r="W606" s="70" t="str">
        <f t="shared" si="8"/>
        <v/>
      </c>
      <c r="X606" s="69" t="str">
        <f ca="1">IF(W606="","",VLOOKUP(W606,OFFSET(評価基準!$A$2:$N$6,0,F606-6,5,20-F606),14-新体力テスト!F606+6,1))</f>
        <v/>
      </c>
      <c r="Z606" s="45"/>
      <c r="AA606" s="45"/>
      <c r="AB606" s="46"/>
      <c r="AC606" s="45"/>
    </row>
    <row r="607" spans="1:29" ht="14.25" customHeight="1" x14ac:dyDescent="0.15">
      <c r="A607" s="103"/>
      <c r="B607" s="103"/>
      <c r="C607" s="103"/>
      <c r="D607" s="108"/>
      <c r="E607" s="112"/>
      <c r="F607" s="85" t="str">
        <f>IF(A607="","",VLOOKUP(A607,参照!$B$7:$C$12,2,FALSE))</f>
        <v/>
      </c>
      <c r="G607" s="14"/>
      <c r="H607" s="14"/>
      <c r="I607" s="14"/>
      <c r="J607" s="14"/>
      <c r="K607" s="14"/>
      <c r="L607" s="19"/>
      <c r="M607" s="14"/>
      <c r="N607" s="14"/>
      <c r="O607" s="67" t="str">
        <f>IF(E607="","",IF(G607="","",IF($E607="男",VLOOKUP(G607,参照用得点基準表!B$2:$I$11,8,TRUE),VLOOKUP(G607,参照用得点基準表!B$12:$I$21,8,TRUE))))</f>
        <v/>
      </c>
      <c r="P607" s="67" t="str">
        <f>IF(E607="","",IF(H607="","",IF($E607="男",VLOOKUP(H607,参照用得点基準表!C$2:$I$11,7,TRUE),VLOOKUP(H607,参照用得点基準表!C$12:$I$21,7,TRUE))))</f>
        <v/>
      </c>
      <c r="Q607" s="67" t="str">
        <f>IF(E607="","",IF(I607="","",IF($E607="男",VLOOKUP(I607,参照用得点基準表!D$2:$I$11,6,TRUE),VLOOKUP(I607,参照用得点基準表!D$12:$I$21,6,TRUE))))</f>
        <v/>
      </c>
      <c r="R607" s="67" t="str">
        <f>IF(E607="","",IF(J607="","",IF($E607="男",VLOOKUP(J607,参照用得点基準表!E$2:$I$11,5,TRUE),VLOOKUP(J607,参照用得点基準表!E$12:$I$21,5,TRUE))))</f>
        <v/>
      </c>
      <c r="S607" s="67" t="str">
        <f>IF(E607="","",IF(K607="","",IF($E607="男",VLOOKUP(K607,参照用得点基準表!F$2:$I$11,4,TRUE),VLOOKUP(K607,参照用得点基準表!F$12:$I$21,4,TRUE))))</f>
        <v/>
      </c>
      <c r="T607" s="67" t="str">
        <f>IF(E607="","",IF(L607="","",IF($E607="男",VLOOKUP(L607,参照用得点基準表!$K$2:$L$11,2,TRUE),VLOOKUP(L607,参照用得点基準表!$K$12:$L$21,2,TRUE))))</f>
        <v/>
      </c>
      <c r="U607" s="67" t="str">
        <f>IF(E607="","",IF(M607="","",IF($E607="男",VLOOKUP(M607,参照用得点基準表!G$2:$I$11,3,TRUE),VLOOKUP(M607,参照用得点基準表!G$12:$I$21,3,TRUE))))</f>
        <v/>
      </c>
      <c r="V607" s="67" t="str">
        <f>IF(E607="","",IF(N607="","",IF($E607="男",VLOOKUP(N607,参照用得点基準表!H$2:$I$11,2,TRUE),VLOOKUP(N607,参照用得点基準表!H$12:$I$21,2,TRUE))))</f>
        <v/>
      </c>
      <c r="W607" s="70" t="str">
        <f t="shared" si="8"/>
        <v/>
      </c>
      <c r="X607" s="69" t="str">
        <f ca="1">IF(W607="","",VLOOKUP(W607,OFFSET(評価基準!$A$2:$N$6,0,F607-6,5,20-F607),14-新体力テスト!F607+6,1))</f>
        <v/>
      </c>
      <c r="Z607" s="45"/>
      <c r="AA607" s="45"/>
      <c r="AB607" s="46"/>
      <c r="AC607" s="45"/>
    </row>
    <row r="608" spans="1:29" ht="14.25" customHeight="1" x14ac:dyDescent="0.15">
      <c r="A608" s="103"/>
      <c r="B608" s="103"/>
      <c r="C608" s="103"/>
      <c r="D608" s="108"/>
      <c r="E608" s="112"/>
      <c r="F608" s="85" t="str">
        <f>IF(A608="","",VLOOKUP(A608,参照!$B$7:$C$12,2,FALSE))</f>
        <v/>
      </c>
      <c r="G608" s="14"/>
      <c r="H608" s="14"/>
      <c r="I608" s="14"/>
      <c r="J608" s="14"/>
      <c r="K608" s="14"/>
      <c r="L608" s="19"/>
      <c r="M608" s="14"/>
      <c r="N608" s="14"/>
      <c r="O608" s="67" t="str">
        <f>IF(E608="","",IF(G608="","",IF($E608="男",VLOOKUP(G608,参照用得点基準表!B$2:$I$11,8,TRUE),VLOOKUP(G608,参照用得点基準表!B$12:$I$21,8,TRUE))))</f>
        <v/>
      </c>
      <c r="P608" s="67" t="str">
        <f>IF(E608="","",IF(H608="","",IF($E608="男",VLOOKUP(H608,参照用得点基準表!C$2:$I$11,7,TRUE),VLOOKUP(H608,参照用得点基準表!C$12:$I$21,7,TRUE))))</f>
        <v/>
      </c>
      <c r="Q608" s="67" t="str">
        <f>IF(E608="","",IF(I608="","",IF($E608="男",VLOOKUP(I608,参照用得点基準表!D$2:$I$11,6,TRUE),VLOOKUP(I608,参照用得点基準表!D$12:$I$21,6,TRUE))))</f>
        <v/>
      </c>
      <c r="R608" s="67" t="str">
        <f>IF(E608="","",IF(J608="","",IF($E608="男",VLOOKUP(J608,参照用得点基準表!E$2:$I$11,5,TRUE),VLOOKUP(J608,参照用得点基準表!E$12:$I$21,5,TRUE))))</f>
        <v/>
      </c>
      <c r="S608" s="67" t="str">
        <f>IF(E608="","",IF(K608="","",IF($E608="男",VLOOKUP(K608,参照用得点基準表!F$2:$I$11,4,TRUE),VLOOKUP(K608,参照用得点基準表!F$12:$I$21,4,TRUE))))</f>
        <v/>
      </c>
      <c r="T608" s="67" t="str">
        <f>IF(E608="","",IF(L608="","",IF($E608="男",VLOOKUP(L608,参照用得点基準表!$K$2:$L$11,2,TRUE),VLOOKUP(L608,参照用得点基準表!$K$12:$L$21,2,TRUE))))</f>
        <v/>
      </c>
      <c r="U608" s="67" t="str">
        <f>IF(E608="","",IF(M608="","",IF($E608="男",VLOOKUP(M608,参照用得点基準表!G$2:$I$11,3,TRUE),VLOOKUP(M608,参照用得点基準表!G$12:$I$21,3,TRUE))))</f>
        <v/>
      </c>
      <c r="V608" s="67" t="str">
        <f>IF(E608="","",IF(N608="","",IF($E608="男",VLOOKUP(N608,参照用得点基準表!H$2:$I$11,2,TRUE),VLOOKUP(N608,参照用得点基準表!H$12:$I$21,2,TRUE))))</f>
        <v/>
      </c>
      <c r="W608" s="70" t="str">
        <f t="shared" si="8"/>
        <v/>
      </c>
      <c r="X608" s="69" t="str">
        <f ca="1">IF(W608="","",VLOOKUP(W608,OFFSET(評価基準!$A$2:$N$6,0,F608-6,5,20-F608),14-新体力テスト!F608+6,1))</f>
        <v/>
      </c>
      <c r="Z608" s="45"/>
      <c r="AA608" s="45"/>
      <c r="AB608" s="46"/>
      <c r="AC608" s="45"/>
    </row>
    <row r="609" spans="1:29" ht="14.25" customHeight="1" x14ac:dyDescent="0.15">
      <c r="A609" s="103"/>
      <c r="B609" s="103"/>
      <c r="C609" s="103"/>
      <c r="D609" s="108"/>
      <c r="E609" s="112"/>
      <c r="F609" s="85" t="str">
        <f>IF(A609="","",VLOOKUP(A609,参照!$B$7:$C$12,2,FALSE))</f>
        <v/>
      </c>
      <c r="G609" s="14"/>
      <c r="H609" s="14"/>
      <c r="I609" s="14"/>
      <c r="J609" s="14"/>
      <c r="K609" s="14"/>
      <c r="L609" s="19"/>
      <c r="M609" s="14"/>
      <c r="N609" s="14"/>
      <c r="O609" s="67" t="str">
        <f>IF(E609="","",IF(G609="","",IF($E609="男",VLOOKUP(G609,参照用得点基準表!B$2:$I$11,8,TRUE),VLOOKUP(G609,参照用得点基準表!B$12:$I$21,8,TRUE))))</f>
        <v/>
      </c>
      <c r="P609" s="67" t="str">
        <f>IF(E609="","",IF(H609="","",IF($E609="男",VLOOKUP(H609,参照用得点基準表!C$2:$I$11,7,TRUE),VLOOKUP(H609,参照用得点基準表!C$12:$I$21,7,TRUE))))</f>
        <v/>
      </c>
      <c r="Q609" s="67" t="str">
        <f>IF(E609="","",IF(I609="","",IF($E609="男",VLOOKUP(I609,参照用得点基準表!D$2:$I$11,6,TRUE),VLOOKUP(I609,参照用得点基準表!D$12:$I$21,6,TRUE))))</f>
        <v/>
      </c>
      <c r="R609" s="67" t="str">
        <f>IF(E609="","",IF(J609="","",IF($E609="男",VLOOKUP(J609,参照用得点基準表!E$2:$I$11,5,TRUE),VLOOKUP(J609,参照用得点基準表!E$12:$I$21,5,TRUE))))</f>
        <v/>
      </c>
      <c r="S609" s="67" t="str">
        <f>IF(E609="","",IF(K609="","",IF($E609="男",VLOOKUP(K609,参照用得点基準表!F$2:$I$11,4,TRUE),VLOOKUP(K609,参照用得点基準表!F$12:$I$21,4,TRUE))))</f>
        <v/>
      </c>
      <c r="T609" s="67" t="str">
        <f>IF(E609="","",IF(L609="","",IF($E609="男",VLOOKUP(L609,参照用得点基準表!$K$2:$L$11,2,TRUE),VLOOKUP(L609,参照用得点基準表!$K$12:$L$21,2,TRUE))))</f>
        <v/>
      </c>
      <c r="U609" s="67" t="str">
        <f>IF(E609="","",IF(M609="","",IF($E609="男",VLOOKUP(M609,参照用得点基準表!G$2:$I$11,3,TRUE),VLOOKUP(M609,参照用得点基準表!G$12:$I$21,3,TRUE))))</f>
        <v/>
      </c>
      <c r="V609" s="67" t="str">
        <f>IF(E609="","",IF(N609="","",IF($E609="男",VLOOKUP(N609,参照用得点基準表!H$2:$I$11,2,TRUE),VLOOKUP(N609,参照用得点基準表!H$12:$I$21,2,TRUE))))</f>
        <v/>
      </c>
      <c r="W609" s="70" t="str">
        <f t="shared" si="8"/>
        <v/>
      </c>
      <c r="X609" s="69" t="str">
        <f ca="1">IF(W609="","",VLOOKUP(W609,OFFSET(評価基準!$A$2:$N$6,0,F609-6,5,20-F609),14-新体力テスト!F609+6,1))</f>
        <v/>
      </c>
      <c r="Z609" s="45"/>
      <c r="AA609" s="45"/>
      <c r="AB609" s="46"/>
      <c r="AC609" s="45"/>
    </row>
    <row r="610" spans="1:29" ht="14.25" customHeight="1" x14ac:dyDescent="0.15">
      <c r="A610" s="103"/>
      <c r="B610" s="103"/>
      <c r="C610" s="103"/>
      <c r="D610" s="108"/>
      <c r="E610" s="112"/>
      <c r="F610" s="85" t="str">
        <f>IF(A610="","",VLOOKUP(A610,参照!$B$7:$C$12,2,FALSE))</f>
        <v/>
      </c>
      <c r="G610" s="14"/>
      <c r="H610" s="14"/>
      <c r="I610" s="14"/>
      <c r="J610" s="14"/>
      <c r="K610" s="14"/>
      <c r="L610" s="19"/>
      <c r="M610" s="14"/>
      <c r="N610" s="14"/>
      <c r="O610" s="67" t="str">
        <f>IF(E610="","",IF(G610="","",IF($E610="男",VLOOKUP(G610,参照用得点基準表!B$2:$I$11,8,TRUE),VLOOKUP(G610,参照用得点基準表!B$12:$I$21,8,TRUE))))</f>
        <v/>
      </c>
      <c r="P610" s="67" t="str">
        <f>IF(E610="","",IF(H610="","",IF($E610="男",VLOOKUP(H610,参照用得点基準表!C$2:$I$11,7,TRUE),VLOOKUP(H610,参照用得点基準表!C$12:$I$21,7,TRUE))))</f>
        <v/>
      </c>
      <c r="Q610" s="67" t="str">
        <f>IF(E610="","",IF(I610="","",IF($E610="男",VLOOKUP(I610,参照用得点基準表!D$2:$I$11,6,TRUE),VLOOKUP(I610,参照用得点基準表!D$12:$I$21,6,TRUE))))</f>
        <v/>
      </c>
      <c r="R610" s="67" t="str">
        <f>IF(E610="","",IF(J610="","",IF($E610="男",VLOOKUP(J610,参照用得点基準表!E$2:$I$11,5,TRUE),VLOOKUP(J610,参照用得点基準表!E$12:$I$21,5,TRUE))))</f>
        <v/>
      </c>
      <c r="S610" s="67" t="str">
        <f>IF(E610="","",IF(K610="","",IF($E610="男",VLOOKUP(K610,参照用得点基準表!F$2:$I$11,4,TRUE),VLOOKUP(K610,参照用得点基準表!F$12:$I$21,4,TRUE))))</f>
        <v/>
      </c>
      <c r="T610" s="67" t="str">
        <f>IF(E610="","",IF(L610="","",IF($E610="男",VLOOKUP(L610,参照用得点基準表!$K$2:$L$11,2,TRUE),VLOOKUP(L610,参照用得点基準表!$K$12:$L$21,2,TRUE))))</f>
        <v/>
      </c>
      <c r="U610" s="67" t="str">
        <f>IF(E610="","",IF(M610="","",IF($E610="男",VLOOKUP(M610,参照用得点基準表!G$2:$I$11,3,TRUE),VLOOKUP(M610,参照用得点基準表!G$12:$I$21,3,TRUE))))</f>
        <v/>
      </c>
      <c r="V610" s="67" t="str">
        <f>IF(E610="","",IF(N610="","",IF($E610="男",VLOOKUP(N610,参照用得点基準表!H$2:$I$11,2,TRUE),VLOOKUP(N610,参照用得点基準表!H$12:$I$21,2,TRUE))))</f>
        <v/>
      </c>
      <c r="W610" s="70" t="str">
        <f t="shared" si="8"/>
        <v/>
      </c>
      <c r="X610" s="69" t="str">
        <f ca="1">IF(W610="","",VLOOKUP(W610,OFFSET(評価基準!$A$2:$N$6,0,F610-6,5,20-F610),14-新体力テスト!F610+6,1))</f>
        <v/>
      </c>
      <c r="Z610" s="45"/>
      <c r="AA610" s="45"/>
      <c r="AB610" s="46"/>
      <c r="AC610" s="45"/>
    </row>
    <row r="611" spans="1:29" ht="14.25" customHeight="1" x14ac:dyDescent="0.15">
      <c r="A611" s="103"/>
      <c r="B611" s="103"/>
      <c r="C611" s="103"/>
      <c r="D611" s="108"/>
      <c r="E611" s="112"/>
      <c r="F611" s="85" t="str">
        <f>IF(A611="","",VLOOKUP(A611,参照!$B$7:$C$12,2,FALSE))</f>
        <v/>
      </c>
      <c r="G611" s="14"/>
      <c r="H611" s="14"/>
      <c r="I611" s="14"/>
      <c r="J611" s="14"/>
      <c r="K611" s="14"/>
      <c r="L611" s="19"/>
      <c r="M611" s="14"/>
      <c r="N611" s="14"/>
      <c r="O611" s="67" t="str">
        <f>IF(E611="","",IF(G611="","",IF($E611="男",VLOOKUP(G611,参照用得点基準表!B$2:$I$11,8,TRUE),VLOOKUP(G611,参照用得点基準表!B$12:$I$21,8,TRUE))))</f>
        <v/>
      </c>
      <c r="P611" s="67" t="str">
        <f>IF(E611="","",IF(H611="","",IF($E611="男",VLOOKUP(H611,参照用得点基準表!C$2:$I$11,7,TRUE),VLOOKUP(H611,参照用得点基準表!C$12:$I$21,7,TRUE))))</f>
        <v/>
      </c>
      <c r="Q611" s="67" t="str">
        <f>IF(E611="","",IF(I611="","",IF($E611="男",VLOOKUP(I611,参照用得点基準表!D$2:$I$11,6,TRUE),VLOOKUP(I611,参照用得点基準表!D$12:$I$21,6,TRUE))))</f>
        <v/>
      </c>
      <c r="R611" s="67" t="str">
        <f>IF(E611="","",IF(J611="","",IF($E611="男",VLOOKUP(J611,参照用得点基準表!E$2:$I$11,5,TRUE),VLOOKUP(J611,参照用得点基準表!E$12:$I$21,5,TRUE))))</f>
        <v/>
      </c>
      <c r="S611" s="67" t="str">
        <f>IF(E611="","",IF(K611="","",IF($E611="男",VLOOKUP(K611,参照用得点基準表!F$2:$I$11,4,TRUE),VLOOKUP(K611,参照用得点基準表!F$12:$I$21,4,TRUE))))</f>
        <v/>
      </c>
      <c r="T611" s="67" t="str">
        <f>IF(E611="","",IF(L611="","",IF($E611="男",VLOOKUP(L611,参照用得点基準表!$K$2:$L$11,2,TRUE),VLOOKUP(L611,参照用得点基準表!$K$12:$L$21,2,TRUE))))</f>
        <v/>
      </c>
      <c r="U611" s="67" t="str">
        <f>IF(E611="","",IF(M611="","",IF($E611="男",VLOOKUP(M611,参照用得点基準表!G$2:$I$11,3,TRUE),VLOOKUP(M611,参照用得点基準表!G$12:$I$21,3,TRUE))))</f>
        <v/>
      </c>
      <c r="V611" s="67" t="str">
        <f>IF(E611="","",IF(N611="","",IF($E611="男",VLOOKUP(N611,参照用得点基準表!H$2:$I$11,2,TRUE),VLOOKUP(N611,参照用得点基準表!H$12:$I$21,2,TRUE))))</f>
        <v/>
      </c>
      <c r="W611" s="70" t="str">
        <f t="shared" si="8"/>
        <v/>
      </c>
      <c r="X611" s="69" t="str">
        <f ca="1">IF(W611="","",VLOOKUP(W611,OFFSET(評価基準!$A$2:$N$6,0,F611-6,5,20-F611),14-新体力テスト!F611+6,1))</f>
        <v/>
      </c>
      <c r="Z611" s="45"/>
      <c r="AA611" s="45"/>
      <c r="AB611" s="46"/>
      <c r="AC611" s="45"/>
    </row>
    <row r="612" spans="1:29" ht="14.25" customHeight="1" x14ac:dyDescent="0.15">
      <c r="A612" s="103"/>
      <c r="B612" s="103"/>
      <c r="C612" s="103"/>
      <c r="D612" s="108"/>
      <c r="E612" s="112"/>
      <c r="F612" s="85" t="str">
        <f>IF(A612="","",VLOOKUP(A612,参照!$B$7:$C$12,2,FALSE))</f>
        <v/>
      </c>
      <c r="G612" s="14"/>
      <c r="H612" s="14"/>
      <c r="I612" s="14"/>
      <c r="J612" s="14"/>
      <c r="K612" s="14"/>
      <c r="L612" s="19"/>
      <c r="M612" s="14"/>
      <c r="N612" s="14"/>
      <c r="O612" s="67" t="str">
        <f>IF(E612="","",IF(G612="","",IF($E612="男",VLOOKUP(G612,参照用得点基準表!B$2:$I$11,8,TRUE),VLOOKUP(G612,参照用得点基準表!B$12:$I$21,8,TRUE))))</f>
        <v/>
      </c>
      <c r="P612" s="67" t="str">
        <f>IF(E612="","",IF(H612="","",IF($E612="男",VLOOKUP(H612,参照用得点基準表!C$2:$I$11,7,TRUE),VLOOKUP(H612,参照用得点基準表!C$12:$I$21,7,TRUE))))</f>
        <v/>
      </c>
      <c r="Q612" s="67" t="str">
        <f>IF(E612="","",IF(I612="","",IF($E612="男",VLOOKUP(I612,参照用得点基準表!D$2:$I$11,6,TRUE),VLOOKUP(I612,参照用得点基準表!D$12:$I$21,6,TRUE))))</f>
        <v/>
      </c>
      <c r="R612" s="67" t="str">
        <f>IF(E612="","",IF(J612="","",IF($E612="男",VLOOKUP(J612,参照用得点基準表!E$2:$I$11,5,TRUE),VLOOKUP(J612,参照用得点基準表!E$12:$I$21,5,TRUE))))</f>
        <v/>
      </c>
      <c r="S612" s="67" t="str">
        <f>IF(E612="","",IF(K612="","",IF($E612="男",VLOOKUP(K612,参照用得点基準表!F$2:$I$11,4,TRUE),VLOOKUP(K612,参照用得点基準表!F$12:$I$21,4,TRUE))))</f>
        <v/>
      </c>
      <c r="T612" s="67" t="str">
        <f>IF(E612="","",IF(L612="","",IF($E612="男",VLOOKUP(L612,参照用得点基準表!$K$2:$L$11,2,TRUE),VLOOKUP(L612,参照用得点基準表!$K$12:$L$21,2,TRUE))))</f>
        <v/>
      </c>
      <c r="U612" s="67" t="str">
        <f>IF(E612="","",IF(M612="","",IF($E612="男",VLOOKUP(M612,参照用得点基準表!G$2:$I$11,3,TRUE),VLOOKUP(M612,参照用得点基準表!G$12:$I$21,3,TRUE))))</f>
        <v/>
      </c>
      <c r="V612" s="67" t="str">
        <f>IF(E612="","",IF(N612="","",IF($E612="男",VLOOKUP(N612,参照用得点基準表!H$2:$I$11,2,TRUE),VLOOKUP(N612,参照用得点基準表!H$12:$I$21,2,TRUE))))</f>
        <v/>
      </c>
      <c r="W612" s="70" t="str">
        <f t="shared" si="8"/>
        <v/>
      </c>
      <c r="X612" s="69" t="str">
        <f ca="1">IF(W612="","",VLOOKUP(W612,OFFSET(評価基準!$A$2:$N$6,0,F612-6,5,20-F612),14-新体力テスト!F612+6,1))</f>
        <v/>
      </c>
      <c r="Z612" s="45"/>
      <c r="AA612" s="45"/>
      <c r="AB612" s="46"/>
      <c r="AC612" s="45"/>
    </row>
    <row r="613" spans="1:29" ht="14.25" customHeight="1" x14ac:dyDescent="0.15">
      <c r="A613" s="103"/>
      <c r="B613" s="103"/>
      <c r="C613" s="103"/>
      <c r="D613" s="108"/>
      <c r="E613" s="112"/>
      <c r="F613" s="85" t="str">
        <f>IF(A613="","",VLOOKUP(A613,参照!$B$7:$C$12,2,FALSE))</f>
        <v/>
      </c>
      <c r="G613" s="14"/>
      <c r="H613" s="14"/>
      <c r="I613" s="14"/>
      <c r="J613" s="14"/>
      <c r="K613" s="14"/>
      <c r="L613" s="19"/>
      <c r="M613" s="14"/>
      <c r="N613" s="14"/>
      <c r="O613" s="67" t="str">
        <f>IF(E613="","",IF(G613="","",IF($E613="男",VLOOKUP(G613,参照用得点基準表!B$2:$I$11,8,TRUE),VLOOKUP(G613,参照用得点基準表!B$12:$I$21,8,TRUE))))</f>
        <v/>
      </c>
      <c r="P613" s="67" t="str">
        <f>IF(E613="","",IF(H613="","",IF($E613="男",VLOOKUP(H613,参照用得点基準表!C$2:$I$11,7,TRUE),VLOOKUP(H613,参照用得点基準表!C$12:$I$21,7,TRUE))))</f>
        <v/>
      </c>
      <c r="Q613" s="67" t="str">
        <f>IF(E613="","",IF(I613="","",IF($E613="男",VLOOKUP(I613,参照用得点基準表!D$2:$I$11,6,TRUE),VLOOKUP(I613,参照用得点基準表!D$12:$I$21,6,TRUE))))</f>
        <v/>
      </c>
      <c r="R613" s="67" t="str">
        <f>IF(E613="","",IF(J613="","",IF($E613="男",VLOOKUP(J613,参照用得点基準表!E$2:$I$11,5,TRUE),VLOOKUP(J613,参照用得点基準表!E$12:$I$21,5,TRUE))))</f>
        <v/>
      </c>
      <c r="S613" s="67" t="str">
        <f>IF(E613="","",IF(K613="","",IF($E613="男",VLOOKUP(K613,参照用得点基準表!F$2:$I$11,4,TRUE),VLOOKUP(K613,参照用得点基準表!F$12:$I$21,4,TRUE))))</f>
        <v/>
      </c>
      <c r="T613" s="67" t="str">
        <f>IF(E613="","",IF(L613="","",IF($E613="男",VLOOKUP(L613,参照用得点基準表!$K$2:$L$11,2,TRUE),VLOOKUP(L613,参照用得点基準表!$K$12:$L$21,2,TRUE))))</f>
        <v/>
      </c>
      <c r="U613" s="67" t="str">
        <f>IF(E613="","",IF(M613="","",IF($E613="男",VLOOKUP(M613,参照用得点基準表!G$2:$I$11,3,TRUE),VLOOKUP(M613,参照用得点基準表!G$12:$I$21,3,TRUE))))</f>
        <v/>
      </c>
      <c r="V613" s="67" t="str">
        <f>IF(E613="","",IF(N613="","",IF($E613="男",VLOOKUP(N613,参照用得点基準表!H$2:$I$11,2,TRUE),VLOOKUP(N613,参照用得点基準表!H$12:$I$21,2,TRUE))))</f>
        <v/>
      </c>
      <c r="W613" s="70" t="str">
        <f t="shared" si="8"/>
        <v/>
      </c>
      <c r="X613" s="69" t="str">
        <f ca="1">IF(W613="","",VLOOKUP(W613,OFFSET(評価基準!$A$2:$N$6,0,F613-6,5,20-F613),14-新体力テスト!F613+6,1))</f>
        <v/>
      </c>
      <c r="Z613" s="45"/>
      <c r="AA613" s="45"/>
      <c r="AB613" s="46"/>
      <c r="AC613" s="45"/>
    </row>
    <row r="614" spans="1:29" ht="14.25" customHeight="1" x14ac:dyDescent="0.15">
      <c r="A614" s="103"/>
      <c r="B614" s="103"/>
      <c r="C614" s="103"/>
      <c r="D614" s="108"/>
      <c r="E614" s="112"/>
      <c r="F614" s="85" t="str">
        <f>IF(A614="","",VLOOKUP(A614,参照!$B$7:$C$12,2,FALSE))</f>
        <v/>
      </c>
      <c r="G614" s="14"/>
      <c r="H614" s="14"/>
      <c r="I614" s="14"/>
      <c r="J614" s="14"/>
      <c r="K614" s="14"/>
      <c r="L614" s="19"/>
      <c r="M614" s="14"/>
      <c r="N614" s="14"/>
      <c r="O614" s="67" t="str">
        <f>IF(E614="","",IF(G614="","",IF($E614="男",VLOOKUP(G614,参照用得点基準表!B$2:$I$11,8,TRUE),VLOOKUP(G614,参照用得点基準表!B$12:$I$21,8,TRUE))))</f>
        <v/>
      </c>
      <c r="P614" s="67" t="str">
        <f>IF(E614="","",IF(H614="","",IF($E614="男",VLOOKUP(H614,参照用得点基準表!C$2:$I$11,7,TRUE),VLOOKUP(H614,参照用得点基準表!C$12:$I$21,7,TRUE))))</f>
        <v/>
      </c>
      <c r="Q614" s="67" t="str">
        <f>IF(E614="","",IF(I614="","",IF($E614="男",VLOOKUP(I614,参照用得点基準表!D$2:$I$11,6,TRUE),VLOOKUP(I614,参照用得点基準表!D$12:$I$21,6,TRUE))))</f>
        <v/>
      </c>
      <c r="R614" s="67" t="str">
        <f>IF(E614="","",IF(J614="","",IF($E614="男",VLOOKUP(J614,参照用得点基準表!E$2:$I$11,5,TRUE),VLOOKUP(J614,参照用得点基準表!E$12:$I$21,5,TRUE))))</f>
        <v/>
      </c>
      <c r="S614" s="67" t="str">
        <f>IF(E614="","",IF(K614="","",IF($E614="男",VLOOKUP(K614,参照用得点基準表!F$2:$I$11,4,TRUE),VLOOKUP(K614,参照用得点基準表!F$12:$I$21,4,TRUE))))</f>
        <v/>
      </c>
      <c r="T614" s="67" t="str">
        <f>IF(E614="","",IF(L614="","",IF($E614="男",VLOOKUP(L614,参照用得点基準表!$K$2:$L$11,2,TRUE),VLOOKUP(L614,参照用得点基準表!$K$12:$L$21,2,TRUE))))</f>
        <v/>
      </c>
      <c r="U614" s="67" t="str">
        <f>IF(E614="","",IF(M614="","",IF($E614="男",VLOOKUP(M614,参照用得点基準表!G$2:$I$11,3,TRUE),VLOOKUP(M614,参照用得点基準表!G$12:$I$21,3,TRUE))))</f>
        <v/>
      </c>
      <c r="V614" s="67" t="str">
        <f>IF(E614="","",IF(N614="","",IF($E614="男",VLOOKUP(N614,参照用得点基準表!H$2:$I$11,2,TRUE),VLOOKUP(N614,参照用得点基準表!H$12:$I$21,2,TRUE))))</f>
        <v/>
      </c>
      <c r="W614" s="70" t="str">
        <f t="shared" si="8"/>
        <v/>
      </c>
      <c r="X614" s="69" t="str">
        <f ca="1">IF(W614="","",VLOOKUP(W614,OFFSET(評価基準!$A$2:$N$6,0,F614-6,5,20-F614),14-新体力テスト!F614+6,1))</f>
        <v/>
      </c>
      <c r="Z614" s="45"/>
      <c r="AA614" s="45"/>
      <c r="AB614" s="46"/>
      <c r="AC614" s="45"/>
    </row>
    <row r="615" spans="1:29" ht="14.25" customHeight="1" x14ac:dyDescent="0.15">
      <c r="A615" s="103"/>
      <c r="B615" s="103"/>
      <c r="C615" s="103"/>
      <c r="D615" s="108"/>
      <c r="E615" s="112"/>
      <c r="F615" s="85" t="str">
        <f>IF(A615="","",VLOOKUP(A615,参照!$B$7:$C$12,2,FALSE))</f>
        <v/>
      </c>
      <c r="G615" s="14"/>
      <c r="H615" s="14"/>
      <c r="I615" s="14"/>
      <c r="J615" s="14"/>
      <c r="K615" s="14"/>
      <c r="L615" s="19"/>
      <c r="M615" s="14"/>
      <c r="N615" s="14"/>
      <c r="O615" s="67" t="str">
        <f>IF(E615="","",IF(G615="","",IF($E615="男",VLOOKUP(G615,参照用得点基準表!B$2:$I$11,8,TRUE),VLOOKUP(G615,参照用得点基準表!B$12:$I$21,8,TRUE))))</f>
        <v/>
      </c>
      <c r="P615" s="67" t="str">
        <f>IF(E615="","",IF(H615="","",IF($E615="男",VLOOKUP(H615,参照用得点基準表!C$2:$I$11,7,TRUE),VLOOKUP(H615,参照用得点基準表!C$12:$I$21,7,TRUE))))</f>
        <v/>
      </c>
      <c r="Q615" s="67" t="str">
        <f>IF(E615="","",IF(I615="","",IF($E615="男",VLOOKUP(I615,参照用得点基準表!D$2:$I$11,6,TRUE),VLOOKUP(I615,参照用得点基準表!D$12:$I$21,6,TRUE))))</f>
        <v/>
      </c>
      <c r="R615" s="67" t="str">
        <f>IF(E615="","",IF(J615="","",IF($E615="男",VLOOKUP(J615,参照用得点基準表!E$2:$I$11,5,TRUE),VLOOKUP(J615,参照用得点基準表!E$12:$I$21,5,TRUE))))</f>
        <v/>
      </c>
      <c r="S615" s="67" t="str">
        <f>IF(E615="","",IF(K615="","",IF($E615="男",VLOOKUP(K615,参照用得点基準表!F$2:$I$11,4,TRUE),VLOOKUP(K615,参照用得点基準表!F$12:$I$21,4,TRUE))))</f>
        <v/>
      </c>
      <c r="T615" s="67" t="str">
        <f>IF(E615="","",IF(L615="","",IF($E615="男",VLOOKUP(L615,参照用得点基準表!$K$2:$L$11,2,TRUE),VLOOKUP(L615,参照用得点基準表!$K$12:$L$21,2,TRUE))))</f>
        <v/>
      </c>
      <c r="U615" s="67" t="str">
        <f>IF(E615="","",IF(M615="","",IF($E615="男",VLOOKUP(M615,参照用得点基準表!G$2:$I$11,3,TRUE),VLOOKUP(M615,参照用得点基準表!G$12:$I$21,3,TRUE))))</f>
        <v/>
      </c>
      <c r="V615" s="67" t="str">
        <f>IF(E615="","",IF(N615="","",IF($E615="男",VLOOKUP(N615,参照用得点基準表!H$2:$I$11,2,TRUE),VLOOKUP(N615,参照用得点基準表!H$12:$I$21,2,TRUE))))</f>
        <v/>
      </c>
      <c r="W615" s="70" t="str">
        <f t="shared" si="8"/>
        <v/>
      </c>
      <c r="X615" s="69" t="str">
        <f ca="1">IF(W615="","",VLOOKUP(W615,OFFSET(評価基準!$A$2:$N$6,0,F615-6,5,20-F615),14-新体力テスト!F615+6,1))</f>
        <v/>
      </c>
      <c r="Z615" s="45"/>
      <c r="AA615" s="45"/>
      <c r="AB615" s="46"/>
      <c r="AC615" s="45"/>
    </row>
    <row r="616" spans="1:29" ht="14.25" customHeight="1" x14ac:dyDescent="0.15">
      <c r="A616" s="103"/>
      <c r="B616" s="103"/>
      <c r="C616" s="103"/>
      <c r="D616" s="108"/>
      <c r="E616" s="112"/>
      <c r="F616" s="85" t="str">
        <f>IF(A616="","",VLOOKUP(A616,参照!$B$7:$C$12,2,FALSE))</f>
        <v/>
      </c>
      <c r="G616" s="14"/>
      <c r="H616" s="14"/>
      <c r="I616" s="14"/>
      <c r="J616" s="14"/>
      <c r="K616" s="14"/>
      <c r="L616" s="19"/>
      <c r="M616" s="14"/>
      <c r="N616" s="14"/>
      <c r="O616" s="67" t="str">
        <f>IF(E616="","",IF(G616="","",IF($E616="男",VLOOKUP(G616,参照用得点基準表!B$2:$I$11,8,TRUE),VLOOKUP(G616,参照用得点基準表!B$12:$I$21,8,TRUE))))</f>
        <v/>
      </c>
      <c r="P616" s="67" t="str">
        <f>IF(E616="","",IF(H616="","",IF($E616="男",VLOOKUP(H616,参照用得点基準表!C$2:$I$11,7,TRUE),VLOOKUP(H616,参照用得点基準表!C$12:$I$21,7,TRUE))))</f>
        <v/>
      </c>
      <c r="Q616" s="67" t="str">
        <f>IF(E616="","",IF(I616="","",IF($E616="男",VLOOKUP(I616,参照用得点基準表!D$2:$I$11,6,TRUE),VLOOKUP(I616,参照用得点基準表!D$12:$I$21,6,TRUE))))</f>
        <v/>
      </c>
      <c r="R616" s="67" t="str">
        <f>IF(E616="","",IF(J616="","",IF($E616="男",VLOOKUP(J616,参照用得点基準表!E$2:$I$11,5,TRUE),VLOOKUP(J616,参照用得点基準表!E$12:$I$21,5,TRUE))))</f>
        <v/>
      </c>
      <c r="S616" s="67" t="str">
        <f>IF(E616="","",IF(K616="","",IF($E616="男",VLOOKUP(K616,参照用得点基準表!F$2:$I$11,4,TRUE),VLOOKUP(K616,参照用得点基準表!F$12:$I$21,4,TRUE))))</f>
        <v/>
      </c>
      <c r="T616" s="67" t="str">
        <f>IF(E616="","",IF(L616="","",IF($E616="男",VLOOKUP(L616,参照用得点基準表!$K$2:$L$11,2,TRUE),VLOOKUP(L616,参照用得点基準表!$K$12:$L$21,2,TRUE))))</f>
        <v/>
      </c>
      <c r="U616" s="67" t="str">
        <f>IF(E616="","",IF(M616="","",IF($E616="男",VLOOKUP(M616,参照用得点基準表!G$2:$I$11,3,TRUE),VLOOKUP(M616,参照用得点基準表!G$12:$I$21,3,TRUE))))</f>
        <v/>
      </c>
      <c r="V616" s="67" t="str">
        <f>IF(E616="","",IF(N616="","",IF($E616="男",VLOOKUP(N616,参照用得点基準表!H$2:$I$11,2,TRUE),VLOOKUP(N616,参照用得点基準表!H$12:$I$21,2,TRUE))))</f>
        <v/>
      </c>
      <c r="W616" s="70" t="str">
        <f t="shared" si="8"/>
        <v/>
      </c>
      <c r="X616" s="69" t="str">
        <f ca="1">IF(W616="","",VLOOKUP(W616,OFFSET(評価基準!$A$2:$N$6,0,F616-6,5,20-F616),14-新体力テスト!F616+6,1))</f>
        <v/>
      </c>
      <c r="Z616" s="45"/>
      <c r="AA616" s="45"/>
      <c r="AB616" s="46"/>
      <c r="AC616" s="45"/>
    </row>
    <row r="617" spans="1:29" ht="14.25" customHeight="1" x14ac:dyDescent="0.15">
      <c r="A617" s="103"/>
      <c r="B617" s="103"/>
      <c r="C617" s="103"/>
      <c r="D617" s="108"/>
      <c r="E617" s="112"/>
      <c r="F617" s="85" t="str">
        <f>IF(A617="","",VLOOKUP(A617,参照!$B$7:$C$12,2,FALSE))</f>
        <v/>
      </c>
      <c r="G617" s="14"/>
      <c r="H617" s="14"/>
      <c r="I617" s="14"/>
      <c r="J617" s="14"/>
      <c r="K617" s="14"/>
      <c r="L617" s="19"/>
      <c r="M617" s="14"/>
      <c r="N617" s="14"/>
      <c r="O617" s="67" t="str">
        <f>IF(E617="","",IF(G617="","",IF($E617="男",VLOOKUP(G617,参照用得点基準表!B$2:$I$11,8,TRUE),VLOOKUP(G617,参照用得点基準表!B$12:$I$21,8,TRUE))))</f>
        <v/>
      </c>
      <c r="P617" s="67" t="str">
        <f>IF(E617="","",IF(H617="","",IF($E617="男",VLOOKUP(H617,参照用得点基準表!C$2:$I$11,7,TRUE),VLOOKUP(H617,参照用得点基準表!C$12:$I$21,7,TRUE))))</f>
        <v/>
      </c>
      <c r="Q617" s="67" t="str">
        <f>IF(E617="","",IF(I617="","",IF($E617="男",VLOOKUP(I617,参照用得点基準表!D$2:$I$11,6,TRUE),VLOOKUP(I617,参照用得点基準表!D$12:$I$21,6,TRUE))))</f>
        <v/>
      </c>
      <c r="R617" s="67" t="str">
        <f>IF(E617="","",IF(J617="","",IF($E617="男",VLOOKUP(J617,参照用得点基準表!E$2:$I$11,5,TRUE),VLOOKUP(J617,参照用得点基準表!E$12:$I$21,5,TRUE))))</f>
        <v/>
      </c>
      <c r="S617" s="67" t="str">
        <f>IF(E617="","",IF(K617="","",IF($E617="男",VLOOKUP(K617,参照用得点基準表!F$2:$I$11,4,TRUE),VLOOKUP(K617,参照用得点基準表!F$12:$I$21,4,TRUE))))</f>
        <v/>
      </c>
      <c r="T617" s="67" t="str">
        <f>IF(E617="","",IF(L617="","",IF($E617="男",VLOOKUP(L617,参照用得点基準表!$K$2:$L$11,2,TRUE),VLOOKUP(L617,参照用得点基準表!$K$12:$L$21,2,TRUE))))</f>
        <v/>
      </c>
      <c r="U617" s="67" t="str">
        <f>IF(E617="","",IF(M617="","",IF($E617="男",VLOOKUP(M617,参照用得点基準表!G$2:$I$11,3,TRUE),VLOOKUP(M617,参照用得点基準表!G$12:$I$21,3,TRUE))))</f>
        <v/>
      </c>
      <c r="V617" s="67" t="str">
        <f>IF(E617="","",IF(N617="","",IF($E617="男",VLOOKUP(N617,参照用得点基準表!H$2:$I$11,2,TRUE),VLOOKUP(N617,参照用得点基準表!H$12:$I$21,2,TRUE))))</f>
        <v/>
      </c>
      <c r="W617" s="70" t="str">
        <f t="shared" si="8"/>
        <v/>
      </c>
      <c r="X617" s="69" t="str">
        <f ca="1">IF(W617="","",VLOOKUP(W617,OFFSET(評価基準!$A$2:$N$6,0,F617-6,5,20-F617),14-新体力テスト!F617+6,1))</f>
        <v/>
      </c>
      <c r="Z617" s="45"/>
      <c r="AA617" s="45"/>
      <c r="AB617" s="46"/>
      <c r="AC617" s="45"/>
    </row>
    <row r="618" spans="1:29" ht="14.25" customHeight="1" x14ac:dyDescent="0.15">
      <c r="A618" s="103"/>
      <c r="B618" s="103"/>
      <c r="C618" s="103"/>
      <c r="D618" s="108"/>
      <c r="E618" s="112"/>
      <c r="F618" s="85" t="str">
        <f>IF(A618="","",VLOOKUP(A618,参照!$B$7:$C$12,2,FALSE))</f>
        <v/>
      </c>
      <c r="G618" s="14"/>
      <c r="H618" s="14"/>
      <c r="I618" s="14"/>
      <c r="J618" s="14"/>
      <c r="K618" s="14"/>
      <c r="L618" s="19"/>
      <c r="M618" s="14"/>
      <c r="N618" s="14"/>
      <c r="O618" s="67" t="str">
        <f>IF(E618="","",IF(G618="","",IF($E618="男",VLOOKUP(G618,参照用得点基準表!B$2:$I$11,8,TRUE),VLOOKUP(G618,参照用得点基準表!B$12:$I$21,8,TRUE))))</f>
        <v/>
      </c>
      <c r="P618" s="67" t="str">
        <f>IF(E618="","",IF(H618="","",IF($E618="男",VLOOKUP(H618,参照用得点基準表!C$2:$I$11,7,TRUE),VLOOKUP(H618,参照用得点基準表!C$12:$I$21,7,TRUE))))</f>
        <v/>
      </c>
      <c r="Q618" s="67" t="str">
        <f>IF(E618="","",IF(I618="","",IF($E618="男",VLOOKUP(I618,参照用得点基準表!D$2:$I$11,6,TRUE),VLOOKUP(I618,参照用得点基準表!D$12:$I$21,6,TRUE))))</f>
        <v/>
      </c>
      <c r="R618" s="67" t="str">
        <f>IF(E618="","",IF(J618="","",IF($E618="男",VLOOKUP(J618,参照用得点基準表!E$2:$I$11,5,TRUE),VLOOKUP(J618,参照用得点基準表!E$12:$I$21,5,TRUE))))</f>
        <v/>
      </c>
      <c r="S618" s="67" t="str">
        <f>IF(E618="","",IF(K618="","",IF($E618="男",VLOOKUP(K618,参照用得点基準表!F$2:$I$11,4,TRUE),VLOOKUP(K618,参照用得点基準表!F$12:$I$21,4,TRUE))))</f>
        <v/>
      </c>
      <c r="T618" s="67" t="str">
        <f>IF(E618="","",IF(L618="","",IF($E618="男",VLOOKUP(L618,参照用得点基準表!$K$2:$L$11,2,TRUE),VLOOKUP(L618,参照用得点基準表!$K$12:$L$21,2,TRUE))))</f>
        <v/>
      </c>
      <c r="U618" s="67" t="str">
        <f>IF(E618="","",IF(M618="","",IF($E618="男",VLOOKUP(M618,参照用得点基準表!G$2:$I$11,3,TRUE),VLOOKUP(M618,参照用得点基準表!G$12:$I$21,3,TRUE))))</f>
        <v/>
      </c>
      <c r="V618" s="67" t="str">
        <f>IF(E618="","",IF(N618="","",IF($E618="男",VLOOKUP(N618,参照用得点基準表!H$2:$I$11,2,TRUE),VLOOKUP(N618,参照用得点基準表!H$12:$I$21,2,TRUE))))</f>
        <v/>
      </c>
      <c r="W618" s="70" t="str">
        <f t="shared" si="8"/>
        <v/>
      </c>
      <c r="X618" s="69" t="str">
        <f ca="1">IF(W618="","",VLOOKUP(W618,OFFSET(評価基準!$A$2:$N$6,0,F618-6,5,20-F618),14-新体力テスト!F618+6,1))</f>
        <v/>
      </c>
      <c r="Z618" s="45"/>
      <c r="AA618" s="45"/>
      <c r="AB618" s="46"/>
      <c r="AC618" s="45"/>
    </row>
    <row r="619" spans="1:29" ht="14.25" customHeight="1" x14ac:dyDescent="0.15">
      <c r="A619" s="103"/>
      <c r="B619" s="103"/>
      <c r="C619" s="103"/>
      <c r="D619" s="108"/>
      <c r="E619" s="112"/>
      <c r="F619" s="85" t="str">
        <f>IF(A619="","",VLOOKUP(A619,参照!$B$7:$C$12,2,FALSE))</f>
        <v/>
      </c>
      <c r="G619" s="14"/>
      <c r="H619" s="14"/>
      <c r="I619" s="14"/>
      <c r="J619" s="14"/>
      <c r="K619" s="14"/>
      <c r="L619" s="19"/>
      <c r="M619" s="14"/>
      <c r="N619" s="14"/>
      <c r="O619" s="67" t="str">
        <f>IF(E619="","",IF(G619="","",IF($E619="男",VLOOKUP(G619,参照用得点基準表!B$2:$I$11,8,TRUE),VLOOKUP(G619,参照用得点基準表!B$12:$I$21,8,TRUE))))</f>
        <v/>
      </c>
      <c r="P619" s="67" t="str">
        <f>IF(E619="","",IF(H619="","",IF($E619="男",VLOOKUP(H619,参照用得点基準表!C$2:$I$11,7,TRUE),VLOOKUP(H619,参照用得点基準表!C$12:$I$21,7,TRUE))))</f>
        <v/>
      </c>
      <c r="Q619" s="67" t="str">
        <f>IF(E619="","",IF(I619="","",IF($E619="男",VLOOKUP(I619,参照用得点基準表!D$2:$I$11,6,TRUE),VLOOKUP(I619,参照用得点基準表!D$12:$I$21,6,TRUE))))</f>
        <v/>
      </c>
      <c r="R619" s="67" t="str">
        <f>IF(E619="","",IF(J619="","",IF($E619="男",VLOOKUP(J619,参照用得点基準表!E$2:$I$11,5,TRUE),VLOOKUP(J619,参照用得点基準表!E$12:$I$21,5,TRUE))))</f>
        <v/>
      </c>
      <c r="S619" s="67" t="str">
        <f>IF(E619="","",IF(K619="","",IF($E619="男",VLOOKUP(K619,参照用得点基準表!F$2:$I$11,4,TRUE),VLOOKUP(K619,参照用得点基準表!F$12:$I$21,4,TRUE))))</f>
        <v/>
      </c>
      <c r="T619" s="67" t="str">
        <f>IF(E619="","",IF(L619="","",IF($E619="男",VLOOKUP(L619,参照用得点基準表!$K$2:$L$11,2,TRUE),VLOOKUP(L619,参照用得点基準表!$K$12:$L$21,2,TRUE))))</f>
        <v/>
      </c>
      <c r="U619" s="67" t="str">
        <f>IF(E619="","",IF(M619="","",IF($E619="男",VLOOKUP(M619,参照用得点基準表!G$2:$I$11,3,TRUE),VLOOKUP(M619,参照用得点基準表!G$12:$I$21,3,TRUE))))</f>
        <v/>
      </c>
      <c r="V619" s="67" t="str">
        <f>IF(E619="","",IF(N619="","",IF($E619="男",VLOOKUP(N619,参照用得点基準表!H$2:$I$11,2,TRUE),VLOOKUP(N619,参照用得点基準表!H$12:$I$21,2,TRUE))))</f>
        <v/>
      </c>
      <c r="W619" s="70" t="str">
        <f t="shared" si="8"/>
        <v/>
      </c>
      <c r="X619" s="69" t="str">
        <f ca="1">IF(W619="","",VLOOKUP(W619,OFFSET(評価基準!$A$2:$N$6,0,F619-6,5,20-F619),14-新体力テスト!F619+6,1))</f>
        <v/>
      </c>
      <c r="Z619" s="45"/>
      <c r="AA619" s="45"/>
      <c r="AB619" s="46"/>
      <c r="AC619" s="45"/>
    </row>
    <row r="620" spans="1:29" ht="14.25" customHeight="1" x14ac:dyDescent="0.15">
      <c r="A620" s="103"/>
      <c r="B620" s="103"/>
      <c r="C620" s="103"/>
      <c r="D620" s="108"/>
      <c r="E620" s="112"/>
      <c r="F620" s="85" t="str">
        <f>IF(A620="","",VLOOKUP(A620,参照!$B$7:$C$12,2,FALSE))</f>
        <v/>
      </c>
      <c r="G620" s="14"/>
      <c r="H620" s="14"/>
      <c r="I620" s="14"/>
      <c r="J620" s="14"/>
      <c r="K620" s="14"/>
      <c r="L620" s="19"/>
      <c r="M620" s="14"/>
      <c r="N620" s="14"/>
      <c r="O620" s="67" t="str">
        <f>IF(E620="","",IF(G620="","",IF($E620="男",VLOOKUP(G620,参照用得点基準表!B$2:$I$11,8,TRUE),VLOOKUP(G620,参照用得点基準表!B$12:$I$21,8,TRUE))))</f>
        <v/>
      </c>
      <c r="P620" s="67" t="str">
        <f>IF(E620="","",IF(H620="","",IF($E620="男",VLOOKUP(H620,参照用得点基準表!C$2:$I$11,7,TRUE),VLOOKUP(H620,参照用得点基準表!C$12:$I$21,7,TRUE))))</f>
        <v/>
      </c>
      <c r="Q620" s="67" t="str">
        <f>IF(E620="","",IF(I620="","",IF($E620="男",VLOOKUP(I620,参照用得点基準表!D$2:$I$11,6,TRUE),VLOOKUP(I620,参照用得点基準表!D$12:$I$21,6,TRUE))))</f>
        <v/>
      </c>
      <c r="R620" s="67" t="str">
        <f>IF(E620="","",IF(J620="","",IF($E620="男",VLOOKUP(J620,参照用得点基準表!E$2:$I$11,5,TRUE),VLOOKUP(J620,参照用得点基準表!E$12:$I$21,5,TRUE))))</f>
        <v/>
      </c>
      <c r="S620" s="67" t="str">
        <f>IF(E620="","",IF(K620="","",IF($E620="男",VLOOKUP(K620,参照用得点基準表!F$2:$I$11,4,TRUE),VLOOKUP(K620,参照用得点基準表!F$12:$I$21,4,TRUE))))</f>
        <v/>
      </c>
      <c r="T620" s="67" t="str">
        <f>IF(E620="","",IF(L620="","",IF($E620="男",VLOOKUP(L620,参照用得点基準表!$K$2:$L$11,2,TRUE),VLOOKUP(L620,参照用得点基準表!$K$12:$L$21,2,TRUE))))</f>
        <v/>
      </c>
      <c r="U620" s="67" t="str">
        <f>IF(E620="","",IF(M620="","",IF($E620="男",VLOOKUP(M620,参照用得点基準表!G$2:$I$11,3,TRUE),VLOOKUP(M620,参照用得点基準表!G$12:$I$21,3,TRUE))))</f>
        <v/>
      </c>
      <c r="V620" s="67" t="str">
        <f>IF(E620="","",IF(N620="","",IF($E620="男",VLOOKUP(N620,参照用得点基準表!H$2:$I$11,2,TRUE),VLOOKUP(N620,参照用得点基準表!H$12:$I$21,2,TRUE))))</f>
        <v/>
      </c>
      <c r="W620" s="70" t="str">
        <f t="shared" si="8"/>
        <v/>
      </c>
      <c r="X620" s="69" t="str">
        <f ca="1">IF(W620="","",VLOOKUP(W620,OFFSET(評価基準!$A$2:$N$6,0,F620-6,5,20-F620),14-新体力テスト!F620+6,1))</f>
        <v/>
      </c>
      <c r="Z620" s="45"/>
      <c r="AA620" s="45"/>
      <c r="AB620" s="46"/>
      <c r="AC620" s="45"/>
    </row>
    <row r="621" spans="1:29" ht="14.25" customHeight="1" x14ac:dyDescent="0.15">
      <c r="A621" s="103"/>
      <c r="B621" s="103"/>
      <c r="C621" s="103"/>
      <c r="D621" s="108"/>
      <c r="E621" s="112"/>
      <c r="F621" s="85" t="str">
        <f>IF(A621="","",VLOOKUP(A621,参照!$B$7:$C$12,2,FALSE))</f>
        <v/>
      </c>
      <c r="G621" s="14"/>
      <c r="H621" s="14"/>
      <c r="I621" s="14"/>
      <c r="J621" s="14"/>
      <c r="K621" s="14"/>
      <c r="L621" s="19"/>
      <c r="M621" s="14"/>
      <c r="N621" s="14"/>
      <c r="O621" s="67" t="str">
        <f>IF(E621="","",IF(G621="","",IF($E621="男",VLOOKUP(G621,参照用得点基準表!B$2:$I$11,8,TRUE),VLOOKUP(G621,参照用得点基準表!B$12:$I$21,8,TRUE))))</f>
        <v/>
      </c>
      <c r="P621" s="67" t="str">
        <f>IF(E621="","",IF(H621="","",IF($E621="男",VLOOKUP(H621,参照用得点基準表!C$2:$I$11,7,TRUE),VLOOKUP(H621,参照用得点基準表!C$12:$I$21,7,TRUE))))</f>
        <v/>
      </c>
      <c r="Q621" s="67" t="str">
        <f>IF(E621="","",IF(I621="","",IF($E621="男",VLOOKUP(I621,参照用得点基準表!D$2:$I$11,6,TRUE),VLOOKUP(I621,参照用得点基準表!D$12:$I$21,6,TRUE))))</f>
        <v/>
      </c>
      <c r="R621" s="67" t="str">
        <f>IF(E621="","",IF(J621="","",IF($E621="男",VLOOKUP(J621,参照用得点基準表!E$2:$I$11,5,TRUE),VLOOKUP(J621,参照用得点基準表!E$12:$I$21,5,TRUE))))</f>
        <v/>
      </c>
      <c r="S621" s="67" t="str">
        <f>IF(E621="","",IF(K621="","",IF($E621="男",VLOOKUP(K621,参照用得点基準表!F$2:$I$11,4,TRUE),VLOOKUP(K621,参照用得点基準表!F$12:$I$21,4,TRUE))))</f>
        <v/>
      </c>
      <c r="T621" s="67" t="str">
        <f>IF(E621="","",IF(L621="","",IF($E621="男",VLOOKUP(L621,参照用得点基準表!$K$2:$L$11,2,TRUE),VLOOKUP(L621,参照用得点基準表!$K$12:$L$21,2,TRUE))))</f>
        <v/>
      </c>
      <c r="U621" s="67" t="str">
        <f>IF(E621="","",IF(M621="","",IF($E621="男",VLOOKUP(M621,参照用得点基準表!G$2:$I$11,3,TRUE),VLOOKUP(M621,参照用得点基準表!G$12:$I$21,3,TRUE))))</f>
        <v/>
      </c>
      <c r="V621" s="67" t="str">
        <f>IF(E621="","",IF(N621="","",IF($E621="男",VLOOKUP(N621,参照用得点基準表!H$2:$I$11,2,TRUE),VLOOKUP(N621,参照用得点基準表!H$12:$I$21,2,TRUE))))</f>
        <v/>
      </c>
      <c r="W621" s="70" t="str">
        <f t="shared" si="8"/>
        <v/>
      </c>
      <c r="X621" s="69" t="str">
        <f ca="1">IF(W621="","",VLOOKUP(W621,OFFSET(評価基準!$A$2:$N$6,0,F621-6,5,20-F621),14-新体力テスト!F621+6,1))</f>
        <v/>
      </c>
      <c r="Z621" s="45"/>
      <c r="AA621" s="45"/>
      <c r="AB621" s="46"/>
      <c r="AC621" s="45"/>
    </row>
    <row r="622" spans="1:29" ht="14.25" customHeight="1" x14ac:dyDescent="0.15">
      <c r="A622" s="103"/>
      <c r="B622" s="103"/>
      <c r="C622" s="103"/>
      <c r="D622" s="108"/>
      <c r="E622" s="112"/>
      <c r="F622" s="85" t="str">
        <f>IF(A622="","",VLOOKUP(A622,参照!$B$7:$C$12,2,FALSE))</f>
        <v/>
      </c>
      <c r="G622" s="14"/>
      <c r="H622" s="14"/>
      <c r="I622" s="14"/>
      <c r="J622" s="14"/>
      <c r="K622" s="14"/>
      <c r="L622" s="19"/>
      <c r="M622" s="14"/>
      <c r="N622" s="14"/>
      <c r="O622" s="67" t="str">
        <f>IF(E622="","",IF(G622="","",IF($E622="男",VLOOKUP(G622,参照用得点基準表!B$2:$I$11,8,TRUE),VLOOKUP(G622,参照用得点基準表!B$12:$I$21,8,TRUE))))</f>
        <v/>
      </c>
      <c r="P622" s="67" t="str">
        <f>IF(E622="","",IF(H622="","",IF($E622="男",VLOOKUP(H622,参照用得点基準表!C$2:$I$11,7,TRUE),VLOOKUP(H622,参照用得点基準表!C$12:$I$21,7,TRUE))))</f>
        <v/>
      </c>
      <c r="Q622" s="67" t="str">
        <f>IF(E622="","",IF(I622="","",IF($E622="男",VLOOKUP(I622,参照用得点基準表!D$2:$I$11,6,TRUE),VLOOKUP(I622,参照用得点基準表!D$12:$I$21,6,TRUE))))</f>
        <v/>
      </c>
      <c r="R622" s="67" t="str">
        <f>IF(E622="","",IF(J622="","",IF($E622="男",VLOOKUP(J622,参照用得点基準表!E$2:$I$11,5,TRUE),VLOOKUP(J622,参照用得点基準表!E$12:$I$21,5,TRUE))))</f>
        <v/>
      </c>
      <c r="S622" s="67" t="str">
        <f>IF(E622="","",IF(K622="","",IF($E622="男",VLOOKUP(K622,参照用得点基準表!F$2:$I$11,4,TRUE),VLOOKUP(K622,参照用得点基準表!F$12:$I$21,4,TRUE))))</f>
        <v/>
      </c>
      <c r="T622" s="67" t="str">
        <f>IF(E622="","",IF(L622="","",IF($E622="男",VLOOKUP(L622,参照用得点基準表!$K$2:$L$11,2,TRUE),VLOOKUP(L622,参照用得点基準表!$K$12:$L$21,2,TRUE))))</f>
        <v/>
      </c>
      <c r="U622" s="67" t="str">
        <f>IF(E622="","",IF(M622="","",IF($E622="男",VLOOKUP(M622,参照用得点基準表!G$2:$I$11,3,TRUE),VLOOKUP(M622,参照用得点基準表!G$12:$I$21,3,TRUE))))</f>
        <v/>
      </c>
      <c r="V622" s="67" t="str">
        <f>IF(E622="","",IF(N622="","",IF($E622="男",VLOOKUP(N622,参照用得点基準表!H$2:$I$11,2,TRUE),VLOOKUP(N622,参照用得点基準表!H$12:$I$21,2,TRUE))))</f>
        <v/>
      </c>
      <c r="W622" s="70" t="str">
        <f t="shared" si="8"/>
        <v/>
      </c>
      <c r="X622" s="69" t="str">
        <f ca="1">IF(W622="","",VLOOKUP(W622,OFFSET(評価基準!$A$2:$N$6,0,F622-6,5,20-F622),14-新体力テスト!F622+6,1))</f>
        <v/>
      </c>
      <c r="Z622" s="45"/>
      <c r="AA622" s="45"/>
      <c r="AB622" s="46"/>
      <c r="AC622" s="45"/>
    </row>
    <row r="623" spans="1:29" ht="14.25" customHeight="1" x14ac:dyDescent="0.15">
      <c r="A623" s="103"/>
      <c r="B623" s="103"/>
      <c r="C623" s="103"/>
      <c r="D623" s="108"/>
      <c r="E623" s="112"/>
      <c r="F623" s="85" t="str">
        <f>IF(A623="","",VLOOKUP(A623,参照!$B$7:$C$12,2,FALSE))</f>
        <v/>
      </c>
      <c r="G623" s="14"/>
      <c r="H623" s="14"/>
      <c r="I623" s="14"/>
      <c r="J623" s="14"/>
      <c r="K623" s="14"/>
      <c r="L623" s="19"/>
      <c r="M623" s="14"/>
      <c r="N623" s="14"/>
      <c r="O623" s="67" t="str">
        <f>IF(E623="","",IF(G623="","",IF($E623="男",VLOOKUP(G623,参照用得点基準表!B$2:$I$11,8,TRUE),VLOOKUP(G623,参照用得点基準表!B$12:$I$21,8,TRUE))))</f>
        <v/>
      </c>
      <c r="P623" s="67" t="str">
        <f>IF(E623="","",IF(H623="","",IF($E623="男",VLOOKUP(H623,参照用得点基準表!C$2:$I$11,7,TRUE),VLOOKUP(H623,参照用得点基準表!C$12:$I$21,7,TRUE))))</f>
        <v/>
      </c>
      <c r="Q623" s="67" t="str">
        <f>IF(E623="","",IF(I623="","",IF($E623="男",VLOOKUP(I623,参照用得点基準表!D$2:$I$11,6,TRUE),VLOOKUP(I623,参照用得点基準表!D$12:$I$21,6,TRUE))))</f>
        <v/>
      </c>
      <c r="R623" s="67" t="str">
        <f>IF(E623="","",IF(J623="","",IF($E623="男",VLOOKUP(J623,参照用得点基準表!E$2:$I$11,5,TRUE),VLOOKUP(J623,参照用得点基準表!E$12:$I$21,5,TRUE))))</f>
        <v/>
      </c>
      <c r="S623" s="67" t="str">
        <f>IF(E623="","",IF(K623="","",IF($E623="男",VLOOKUP(K623,参照用得点基準表!F$2:$I$11,4,TRUE),VLOOKUP(K623,参照用得点基準表!F$12:$I$21,4,TRUE))))</f>
        <v/>
      </c>
      <c r="T623" s="67" t="str">
        <f>IF(E623="","",IF(L623="","",IF($E623="男",VLOOKUP(L623,参照用得点基準表!$K$2:$L$11,2,TRUE),VLOOKUP(L623,参照用得点基準表!$K$12:$L$21,2,TRUE))))</f>
        <v/>
      </c>
      <c r="U623" s="67" t="str">
        <f>IF(E623="","",IF(M623="","",IF($E623="男",VLOOKUP(M623,参照用得点基準表!G$2:$I$11,3,TRUE),VLOOKUP(M623,参照用得点基準表!G$12:$I$21,3,TRUE))))</f>
        <v/>
      </c>
      <c r="V623" s="67" t="str">
        <f>IF(E623="","",IF(N623="","",IF($E623="男",VLOOKUP(N623,参照用得点基準表!H$2:$I$11,2,TRUE),VLOOKUP(N623,参照用得点基準表!H$12:$I$21,2,TRUE))))</f>
        <v/>
      </c>
      <c r="W623" s="70" t="str">
        <f t="shared" si="8"/>
        <v/>
      </c>
      <c r="X623" s="69" t="str">
        <f ca="1">IF(W623="","",VLOOKUP(W623,OFFSET(評価基準!$A$2:$N$6,0,F623-6,5,20-F623),14-新体力テスト!F623+6,1))</f>
        <v/>
      </c>
      <c r="Z623" s="45"/>
      <c r="AA623" s="45"/>
      <c r="AB623" s="46"/>
      <c r="AC623" s="45"/>
    </row>
    <row r="624" spans="1:29" ht="14.25" customHeight="1" x14ac:dyDescent="0.15">
      <c r="A624" s="103"/>
      <c r="B624" s="103"/>
      <c r="C624" s="103"/>
      <c r="D624" s="108"/>
      <c r="E624" s="112"/>
      <c r="F624" s="85" t="str">
        <f>IF(A624="","",VLOOKUP(A624,参照!$B$7:$C$12,2,FALSE))</f>
        <v/>
      </c>
      <c r="G624" s="14"/>
      <c r="H624" s="14"/>
      <c r="I624" s="14"/>
      <c r="J624" s="14"/>
      <c r="K624" s="14"/>
      <c r="L624" s="19"/>
      <c r="M624" s="14"/>
      <c r="N624" s="14"/>
      <c r="O624" s="67" t="str">
        <f>IF(E624="","",IF(G624="","",IF($E624="男",VLOOKUP(G624,参照用得点基準表!B$2:$I$11,8,TRUE),VLOOKUP(G624,参照用得点基準表!B$12:$I$21,8,TRUE))))</f>
        <v/>
      </c>
      <c r="P624" s="67" t="str">
        <f>IF(E624="","",IF(H624="","",IF($E624="男",VLOOKUP(H624,参照用得点基準表!C$2:$I$11,7,TRUE),VLOOKUP(H624,参照用得点基準表!C$12:$I$21,7,TRUE))))</f>
        <v/>
      </c>
      <c r="Q624" s="67" t="str">
        <f>IF(E624="","",IF(I624="","",IF($E624="男",VLOOKUP(I624,参照用得点基準表!D$2:$I$11,6,TRUE),VLOOKUP(I624,参照用得点基準表!D$12:$I$21,6,TRUE))))</f>
        <v/>
      </c>
      <c r="R624" s="67" t="str">
        <f>IF(E624="","",IF(J624="","",IF($E624="男",VLOOKUP(J624,参照用得点基準表!E$2:$I$11,5,TRUE),VLOOKUP(J624,参照用得点基準表!E$12:$I$21,5,TRUE))))</f>
        <v/>
      </c>
      <c r="S624" s="67" t="str">
        <f>IF(E624="","",IF(K624="","",IF($E624="男",VLOOKUP(K624,参照用得点基準表!F$2:$I$11,4,TRUE),VLOOKUP(K624,参照用得点基準表!F$12:$I$21,4,TRUE))))</f>
        <v/>
      </c>
      <c r="T624" s="67" t="str">
        <f>IF(E624="","",IF(L624="","",IF($E624="男",VLOOKUP(L624,参照用得点基準表!$K$2:$L$11,2,TRUE),VLOOKUP(L624,参照用得点基準表!$K$12:$L$21,2,TRUE))))</f>
        <v/>
      </c>
      <c r="U624" s="67" t="str">
        <f>IF(E624="","",IF(M624="","",IF($E624="男",VLOOKUP(M624,参照用得点基準表!G$2:$I$11,3,TRUE),VLOOKUP(M624,参照用得点基準表!G$12:$I$21,3,TRUE))))</f>
        <v/>
      </c>
      <c r="V624" s="67" t="str">
        <f>IF(E624="","",IF(N624="","",IF($E624="男",VLOOKUP(N624,参照用得点基準表!H$2:$I$11,2,TRUE),VLOOKUP(N624,参照用得点基準表!H$12:$I$21,2,TRUE))))</f>
        <v/>
      </c>
      <c r="W624" s="70" t="str">
        <f t="shared" si="8"/>
        <v/>
      </c>
      <c r="X624" s="69" t="str">
        <f ca="1">IF(W624="","",VLOOKUP(W624,OFFSET(評価基準!$A$2:$N$6,0,F624-6,5,20-F624),14-新体力テスト!F624+6,1))</f>
        <v/>
      </c>
      <c r="Z624" s="45"/>
      <c r="AA624" s="45"/>
      <c r="AB624" s="46"/>
      <c r="AC624" s="45"/>
    </row>
    <row r="625" spans="1:29" ht="14.25" customHeight="1" x14ac:dyDescent="0.15">
      <c r="A625" s="103"/>
      <c r="B625" s="103"/>
      <c r="C625" s="103"/>
      <c r="D625" s="108"/>
      <c r="E625" s="112"/>
      <c r="F625" s="85" t="str">
        <f>IF(A625="","",VLOOKUP(A625,参照!$B$7:$C$12,2,FALSE))</f>
        <v/>
      </c>
      <c r="G625" s="14"/>
      <c r="H625" s="14"/>
      <c r="I625" s="14"/>
      <c r="J625" s="14"/>
      <c r="K625" s="14"/>
      <c r="L625" s="19"/>
      <c r="M625" s="14"/>
      <c r="N625" s="14"/>
      <c r="O625" s="67" t="str">
        <f>IF(E625="","",IF(G625="","",IF($E625="男",VLOOKUP(G625,参照用得点基準表!B$2:$I$11,8,TRUE),VLOOKUP(G625,参照用得点基準表!B$12:$I$21,8,TRUE))))</f>
        <v/>
      </c>
      <c r="P625" s="67" t="str">
        <f>IF(E625="","",IF(H625="","",IF($E625="男",VLOOKUP(H625,参照用得点基準表!C$2:$I$11,7,TRUE),VLOOKUP(H625,参照用得点基準表!C$12:$I$21,7,TRUE))))</f>
        <v/>
      </c>
      <c r="Q625" s="67" t="str">
        <f>IF(E625="","",IF(I625="","",IF($E625="男",VLOOKUP(I625,参照用得点基準表!D$2:$I$11,6,TRUE),VLOOKUP(I625,参照用得点基準表!D$12:$I$21,6,TRUE))))</f>
        <v/>
      </c>
      <c r="R625" s="67" t="str">
        <f>IF(E625="","",IF(J625="","",IF($E625="男",VLOOKUP(J625,参照用得点基準表!E$2:$I$11,5,TRUE),VLOOKUP(J625,参照用得点基準表!E$12:$I$21,5,TRUE))))</f>
        <v/>
      </c>
      <c r="S625" s="67" t="str">
        <f>IF(E625="","",IF(K625="","",IF($E625="男",VLOOKUP(K625,参照用得点基準表!F$2:$I$11,4,TRUE),VLOOKUP(K625,参照用得点基準表!F$12:$I$21,4,TRUE))))</f>
        <v/>
      </c>
      <c r="T625" s="67" t="str">
        <f>IF(E625="","",IF(L625="","",IF($E625="男",VLOOKUP(L625,参照用得点基準表!$K$2:$L$11,2,TRUE),VLOOKUP(L625,参照用得点基準表!$K$12:$L$21,2,TRUE))))</f>
        <v/>
      </c>
      <c r="U625" s="67" t="str">
        <f>IF(E625="","",IF(M625="","",IF($E625="男",VLOOKUP(M625,参照用得点基準表!G$2:$I$11,3,TRUE),VLOOKUP(M625,参照用得点基準表!G$12:$I$21,3,TRUE))))</f>
        <v/>
      </c>
      <c r="V625" s="67" t="str">
        <f>IF(E625="","",IF(N625="","",IF($E625="男",VLOOKUP(N625,参照用得点基準表!H$2:$I$11,2,TRUE),VLOOKUP(N625,参照用得点基準表!H$12:$I$21,2,TRUE))))</f>
        <v/>
      </c>
      <c r="W625" s="70" t="str">
        <f t="shared" si="8"/>
        <v/>
      </c>
      <c r="X625" s="69" t="str">
        <f ca="1">IF(W625="","",VLOOKUP(W625,OFFSET(評価基準!$A$2:$N$6,0,F625-6,5,20-F625),14-新体力テスト!F625+6,1))</f>
        <v/>
      </c>
      <c r="Z625" s="45"/>
      <c r="AA625" s="45"/>
      <c r="AB625" s="46"/>
      <c r="AC625" s="45"/>
    </row>
    <row r="626" spans="1:29" ht="14.25" customHeight="1" x14ac:dyDescent="0.15">
      <c r="A626" s="103"/>
      <c r="B626" s="103"/>
      <c r="C626" s="103"/>
      <c r="D626" s="108"/>
      <c r="E626" s="112"/>
      <c r="F626" s="85" t="str">
        <f>IF(A626="","",VLOOKUP(A626,参照!$B$7:$C$12,2,FALSE))</f>
        <v/>
      </c>
      <c r="G626" s="14"/>
      <c r="H626" s="14"/>
      <c r="I626" s="14"/>
      <c r="J626" s="14"/>
      <c r="K626" s="14"/>
      <c r="L626" s="19"/>
      <c r="M626" s="14"/>
      <c r="N626" s="14"/>
      <c r="O626" s="67" t="str">
        <f>IF(E626="","",IF(G626="","",IF($E626="男",VLOOKUP(G626,参照用得点基準表!B$2:$I$11,8,TRUE),VLOOKUP(G626,参照用得点基準表!B$12:$I$21,8,TRUE))))</f>
        <v/>
      </c>
      <c r="P626" s="67" t="str">
        <f>IF(E626="","",IF(H626="","",IF($E626="男",VLOOKUP(H626,参照用得点基準表!C$2:$I$11,7,TRUE),VLOOKUP(H626,参照用得点基準表!C$12:$I$21,7,TRUE))))</f>
        <v/>
      </c>
      <c r="Q626" s="67" t="str">
        <f>IF(E626="","",IF(I626="","",IF($E626="男",VLOOKUP(I626,参照用得点基準表!D$2:$I$11,6,TRUE),VLOOKUP(I626,参照用得点基準表!D$12:$I$21,6,TRUE))))</f>
        <v/>
      </c>
      <c r="R626" s="67" t="str">
        <f>IF(E626="","",IF(J626="","",IF($E626="男",VLOOKUP(J626,参照用得点基準表!E$2:$I$11,5,TRUE),VLOOKUP(J626,参照用得点基準表!E$12:$I$21,5,TRUE))))</f>
        <v/>
      </c>
      <c r="S626" s="67" t="str">
        <f>IF(E626="","",IF(K626="","",IF($E626="男",VLOOKUP(K626,参照用得点基準表!F$2:$I$11,4,TRUE),VLOOKUP(K626,参照用得点基準表!F$12:$I$21,4,TRUE))))</f>
        <v/>
      </c>
      <c r="T626" s="67" t="str">
        <f>IF(E626="","",IF(L626="","",IF($E626="男",VLOOKUP(L626,参照用得点基準表!$K$2:$L$11,2,TRUE),VLOOKUP(L626,参照用得点基準表!$K$12:$L$21,2,TRUE))))</f>
        <v/>
      </c>
      <c r="U626" s="67" t="str">
        <f>IF(E626="","",IF(M626="","",IF($E626="男",VLOOKUP(M626,参照用得点基準表!G$2:$I$11,3,TRUE),VLOOKUP(M626,参照用得点基準表!G$12:$I$21,3,TRUE))))</f>
        <v/>
      </c>
      <c r="V626" s="67" t="str">
        <f>IF(E626="","",IF(N626="","",IF($E626="男",VLOOKUP(N626,参照用得点基準表!H$2:$I$11,2,TRUE),VLOOKUP(N626,参照用得点基準表!H$12:$I$21,2,TRUE))))</f>
        <v/>
      </c>
      <c r="W626" s="70" t="str">
        <f t="shared" si="8"/>
        <v/>
      </c>
      <c r="X626" s="69" t="str">
        <f ca="1">IF(W626="","",VLOOKUP(W626,OFFSET(評価基準!$A$2:$N$6,0,F626-6,5,20-F626),14-新体力テスト!F626+6,1))</f>
        <v/>
      </c>
      <c r="Z626" s="45"/>
      <c r="AA626" s="45"/>
      <c r="AB626" s="46"/>
      <c r="AC626" s="45"/>
    </row>
    <row r="627" spans="1:29" ht="14.25" customHeight="1" x14ac:dyDescent="0.15">
      <c r="A627" s="103"/>
      <c r="B627" s="103"/>
      <c r="C627" s="103"/>
      <c r="D627" s="108"/>
      <c r="E627" s="112"/>
      <c r="F627" s="85" t="str">
        <f>IF(A627="","",VLOOKUP(A627,参照!$B$7:$C$12,2,FALSE))</f>
        <v/>
      </c>
      <c r="G627" s="14"/>
      <c r="H627" s="14"/>
      <c r="I627" s="14"/>
      <c r="J627" s="14"/>
      <c r="K627" s="14"/>
      <c r="L627" s="19"/>
      <c r="M627" s="14"/>
      <c r="N627" s="14"/>
      <c r="O627" s="67" t="str">
        <f>IF(E627="","",IF(G627="","",IF($E627="男",VLOOKUP(G627,参照用得点基準表!B$2:$I$11,8,TRUE),VLOOKUP(G627,参照用得点基準表!B$12:$I$21,8,TRUE))))</f>
        <v/>
      </c>
      <c r="P627" s="67" t="str">
        <f>IF(E627="","",IF(H627="","",IF($E627="男",VLOOKUP(H627,参照用得点基準表!C$2:$I$11,7,TRUE),VLOOKUP(H627,参照用得点基準表!C$12:$I$21,7,TRUE))))</f>
        <v/>
      </c>
      <c r="Q627" s="67" t="str">
        <f>IF(E627="","",IF(I627="","",IF($E627="男",VLOOKUP(I627,参照用得点基準表!D$2:$I$11,6,TRUE),VLOOKUP(I627,参照用得点基準表!D$12:$I$21,6,TRUE))))</f>
        <v/>
      </c>
      <c r="R627" s="67" t="str">
        <f>IF(E627="","",IF(J627="","",IF($E627="男",VLOOKUP(J627,参照用得点基準表!E$2:$I$11,5,TRUE),VLOOKUP(J627,参照用得点基準表!E$12:$I$21,5,TRUE))))</f>
        <v/>
      </c>
      <c r="S627" s="67" t="str">
        <f>IF(E627="","",IF(K627="","",IF($E627="男",VLOOKUP(K627,参照用得点基準表!F$2:$I$11,4,TRUE),VLOOKUP(K627,参照用得点基準表!F$12:$I$21,4,TRUE))))</f>
        <v/>
      </c>
      <c r="T627" s="67" t="str">
        <f>IF(E627="","",IF(L627="","",IF($E627="男",VLOOKUP(L627,参照用得点基準表!$K$2:$L$11,2,TRUE),VLOOKUP(L627,参照用得点基準表!$K$12:$L$21,2,TRUE))))</f>
        <v/>
      </c>
      <c r="U627" s="67" t="str">
        <f>IF(E627="","",IF(M627="","",IF($E627="男",VLOOKUP(M627,参照用得点基準表!G$2:$I$11,3,TRUE),VLOOKUP(M627,参照用得点基準表!G$12:$I$21,3,TRUE))))</f>
        <v/>
      </c>
      <c r="V627" s="67" t="str">
        <f>IF(E627="","",IF(N627="","",IF($E627="男",VLOOKUP(N627,参照用得点基準表!H$2:$I$11,2,TRUE),VLOOKUP(N627,参照用得点基準表!H$12:$I$21,2,TRUE))))</f>
        <v/>
      </c>
      <c r="W627" s="70" t="str">
        <f t="shared" si="8"/>
        <v/>
      </c>
      <c r="X627" s="69" t="str">
        <f ca="1">IF(W627="","",VLOOKUP(W627,OFFSET(評価基準!$A$2:$N$6,0,F627-6,5,20-F627),14-新体力テスト!F627+6,1))</f>
        <v/>
      </c>
      <c r="Z627" s="45"/>
      <c r="AA627" s="45"/>
      <c r="AB627" s="46"/>
      <c r="AC627" s="45"/>
    </row>
    <row r="628" spans="1:29" ht="14.25" customHeight="1" x14ac:dyDescent="0.15">
      <c r="A628" s="103"/>
      <c r="B628" s="103"/>
      <c r="C628" s="103"/>
      <c r="D628" s="108"/>
      <c r="E628" s="112"/>
      <c r="F628" s="85" t="str">
        <f>IF(A628="","",VLOOKUP(A628,参照!$B$7:$C$12,2,FALSE))</f>
        <v/>
      </c>
      <c r="G628" s="14"/>
      <c r="H628" s="14"/>
      <c r="I628" s="14"/>
      <c r="J628" s="14"/>
      <c r="K628" s="14"/>
      <c r="L628" s="19"/>
      <c r="M628" s="14"/>
      <c r="N628" s="14"/>
      <c r="O628" s="67" t="str">
        <f>IF(E628="","",IF(G628="","",IF($E628="男",VLOOKUP(G628,参照用得点基準表!B$2:$I$11,8,TRUE),VLOOKUP(G628,参照用得点基準表!B$12:$I$21,8,TRUE))))</f>
        <v/>
      </c>
      <c r="P628" s="67" t="str">
        <f>IF(E628="","",IF(H628="","",IF($E628="男",VLOOKUP(H628,参照用得点基準表!C$2:$I$11,7,TRUE),VLOOKUP(H628,参照用得点基準表!C$12:$I$21,7,TRUE))))</f>
        <v/>
      </c>
      <c r="Q628" s="67" t="str">
        <f>IF(E628="","",IF(I628="","",IF($E628="男",VLOOKUP(I628,参照用得点基準表!D$2:$I$11,6,TRUE),VLOOKUP(I628,参照用得点基準表!D$12:$I$21,6,TRUE))))</f>
        <v/>
      </c>
      <c r="R628" s="67" t="str">
        <f>IF(E628="","",IF(J628="","",IF($E628="男",VLOOKUP(J628,参照用得点基準表!E$2:$I$11,5,TRUE),VLOOKUP(J628,参照用得点基準表!E$12:$I$21,5,TRUE))))</f>
        <v/>
      </c>
      <c r="S628" s="67" t="str">
        <f>IF(E628="","",IF(K628="","",IF($E628="男",VLOOKUP(K628,参照用得点基準表!F$2:$I$11,4,TRUE),VLOOKUP(K628,参照用得点基準表!F$12:$I$21,4,TRUE))))</f>
        <v/>
      </c>
      <c r="T628" s="67" t="str">
        <f>IF(E628="","",IF(L628="","",IF($E628="男",VLOOKUP(L628,参照用得点基準表!$K$2:$L$11,2,TRUE),VLOOKUP(L628,参照用得点基準表!$K$12:$L$21,2,TRUE))))</f>
        <v/>
      </c>
      <c r="U628" s="67" t="str">
        <f>IF(E628="","",IF(M628="","",IF($E628="男",VLOOKUP(M628,参照用得点基準表!G$2:$I$11,3,TRUE),VLOOKUP(M628,参照用得点基準表!G$12:$I$21,3,TRUE))))</f>
        <v/>
      </c>
      <c r="V628" s="67" t="str">
        <f>IF(E628="","",IF(N628="","",IF($E628="男",VLOOKUP(N628,参照用得点基準表!H$2:$I$11,2,TRUE),VLOOKUP(N628,参照用得点基準表!H$12:$I$21,2,TRUE))))</f>
        <v/>
      </c>
      <c r="W628" s="70" t="str">
        <f t="shared" si="8"/>
        <v/>
      </c>
      <c r="X628" s="69" t="str">
        <f ca="1">IF(W628="","",VLOOKUP(W628,OFFSET(評価基準!$A$2:$N$6,0,F628-6,5,20-F628),14-新体力テスト!F628+6,1))</f>
        <v/>
      </c>
      <c r="Z628" s="45"/>
      <c r="AA628" s="45"/>
      <c r="AB628" s="46"/>
      <c r="AC628" s="45"/>
    </row>
    <row r="629" spans="1:29" ht="14.25" customHeight="1" x14ac:dyDescent="0.15">
      <c r="A629" s="103"/>
      <c r="B629" s="103"/>
      <c r="C629" s="103"/>
      <c r="D629" s="108"/>
      <c r="E629" s="112"/>
      <c r="F629" s="85" t="str">
        <f>IF(A629="","",VLOOKUP(A629,参照!$B$7:$C$12,2,FALSE))</f>
        <v/>
      </c>
      <c r="G629" s="14"/>
      <c r="H629" s="14"/>
      <c r="I629" s="14"/>
      <c r="J629" s="14"/>
      <c r="K629" s="14"/>
      <c r="L629" s="19"/>
      <c r="M629" s="14"/>
      <c r="N629" s="14"/>
      <c r="O629" s="67" t="str">
        <f>IF(E629="","",IF(G629="","",IF($E629="男",VLOOKUP(G629,参照用得点基準表!B$2:$I$11,8,TRUE),VLOOKUP(G629,参照用得点基準表!B$12:$I$21,8,TRUE))))</f>
        <v/>
      </c>
      <c r="P629" s="67" t="str">
        <f>IF(E629="","",IF(H629="","",IF($E629="男",VLOOKUP(H629,参照用得点基準表!C$2:$I$11,7,TRUE),VLOOKUP(H629,参照用得点基準表!C$12:$I$21,7,TRUE))))</f>
        <v/>
      </c>
      <c r="Q629" s="67" t="str">
        <f>IF(E629="","",IF(I629="","",IF($E629="男",VLOOKUP(I629,参照用得点基準表!D$2:$I$11,6,TRUE),VLOOKUP(I629,参照用得点基準表!D$12:$I$21,6,TRUE))))</f>
        <v/>
      </c>
      <c r="R629" s="67" t="str">
        <f>IF(E629="","",IF(J629="","",IF($E629="男",VLOOKUP(J629,参照用得点基準表!E$2:$I$11,5,TRUE),VLOOKUP(J629,参照用得点基準表!E$12:$I$21,5,TRUE))))</f>
        <v/>
      </c>
      <c r="S629" s="67" t="str">
        <f>IF(E629="","",IF(K629="","",IF($E629="男",VLOOKUP(K629,参照用得点基準表!F$2:$I$11,4,TRUE),VLOOKUP(K629,参照用得点基準表!F$12:$I$21,4,TRUE))))</f>
        <v/>
      </c>
      <c r="T629" s="67" t="str">
        <f>IF(E629="","",IF(L629="","",IF($E629="男",VLOOKUP(L629,参照用得点基準表!$K$2:$L$11,2,TRUE),VLOOKUP(L629,参照用得点基準表!$K$12:$L$21,2,TRUE))))</f>
        <v/>
      </c>
      <c r="U629" s="67" t="str">
        <f>IF(E629="","",IF(M629="","",IF($E629="男",VLOOKUP(M629,参照用得点基準表!G$2:$I$11,3,TRUE),VLOOKUP(M629,参照用得点基準表!G$12:$I$21,3,TRUE))))</f>
        <v/>
      </c>
      <c r="V629" s="67" t="str">
        <f>IF(E629="","",IF(N629="","",IF($E629="男",VLOOKUP(N629,参照用得点基準表!H$2:$I$11,2,TRUE),VLOOKUP(N629,参照用得点基準表!H$12:$I$21,2,TRUE))))</f>
        <v/>
      </c>
      <c r="W629" s="70" t="str">
        <f t="shared" si="8"/>
        <v/>
      </c>
      <c r="X629" s="69" t="str">
        <f ca="1">IF(W629="","",VLOOKUP(W629,OFFSET(評価基準!$A$2:$N$6,0,F629-6,5,20-F629),14-新体力テスト!F629+6,1))</f>
        <v/>
      </c>
      <c r="Z629" s="45"/>
      <c r="AA629" s="45"/>
      <c r="AB629" s="46"/>
      <c r="AC629" s="45"/>
    </row>
    <row r="630" spans="1:29" ht="14.25" customHeight="1" x14ac:dyDescent="0.15">
      <c r="A630" s="103"/>
      <c r="B630" s="103"/>
      <c r="C630" s="103"/>
      <c r="D630" s="108"/>
      <c r="E630" s="112"/>
      <c r="F630" s="85" t="str">
        <f>IF(A630="","",VLOOKUP(A630,参照!$B$7:$C$12,2,FALSE))</f>
        <v/>
      </c>
      <c r="G630" s="14"/>
      <c r="H630" s="14"/>
      <c r="I630" s="14"/>
      <c r="J630" s="14"/>
      <c r="K630" s="14"/>
      <c r="L630" s="19"/>
      <c r="M630" s="14"/>
      <c r="N630" s="14"/>
      <c r="O630" s="67" t="str">
        <f>IF(E630="","",IF(G630="","",IF($E630="男",VLOOKUP(G630,参照用得点基準表!B$2:$I$11,8,TRUE),VLOOKUP(G630,参照用得点基準表!B$12:$I$21,8,TRUE))))</f>
        <v/>
      </c>
      <c r="P630" s="67" t="str">
        <f>IF(E630="","",IF(H630="","",IF($E630="男",VLOOKUP(H630,参照用得点基準表!C$2:$I$11,7,TRUE),VLOOKUP(H630,参照用得点基準表!C$12:$I$21,7,TRUE))))</f>
        <v/>
      </c>
      <c r="Q630" s="67" t="str">
        <f>IF(E630="","",IF(I630="","",IF($E630="男",VLOOKUP(I630,参照用得点基準表!D$2:$I$11,6,TRUE),VLOOKUP(I630,参照用得点基準表!D$12:$I$21,6,TRUE))))</f>
        <v/>
      </c>
      <c r="R630" s="67" t="str">
        <f>IF(E630="","",IF(J630="","",IF($E630="男",VLOOKUP(J630,参照用得点基準表!E$2:$I$11,5,TRUE),VLOOKUP(J630,参照用得点基準表!E$12:$I$21,5,TRUE))))</f>
        <v/>
      </c>
      <c r="S630" s="67" t="str">
        <f>IF(E630="","",IF(K630="","",IF($E630="男",VLOOKUP(K630,参照用得点基準表!F$2:$I$11,4,TRUE),VLOOKUP(K630,参照用得点基準表!F$12:$I$21,4,TRUE))))</f>
        <v/>
      </c>
      <c r="T630" s="67" t="str">
        <f>IF(E630="","",IF(L630="","",IF($E630="男",VLOOKUP(L630,参照用得点基準表!$K$2:$L$11,2,TRUE),VLOOKUP(L630,参照用得点基準表!$K$12:$L$21,2,TRUE))))</f>
        <v/>
      </c>
      <c r="U630" s="67" t="str">
        <f>IF(E630="","",IF(M630="","",IF($E630="男",VLOOKUP(M630,参照用得点基準表!G$2:$I$11,3,TRUE),VLOOKUP(M630,参照用得点基準表!G$12:$I$21,3,TRUE))))</f>
        <v/>
      </c>
      <c r="V630" s="67" t="str">
        <f>IF(E630="","",IF(N630="","",IF($E630="男",VLOOKUP(N630,参照用得点基準表!H$2:$I$11,2,TRUE),VLOOKUP(N630,参照用得点基準表!H$12:$I$21,2,TRUE))))</f>
        <v/>
      </c>
      <c r="W630" s="70" t="str">
        <f t="shared" si="8"/>
        <v/>
      </c>
      <c r="X630" s="69" t="str">
        <f ca="1">IF(W630="","",VLOOKUP(W630,OFFSET(評価基準!$A$2:$N$6,0,F630-6,5,20-F630),14-新体力テスト!F630+6,1))</f>
        <v/>
      </c>
      <c r="Z630" s="45"/>
      <c r="AA630" s="45"/>
      <c r="AB630" s="46"/>
      <c r="AC630" s="45"/>
    </row>
    <row r="631" spans="1:29" ht="14.25" customHeight="1" x14ac:dyDescent="0.15">
      <c r="A631" s="103"/>
      <c r="B631" s="103"/>
      <c r="C631" s="103"/>
      <c r="D631" s="108"/>
      <c r="E631" s="112"/>
      <c r="F631" s="85" t="str">
        <f>IF(A631="","",VLOOKUP(A631,参照!$B$7:$C$12,2,FALSE))</f>
        <v/>
      </c>
      <c r="G631" s="14"/>
      <c r="H631" s="14"/>
      <c r="I631" s="14"/>
      <c r="J631" s="14"/>
      <c r="K631" s="14"/>
      <c r="L631" s="19"/>
      <c r="M631" s="14"/>
      <c r="N631" s="14"/>
      <c r="O631" s="67" t="str">
        <f>IF(E631="","",IF(G631="","",IF($E631="男",VLOOKUP(G631,参照用得点基準表!B$2:$I$11,8,TRUE),VLOOKUP(G631,参照用得点基準表!B$12:$I$21,8,TRUE))))</f>
        <v/>
      </c>
      <c r="P631" s="67" t="str">
        <f>IF(E631="","",IF(H631="","",IF($E631="男",VLOOKUP(H631,参照用得点基準表!C$2:$I$11,7,TRUE),VLOOKUP(H631,参照用得点基準表!C$12:$I$21,7,TRUE))))</f>
        <v/>
      </c>
      <c r="Q631" s="67" t="str">
        <f>IF(E631="","",IF(I631="","",IF($E631="男",VLOOKUP(I631,参照用得点基準表!D$2:$I$11,6,TRUE),VLOOKUP(I631,参照用得点基準表!D$12:$I$21,6,TRUE))))</f>
        <v/>
      </c>
      <c r="R631" s="67" t="str">
        <f>IF(E631="","",IF(J631="","",IF($E631="男",VLOOKUP(J631,参照用得点基準表!E$2:$I$11,5,TRUE),VLOOKUP(J631,参照用得点基準表!E$12:$I$21,5,TRUE))))</f>
        <v/>
      </c>
      <c r="S631" s="67" t="str">
        <f>IF(E631="","",IF(K631="","",IF($E631="男",VLOOKUP(K631,参照用得点基準表!F$2:$I$11,4,TRUE),VLOOKUP(K631,参照用得点基準表!F$12:$I$21,4,TRUE))))</f>
        <v/>
      </c>
      <c r="T631" s="67" t="str">
        <f>IF(E631="","",IF(L631="","",IF($E631="男",VLOOKUP(L631,参照用得点基準表!$K$2:$L$11,2,TRUE),VLOOKUP(L631,参照用得点基準表!$K$12:$L$21,2,TRUE))))</f>
        <v/>
      </c>
      <c r="U631" s="67" t="str">
        <f>IF(E631="","",IF(M631="","",IF($E631="男",VLOOKUP(M631,参照用得点基準表!G$2:$I$11,3,TRUE),VLOOKUP(M631,参照用得点基準表!G$12:$I$21,3,TRUE))))</f>
        <v/>
      </c>
      <c r="V631" s="67" t="str">
        <f>IF(E631="","",IF(N631="","",IF($E631="男",VLOOKUP(N631,参照用得点基準表!H$2:$I$11,2,TRUE),VLOOKUP(N631,参照用得点基準表!H$12:$I$21,2,TRUE))))</f>
        <v/>
      </c>
      <c r="W631" s="70" t="str">
        <f t="shared" si="8"/>
        <v/>
      </c>
      <c r="X631" s="69" t="str">
        <f ca="1">IF(W631="","",VLOOKUP(W631,OFFSET(評価基準!$A$2:$N$6,0,F631-6,5,20-F631),14-新体力テスト!F631+6,1))</f>
        <v/>
      </c>
      <c r="Z631" s="45"/>
      <c r="AA631" s="45"/>
      <c r="AB631" s="46"/>
      <c r="AC631" s="45"/>
    </row>
    <row r="632" spans="1:29" ht="14.25" customHeight="1" x14ac:dyDescent="0.15">
      <c r="A632" s="103"/>
      <c r="B632" s="103"/>
      <c r="C632" s="103"/>
      <c r="D632" s="108"/>
      <c r="E632" s="112"/>
      <c r="F632" s="85" t="str">
        <f>IF(A632="","",VLOOKUP(A632,参照!$B$7:$C$12,2,FALSE))</f>
        <v/>
      </c>
      <c r="G632" s="14"/>
      <c r="H632" s="14"/>
      <c r="I632" s="14"/>
      <c r="J632" s="14"/>
      <c r="K632" s="14"/>
      <c r="L632" s="19"/>
      <c r="M632" s="14"/>
      <c r="N632" s="14"/>
      <c r="O632" s="67" t="str">
        <f>IF(E632="","",IF(G632="","",IF($E632="男",VLOOKUP(G632,参照用得点基準表!B$2:$I$11,8,TRUE),VLOOKUP(G632,参照用得点基準表!B$12:$I$21,8,TRUE))))</f>
        <v/>
      </c>
      <c r="P632" s="67" t="str">
        <f>IF(E632="","",IF(H632="","",IF($E632="男",VLOOKUP(H632,参照用得点基準表!C$2:$I$11,7,TRUE),VLOOKUP(H632,参照用得点基準表!C$12:$I$21,7,TRUE))))</f>
        <v/>
      </c>
      <c r="Q632" s="67" t="str">
        <f>IF(E632="","",IF(I632="","",IF($E632="男",VLOOKUP(I632,参照用得点基準表!D$2:$I$11,6,TRUE),VLOOKUP(I632,参照用得点基準表!D$12:$I$21,6,TRUE))))</f>
        <v/>
      </c>
      <c r="R632" s="67" t="str">
        <f>IF(E632="","",IF(J632="","",IF($E632="男",VLOOKUP(J632,参照用得点基準表!E$2:$I$11,5,TRUE),VLOOKUP(J632,参照用得点基準表!E$12:$I$21,5,TRUE))))</f>
        <v/>
      </c>
      <c r="S632" s="67" t="str">
        <f>IF(E632="","",IF(K632="","",IF($E632="男",VLOOKUP(K632,参照用得点基準表!F$2:$I$11,4,TRUE),VLOOKUP(K632,参照用得点基準表!F$12:$I$21,4,TRUE))))</f>
        <v/>
      </c>
      <c r="T632" s="67" t="str">
        <f>IF(E632="","",IF(L632="","",IF($E632="男",VLOOKUP(L632,参照用得点基準表!$K$2:$L$11,2,TRUE),VLOOKUP(L632,参照用得点基準表!$K$12:$L$21,2,TRUE))))</f>
        <v/>
      </c>
      <c r="U632" s="67" t="str">
        <f>IF(E632="","",IF(M632="","",IF($E632="男",VLOOKUP(M632,参照用得点基準表!G$2:$I$11,3,TRUE),VLOOKUP(M632,参照用得点基準表!G$12:$I$21,3,TRUE))))</f>
        <v/>
      </c>
      <c r="V632" s="67" t="str">
        <f>IF(E632="","",IF(N632="","",IF($E632="男",VLOOKUP(N632,参照用得点基準表!H$2:$I$11,2,TRUE),VLOOKUP(N632,参照用得点基準表!H$12:$I$21,2,TRUE))))</f>
        <v/>
      </c>
      <c r="W632" s="70" t="str">
        <f t="shared" si="8"/>
        <v/>
      </c>
      <c r="X632" s="69" t="str">
        <f ca="1">IF(W632="","",VLOOKUP(W632,OFFSET(評価基準!$A$2:$N$6,0,F632-6,5,20-F632),14-新体力テスト!F632+6,1))</f>
        <v/>
      </c>
      <c r="Z632" s="45"/>
      <c r="AA632" s="45"/>
      <c r="AB632" s="46"/>
      <c r="AC632" s="45"/>
    </row>
    <row r="633" spans="1:29" ht="14.25" customHeight="1" x14ac:dyDescent="0.15">
      <c r="A633" s="103"/>
      <c r="B633" s="103"/>
      <c r="C633" s="103"/>
      <c r="D633" s="108"/>
      <c r="E633" s="112"/>
      <c r="F633" s="85" t="str">
        <f>IF(A633="","",VLOOKUP(A633,参照!$B$7:$C$12,2,FALSE))</f>
        <v/>
      </c>
      <c r="G633" s="14"/>
      <c r="H633" s="14"/>
      <c r="I633" s="14"/>
      <c r="J633" s="14"/>
      <c r="K633" s="14"/>
      <c r="L633" s="19"/>
      <c r="M633" s="14"/>
      <c r="N633" s="14"/>
      <c r="O633" s="67" t="str">
        <f>IF(E633="","",IF(G633="","",IF($E633="男",VLOOKUP(G633,参照用得点基準表!B$2:$I$11,8,TRUE),VLOOKUP(G633,参照用得点基準表!B$12:$I$21,8,TRUE))))</f>
        <v/>
      </c>
      <c r="P633" s="67" t="str">
        <f>IF(E633="","",IF(H633="","",IF($E633="男",VLOOKUP(H633,参照用得点基準表!C$2:$I$11,7,TRUE),VLOOKUP(H633,参照用得点基準表!C$12:$I$21,7,TRUE))))</f>
        <v/>
      </c>
      <c r="Q633" s="67" t="str">
        <f>IF(E633="","",IF(I633="","",IF($E633="男",VLOOKUP(I633,参照用得点基準表!D$2:$I$11,6,TRUE),VLOOKUP(I633,参照用得点基準表!D$12:$I$21,6,TRUE))))</f>
        <v/>
      </c>
      <c r="R633" s="67" t="str">
        <f>IF(E633="","",IF(J633="","",IF($E633="男",VLOOKUP(J633,参照用得点基準表!E$2:$I$11,5,TRUE),VLOOKUP(J633,参照用得点基準表!E$12:$I$21,5,TRUE))))</f>
        <v/>
      </c>
      <c r="S633" s="67" t="str">
        <f>IF(E633="","",IF(K633="","",IF($E633="男",VLOOKUP(K633,参照用得点基準表!F$2:$I$11,4,TRUE),VLOOKUP(K633,参照用得点基準表!F$12:$I$21,4,TRUE))))</f>
        <v/>
      </c>
      <c r="T633" s="67" t="str">
        <f>IF(E633="","",IF(L633="","",IF($E633="男",VLOOKUP(L633,参照用得点基準表!$K$2:$L$11,2,TRUE),VLOOKUP(L633,参照用得点基準表!$K$12:$L$21,2,TRUE))))</f>
        <v/>
      </c>
      <c r="U633" s="67" t="str">
        <f>IF(E633="","",IF(M633="","",IF($E633="男",VLOOKUP(M633,参照用得点基準表!G$2:$I$11,3,TRUE),VLOOKUP(M633,参照用得点基準表!G$12:$I$21,3,TRUE))))</f>
        <v/>
      </c>
      <c r="V633" s="67" t="str">
        <f>IF(E633="","",IF(N633="","",IF($E633="男",VLOOKUP(N633,参照用得点基準表!H$2:$I$11,2,TRUE),VLOOKUP(N633,参照用得点基準表!H$12:$I$21,2,TRUE))))</f>
        <v/>
      </c>
      <c r="W633" s="70" t="str">
        <f t="shared" si="8"/>
        <v/>
      </c>
      <c r="X633" s="69" t="str">
        <f ca="1">IF(W633="","",VLOOKUP(W633,OFFSET(評価基準!$A$2:$N$6,0,F633-6,5,20-F633),14-新体力テスト!F633+6,1))</f>
        <v/>
      </c>
      <c r="Z633" s="45"/>
      <c r="AA633" s="45"/>
      <c r="AB633" s="46"/>
      <c r="AC633" s="45"/>
    </row>
    <row r="634" spans="1:29" ht="14.25" customHeight="1" x14ac:dyDescent="0.15">
      <c r="A634" s="103"/>
      <c r="B634" s="103"/>
      <c r="C634" s="103"/>
      <c r="D634" s="108"/>
      <c r="E634" s="112"/>
      <c r="F634" s="85" t="str">
        <f>IF(A634="","",VLOOKUP(A634,参照!$B$7:$C$12,2,FALSE))</f>
        <v/>
      </c>
      <c r="G634" s="14"/>
      <c r="H634" s="14"/>
      <c r="I634" s="14"/>
      <c r="J634" s="14"/>
      <c r="K634" s="14"/>
      <c r="L634" s="19"/>
      <c r="M634" s="14"/>
      <c r="N634" s="14"/>
      <c r="O634" s="67" t="str">
        <f>IF(E634="","",IF(G634="","",IF($E634="男",VLOOKUP(G634,参照用得点基準表!B$2:$I$11,8,TRUE),VLOOKUP(G634,参照用得点基準表!B$12:$I$21,8,TRUE))))</f>
        <v/>
      </c>
      <c r="P634" s="67" t="str">
        <f>IF(E634="","",IF(H634="","",IF($E634="男",VLOOKUP(H634,参照用得点基準表!C$2:$I$11,7,TRUE),VLOOKUP(H634,参照用得点基準表!C$12:$I$21,7,TRUE))))</f>
        <v/>
      </c>
      <c r="Q634" s="67" t="str">
        <f>IF(E634="","",IF(I634="","",IF($E634="男",VLOOKUP(I634,参照用得点基準表!D$2:$I$11,6,TRUE),VLOOKUP(I634,参照用得点基準表!D$12:$I$21,6,TRUE))))</f>
        <v/>
      </c>
      <c r="R634" s="67" t="str">
        <f>IF(E634="","",IF(J634="","",IF($E634="男",VLOOKUP(J634,参照用得点基準表!E$2:$I$11,5,TRUE),VLOOKUP(J634,参照用得点基準表!E$12:$I$21,5,TRUE))))</f>
        <v/>
      </c>
      <c r="S634" s="67" t="str">
        <f>IF(E634="","",IF(K634="","",IF($E634="男",VLOOKUP(K634,参照用得点基準表!F$2:$I$11,4,TRUE),VLOOKUP(K634,参照用得点基準表!F$12:$I$21,4,TRUE))))</f>
        <v/>
      </c>
      <c r="T634" s="67" t="str">
        <f>IF(E634="","",IF(L634="","",IF($E634="男",VLOOKUP(L634,参照用得点基準表!$K$2:$L$11,2,TRUE),VLOOKUP(L634,参照用得点基準表!$K$12:$L$21,2,TRUE))))</f>
        <v/>
      </c>
      <c r="U634" s="67" t="str">
        <f>IF(E634="","",IF(M634="","",IF($E634="男",VLOOKUP(M634,参照用得点基準表!G$2:$I$11,3,TRUE),VLOOKUP(M634,参照用得点基準表!G$12:$I$21,3,TRUE))))</f>
        <v/>
      </c>
      <c r="V634" s="67" t="str">
        <f>IF(E634="","",IF(N634="","",IF($E634="男",VLOOKUP(N634,参照用得点基準表!H$2:$I$11,2,TRUE),VLOOKUP(N634,参照用得点基準表!H$12:$I$21,2,TRUE))))</f>
        <v/>
      </c>
      <c r="W634" s="70" t="str">
        <f t="shared" si="8"/>
        <v/>
      </c>
      <c r="X634" s="69" t="str">
        <f ca="1">IF(W634="","",VLOOKUP(W634,OFFSET(評価基準!$A$2:$N$6,0,F634-6,5,20-F634),14-新体力テスト!F634+6,1))</f>
        <v/>
      </c>
      <c r="Z634" s="45"/>
      <c r="AA634" s="45"/>
      <c r="AB634" s="46"/>
      <c r="AC634" s="45"/>
    </row>
    <row r="635" spans="1:29" ht="14.25" customHeight="1" x14ac:dyDescent="0.15">
      <c r="A635" s="103"/>
      <c r="B635" s="103"/>
      <c r="C635" s="103"/>
      <c r="D635" s="108"/>
      <c r="E635" s="112"/>
      <c r="F635" s="85" t="str">
        <f>IF(A635="","",VLOOKUP(A635,参照!$B$7:$C$12,2,FALSE))</f>
        <v/>
      </c>
      <c r="G635" s="14"/>
      <c r="H635" s="14"/>
      <c r="I635" s="14"/>
      <c r="J635" s="14"/>
      <c r="K635" s="14"/>
      <c r="L635" s="19"/>
      <c r="M635" s="14"/>
      <c r="N635" s="14"/>
      <c r="O635" s="67" t="str">
        <f>IF(E635="","",IF(G635="","",IF($E635="男",VLOOKUP(G635,参照用得点基準表!B$2:$I$11,8,TRUE),VLOOKUP(G635,参照用得点基準表!B$12:$I$21,8,TRUE))))</f>
        <v/>
      </c>
      <c r="P635" s="67" t="str">
        <f>IF(E635="","",IF(H635="","",IF($E635="男",VLOOKUP(H635,参照用得点基準表!C$2:$I$11,7,TRUE),VLOOKUP(H635,参照用得点基準表!C$12:$I$21,7,TRUE))))</f>
        <v/>
      </c>
      <c r="Q635" s="67" t="str">
        <f>IF(E635="","",IF(I635="","",IF($E635="男",VLOOKUP(I635,参照用得点基準表!D$2:$I$11,6,TRUE),VLOOKUP(I635,参照用得点基準表!D$12:$I$21,6,TRUE))))</f>
        <v/>
      </c>
      <c r="R635" s="67" t="str">
        <f>IF(E635="","",IF(J635="","",IF($E635="男",VLOOKUP(J635,参照用得点基準表!E$2:$I$11,5,TRUE),VLOOKUP(J635,参照用得点基準表!E$12:$I$21,5,TRUE))))</f>
        <v/>
      </c>
      <c r="S635" s="67" t="str">
        <f>IF(E635="","",IF(K635="","",IF($E635="男",VLOOKUP(K635,参照用得点基準表!F$2:$I$11,4,TRUE),VLOOKUP(K635,参照用得点基準表!F$12:$I$21,4,TRUE))))</f>
        <v/>
      </c>
      <c r="T635" s="67" t="str">
        <f>IF(E635="","",IF(L635="","",IF($E635="男",VLOOKUP(L635,参照用得点基準表!$K$2:$L$11,2,TRUE),VLOOKUP(L635,参照用得点基準表!$K$12:$L$21,2,TRUE))))</f>
        <v/>
      </c>
      <c r="U635" s="67" t="str">
        <f>IF(E635="","",IF(M635="","",IF($E635="男",VLOOKUP(M635,参照用得点基準表!G$2:$I$11,3,TRUE),VLOOKUP(M635,参照用得点基準表!G$12:$I$21,3,TRUE))))</f>
        <v/>
      </c>
      <c r="V635" s="67" t="str">
        <f>IF(E635="","",IF(N635="","",IF($E635="男",VLOOKUP(N635,参照用得点基準表!H$2:$I$11,2,TRUE),VLOOKUP(N635,参照用得点基準表!H$12:$I$21,2,TRUE))))</f>
        <v/>
      </c>
      <c r="W635" s="70" t="str">
        <f t="shared" ref="W635:W698" si="9">IF(COUNT(O635:V635)&lt;8,"",SUM(O635:V635))</f>
        <v/>
      </c>
      <c r="X635" s="69" t="str">
        <f ca="1">IF(W635="","",VLOOKUP(W635,OFFSET(評価基準!$A$2:$N$6,0,F635-6,5,20-F635),14-新体力テスト!F635+6,1))</f>
        <v/>
      </c>
      <c r="Z635" s="45"/>
      <c r="AA635" s="45"/>
      <c r="AB635" s="46"/>
      <c r="AC635" s="45"/>
    </row>
    <row r="636" spans="1:29" ht="14.25" customHeight="1" x14ac:dyDescent="0.15">
      <c r="A636" s="103"/>
      <c r="B636" s="103"/>
      <c r="C636" s="103"/>
      <c r="D636" s="108"/>
      <c r="E636" s="112"/>
      <c r="F636" s="85" t="str">
        <f>IF(A636="","",VLOOKUP(A636,参照!$B$7:$C$12,2,FALSE))</f>
        <v/>
      </c>
      <c r="G636" s="14"/>
      <c r="H636" s="14"/>
      <c r="I636" s="14"/>
      <c r="J636" s="14"/>
      <c r="K636" s="14"/>
      <c r="L636" s="19"/>
      <c r="M636" s="14"/>
      <c r="N636" s="14"/>
      <c r="O636" s="67" t="str">
        <f>IF(E636="","",IF(G636="","",IF($E636="男",VLOOKUP(G636,参照用得点基準表!B$2:$I$11,8,TRUE),VLOOKUP(G636,参照用得点基準表!B$12:$I$21,8,TRUE))))</f>
        <v/>
      </c>
      <c r="P636" s="67" t="str">
        <f>IF(E636="","",IF(H636="","",IF($E636="男",VLOOKUP(H636,参照用得点基準表!C$2:$I$11,7,TRUE),VLOOKUP(H636,参照用得点基準表!C$12:$I$21,7,TRUE))))</f>
        <v/>
      </c>
      <c r="Q636" s="67" t="str">
        <f>IF(E636="","",IF(I636="","",IF($E636="男",VLOOKUP(I636,参照用得点基準表!D$2:$I$11,6,TRUE),VLOOKUP(I636,参照用得点基準表!D$12:$I$21,6,TRUE))))</f>
        <v/>
      </c>
      <c r="R636" s="67" t="str">
        <f>IF(E636="","",IF(J636="","",IF($E636="男",VLOOKUP(J636,参照用得点基準表!E$2:$I$11,5,TRUE),VLOOKUP(J636,参照用得点基準表!E$12:$I$21,5,TRUE))))</f>
        <v/>
      </c>
      <c r="S636" s="67" t="str">
        <f>IF(E636="","",IF(K636="","",IF($E636="男",VLOOKUP(K636,参照用得点基準表!F$2:$I$11,4,TRUE),VLOOKUP(K636,参照用得点基準表!F$12:$I$21,4,TRUE))))</f>
        <v/>
      </c>
      <c r="T636" s="67" t="str">
        <f>IF(E636="","",IF(L636="","",IF($E636="男",VLOOKUP(L636,参照用得点基準表!$K$2:$L$11,2,TRUE),VLOOKUP(L636,参照用得点基準表!$K$12:$L$21,2,TRUE))))</f>
        <v/>
      </c>
      <c r="U636" s="67" t="str">
        <f>IF(E636="","",IF(M636="","",IF($E636="男",VLOOKUP(M636,参照用得点基準表!G$2:$I$11,3,TRUE),VLOOKUP(M636,参照用得点基準表!G$12:$I$21,3,TRUE))))</f>
        <v/>
      </c>
      <c r="V636" s="67" t="str">
        <f>IF(E636="","",IF(N636="","",IF($E636="男",VLOOKUP(N636,参照用得点基準表!H$2:$I$11,2,TRUE),VLOOKUP(N636,参照用得点基準表!H$12:$I$21,2,TRUE))))</f>
        <v/>
      </c>
      <c r="W636" s="70" t="str">
        <f t="shared" si="9"/>
        <v/>
      </c>
      <c r="X636" s="69" t="str">
        <f ca="1">IF(W636="","",VLOOKUP(W636,OFFSET(評価基準!$A$2:$N$6,0,F636-6,5,20-F636),14-新体力テスト!F636+6,1))</f>
        <v/>
      </c>
      <c r="Z636" s="45"/>
      <c r="AA636" s="45"/>
      <c r="AB636" s="46"/>
      <c r="AC636" s="45"/>
    </row>
    <row r="637" spans="1:29" ht="14.25" customHeight="1" x14ac:dyDescent="0.15">
      <c r="A637" s="103"/>
      <c r="B637" s="103"/>
      <c r="C637" s="103"/>
      <c r="D637" s="108"/>
      <c r="E637" s="112"/>
      <c r="F637" s="85" t="str">
        <f>IF(A637="","",VLOOKUP(A637,参照!$B$7:$C$12,2,FALSE))</f>
        <v/>
      </c>
      <c r="G637" s="14"/>
      <c r="H637" s="14"/>
      <c r="I637" s="14"/>
      <c r="J637" s="14"/>
      <c r="K637" s="14"/>
      <c r="L637" s="19"/>
      <c r="M637" s="14"/>
      <c r="N637" s="14"/>
      <c r="O637" s="67" t="str">
        <f>IF(E637="","",IF(G637="","",IF($E637="男",VLOOKUP(G637,参照用得点基準表!B$2:$I$11,8,TRUE),VLOOKUP(G637,参照用得点基準表!B$12:$I$21,8,TRUE))))</f>
        <v/>
      </c>
      <c r="P637" s="67" t="str">
        <f>IF(E637="","",IF(H637="","",IF($E637="男",VLOOKUP(H637,参照用得点基準表!C$2:$I$11,7,TRUE),VLOOKUP(H637,参照用得点基準表!C$12:$I$21,7,TRUE))))</f>
        <v/>
      </c>
      <c r="Q637" s="67" t="str">
        <f>IF(E637="","",IF(I637="","",IF($E637="男",VLOOKUP(I637,参照用得点基準表!D$2:$I$11,6,TRUE),VLOOKUP(I637,参照用得点基準表!D$12:$I$21,6,TRUE))))</f>
        <v/>
      </c>
      <c r="R637" s="67" t="str">
        <f>IF(E637="","",IF(J637="","",IF($E637="男",VLOOKUP(J637,参照用得点基準表!E$2:$I$11,5,TRUE),VLOOKUP(J637,参照用得点基準表!E$12:$I$21,5,TRUE))))</f>
        <v/>
      </c>
      <c r="S637" s="67" t="str">
        <f>IF(E637="","",IF(K637="","",IF($E637="男",VLOOKUP(K637,参照用得点基準表!F$2:$I$11,4,TRUE),VLOOKUP(K637,参照用得点基準表!F$12:$I$21,4,TRUE))))</f>
        <v/>
      </c>
      <c r="T637" s="67" t="str">
        <f>IF(E637="","",IF(L637="","",IF($E637="男",VLOOKUP(L637,参照用得点基準表!$K$2:$L$11,2,TRUE),VLOOKUP(L637,参照用得点基準表!$K$12:$L$21,2,TRUE))))</f>
        <v/>
      </c>
      <c r="U637" s="67" t="str">
        <f>IF(E637="","",IF(M637="","",IF($E637="男",VLOOKUP(M637,参照用得点基準表!G$2:$I$11,3,TRUE),VLOOKUP(M637,参照用得点基準表!G$12:$I$21,3,TRUE))))</f>
        <v/>
      </c>
      <c r="V637" s="67" t="str">
        <f>IF(E637="","",IF(N637="","",IF($E637="男",VLOOKUP(N637,参照用得点基準表!H$2:$I$11,2,TRUE),VLOOKUP(N637,参照用得点基準表!H$12:$I$21,2,TRUE))))</f>
        <v/>
      </c>
      <c r="W637" s="70" t="str">
        <f t="shared" si="9"/>
        <v/>
      </c>
      <c r="X637" s="69" t="str">
        <f ca="1">IF(W637="","",VLOOKUP(W637,OFFSET(評価基準!$A$2:$N$6,0,F637-6,5,20-F637),14-新体力テスト!F637+6,1))</f>
        <v/>
      </c>
      <c r="Z637" s="45"/>
      <c r="AA637" s="45"/>
      <c r="AB637" s="46"/>
      <c r="AC637" s="45"/>
    </row>
    <row r="638" spans="1:29" ht="14.25" customHeight="1" x14ac:dyDescent="0.15">
      <c r="A638" s="103"/>
      <c r="B638" s="103"/>
      <c r="C638" s="103"/>
      <c r="D638" s="108"/>
      <c r="E638" s="112"/>
      <c r="F638" s="85" t="str">
        <f>IF(A638="","",VLOOKUP(A638,参照!$B$7:$C$12,2,FALSE))</f>
        <v/>
      </c>
      <c r="G638" s="14"/>
      <c r="H638" s="14"/>
      <c r="I638" s="14"/>
      <c r="J638" s="14"/>
      <c r="K638" s="14"/>
      <c r="L638" s="19"/>
      <c r="M638" s="14"/>
      <c r="N638" s="14"/>
      <c r="O638" s="67" t="str">
        <f>IF(E638="","",IF(G638="","",IF($E638="男",VLOOKUP(G638,参照用得点基準表!B$2:$I$11,8,TRUE),VLOOKUP(G638,参照用得点基準表!B$12:$I$21,8,TRUE))))</f>
        <v/>
      </c>
      <c r="P638" s="67" t="str">
        <f>IF(E638="","",IF(H638="","",IF($E638="男",VLOOKUP(H638,参照用得点基準表!C$2:$I$11,7,TRUE),VLOOKUP(H638,参照用得点基準表!C$12:$I$21,7,TRUE))))</f>
        <v/>
      </c>
      <c r="Q638" s="67" t="str">
        <f>IF(E638="","",IF(I638="","",IF($E638="男",VLOOKUP(I638,参照用得点基準表!D$2:$I$11,6,TRUE),VLOOKUP(I638,参照用得点基準表!D$12:$I$21,6,TRUE))))</f>
        <v/>
      </c>
      <c r="R638" s="67" t="str">
        <f>IF(E638="","",IF(J638="","",IF($E638="男",VLOOKUP(J638,参照用得点基準表!E$2:$I$11,5,TRUE),VLOOKUP(J638,参照用得点基準表!E$12:$I$21,5,TRUE))))</f>
        <v/>
      </c>
      <c r="S638" s="67" t="str">
        <f>IF(E638="","",IF(K638="","",IF($E638="男",VLOOKUP(K638,参照用得点基準表!F$2:$I$11,4,TRUE),VLOOKUP(K638,参照用得点基準表!F$12:$I$21,4,TRUE))))</f>
        <v/>
      </c>
      <c r="T638" s="67" t="str">
        <f>IF(E638="","",IF(L638="","",IF($E638="男",VLOOKUP(L638,参照用得点基準表!$K$2:$L$11,2,TRUE),VLOOKUP(L638,参照用得点基準表!$K$12:$L$21,2,TRUE))))</f>
        <v/>
      </c>
      <c r="U638" s="67" t="str">
        <f>IF(E638="","",IF(M638="","",IF($E638="男",VLOOKUP(M638,参照用得点基準表!G$2:$I$11,3,TRUE),VLOOKUP(M638,参照用得点基準表!G$12:$I$21,3,TRUE))))</f>
        <v/>
      </c>
      <c r="V638" s="67" t="str">
        <f>IF(E638="","",IF(N638="","",IF($E638="男",VLOOKUP(N638,参照用得点基準表!H$2:$I$11,2,TRUE),VLOOKUP(N638,参照用得点基準表!H$12:$I$21,2,TRUE))))</f>
        <v/>
      </c>
      <c r="W638" s="70" t="str">
        <f t="shared" si="9"/>
        <v/>
      </c>
      <c r="X638" s="69" t="str">
        <f ca="1">IF(W638="","",VLOOKUP(W638,OFFSET(評価基準!$A$2:$N$6,0,F638-6,5,20-F638),14-新体力テスト!F638+6,1))</f>
        <v/>
      </c>
      <c r="Z638" s="45"/>
      <c r="AA638" s="45"/>
      <c r="AB638" s="46"/>
      <c r="AC638" s="45"/>
    </row>
    <row r="639" spans="1:29" ht="14.25" customHeight="1" x14ac:dyDescent="0.15">
      <c r="A639" s="103"/>
      <c r="B639" s="103"/>
      <c r="C639" s="103"/>
      <c r="D639" s="108"/>
      <c r="E639" s="112"/>
      <c r="F639" s="85" t="str">
        <f>IF(A639="","",VLOOKUP(A639,参照!$B$7:$C$12,2,FALSE))</f>
        <v/>
      </c>
      <c r="G639" s="14"/>
      <c r="H639" s="14"/>
      <c r="I639" s="14"/>
      <c r="J639" s="14"/>
      <c r="K639" s="14"/>
      <c r="L639" s="19"/>
      <c r="M639" s="14"/>
      <c r="N639" s="14"/>
      <c r="O639" s="67" t="str">
        <f>IF(E639="","",IF(G639="","",IF($E639="男",VLOOKUP(G639,参照用得点基準表!B$2:$I$11,8,TRUE),VLOOKUP(G639,参照用得点基準表!B$12:$I$21,8,TRUE))))</f>
        <v/>
      </c>
      <c r="P639" s="67" t="str">
        <f>IF(E639="","",IF(H639="","",IF($E639="男",VLOOKUP(H639,参照用得点基準表!C$2:$I$11,7,TRUE),VLOOKUP(H639,参照用得点基準表!C$12:$I$21,7,TRUE))))</f>
        <v/>
      </c>
      <c r="Q639" s="67" t="str">
        <f>IF(E639="","",IF(I639="","",IF($E639="男",VLOOKUP(I639,参照用得点基準表!D$2:$I$11,6,TRUE),VLOOKUP(I639,参照用得点基準表!D$12:$I$21,6,TRUE))))</f>
        <v/>
      </c>
      <c r="R639" s="67" t="str">
        <f>IF(E639="","",IF(J639="","",IF($E639="男",VLOOKUP(J639,参照用得点基準表!E$2:$I$11,5,TRUE),VLOOKUP(J639,参照用得点基準表!E$12:$I$21,5,TRUE))))</f>
        <v/>
      </c>
      <c r="S639" s="67" t="str">
        <f>IF(E639="","",IF(K639="","",IF($E639="男",VLOOKUP(K639,参照用得点基準表!F$2:$I$11,4,TRUE),VLOOKUP(K639,参照用得点基準表!F$12:$I$21,4,TRUE))))</f>
        <v/>
      </c>
      <c r="T639" s="67" t="str">
        <f>IF(E639="","",IF(L639="","",IF($E639="男",VLOOKUP(L639,参照用得点基準表!$K$2:$L$11,2,TRUE),VLOOKUP(L639,参照用得点基準表!$K$12:$L$21,2,TRUE))))</f>
        <v/>
      </c>
      <c r="U639" s="67" t="str">
        <f>IF(E639="","",IF(M639="","",IF($E639="男",VLOOKUP(M639,参照用得点基準表!G$2:$I$11,3,TRUE),VLOOKUP(M639,参照用得点基準表!G$12:$I$21,3,TRUE))))</f>
        <v/>
      </c>
      <c r="V639" s="67" t="str">
        <f>IF(E639="","",IF(N639="","",IF($E639="男",VLOOKUP(N639,参照用得点基準表!H$2:$I$11,2,TRUE),VLOOKUP(N639,参照用得点基準表!H$12:$I$21,2,TRUE))))</f>
        <v/>
      </c>
      <c r="W639" s="70" t="str">
        <f t="shared" si="9"/>
        <v/>
      </c>
      <c r="X639" s="69" t="str">
        <f ca="1">IF(W639="","",VLOOKUP(W639,OFFSET(評価基準!$A$2:$N$6,0,F639-6,5,20-F639),14-新体力テスト!F639+6,1))</f>
        <v/>
      </c>
      <c r="Z639" s="45"/>
      <c r="AA639" s="45"/>
      <c r="AB639" s="46"/>
      <c r="AC639" s="45"/>
    </row>
    <row r="640" spans="1:29" ht="14.25" customHeight="1" x14ac:dyDescent="0.15">
      <c r="A640" s="103"/>
      <c r="B640" s="103"/>
      <c r="C640" s="103"/>
      <c r="D640" s="108"/>
      <c r="E640" s="112"/>
      <c r="F640" s="85" t="str">
        <f>IF(A640="","",VLOOKUP(A640,参照!$B$7:$C$12,2,FALSE))</f>
        <v/>
      </c>
      <c r="G640" s="14"/>
      <c r="H640" s="14"/>
      <c r="I640" s="14"/>
      <c r="J640" s="14"/>
      <c r="K640" s="14"/>
      <c r="L640" s="19"/>
      <c r="M640" s="14"/>
      <c r="N640" s="14"/>
      <c r="O640" s="67" t="str">
        <f>IF(E640="","",IF(G640="","",IF($E640="男",VLOOKUP(G640,参照用得点基準表!B$2:$I$11,8,TRUE),VLOOKUP(G640,参照用得点基準表!B$12:$I$21,8,TRUE))))</f>
        <v/>
      </c>
      <c r="P640" s="67" t="str">
        <f>IF(E640="","",IF(H640="","",IF($E640="男",VLOOKUP(H640,参照用得点基準表!C$2:$I$11,7,TRUE),VLOOKUP(H640,参照用得点基準表!C$12:$I$21,7,TRUE))))</f>
        <v/>
      </c>
      <c r="Q640" s="67" t="str">
        <f>IF(E640="","",IF(I640="","",IF($E640="男",VLOOKUP(I640,参照用得点基準表!D$2:$I$11,6,TRUE),VLOOKUP(I640,参照用得点基準表!D$12:$I$21,6,TRUE))))</f>
        <v/>
      </c>
      <c r="R640" s="67" t="str">
        <f>IF(E640="","",IF(J640="","",IF($E640="男",VLOOKUP(J640,参照用得点基準表!E$2:$I$11,5,TRUE),VLOOKUP(J640,参照用得点基準表!E$12:$I$21,5,TRUE))))</f>
        <v/>
      </c>
      <c r="S640" s="67" t="str">
        <f>IF(E640="","",IF(K640="","",IF($E640="男",VLOOKUP(K640,参照用得点基準表!F$2:$I$11,4,TRUE),VLOOKUP(K640,参照用得点基準表!F$12:$I$21,4,TRUE))))</f>
        <v/>
      </c>
      <c r="T640" s="67" t="str">
        <f>IF(E640="","",IF(L640="","",IF($E640="男",VLOOKUP(L640,参照用得点基準表!$K$2:$L$11,2,TRUE),VLOOKUP(L640,参照用得点基準表!$K$12:$L$21,2,TRUE))))</f>
        <v/>
      </c>
      <c r="U640" s="67" t="str">
        <f>IF(E640="","",IF(M640="","",IF($E640="男",VLOOKUP(M640,参照用得点基準表!G$2:$I$11,3,TRUE),VLOOKUP(M640,参照用得点基準表!G$12:$I$21,3,TRUE))))</f>
        <v/>
      </c>
      <c r="V640" s="67" t="str">
        <f>IF(E640="","",IF(N640="","",IF($E640="男",VLOOKUP(N640,参照用得点基準表!H$2:$I$11,2,TRUE),VLOOKUP(N640,参照用得点基準表!H$12:$I$21,2,TRUE))))</f>
        <v/>
      </c>
      <c r="W640" s="70" t="str">
        <f t="shared" si="9"/>
        <v/>
      </c>
      <c r="X640" s="69" t="str">
        <f ca="1">IF(W640="","",VLOOKUP(W640,OFFSET(評価基準!$A$2:$N$6,0,F640-6,5,20-F640),14-新体力テスト!F640+6,1))</f>
        <v/>
      </c>
      <c r="Z640" s="45"/>
      <c r="AA640" s="45"/>
      <c r="AB640" s="46"/>
      <c r="AC640" s="45"/>
    </row>
    <row r="641" spans="1:29" ht="14.25" customHeight="1" x14ac:dyDescent="0.15">
      <c r="A641" s="103"/>
      <c r="B641" s="103"/>
      <c r="C641" s="103"/>
      <c r="D641" s="108"/>
      <c r="E641" s="112"/>
      <c r="F641" s="85" t="str">
        <f>IF(A641="","",VLOOKUP(A641,参照!$B$7:$C$12,2,FALSE))</f>
        <v/>
      </c>
      <c r="G641" s="14"/>
      <c r="H641" s="14"/>
      <c r="I641" s="14"/>
      <c r="J641" s="14"/>
      <c r="K641" s="14"/>
      <c r="L641" s="19"/>
      <c r="M641" s="14"/>
      <c r="N641" s="14"/>
      <c r="O641" s="67" t="str">
        <f>IF(E641="","",IF(G641="","",IF($E641="男",VLOOKUP(G641,参照用得点基準表!B$2:$I$11,8,TRUE),VLOOKUP(G641,参照用得点基準表!B$12:$I$21,8,TRUE))))</f>
        <v/>
      </c>
      <c r="P641" s="67" t="str">
        <f>IF(E641="","",IF(H641="","",IF($E641="男",VLOOKUP(H641,参照用得点基準表!C$2:$I$11,7,TRUE),VLOOKUP(H641,参照用得点基準表!C$12:$I$21,7,TRUE))))</f>
        <v/>
      </c>
      <c r="Q641" s="67" t="str">
        <f>IF(E641="","",IF(I641="","",IF($E641="男",VLOOKUP(I641,参照用得点基準表!D$2:$I$11,6,TRUE),VLOOKUP(I641,参照用得点基準表!D$12:$I$21,6,TRUE))))</f>
        <v/>
      </c>
      <c r="R641" s="67" t="str">
        <f>IF(E641="","",IF(J641="","",IF($E641="男",VLOOKUP(J641,参照用得点基準表!E$2:$I$11,5,TRUE),VLOOKUP(J641,参照用得点基準表!E$12:$I$21,5,TRUE))))</f>
        <v/>
      </c>
      <c r="S641" s="67" t="str">
        <f>IF(E641="","",IF(K641="","",IF($E641="男",VLOOKUP(K641,参照用得点基準表!F$2:$I$11,4,TRUE),VLOOKUP(K641,参照用得点基準表!F$12:$I$21,4,TRUE))))</f>
        <v/>
      </c>
      <c r="T641" s="67" t="str">
        <f>IF(E641="","",IF(L641="","",IF($E641="男",VLOOKUP(L641,参照用得点基準表!$K$2:$L$11,2,TRUE),VLOOKUP(L641,参照用得点基準表!$K$12:$L$21,2,TRUE))))</f>
        <v/>
      </c>
      <c r="U641" s="67" t="str">
        <f>IF(E641="","",IF(M641="","",IF($E641="男",VLOOKUP(M641,参照用得点基準表!G$2:$I$11,3,TRUE),VLOOKUP(M641,参照用得点基準表!G$12:$I$21,3,TRUE))))</f>
        <v/>
      </c>
      <c r="V641" s="67" t="str">
        <f>IF(E641="","",IF(N641="","",IF($E641="男",VLOOKUP(N641,参照用得点基準表!H$2:$I$11,2,TRUE),VLOOKUP(N641,参照用得点基準表!H$12:$I$21,2,TRUE))))</f>
        <v/>
      </c>
      <c r="W641" s="70" t="str">
        <f t="shared" si="9"/>
        <v/>
      </c>
      <c r="X641" s="69" t="str">
        <f ca="1">IF(W641="","",VLOOKUP(W641,OFFSET(評価基準!$A$2:$N$6,0,F641-6,5,20-F641),14-新体力テスト!F641+6,1))</f>
        <v/>
      </c>
      <c r="Z641" s="45"/>
      <c r="AA641" s="45"/>
      <c r="AB641" s="46"/>
      <c r="AC641" s="45"/>
    </row>
    <row r="642" spans="1:29" ht="14.25" customHeight="1" x14ac:dyDescent="0.15">
      <c r="A642" s="103"/>
      <c r="B642" s="103"/>
      <c r="C642" s="103"/>
      <c r="D642" s="108"/>
      <c r="E642" s="112"/>
      <c r="F642" s="85" t="str">
        <f>IF(A642="","",VLOOKUP(A642,参照!$B$7:$C$12,2,FALSE))</f>
        <v/>
      </c>
      <c r="G642" s="14"/>
      <c r="H642" s="14"/>
      <c r="I642" s="14"/>
      <c r="J642" s="14"/>
      <c r="K642" s="14"/>
      <c r="L642" s="19"/>
      <c r="M642" s="14"/>
      <c r="N642" s="14"/>
      <c r="O642" s="67" t="str">
        <f>IF(E642="","",IF(G642="","",IF($E642="男",VLOOKUP(G642,参照用得点基準表!B$2:$I$11,8,TRUE),VLOOKUP(G642,参照用得点基準表!B$12:$I$21,8,TRUE))))</f>
        <v/>
      </c>
      <c r="P642" s="67" t="str">
        <f>IF(E642="","",IF(H642="","",IF($E642="男",VLOOKUP(H642,参照用得点基準表!C$2:$I$11,7,TRUE),VLOOKUP(H642,参照用得点基準表!C$12:$I$21,7,TRUE))))</f>
        <v/>
      </c>
      <c r="Q642" s="67" t="str">
        <f>IF(E642="","",IF(I642="","",IF($E642="男",VLOOKUP(I642,参照用得点基準表!D$2:$I$11,6,TRUE),VLOOKUP(I642,参照用得点基準表!D$12:$I$21,6,TRUE))))</f>
        <v/>
      </c>
      <c r="R642" s="67" t="str">
        <f>IF(E642="","",IF(J642="","",IF($E642="男",VLOOKUP(J642,参照用得点基準表!E$2:$I$11,5,TRUE),VLOOKUP(J642,参照用得点基準表!E$12:$I$21,5,TRUE))))</f>
        <v/>
      </c>
      <c r="S642" s="67" t="str">
        <f>IF(E642="","",IF(K642="","",IF($E642="男",VLOOKUP(K642,参照用得点基準表!F$2:$I$11,4,TRUE),VLOOKUP(K642,参照用得点基準表!F$12:$I$21,4,TRUE))))</f>
        <v/>
      </c>
      <c r="T642" s="67" t="str">
        <f>IF(E642="","",IF(L642="","",IF($E642="男",VLOOKUP(L642,参照用得点基準表!$K$2:$L$11,2,TRUE),VLOOKUP(L642,参照用得点基準表!$K$12:$L$21,2,TRUE))))</f>
        <v/>
      </c>
      <c r="U642" s="67" t="str">
        <f>IF(E642="","",IF(M642="","",IF($E642="男",VLOOKUP(M642,参照用得点基準表!G$2:$I$11,3,TRUE),VLOOKUP(M642,参照用得点基準表!G$12:$I$21,3,TRUE))))</f>
        <v/>
      </c>
      <c r="V642" s="67" t="str">
        <f>IF(E642="","",IF(N642="","",IF($E642="男",VLOOKUP(N642,参照用得点基準表!H$2:$I$11,2,TRUE),VLOOKUP(N642,参照用得点基準表!H$12:$I$21,2,TRUE))))</f>
        <v/>
      </c>
      <c r="W642" s="70" t="str">
        <f t="shared" si="9"/>
        <v/>
      </c>
      <c r="X642" s="69" t="str">
        <f ca="1">IF(W642="","",VLOOKUP(W642,OFFSET(評価基準!$A$2:$N$6,0,F642-6,5,20-F642),14-新体力テスト!F642+6,1))</f>
        <v/>
      </c>
      <c r="Z642" s="45"/>
      <c r="AA642" s="45"/>
      <c r="AB642" s="46"/>
      <c r="AC642" s="45"/>
    </row>
    <row r="643" spans="1:29" ht="14.25" customHeight="1" x14ac:dyDescent="0.15">
      <c r="A643" s="103"/>
      <c r="B643" s="103"/>
      <c r="C643" s="103"/>
      <c r="D643" s="108"/>
      <c r="E643" s="112"/>
      <c r="F643" s="85" t="str">
        <f>IF(A643="","",VLOOKUP(A643,参照!$B$7:$C$12,2,FALSE))</f>
        <v/>
      </c>
      <c r="G643" s="14"/>
      <c r="H643" s="14"/>
      <c r="I643" s="14"/>
      <c r="J643" s="14"/>
      <c r="K643" s="14"/>
      <c r="L643" s="19"/>
      <c r="M643" s="14"/>
      <c r="N643" s="14"/>
      <c r="O643" s="67" t="str">
        <f>IF(E643="","",IF(G643="","",IF($E643="男",VLOOKUP(G643,参照用得点基準表!B$2:$I$11,8,TRUE),VLOOKUP(G643,参照用得点基準表!B$12:$I$21,8,TRUE))))</f>
        <v/>
      </c>
      <c r="P643" s="67" t="str">
        <f>IF(E643="","",IF(H643="","",IF($E643="男",VLOOKUP(H643,参照用得点基準表!C$2:$I$11,7,TRUE),VLOOKUP(H643,参照用得点基準表!C$12:$I$21,7,TRUE))))</f>
        <v/>
      </c>
      <c r="Q643" s="67" t="str">
        <f>IF(E643="","",IF(I643="","",IF($E643="男",VLOOKUP(I643,参照用得点基準表!D$2:$I$11,6,TRUE),VLOOKUP(I643,参照用得点基準表!D$12:$I$21,6,TRUE))))</f>
        <v/>
      </c>
      <c r="R643" s="67" t="str">
        <f>IF(E643="","",IF(J643="","",IF($E643="男",VLOOKUP(J643,参照用得点基準表!E$2:$I$11,5,TRUE),VLOOKUP(J643,参照用得点基準表!E$12:$I$21,5,TRUE))))</f>
        <v/>
      </c>
      <c r="S643" s="67" t="str">
        <f>IF(E643="","",IF(K643="","",IF($E643="男",VLOOKUP(K643,参照用得点基準表!F$2:$I$11,4,TRUE),VLOOKUP(K643,参照用得点基準表!F$12:$I$21,4,TRUE))))</f>
        <v/>
      </c>
      <c r="T643" s="67" t="str">
        <f>IF(E643="","",IF(L643="","",IF($E643="男",VLOOKUP(L643,参照用得点基準表!$K$2:$L$11,2,TRUE),VLOOKUP(L643,参照用得点基準表!$K$12:$L$21,2,TRUE))))</f>
        <v/>
      </c>
      <c r="U643" s="67" t="str">
        <f>IF(E643="","",IF(M643="","",IF($E643="男",VLOOKUP(M643,参照用得点基準表!G$2:$I$11,3,TRUE),VLOOKUP(M643,参照用得点基準表!G$12:$I$21,3,TRUE))))</f>
        <v/>
      </c>
      <c r="V643" s="67" t="str">
        <f>IF(E643="","",IF(N643="","",IF($E643="男",VLOOKUP(N643,参照用得点基準表!H$2:$I$11,2,TRUE),VLOOKUP(N643,参照用得点基準表!H$12:$I$21,2,TRUE))))</f>
        <v/>
      </c>
      <c r="W643" s="70" t="str">
        <f t="shared" si="9"/>
        <v/>
      </c>
      <c r="X643" s="69" t="str">
        <f ca="1">IF(W643="","",VLOOKUP(W643,OFFSET(評価基準!$A$2:$N$6,0,F643-6,5,20-F643),14-新体力テスト!F643+6,1))</f>
        <v/>
      </c>
      <c r="Z643" s="45"/>
      <c r="AA643" s="45"/>
      <c r="AB643" s="46"/>
      <c r="AC643" s="45"/>
    </row>
    <row r="644" spans="1:29" ht="14.25" customHeight="1" x14ac:dyDescent="0.15">
      <c r="A644" s="103"/>
      <c r="B644" s="103"/>
      <c r="C644" s="103"/>
      <c r="D644" s="108"/>
      <c r="E644" s="112"/>
      <c r="F644" s="85" t="str">
        <f>IF(A644="","",VLOOKUP(A644,参照!$B$7:$C$12,2,FALSE))</f>
        <v/>
      </c>
      <c r="G644" s="14"/>
      <c r="H644" s="14"/>
      <c r="I644" s="14"/>
      <c r="J644" s="14"/>
      <c r="K644" s="14"/>
      <c r="L644" s="19"/>
      <c r="M644" s="14"/>
      <c r="N644" s="14"/>
      <c r="O644" s="67" t="str">
        <f>IF(E644="","",IF(G644="","",IF($E644="男",VLOOKUP(G644,参照用得点基準表!B$2:$I$11,8,TRUE),VLOOKUP(G644,参照用得点基準表!B$12:$I$21,8,TRUE))))</f>
        <v/>
      </c>
      <c r="P644" s="67" t="str">
        <f>IF(E644="","",IF(H644="","",IF($E644="男",VLOOKUP(H644,参照用得点基準表!C$2:$I$11,7,TRUE),VLOOKUP(H644,参照用得点基準表!C$12:$I$21,7,TRUE))))</f>
        <v/>
      </c>
      <c r="Q644" s="67" t="str">
        <f>IF(E644="","",IF(I644="","",IF($E644="男",VLOOKUP(I644,参照用得点基準表!D$2:$I$11,6,TRUE),VLOOKUP(I644,参照用得点基準表!D$12:$I$21,6,TRUE))))</f>
        <v/>
      </c>
      <c r="R644" s="67" t="str">
        <f>IF(E644="","",IF(J644="","",IF($E644="男",VLOOKUP(J644,参照用得点基準表!E$2:$I$11,5,TRUE),VLOOKUP(J644,参照用得点基準表!E$12:$I$21,5,TRUE))))</f>
        <v/>
      </c>
      <c r="S644" s="67" t="str">
        <f>IF(E644="","",IF(K644="","",IF($E644="男",VLOOKUP(K644,参照用得点基準表!F$2:$I$11,4,TRUE),VLOOKUP(K644,参照用得点基準表!F$12:$I$21,4,TRUE))))</f>
        <v/>
      </c>
      <c r="T644" s="67" t="str">
        <f>IF(E644="","",IF(L644="","",IF($E644="男",VLOOKUP(L644,参照用得点基準表!$K$2:$L$11,2,TRUE),VLOOKUP(L644,参照用得点基準表!$K$12:$L$21,2,TRUE))))</f>
        <v/>
      </c>
      <c r="U644" s="67" t="str">
        <f>IF(E644="","",IF(M644="","",IF($E644="男",VLOOKUP(M644,参照用得点基準表!G$2:$I$11,3,TRUE),VLOOKUP(M644,参照用得点基準表!G$12:$I$21,3,TRUE))))</f>
        <v/>
      </c>
      <c r="V644" s="67" t="str">
        <f>IF(E644="","",IF(N644="","",IF($E644="男",VLOOKUP(N644,参照用得点基準表!H$2:$I$11,2,TRUE),VLOOKUP(N644,参照用得点基準表!H$12:$I$21,2,TRUE))))</f>
        <v/>
      </c>
      <c r="W644" s="70" t="str">
        <f t="shared" si="9"/>
        <v/>
      </c>
      <c r="X644" s="69" t="str">
        <f ca="1">IF(W644="","",VLOOKUP(W644,OFFSET(評価基準!$A$2:$N$6,0,F644-6,5,20-F644),14-新体力テスト!F644+6,1))</f>
        <v/>
      </c>
      <c r="Z644" s="45"/>
      <c r="AA644" s="45"/>
      <c r="AB644" s="46"/>
      <c r="AC644" s="45"/>
    </row>
    <row r="645" spans="1:29" ht="14.25" customHeight="1" x14ac:dyDescent="0.15">
      <c r="A645" s="103"/>
      <c r="B645" s="103"/>
      <c r="C645" s="103"/>
      <c r="D645" s="108"/>
      <c r="E645" s="112"/>
      <c r="F645" s="85" t="str">
        <f>IF(A645="","",VLOOKUP(A645,参照!$B$7:$C$12,2,FALSE))</f>
        <v/>
      </c>
      <c r="G645" s="14"/>
      <c r="H645" s="14"/>
      <c r="I645" s="14"/>
      <c r="J645" s="14"/>
      <c r="K645" s="14"/>
      <c r="L645" s="19"/>
      <c r="M645" s="14"/>
      <c r="N645" s="14"/>
      <c r="O645" s="67" t="str">
        <f>IF(E645="","",IF(G645="","",IF($E645="男",VLOOKUP(G645,参照用得点基準表!B$2:$I$11,8,TRUE),VLOOKUP(G645,参照用得点基準表!B$12:$I$21,8,TRUE))))</f>
        <v/>
      </c>
      <c r="P645" s="67" t="str">
        <f>IF(E645="","",IF(H645="","",IF($E645="男",VLOOKUP(H645,参照用得点基準表!C$2:$I$11,7,TRUE),VLOOKUP(H645,参照用得点基準表!C$12:$I$21,7,TRUE))))</f>
        <v/>
      </c>
      <c r="Q645" s="67" t="str">
        <f>IF(E645="","",IF(I645="","",IF($E645="男",VLOOKUP(I645,参照用得点基準表!D$2:$I$11,6,TRUE),VLOOKUP(I645,参照用得点基準表!D$12:$I$21,6,TRUE))))</f>
        <v/>
      </c>
      <c r="R645" s="67" t="str">
        <f>IF(E645="","",IF(J645="","",IF($E645="男",VLOOKUP(J645,参照用得点基準表!E$2:$I$11,5,TRUE),VLOOKUP(J645,参照用得点基準表!E$12:$I$21,5,TRUE))))</f>
        <v/>
      </c>
      <c r="S645" s="67" t="str">
        <f>IF(E645="","",IF(K645="","",IF($E645="男",VLOOKUP(K645,参照用得点基準表!F$2:$I$11,4,TRUE),VLOOKUP(K645,参照用得点基準表!F$12:$I$21,4,TRUE))))</f>
        <v/>
      </c>
      <c r="T645" s="67" t="str">
        <f>IF(E645="","",IF(L645="","",IF($E645="男",VLOOKUP(L645,参照用得点基準表!$K$2:$L$11,2,TRUE),VLOOKUP(L645,参照用得点基準表!$K$12:$L$21,2,TRUE))))</f>
        <v/>
      </c>
      <c r="U645" s="67" t="str">
        <f>IF(E645="","",IF(M645="","",IF($E645="男",VLOOKUP(M645,参照用得点基準表!G$2:$I$11,3,TRUE),VLOOKUP(M645,参照用得点基準表!G$12:$I$21,3,TRUE))))</f>
        <v/>
      </c>
      <c r="V645" s="67" t="str">
        <f>IF(E645="","",IF(N645="","",IF($E645="男",VLOOKUP(N645,参照用得点基準表!H$2:$I$11,2,TRUE),VLOOKUP(N645,参照用得点基準表!H$12:$I$21,2,TRUE))))</f>
        <v/>
      </c>
      <c r="W645" s="70" t="str">
        <f t="shared" si="9"/>
        <v/>
      </c>
      <c r="X645" s="69" t="str">
        <f ca="1">IF(W645="","",VLOOKUP(W645,OFFSET(評価基準!$A$2:$N$6,0,F645-6,5,20-F645),14-新体力テスト!F645+6,1))</f>
        <v/>
      </c>
      <c r="Z645" s="45"/>
      <c r="AA645" s="45"/>
      <c r="AB645" s="46"/>
      <c r="AC645" s="45"/>
    </row>
    <row r="646" spans="1:29" ht="14.25" customHeight="1" x14ac:dyDescent="0.15">
      <c r="A646" s="103"/>
      <c r="B646" s="103"/>
      <c r="C646" s="103"/>
      <c r="D646" s="108"/>
      <c r="E646" s="112"/>
      <c r="F646" s="85" t="str">
        <f>IF(A646="","",VLOOKUP(A646,参照!$B$7:$C$12,2,FALSE))</f>
        <v/>
      </c>
      <c r="G646" s="14"/>
      <c r="H646" s="14"/>
      <c r="I646" s="14"/>
      <c r="J646" s="14"/>
      <c r="K646" s="14"/>
      <c r="L646" s="19"/>
      <c r="M646" s="14"/>
      <c r="N646" s="14"/>
      <c r="O646" s="67" t="str">
        <f>IF(E646="","",IF(G646="","",IF($E646="男",VLOOKUP(G646,参照用得点基準表!B$2:$I$11,8,TRUE),VLOOKUP(G646,参照用得点基準表!B$12:$I$21,8,TRUE))))</f>
        <v/>
      </c>
      <c r="P646" s="67" t="str">
        <f>IF(E646="","",IF(H646="","",IF($E646="男",VLOOKUP(H646,参照用得点基準表!C$2:$I$11,7,TRUE),VLOOKUP(H646,参照用得点基準表!C$12:$I$21,7,TRUE))))</f>
        <v/>
      </c>
      <c r="Q646" s="67" t="str">
        <f>IF(E646="","",IF(I646="","",IF($E646="男",VLOOKUP(I646,参照用得点基準表!D$2:$I$11,6,TRUE),VLOOKUP(I646,参照用得点基準表!D$12:$I$21,6,TRUE))))</f>
        <v/>
      </c>
      <c r="R646" s="67" t="str">
        <f>IF(E646="","",IF(J646="","",IF($E646="男",VLOOKUP(J646,参照用得点基準表!E$2:$I$11,5,TRUE),VLOOKUP(J646,参照用得点基準表!E$12:$I$21,5,TRUE))))</f>
        <v/>
      </c>
      <c r="S646" s="67" t="str">
        <f>IF(E646="","",IF(K646="","",IF($E646="男",VLOOKUP(K646,参照用得点基準表!F$2:$I$11,4,TRUE),VLOOKUP(K646,参照用得点基準表!F$12:$I$21,4,TRUE))))</f>
        <v/>
      </c>
      <c r="T646" s="67" t="str">
        <f>IF(E646="","",IF(L646="","",IF($E646="男",VLOOKUP(L646,参照用得点基準表!$K$2:$L$11,2,TRUE),VLOOKUP(L646,参照用得点基準表!$K$12:$L$21,2,TRUE))))</f>
        <v/>
      </c>
      <c r="U646" s="67" t="str">
        <f>IF(E646="","",IF(M646="","",IF($E646="男",VLOOKUP(M646,参照用得点基準表!G$2:$I$11,3,TRUE),VLOOKUP(M646,参照用得点基準表!G$12:$I$21,3,TRUE))))</f>
        <v/>
      </c>
      <c r="V646" s="67" t="str">
        <f>IF(E646="","",IF(N646="","",IF($E646="男",VLOOKUP(N646,参照用得点基準表!H$2:$I$11,2,TRUE),VLOOKUP(N646,参照用得点基準表!H$12:$I$21,2,TRUE))))</f>
        <v/>
      </c>
      <c r="W646" s="70" t="str">
        <f t="shared" si="9"/>
        <v/>
      </c>
      <c r="X646" s="69" t="str">
        <f ca="1">IF(W646="","",VLOOKUP(W646,OFFSET(評価基準!$A$2:$N$6,0,F646-6,5,20-F646),14-新体力テスト!F646+6,1))</f>
        <v/>
      </c>
      <c r="Z646" s="45"/>
      <c r="AA646" s="45"/>
      <c r="AB646" s="46"/>
      <c r="AC646" s="45"/>
    </row>
    <row r="647" spans="1:29" ht="14.25" customHeight="1" x14ac:dyDescent="0.15">
      <c r="A647" s="103"/>
      <c r="B647" s="103"/>
      <c r="C647" s="103"/>
      <c r="D647" s="108"/>
      <c r="E647" s="112"/>
      <c r="F647" s="85" t="str">
        <f>IF(A647="","",VLOOKUP(A647,参照!$B$7:$C$12,2,FALSE))</f>
        <v/>
      </c>
      <c r="G647" s="14"/>
      <c r="H647" s="14"/>
      <c r="I647" s="14"/>
      <c r="J647" s="14"/>
      <c r="K647" s="14"/>
      <c r="L647" s="19"/>
      <c r="M647" s="14"/>
      <c r="N647" s="14"/>
      <c r="O647" s="67" t="str">
        <f>IF(E647="","",IF(G647="","",IF($E647="男",VLOOKUP(G647,参照用得点基準表!B$2:$I$11,8,TRUE),VLOOKUP(G647,参照用得点基準表!B$12:$I$21,8,TRUE))))</f>
        <v/>
      </c>
      <c r="P647" s="67" t="str">
        <f>IF(E647="","",IF(H647="","",IF($E647="男",VLOOKUP(H647,参照用得点基準表!C$2:$I$11,7,TRUE),VLOOKUP(H647,参照用得点基準表!C$12:$I$21,7,TRUE))))</f>
        <v/>
      </c>
      <c r="Q647" s="67" t="str">
        <f>IF(E647="","",IF(I647="","",IF($E647="男",VLOOKUP(I647,参照用得点基準表!D$2:$I$11,6,TRUE),VLOOKUP(I647,参照用得点基準表!D$12:$I$21,6,TRUE))))</f>
        <v/>
      </c>
      <c r="R647" s="67" t="str">
        <f>IF(E647="","",IF(J647="","",IF($E647="男",VLOOKUP(J647,参照用得点基準表!E$2:$I$11,5,TRUE),VLOOKUP(J647,参照用得点基準表!E$12:$I$21,5,TRUE))))</f>
        <v/>
      </c>
      <c r="S647" s="67" t="str">
        <f>IF(E647="","",IF(K647="","",IF($E647="男",VLOOKUP(K647,参照用得点基準表!F$2:$I$11,4,TRUE),VLOOKUP(K647,参照用得点基準表!F$12:$I$21,4,TRUE))))</f>
        <v/>
      </c>
      <c r="T647" s="67" t="str">
        <f>IF(E647="","",IF(L647="","",IF($E647="男",VLOOKUP(L647,参照用得点基準表!$K$2:$L$11,2,TRUE),VLOOKUP(L647,参照用得点基準表!$K$12:$L$21,2,TRUE))))</f>
        <v/>
      </c>
      <c r="U647" s="67" t="str">
        <f>IF(E647="","",IF(M647="","",IF($E647="男",VLOOKUP(M647,参照用得点基準表!G$2:$I$11,3,TRUE),VLOOKUP(M647,参照用得点基準表!G$12:$I$21,3,TRUE))))</f>
        <v/>
      </c>
      <c r="V647" s="67" t="str">
        <f>IF(E647="","",IF(N647="","",IF($E647="男",VLOOKUP(N647,参照用得点基準表!H$2:$I$11,2,TRUE),VLOOKUP(N647,参照用得点基準表!H$12:$I$21,2,TRUE))))</f>
        <v/>
      </c>
      <c r="W647" s="70" t="str">
        <f t="shared" si="9"/>
        <v/>
      </c>
      <c r="X647" s="69" t="str">
        <f ca="1">IF(W647="","",VLOOKUP(W647,OFFSET(評価基準!$A$2:$N$6,0,F647-6,5,20-F647),14-新体力テスト!F647+6,1))</f>
        <v/>
      </c>
      <c r="Z647" s="45"/>
      <c r="AA647" s="45"/>
      <c r="AB647" s="46"/>
      <c r="AC647" s="45"/>
    </row>
    <row r="648" spans="1:29" ht="14.25" customHeight="1" x14ac:dyDescent="0.15">
      <c r="A648" s="103"/>
      <c r="B648" s="103"/>
      <c r="C648" s="103"/>
      <c r="D648" s="108"/>
      <c r="E648" s="112"/>
      <c r="F648" s="85" t="str">
        <f>IF(A648="","",VLOOKUP(A648,参照!$B$7:$C$12,2,FALSE))</f>
        <v/>
      </c>
      <c r="G648" s="14"/>
      <c r="H648" s="14"/>
      <c r="I648" s="14"/>
      <c r="J648" s="14"/>
      <c r="K648" s="14"/>
      <c r="L648" s="19"/>
      <c r="M648" s="14"/>
      <c r="N648" s="14"/>
      <c r="O648" s="67" t="str">
        <f>IF(E648="","",IF(G648="","",IF($E648="男",VLOOKUP(G648,参照用得点基準表!B$2:$I$11,8,TRUE),VLOOKUP(G648,参照用得点基準表!B$12:$I$21,8,TRUE))))</f>
        <v/>
      </c>
      <c r="P648" s="67" t="str">
        <f>IF(E648="","",IF(H648="","",IF($E648="男",VLOOKUP(H648,参照用得点基準表!C$2:$I$11,7,TRUE),VLOOKUP(H648,参照用得点基準表!C$12:$I$21,7,TRUE))))</f>
        <v/>
      </c>
      <c r="Q648" s="67" t="str">
        <f>IF(E648="","",IF(I648="","",IF($E648="男",VLOOKUP(I648,参照用得点基準表!D$2:$I$11,6,TRUE),VLOOKUP(I648,参照用得点基準表!D$12:$I$21,6,TRUE))))</f>
        <v/>
      </c>
      <c r="R648" s="67" t="str">
        <f>IF(E648="","",IF(J648="","",IF($E648="男",VLOOKUP(J648,参照用得点基準表!E$2:$I$11,5,TRUE),VLOOKUP(J648,参照用得点基準表!E$12:$I$21,5,TRUE))))</f>
        <v/>
      </c>
      <c r="S648" s="67" t="str">
        <f>IF(E648="","",IF(K648="","",IF($E648="男",VLOOKUP(K648,参照用得点基準表!F$2:$I$11,4,TRUE),VLOOKUP(K648,参照用得点基準表!F$12:$I$21,4,TRUE))))</f>
        <v/>
      </c>
      <c r="T648" s="67" t="str">
        <f>IF(E648="","",IF(L648="","",IF($E648="男",VLOOKUP(L648,参照用得点基準表!$K$2:$L$11,2,TRUE),VLOOKUP(L648,参照用得点基準表!$K$12:$L$21,2,TRUE))))</f>
        <v/>
      </c>
      <c r="U648" s="67" t="str">
        <f>IF(E648="","",IF(M648="","",IF($E648="男",VLOOKUP(M648,参照用得点基準表!G$2:$I$11,3,TRUE),VLOOKUP(M648,参照用得点基準表!G$12:$I$21,3,TRUE))))</f>
        <v/>
      </c>
      <c r="V648" s="67" t="str">
        <f>IF(E648="","",IF(N648="","",IF($E648="男",VLOOKUP(N648,参照用得点基準表!H$2:$I$11,2,TRUE),VLOOKUP(N648,参照用得点基準表!H$12:$I$21,2,TRUE))))</f>
        <v/>
      </c>
      <c r="W648" s="70" t="str">
        <f t="shared" si="9"/>
        <v/>
      </c>
      <c r="X648" s="69" t="str">
        <f ca="1">IF(W648="","",VLOOKUP(W648,OFFSET(評価基準!$A$2:$N$6,0,F648-6,5,20-F648),14-新体力テスト!F648+6,1))</f>
        <v/>
      </c>
      <c r="Z648" s="45"/>
      <c r="AA648" s="45"/>
      <c r="AB648" s="46"/>
      <c r="AC648" s="45"/>
    </row>
    <row r="649" spans="1:29" ht="14.25" customHeight="1" x14ac:dyDescent="0.15">
      <c r="A649" s="103"/>
      <c r="B649" s="103"/>
      <c r="C649" s="103"/>
      <c r="D649" s="108"/>
      <c r="E649" s="112"/>
      <c r="F649" s="85" t="str">
        <f>IF(A649="","",VLOOKUP(A649,参照!$B$7:$C$12,2,FALSE))</f>
        <v/>
      </c>
      <c r="G649" s="14"/>
      <c r="H649" s="14"/>
      <c r="I649" s="14"/>
      <c r="J649" s="14"/>
      <c r="K649" s="14"/>
      <c r="L649" s="19"/>
      <c r="M649" s="14"/>
      <c r="N649" s="14"/>
      <c r="O649" s="67" t="str">
        <f>IF(E649="","",IF(G649="","",IF($E649="男",VLOOKUP(G649,参照用得点基準表!B$2:$I$11,8,TRUE),VLOOKUP(G649,参照用得点基準表!B$12:$I$21,8,TRUE))))</f>
        <v/>
      </c>
      <c r="P649" s="67" t="str">
        <f>IF(E649="","",IF(H649="","",IF($E649="男",VLOOKUP(H649,参照用得点基準表!C$2:$I$11,7,TRUE),VLOOKUP(H649,参照用得点基準表!C$12:$I$21,7,TRUE))))</f>
        <v/>
      </c>
      <c r="Q649" s="67" t="str">
        <f>IF(E649="","",IF(I649="","",IF($E649="男",VLOOKUP(I649,参照用得点基準表!D$2:$I$11,6,TRUE),VLOOKUP(I649,参照用得点基準表!D$12:$I$21,6,TRUE))))</f>
        <v/>
      </c>
      <c r="R649" s="67" t="str">
        <f>IF(E649="","",IF(J649="","",IF($E649="男",VLOOKUP(J649,参照用得点基準表!E$2:$I$11,5,TRUE),VLOOKUP(J649,参照用得点基準表!E$12:$I$21,5,TRUE))))</f>
        <v/>
      </c>
      <c r="S649" s="67" t="str">
        <f>IF(E649="","",IF(K649="","",IF($E649="男",VLOOKUP(K649,参照用得点基準表!F$2:$I$11,4,TRUE),VLOOKUP(K649,参照用得点基準表!F$12:$I$21,4,TRUE))))</f>
        <v/>
      </c>
      <c r="T649" s="67" t="str">
        <f>IF(E649="","",IF(L649="","",IF($E649="男",VLOOKUP(L649,参照用得点基準表!$K$2:$L$11,2,TRUE),VLOOKUP(L649,参照用得点基準表!$K$12:$L$21,2,TRUE))))</f>
        <v/>
      </c>
      <c r="U649" s="67" t="str">
        <f>IF(E649="","",IF(M649="","",IF($E649="男",VLOOKUP(M649,参照用得点基準表!G$2:$I$11,3,TRUE),VLOOKUP(M649,参照用得点基準表!G$12:$I$21,3,TRUE))))</f>
        <v/>
      </c>
      <c r="V649" s="67" t="str">
        <f>IF(E649="","",IF(N649="","",IF($E649="男",VLOOKUP(N649,参照用得点基準表!H$2:$I$11,2,TRUE),VLOOKUP(N649,参照用得点基準表!H$12:$I$21,2,TRUE))))</f>
        <v/>
      </c>
      <c r="W649" s="70" t="str">
        <f t="shared" si="9"/>
        <v/>
      </c>
      <c r="X649" s="69" t="str">
        <f ca="1">IF(W649="","",VLOOKUP(W649,OFFSET(評価基準!$A$2:$N$6,0,F649-6,5,20-F649),14-新体力テスト!F649+6,1))</f>
        <v/>
      </c>
      <c r="Z649" s="45"/>
      <c r="AA649" s="45"/>
      <c r="AB649" s="46"/>
      <c r="AC649" s="45"/>
    </row>
    <row r="650" spans="1:29" ht="14.25" customHeight="1" x14ac:dyDescent="0.15">
      <c r="A650" s="103"/>
      <c r="B650" s="103"/>
      <c r="C650" s="103"/>
      <c r="D650" s="108"/>
      <c r="E650" s="112"/>
      <c r="F650" s="85" t="str">
        <f>IF(A650="","",VLOOKUP(A650,参照!$B$7:$C$12,2,FALSE))</f>
        <v/>
      </c>
      <c r="G650" s="14"/>
      <c r="H650" s="14"/>
      <c r="I650" s="14"/>
      <c r="J650" s="14"/>
      <c r="K650" s="14"/>
      <c r="L650" s="19"/>
      <c r="M650" s="14"/>
      <c r="N650" s="14"/>
      <c r="O650" s="67" t="str">
        <f>IF(E650="","",IF(G650="","",IF($E650="男",VLOOKUP(G650,参照用得点基準表!B$2:$I$11,8,TRUE),VLOOKUP(G650,参照用得点基準表!B$12:$I$21,8,TRUE))))</f>
        <v/>
      </c>
      <c r="P650" s="67" t="str">
        <f>IF(E650="","",IF(H650="","",IF($E650="男",VLOOKUP(H650,参照用得点基準表!C$2:$I$11,7,TRUE),VLOOKUP(H650,参照用得点基準表!C$12:$I$21,7,TRUE))))</f>
        <v/>
      </c>
      <c r="Q650" s="67" t="str">
        <f>IF(E650="","",IF(I650="","",IF($E650="男",VLOOKUP(I650,参照用得点基準表!D$2:$I$11,6,TRUE),VLOOKUP(I650,参照用得点基準表!D$12:$I$21,6,TRUE))))</f>
        <v/>
      </c>
      <c r="R650" s="67" t="str">
        <f>IF(E650="","",IF(J650="","",IF($E650="男",VLOOKUP(J650,参照用得点基準表!E$2:$I$11,5,TRUE),VLOOKUP(J650,参照用得点基準表!E$12:$I$21,5,TRUE))))</f>
        <v/>
      </c>
      <c r="S650" s="67" t="str">
        <f>IF(E650="","",IF(K650="","",IF($E650="男",VLOOKUP(K650,参照用得点基準表!F$2:$I$11,4,TRUE),VLOOKUP(K650,参照用得点基準表!F$12:$I$21,4,TRUE))))</f>
        <v/>
      </c>
      <c r="T650" s="67" t="str">
        <f>IF(E650="","",IF(L650="","",IF($E650="男",VLOOKUP(L650,参照用得点基準表!$K$2:$L$11,2,TRUE),VLOOKUP(L650,参照用得点基準表!$K$12:$L$21,2,TRUE))))</f>
        <v/>
      </c>
      <c r="U650" s="67" t="str">
        <f>IF(E650="","",IF(M650="","",IF($E650="男",VLOOKUP(M650,参照用得点基準表!G$2:$I$11,3,TRUE),VLOOKUP(M650,参照用得点基準表!G$12:$I$21,3,TRUE))))</f>
        <v/>
      </c>
      <c r="V650" s="67" t="str">
        <f>IF(E650="","",IF(N650="","",IF($E650="男",VLOOKUP(N650,参照用得点基準表!H$2:$I$11,2,TRUE),VLOOKUP(N650,参照用得点基準表!H$12:$I$21,2,TRUE))))</f>
        <v/>
      </c>
      <c r="W650" s="70" t="str">
        <f t="shared" si="9"/>
        <v/>
      </c>
      <c r="X650" s="69" t="str">
        <f ca="1">IF(W650="","",VLOOKUP(W650,OFFSET(評価基準!$A$2:$N$6,0,F650-6,5,20-F650),14-新体力テスト!F650+6,1))</f>
        <v/>
      </c>
      <c r="Z650" s="45"/>
      <c r="AA650" s="45"/>
      <c r="AB650" s="46"/>
      <c r="AC650" s="45"/>
    </row>
    <row r="651" spans="1:29" ht="14.25" customHeight="1" x14ac:dyDescent="0.15">
      <c r="A651" s="103"/>
      <c r="B651" s="103"/>
      <c r="C651" s="103"/>
      <c r="D651" s="108"/>
      <c r="E651" s="112"/>
      <c r="F651" s="85" t="str">
        <f>IF(A651="","",VLOOKUP(A651,参照!$B$7:$C$12,2,FALSE))</f>
        <v/>
      </c>
      <c r="G651" s="14"/>
      <c r="H651" s="14"/>
      <c r="I651" s="14"/>
      <c r="J651" s="14"/>
      <c r="K651" s="14"/>
      <c r="L651" s="19"/>
      <c r="M651" s="14"/>
      <c r="N651" s="14"/>
      <c r="O651" s="67" t="str">
        <f>IF(E651="","",IF(G651="","",IF($E651="男",VLOOKUP(G651,参照用得点基準表!B$2:$I$11,8,TRUE),VLOOKUP(G651,参照用得点基準表!B$12:$I$21,8,TRUE))))</f>
        <v/>
      </c>
      <c r="P651" s="67" t="str">
        <f>IF(E651="","",IF(H651="","",IF($E651="男",VLOOKUP(H651,参照用得点基準表!C$2:$I$11,7,TRUE),VLOOKUP(H651,参照用得点基準表!C$12:$I$21,7,TRUE))))</f>
        <v/>
      </c>
      <c r="Q651" s="67" t="str">
        <f>IF(E651="","",IF(I651="","",IF($E651="男",VLOOKUP(I651,参照用得点基準表!D$2:$I$11,6,TRUE),VLOOKUP(I651,参照用得点基準表!D$12:$I$21,6,TRUE))))</f>
        <v/>
      </c>
      <c r="R651" s="67" t="str">
        <f>IF(E651="","",IF(J651="","",IF($E651="男",VLOOKUP(J651,参照用得点基準表!E$2:$I$11,5,TRUE),VLOOKUP(J651,参照用得点基準表!E$12:$I$21,5,TRUE))))</f>
        <v/>
      </c>
      <c r="S651" s="67" t="str">
        <f>IF(E651="","",IF(K651="","",IF($E651="男",VLOOKUP(K651,参照用得点基準表!F$2:$I$11,4,TRUE),VLOOKUP(K651,参照用得点基準表!F$12:$I$21,4,TRUE))))</f>
        <v/>
      </c>
      <c r="T651" s="67" t="str">
        <f>IF(E651="","",IF(L651="","",IF($E651="男",VLOOKUP(L651,参照用得点基準表!$K$2:$L$11,2,TRUE),VLOOKUP(L651,参照用得点基準表!$K$12:$L$21,2,TRUE))))</f>
        <v/>
      </c>
      <c r="U651" s="67" t="str">
        <f>IF(E651="","",IF(M651="","",IF($E651="男",VLOOKUP(M651,参照用得点基準表!G$2:$I$11,3,TRUE),VLOOKUP(M651,参照用得点基準表!G$12:$I$21,3,TRUE))))</f>
        <v/>
      </c>
      <c r="V651" s="67" t="str">
        <f>IF(E651="","",IF(N651="","",IF($E651="男",VLOOKUP(N651,参照用得点基準表!H$2:$I$11,2,TRUE),VLOOKUP(N651,参照用得点基準表!H$12:$I$21,2,TRUE))))</f>
        <v/>
      </c>
      <c r="W651" s="70" t="str">
        <f t="shared" si="9"/>
        <v/>
      </c>
      <c r="X651" s="69" t="str">
        <f ca="1">IF(W651="","",VLOOKUP(W651,OFFSET(評価基準!$A$2:$N$6,0,F651-6,5,20-F651),14-新体力テスト!F651+6,1))</f>
        <v/>
      </c>
      <c r="Z651" s="45"/>
      <c r="AA651" s="45"/>
      <c r="AB651" s="46"/>
      <c r="AC651" s="45"/>
    </row>
    <row r="652" spans="1:29" ht="14.25" customHeight="1" x14ac:dyDescent="0.15">
      <c r="A652" s="103"/>
      <c r="B652" s="103"/>
      <c r="C652" s="103"/>
      <c r="D652" s="108"/>
      <c r="E652" s="112"/>
      <c r="F652" s="85" t="str">
        <f>IF(A652="","",VLOOKUP(A652,参照!$B$7:$C$12,2,FALSE))</f>
        <v/>
      </c>
      <c r="G652" s="14"/>
      <c r="H652" s="14"/>
      <c r="I652" s="14"/>
      <c r="J652" s="14"/>
      <c r="K652" s="14"/>
      <c r="L652" s="19"/>
      <c r="M652" s="14"/>
      <c r="N652" s="14"/>
      <c r="O652" s="67" t="str">
        <f>IF(E652="","",IF(G652="","",IF($E652="男",VLOOKUP(G652,参照用得点基準表!B$2:$I$11,8,TRUE),VLOOKUP(G652,参照用得点基準表!B$12:$I$21,8,TRUE))))</f>
        <v/>
      </c>
      <c r="P652" s="67" t="str">
        <f>IF(E652="","",IF(H652="","",IF($E652="男",VLOOKUP(H652,参照用得点基準表!C$2:$I$11,7,TRUE),VLOOKUP(H652,参照用得点基準表!C$12:$I$21,7,TRUE))))</f>
        <v/>
      </c>
      <c r="Q652" s="67" t="str">
        <f>IF(E652="","",IF(I652="","",IF($E652="男",VLOOKUP(I652,参照用得点基準表!D$2:$I$11,6,TRUE),VLOOKUP(I652,参照用得点基準表!D$12:$I$21,6,TRUE))))</f>
        <v/>
      </c>
      <c r="R652" s="67" t="str">
        <f>IF(E652="","",IF(J652="","",IF($E652="男",VLOOKUP(J652,参照用得点基準表!E$2:$I$11,5,TRUE),VLOOKUP(J652,参照用得点基準表!E$12:$I$21,5,TRUE))))</f>
        <v/>
      </c>
      <c r="S652" s="67" t="str">
        <f>IF(E652="","",IF(K652="","",IF($E652="男",VLOOKUP(K652,参照用得点基準表!F$2:$I$11,4,TRUE),VLOOKUP(K652,参照用得点基準表!F$12:$I$21,4,TRUE))))</f>
        <v/>
      </c>
      <c r="T652" s="67" t="str">
        <f>IF(E652="","",IF(L652="","",IF($E652="男",VLOOKUP(L652,参照用得点基準表!$K$2:$L$11,2,TRUE),VLOOKUP(L652,参照用得点基準表!$K$12:$L$21,2,TRUE))))</f>
        <v/>
      </c>
      <c r="U652" s="67" t="str">
        <f>IF(E652="","",IF(M652="","",IF($E652="男",VLOOKUP(M652,参照用得点基準表!G$2:$I$11,3,TRUE),VLOOKUP(M652,参照用得点基準表!G$12:$I$21,3,TRUE))))</f>
        <v/>
      </c>
      <c r="V652" s="67" t="str">
        <f>IF(E652="","",IF(N652="","",IF($E652="男",VLOOKUP(N652,参照用得点基準表!H$2:$I$11,2,TRUE),VLOOKUP(N652,参照用得点基準表!H$12:$I$21,2,TRUE))))</f>
        <v/>
      </c>
      <c r="W652" s="70" t="str">
        <f t="shared" si="9"/>
        <v/>
      </c>
      <c r="X652" s="69" t="str">
        <f ca="1">IF(W652="","",VLOOKUP(W652,OFFSET(評価基準!$A$2:$N$6,0,F652-6,5,20-F652),14-新体力テスト!F652+6,1))</f>
        <v/>
      </c>
      <c r="Z652" s="45"/>
      <c r="AA652" s="45"/>
      <c r="AB652" s="46"/>
      <c r="AC652" s="45"/>
    </row>
    <row r="653" spans="1:29" ht="14.25" customHeight="1" x14ac:dyDescent="0.15">
      <c r="A653" s="103"/>
      <c r="B653" s="103"/>
      <c r="C653" s="103"/>
      <c r="D653" s="108"/>
      <c r="E653" s="112"/>
      <c r="F653" s="85" t="str">
        <f>IF(A653="","",VLOOKUP(A653,参照!$B$7:$C$12,2,FALSE))</f>
        <v/>
      </c>
      <c r="G653" s="14"/>
      <c r="H653" s="14"/>
      <c r="I653" s="14"/>
      <c r="J653" s="14"/>
      <c r="K653" s="14"/>
      <c r="L653" s="19"/>
      <c r="M653" s="14"/>
      <c r="N653" s="14"/>
      <c r="O653" s="67" t="str">
        <f>IF(E653="","",IF(G653="","",IF($E653="男",VLOOKUP(G653,参照用得点基準表!B$2:$I$11,8,TRUE),VLOOKUP(G653,参照用得点基準表!B$12:$I$21,8,TRUE))))</f>
        <v/>
      </c>
      <c r="P653" s="67" t="str">
        <f>IF(E653="","",IF(H653="","",IF($E653="男",VLOOKUP(H653,参照用得点基準表!C$2:$I$11,7,TRUE),VLOOKUP(H653,参照用得点基準表!C$12:$I$21,7,TRUE))))</f>
        <v/>
      </c>
      <c r="Q653" s="67" t="str">
        <f>IF(E653="","",IF(I653="","",IF($E653="男",VLOOKUP(I653,参照用得点基準表!D$2:$I$11,6,TRUE),VLOOKUP(I653,参照用得点基準表!D$12:$I$21,6,TRUE))))</f>
        <v/>
      </c>
      <c r="R653" s="67" t="str">
        <f>IF(E653="","",IF(J653="","",IF($E653="男",VLOOKUP(J653,参照用得点基準表!E$2:$I$11,5,TRUE),VLOOKUP(J653,参照用得点基準表!E$12:$I$21,5,TRUE))))</f>
        <v/>
      </c>
      <c r="S653" s="67" t="str">
        <f>IF(E653="","",IF(K653="","",IF($E653="男",VLOOKUP(K653,参照用得点基準表!F$2:$I$11,4,TRUE),VLOOKUP(K653,参照用得点基準表!F$12:$I$21,4,TRUE))))</f>
        <v/>
      </c>
      <c r="T653" s="67" t="str">
        <f>IF(E653="","",IF(L653="","",IF($E653="男",VLOOKUP(L653,参照用得点基準表!$K$2:$L$11,2,TRUE),VLOOKUP(L653,参照用得点基準表!$K$12:$L$21,2,TRUE))))</f>
        <v/>
      </c>
      <c r="U653" s="67" t="str">
        <f>IF(E653="","",IF(M653="","",IF($E653="男",VLOOKUP(M653,参照用得点基準表!G$2:$I$11,3,TRUE),VLOOKUP(M653,参照用得点基準表!G$12:$I$21,3,TRUE))))</f>
        <v/>
      </c>
      <c r="V653" s="67" t="str">
        <f>IF(E653="","",IF(N653="","",IF($E653="男",VLOOKUP(N653,参照用得点基準表!H$2:$I$11,2,TRUE),VLOOKUP(N653,参照用得点基準表!H$12:$I$21,2,TRUE))))</f>
        <v/>
      </c>
      <c r="W653" s="70" t="str">
        <f t="shared" si="9"/>
        <v/>
      </c>
      <c r="X653" s="69" t="str">
        <f ca="1">IF(W653="","",VLOOKUP(W653,OFFSET(評価基準!$A$2:$N$6,0,F653-6,5,20-F653),14-新体力テスト!F653+6,1))</f>
        <v/>
      </c>
      <c r="Z653" s="45"/>
      <c r="AA653" s="45"/>
      <c r="AB653" s="46"/>
      <c r="AC653" s="45"/>
    </row>
    <row r="654" spans="1:29" ht="14.25" customHeight="1" x14ac:dyDescent="0.15">
      <c r="A654" s="103"/>
      <c r="B654" s="103"/>
      <c r="C654" s="103"/>
      <c r="D654" s="108"/>
      <c r="E654" s="112"/>
      <c r="F654" s="85" t="str">
        <f>IF(A654="","",VLOOKUP(A654,参照!$B$7:$C$12,2,FALSE))</f>
        <v/>
      </c>
      <c r="G654" s="14"/>
      <c r="H654" s="14"/>
      <c r="I654" s="14"/>
      <c r="J654" s="14"/>
      <c r="K654" s="14"/>
      <c r="L654" s="19"/>
      <c r="M654" s="14"/>
      <c r="N654" s="14"/>
      <c r="O654" s="67" t="str">
        <f>IF(E654="","",IF(G654="","",IF($E654="男",VLOOKUP(G654,参照用得点基準表!B$2:$I$11,8,TRUE),VLOOKUP(G654,参照用得点基準表!B$12:$I$21,8,TRUE))))</f>
        <v/>
      </c>
      <c r="P654" s="67" t="str">
        <f>IF(E654="","",IF(H654="","",IF($E654="男",VLOOKUP(H654,参照用得点基準表!C$2:$I$11,7,TRUE),VLOOKUP(H654,参照用得点基準表!C$12:$I$21,7,TRUE))))</f>
        <v/>
      </c>
      <c r="Q654" s="67" t="str">
        <f>IF(E654="","",IF(I654="","",IF($E654="男",VLOOKUP(I654,参照用得点基準表!D$2:$I$11,6,TRUE),VLOOKUP(I654,参照用得点基準表!D$12:$I$21,6,TRUE))))</f>
        <v/>
      </c>
      <c r="R654" s="67" t="str">
        <f>IF(E654="","",IF(J654="","",IF($E654="男",VLOOKUP(J654,参照用得点基準表!E$2:$I$11,5,TRUE),VLOOKUP(J654,参照用得点基準表!E$12:$I$21,5,TRUE))))</f>
        <v/>
      </c>
      <c r="S654" s="67" t="str">
        <f>IF(E654="","",IF(K654="","",IF($E654="男",VLOOKUP(K654,参照用得点基準表!F$2:$I$11,4,TRUE),VLOOKUP(K654,参照用得点基準表!F$12:$I$21,4,TRUE))))</f>
        <v/>
      </c>
      <c r="T654" s="67" t="str">
        <f>IF(E654="","",IF(L654="","",IF($E654="男",VLOOKUP(L654,参照用得点基準表!$K$2:$L$11,2,TRUE),VLOOKUP(L654,参照用得点基準表!$K$12:$L$21,2,TRUE))))</f>
        <v/>
      </c>
      <c r="U654" s="67" t="str">
        <f>IF(E654="","",IF(M654="","",IF($E654="男",VLOOKUP(M654,参照用得点基準表!G$2:$I$11,3,TRUE),VLOOKUP(M654,参照用得点基準表!G$12:$I$21,3,TRUE))))</f>
        <v/>
      </c>
      <c r="V654" s="67" t="str">
        <f>IF(E654="","",IF(N654="","",IF($E654="男",VLOOKUP(N654,参照用得点基準表!H$2:$I$11,2,TRUE),VLOOKUP(N654,参照用得点基準表!H$12:$I$21,2,TRUE))))</f>
        <v/>
      </c>
      <c r="W654" s="70" t="str">
        <f t="shared" si="9"/>
        <v/>
      </c>
      <c r="X654" s="69" t="str">
        <f ca="1">IF(W654="","",VLOOKUP(W654,OFFSET(評価基準!$A$2:$N$6,0,F654-6,5,20-F654),14-新体力テスト!F654+6,1))</f>
        <v/>
      </c>
      <c r="Z654" s="45"/>
      <c r="AA654" s="45"/>
      <c r="AB654" s="46"/>
      <c r="AC654" s="45"/>
    </row>
    <row r="655" spans="1:29" ht="14.25" customHeight="1" x14ac:dyDescent="0.15">
      <c r="A655" s="103"/>
      <c r="B655" s="103"/>
      <c r="C655" s="103"/>
      <c r="D655" s="108"/>
      <c r="E655" s="112"/>
      <c r="F655" s="85" t="str">
        <f>IF(A655="","",VLOOKUP(A655,参照!$B$7:$C$12,2,FALSE))</f>
        <v/>
      </c>
      <c r="G655" s="14"/>
      <c r="H655" s="14"/>
      <c r="I655" s="14"/>
      <c r="J655" s="14"/>
      <c r="K655" s="14"/>
      <c r="L655" s="19"/>
      <c r="M655" s="14"/>
      <c r="N655" s="14"/>
      <c r="O655" s="67" t="str">
        <f>IF(E655="","",IF(G655="","",IF($E655="男",VLOOKUP(G655,参照用得点基準表!B$2:$I$11,8,TRUE),VLOOKUP(G655,参照用得点基準表!B$12:$I$21,8,TRUE))))</f>
        <v/>
      </c>
      <c r="P655" s="67" t="str">
        <f>IF(E655="","",IF(H655="","",IF($E655="男",VLOOKUP(H655,参照用得点基準表!C$2:$I$11,7,TRUE),VLOOKUP(H655,参照用得点基準表!C$12:$I$21,7,TRUE))))</f>
        <v/>
      </c>
      <c r="Q655" s="67" t="str">
        <f>IF(E655="","",IF(I655="","",IF($E655="男",VLOOKUP(I655,参照用得点基準表!D$2:$I$11,6,TRUE),VLOOKUP(I655,参照用得点基準表!D$12:$I$21,6,TRUE))))</f>
        <v/>
      </c>
      <c r="R655" s="67" t="str">
        <f>IF(E655="","",IF(J655="","",IF($E655="男",VLOOKUP(J655,参照用得点基準表!E$2:$I$11,5,TRUE),VLOOKUP(J655,参照用得点基準表!E$12:$I$21,5,TRUE))))</f>
        <v/>
      </c>
      <c r="S655" s="67" t="str">
        <f>IF(E655="","",IF(K655="","",IF($E655="男",VLOOKUP(K655,参照用得点基準表!F$2:$I$11,4,TRUE),VLOOKUP(K655,参照用得点基準表!F$12:$I$21,4,TRUE))))</f>
        <v/>
      </c>
      <c r="T655" s="67" t="str">
        <f>IF(E655="","",IF(L655="","",IF($E655="男",VLOOKUP(L655,参照用得点基準表!$K$2:$L$11,2,TRUE),VLOOKUP(L655,参照用得点基準表!$K$12:$L$21,2,TRUE))))</f>
        <v/>
      </c>
      <c r="U655" s="67" t="str">
        <f>IF(E655="","",IF(M655="","",IF($E655="男",VLOOKUP(M655,参照用得点基準表!G$2:$I$11,3,TRUE),VLOOKUP(M655,参照用得点基準表!G$12:$I$21,3,TRUE))))</f>
        <v/>
      </c>
      <c r="V655" s="67" t="str">
        <f>IF(E655="","",IF(N655="","",IF($E655="男",VLOOKUP(N655,参照用得点基準表!H$2:$I$11,2,TRUE),VLOOKUP(N655,参照用得点基準表!H$12:$I$21,2,TRUE))))</f>
        <v/>
      </c>
      <c r="W655" s="70" t="str">
        <f t="shared" si="9"/>
        <v/>
      </c>
      <c r="X655" s="69" t="str">
        <f ca="1">IF(W655="","",VLOOKUP(W655,OFFSET(評価基準!$A$2:$N$6,0,F655-6,5,20-F655),14-新体力テスト!F655+6,1))</f>
        <v/>
      </c>
      <c r="Z655" s="45"/>
      <c r="AA655" s="45"/>
      <c r="AB655" s="46"/>
      <c r="AC655" s="45"/>
    </row>
    <row r="656" spans="1:29" ht="14.25" customHeight="1" x14ac:dyDescent="0.15">
      <c r="A656" s="103"/>
      <c r="B656" s="103"/>
      <c r="C656" s="103"/>
      <c r="D656" s="108"/>
      <c r="E656" s="112"/>
      <c r="F656" s="85" t="str">
        <f>IF(A656="","",VLOOKUP(A656,参照!$B$7:$C$12,2,FALSE))</f>
        <v/>
      </c>
      <c r="G656" s="14"/>
      <c r="H656" s="14"/>
      <c r="I656" s="14"/>
      <c r="J656" s="14"/>
      <c r="K656" s="14"/>
      <c r="L656" s="19"/>
      <c r="M656" s="14"/>
      <c r="N656" s="14"/>
      <c r="O656" s="67" t="str">
        <f>IF(E656="","",IF(G656="","",IF($E656="男",VLOOKUP(G656,参照用得点基準表!B$2:$I$11,8,TRUE),VLOOKUP(G656,参照用得点基準表!B$12:$I$21,8,TRUE))))</f>
        <v/>
      </c>
      <c r="P656" s="67" t="str">
        <f>IF(E656="","",IF(H656="","",IF($E656="男",VLOOKUP(H656,参照用得点基準表!C$2:$I$11,7,TRUE),VLOOKUP(H656,参照用得点基準表!C$12:$I$21,7,TRUE))))</f>
        <v/>
      </c>
      <c r="Q656" s="67" t="str">
        <f>IF(E656="","",IF(I656="","",IF($E656="男",VLOOKUP(I656,参照用得点基準表!D$2:$I$11,6,TRUE),VLOOKUP(I656,参照用得点基準表!D$12:$I$21,6,TRUE))))</f>
        <v/>
      </c>
      <c r="R656" s="67" t="str">
        <f>IF(E656="","",IF(J656="","",IF($E656="男",VLOOKUP(J656,参照用得点基準表!E$2:$I$11,5,TRUE),VLOOKUP(J656,参照用得点基準表!E$12:$I$21,5,TRUE))))</f>
        <v/>
      </c>
      <c r="S656" s="67" t="str">
        <f>IF(E656="","",IF(K656="","",IF($E656="男",VLOOKUP(K656,参照用得点基準表!F$2:$I$11,4,TRUE),VLOOKUP(K656,参照用得点基準表!F$12:$I$21,4,TRUE))))</f>
        <v/>
      </c>
      <c r="T656" s="67" t="str">
        <f>IF(E656="","",IF(L656="","",IF($E656="男",VLOOKUP(L656,参照用得点基準表!$K$2:$L$11,2,TRUE),VLOOKUP(L656,参照用得点基準表!$K$12:$L$21,2,TRUE))))</f>
        <v/>
      </c>
      <c r="U656" s="67" t="str">
        <f>IF(E656="","",IF(M656="","",IF($E656="男",VLOOKUP(M656,参照用得点基準表!G$2:$I$11,3,TRUE),VLOOKUP(M656,参照用得点基準表!G$12:$I$21,3,TRUE))))</f>
        <v/>
      </c>
      <c r="V656" s="67" t="str">
        <f>IF(E656="","",IF(N656="","",IF($E656="男",VLOOKUP(N656,参照用得点基準表!H$2:$I$11,2,TRUE),VLOOKUP(N656,参照用得点基準表!H$12:$I$21,2,TRUE))))</f>
        <v/>
      </c>
      <c r="W656" s="70" t="str">
        <f t="shared" si="9"/>
        <v/>
      </c>
      <c r="X656" s="69" t="str">
        <f ca="1">IF(W656="","",VLOOKUP(W656,OFFSET(評価基準!$A$2:$N$6,0,F656-6,5,20-F656),14-新体力テスト!F656+6,1))</f>
        <v/>
      </c>
      <c r="Z656" s="45"/>
      <c r="AA656" s="45"/>
      <c r="AB656" s="46"/>
      <c r="AC656" s="45"/>
    </row>
    <row r="657" spans="1:29" ht="14.25" customHeight="1" x14ac:dyDescent="0.15">
      <c r="A657" s="103"/>
      <c r="B657" s="103"/>
      <c r="C657" s="103"/>
      <c r="D657" s="108"/>
      <c r="E657" s="112"/>
      <c r="F657" s="85" t="str">
        <f>IF(A657="","",VLOOKUP(A657,参照!$B$7:$C$12,2,FALSE))</f>
        <v/>
      </c>
      <c r="G657" s="14"/>
      <c r="H657" s="14"/>
      <c r="I657" s="14"/>
      <c r="J657" s="14"/>
      <c r="K657" s="14"/>
      <c r="L657" s="19"/>
      <c r="M657" s="14"/>
      <c r="N657" s="14"/>
      <c r="O657" s="67" t="str">
        <f>IF(E657="","",IF(G657="","",IF($E657="男",VLOOKUP(G657,参照用得点基準表!B$2:$I$11,8,TRUE),VLOOKUP(G657,参照用得点基準表!B$12:$I$21,8,TRUE))))</f>
        <v/>
      </c>
      <c r="P657" s="67" t="str">
        <f>IF(E657="","",IF(H657="","",IF($E657="男",VLOOKUP(H657,参照用得点基準表!C$2:$I$11,7,TRUE),VLOOKUP(H657,参照用得点基準表!C$12:$I$21,7,TRUE))))</f>
        <v/>
      </c>
      <c r="Q657" s="67" t="str">
        <f>IF(E657="","",IF(I657="","",IF($E657="男",VLOOKUP(I657,参照用得点基準表!D$2:$I$11,6,TRUE),VLOOKUP(I657,参照用得点基準表!D$12:$I$21,6,TRUE))))</f>
        <v/>
      </c>
      <c r="R657" s="67" t="str">
        <f>IF(E657="","",IF(J657="","",IF($E657="男",VLOOKUP(J657,参照用得点基準表!E$2:$I$11,5,TRUE),VLOOKUP(J657,参照用得点基準表!E$12:$I$21,5,TRUE))))</f>
        <v/>
      </c>
      <c r="S657" s="67" t="str">
        <f>IF(E657="","",IF(K657="","",IF($E657="男",VLOOKUP(K657,参照用得点基準表!F$2:$I$11,4,TRUE),VLOOKUP(K657,参照用得点基準表!F$12:$I$21,4,TRUE))))</f>
        <v/>
      </c>
      <c r="T657" s="67" t="str">
        <f>IF(E657="","",IF(L657="","",IF($E657="男",VLOOKUP(L657,参照用得点基準表!$K$2:$L$11,2,TRUE),VLOOKUP(L657,参照用得点基準表!$K$12:$L$21,2,TRUE))))</f>
        <v/>
      </c>
      <c r="U657" s="67" t="str">
        <f>IF(E657="","",IF(M657="","",IF($E657="男",VLOOKUP(M657,参照用得点基準表!G$2:$I$11,3,TRUE),VLOOKUP(M657,参照用得点基準表!G$12:$I$21,3,TRUE))))</f>
        <v/>
      </c>
      <c r="V657" s="67" t="str">
        <f>IF(E657="","",IF(N657="","",IF($E657="男",VLOOKUP(N657,参照用得点基準表!H$2:$I$11,2,TRUE),VLOOKUP(N657,参照用得点基準表!H$12:$I$21,2,TRUE))))</f>
        <v/>
      </c>
      <c r="W657" s="70" t="str">
        <f t="shared" si="9"/>
        <v/>
      </c>
      <c r="X657" s="69" t="str">
        <f ca="1">IF(W657="","",VLOOKUP(W657,OFFSET(評価基準!$A$2:$N$6,0,F657-6,5,20-F657),14-新体力テスト!F657+6,1))</f>
        <v/>
      </c>
      <c r="Z657" s="45"/>
      <c r="AA657" s="45"/>
      <c r="AB657" s="46"/>
      <c r="AC657" s="45"/>
    </row>
    <row r="658" spans="1:29" ht="14.25" customHeight="1" x14ac:dyDescent="0.15">
      <c r="A658" s="103"/>
      <c r="B658" s="103"/>
      <c r="C658" s="103"/>
      <c r="D658" s="108"/>
      <c r="E658" s="112"/>
      <c r="F658" s="85" t="str">
        <f>IF(A658="","",VLOOKUP(A658,参照!$B$7:$C$12,2,FALSE))</f>
        <v/>
      </c>
      <c r="G658" s="14"/>
      <c r="H658" s="14"/>
      <c r="I658" s="14"/>
      <c r="J658" s="14"/>
      <c r="K658" s="14"/>
      <c r="L658" s="19"/>
      <c r="M658" s="14"/>
      <c r="N658" s="14"/>
      <c r="O658" s="67" t="str">
        <f>IF(E658="","",IF(G658="","",IF($E658="男",VLOOKUP(G658,参照用得点基準表!B$2:$I$11,8,TRUE),VLOOKUP(G658,参照用得点基準表!B$12:$I$21,8,TRUE))))</f>
        <v/>
      </c>
      <c r="P658" s="67" t="str">
        <f>IF(E658="","",IF(H658="","",IF($E658="男",VLOOKUP(H658,参照用得点基準表!C$2:$I$11,7,TRUE),VLOOKUP(H658,参照用得点基準表!C$12:$I$21,7,TRUE))))</f>
        <v/>
      </c>
      <c r="Q658" s="67" t="str">
        <f>IF(E658="","",IF(I658="","",IF($E658="男",VLOOKUP(I658,参照用得点基準表!D$2:$I$11,6,TRUE),VLOOKUP(I658,参照用得点基準表!D$12:$I$21,6,TRUE))))</f>
        <v/>
      </c>
      <c r="R658" s="67" t="str">
        <f>IF(E658="","",IF(J658="","",IF($E658="男",VLOOKUP(J658,参照用得点基準表!E$2:$I$11,5,TRUE),VLOOKUP(J658,参照用得点基準表!E$12:$I$21,5,TRUE))))</f>
        <v/>
      </c>
      <c r="S658" s="67" t="str">
        <f>IF(E658="","",IF(K658="","",IF($E658="男",VLOOKUP(K658,参照用得点基準表!F$2:$I$11,4,TRUE),VLOOKUP(K658,参照用得点基準表!F$12:$I$21,4,TRUE))))</f>
        <v/>
      </c>
      <c r="T658" s="67" t="str">
        <f>IF(E658="","",IF(L658="","",IF($E658="男",VLOOKUP(L658,参照用得点基準表!$K$2:$L$11,2,TRUE),VLOOKUP(L658,参照用得点基準表!$K$12:$L$21,2,TRUE))))</f>
        <v/>
      </c>
      <c r="U658" s="67" t="str">
        <f>IF(E658="","",IF(M658="","",IF($E658="男",VLOOKUP(M658,参照用得点基準表!G$2:$I$11,3,TRUE),VLOOKUP(M658,参照用得点基準表!G$12:$I$21,3,TRUE))))</f>
        <v/>
      </c>
      <c r="V658" s="67" t="str">
        <f>IF(E658="","",IF(N658="","",IF($E658="男",VLOOKUP(N658,参照用得点基準表!H$2:$I$11,2,TRUE),VLOOKUP(N658,参照用得点基準表!H$12:$I$21,2,TRUE))))</f>
        <v/>
      </c>
      <c r="W658" s="70" t="str">
        <f t="shared" si="9"/>
        <v/>
      </c>
      <c r="X658" s="69" t="str">
        <f ca="1">IF(W658="","",VLOOKUP(W658,OFFSET(評価基準!$A$2:$N$6,0,F658-6,5,20-F658),14-新体力テスト!F658+6,1))</f>
        <v/>
      </c>
      <c r="Z658" s="45"/>
      <c r="AA658" s="45"/>
      <c r="AB658" s="46"/>
      <c r="AC658" s="45"/>
    </row>
    <row r="659" spans="1:29" ht="14.25" customHeight="1" x14ac:dyDescent="0.15">
      <c r="A659" s="103"/>
      <c r="B659" s="103"/>
      <c r="C659" s="103"/>
      <c r="D659" s="108"/>
      <c r="E659" s="112"/>
      <c r="F659" s="85" t="str">
        <f>IF(A659="","",VLOOKUP(A659,参照!$B$7:$C$12,2,FALSE))</f>
        <v/>
      </c>
      <c r="G659" s="14"/>
      <c r="H659" s="14"/>
      <c r="I659" s="14"/>
      <c r="J659" s="14"/>
      <c r="K659" s="14"/>
      <c r="L659" s="19"/>
      <c r="M659" s="14"/>
      <c r="N659" s="14"/>
      <c r="O659" s="67" t="str">
        <f>IF(E659="","",IF(G659="","",IF($E659="男",VLOOKUP(G659,参照用得点基準表!B$2:$I$11,8,TRUE),VLOOKUP(G659,参照用得点基準表!B$12:$I$21,8,TRUE))))</f>
        <v/>
      </c>
      <c r="P659" s="67" t="str">
        <f>IF(E659="","",IF(H659="","",IF($E659="男",VLOOKUP(H659,参照用得点基準表!C$2:$I$11,7,TRUE),VLOOKUP(H659,参照用得点基準表!C$12:$I$21,7,TRUE))))</f>
        <v/>
      </c>
      <c r="Q659" s="67" t="str">
        <f>IF(E659="","",IF(I659="","",IF($E659="男",VLOOKUP(I659,参照用得点基準表!D$2:$I$11,6,TRUE),VLOOKUP(I659,参照用得点基準表!D$12:$I$21,6,TRUE))))</f>
        <v/>
      </c>
      <c r="R659" s="67" t="str">
        <f>IF(E659="","",IF(J659="","",IF($E659="男",VLOOKUP(J659,参照用得点基準表!E$2:$I$11,5,TRUE),VLOOKUP(J659,参照用得点基準表!E$12:$I$21,5,TRUE))))</f>
        <v/>
      </c>
      <c r="S659" s="67" t="str">
        <f>IF(E659="","",IF(K659="","",IF($E659="男",VLOOKUP(K659,参照用得点基準表!F$2:$I$11,4,TRUE),VLOOKUP(K659,参照用得点基準表!F$12:$I$21,4,TRUE))))</f>
        <v/>
      </c>
      <c r="T659" s="67" t="str">
        <f>IF(E659="","",IF(L659="","",IF($E659="男",VLOOKUP(L659,参照用得点基準表!$K$2:$L$11,2,TRUE),VLOOKUP(L659,参照用得点基準表!$K$12:$L$21,2,TRUE))))</f>
        <v/>
      </c>
      <c r="U659" s="67" t="str">
        <f>IF(E659="","",IF(M659="","",IF($E659="男",VLOOKUP(M659,参照用得点基準表!G$2:$I$11,3,TRUE),VLOOKUP(M659,参照用得点基準表!G$12:$I$21,3,TRUE))))</f>
        <v/>
      </c>
      <c r="V659" s="67" t="str">
        <f>IF(E659="","",IF(N659="","",IF($E659="男",VLOOKUP(N659,参照用得点基準表!H$2:$I$11,2,TRUE),VLOOKUP(N659,参照用得点基準表!H$12:$I$21,2,TRUE))))</f>
        <v/>
      </c>
      <c r="W659" s="70" t="str">
        <f t="shared" si="9"/>
        <v/>
      </c>
      <c r="X659" s="69" t="str">
        <f ca="1">IF(W659="","",VLOOKUP(W659,OFFSET(評価基準!$A$2:$N$6,0,F659-6,5,20-F659),14-新体力テスト!F659+6,1))</f>
        <v/>
      </c>
      <c r="Z659" s="45"/>
      <c r="AA659" s="45"/>
      <c r="AB659" s="46"/>
      <c r="AC659" s="45"/>
    </row>
    <row r="660" spans="1:29" ht="14.25" customHeight="1" x14ac:dyDescent="0.15">
      <c r="A660" s="103"/>
      <c r="B660" s="103"/>
      <c r="C660" s="103"/>
      <c r="D660" s="108"/>
      <c r="E660" s="112"/>
      <c r="F660" s="85" t="str">
        <f>IF(A660="","",VLOOKUP(A660,参照!$B$7:$C$12,2,FALSE))</f>
        <v/>
      </c>
      <c r="G660" s="14"/>
      <c r="H660" s="14"/>
      <c r="I660" s="14"/>
      <c r="J660" s="14"/>
      <c r="K660" s="14"/>
      <c r="L660" s="19"/>
      <c r="M660" s="14"/>
      <c r="N660" s="14"/>
      <c r="O660" s="67" t="str">
        <f>IF(E660="","",IF(G660="","",IF($E660="男",VLOOKUP(G660,参照用得点基準表!B$2:$I$11,8,TRUE),VLOOKUP(G660,参照用得点基準表!B$12:$I$21,8,TRUE))))</f>
        <v/>
      </c>
      <c r="P660" s="67" t="str">
        <f>IF(E660="","",IF(H660="","",IF($E660="男",VLOOKUP(H660,参照用得点基準表!C$2:$I$11,7,TRUE),VLOOKUP(H660,参照用得点基準表!C$12:$I$21,7,TRUE))))</f>
        <v/>
      </c>
      <c r="Q660" s="67" t="str">
        <f>IF(E660="","",IF(I660="","",IF($E660="男",VLOOKUP(I660,参照用得点基準表!D$2:$I$11,6,TRUE),VLOOKUP(I660,参照用得点基準表!D$12:$I$21,6,TRUE))))</f>
        <v/>
      </c>
      <c r="R660" s="67" t="str">
        <f>IF(E660="","",IF(J660="","",IF($E660="男",VLOOKUP(J660,参照用得点基準表!E$2:$I$11,5,TRUE),VLOOKUP(J660,参照用得点基準表!E$12:$I$21,5,TRUE))))</f>
        <v/>
      </c>
      <c r="S660" s="67" t="str">
        <f>IF(E660="","",IF(K660="","",IF($E660="男",VLOOKUP(K660,参照用得点基準表!F$2:$I$11,4,TRUE),VLOOKUP(K660,参照用得点基準表!F$12:$I$21,4,TRUE))))</f>
        <v/>
      </c>
      <c r="T660" s="67" t="str">
        <f>IF(E660="","",IF(L660="","",IF($E660="男",VLOOKUP(L660,参照用得点基準表!$K$2:$L$11,2,TRUE),VLOOKUP(L660,参照用得点基準表!$K$12:$L$21,2,TRUE))))</f>
        <v/>
      </c>
      <c r="U660" s="67" t="str">
        <f>IF(E660="","",IF(M660="","",IF($E660="男",VLOOKUP(M660,参照用得点基準表!G$2:$I$11,3,TRUE),VLOOKUP(M660,参照用得点基準表!G$12:$I$21,3,TRUE))))</f>
        <v/>
      </c>
      <c r="V660" s="67" t="str">
        <f>IF(E660="","",IF(N660="","",IF($E660="男",VLOOKUP(N660,参照用得点基準表!H$2:$I$11,2,TRUE),VLOOKUP(N660,参照用得点基準表!H$12:$I$21,2,TRUE))))</f>
        <v/>
      </c>
      <c r="W660" s="70" t="str">
        <f t="shared" si="9"/>
        <v/>
      </c>
      <c r="X660" s="69" t="str">
        <f ca="1">IF(W660="","",VLOOKUP(W660,OFFSET(評価基準!$A$2:$N$6,0,F660-6,5,20-F660),14-新体力テスト!F660+6,1))</f>
        <v/>
      </c>
      <c r="Z660" s="45"/>
      <c r="AA660" s="45"/>
      <c r="AB660" s="46"/>
      <c r="AC660" s="45"/>
    </row>
    <row r="661" spans="1:29" ht="14.25" customHeight="1" x14ac:dyDescent="0.15">
      <c r="A661" s="103"/>
      <c r="B661" s="103"/>
      <c r="C661" s="103"/>
      <c r="D661" s="108"/>
      <c r="E661" s="112"/>
      <c r="F661" s="85" t="str">
        <f>IF(A661="","",VLOOKUP(A661,参照!$B$7:$C$12,2,FALSE))</f>
        <v/>
      </c>
      <c r="G661" s="14"/>
      <c r="H661" s="14"/>
      <c r="I661" s="14"/>
      <c r="J661" s="14"/>
      <c r="K661" s="14"/>
      <c r="L661" s="19"/>
      <c r="M661" s="14"/>
      <c r="N661" s="14"/>
      <c r="O661" s="67" t="str">
        <f>IF(E661="","",IF(G661="","",IF($E661="男",VLOOKUP(G661,参照用得点基準表!B$2:$I$11,8,TRUE),VLOOKUP(G661,参照用得点基準表!B$12:$I$21,8,TRUE))))</f>
        <v/>
      </c>
      <c r="P661" s="67" t="str">
        <f>IF(E661="","",IF(H661="","",IF($E661="男",VLOOKUP(H661,参照用得点基準表!C$2:$I$11,7,TRUE),VLOOKUP(H661,参照用得点基準表!C$12:$I$21,7,TRUE))))</f>
        <v/>
      </c>
      <c r="Q661" s="67" t="str">
        <f>IF(E661="","",IF(I661="","",IF($E661="男",VLOOKUP(I661,参照用得点基準表!D$2:$I$11,6,TRUE),VLOOKUP(I661,参照用得点基準表!D$12:$I$21,6,TRUE))))</f>
        <v/>
      </c>
      <c r="R661" s="67" t="str">
        <f>IF(E661="","",IF(J661="","",IF($E661="男",VLOOKUP(J661,参照用得点基準表!E$2:$I$11,5,TRUE),VLOOKUP(J661,参照用得点基準表!E$12:$I$21,5,TRUE))))</f>
        <v/>
      </c>
      <c r="S661" s="67" t="str">
        <f>IF(E661="","",IF(K661="","",IF($E661="男",VLOOKUP(K661,参照用得点基準表!F$2:$I$11,4,TRUE),VLOOKUP(K661,参照用得点基準表!F$12:$I$21,4,TRUE))))</f>
        <v/>
      </c>
      <c r="T661" s="67" t="str">
        <f>IF(E661="","",IF(L661="","",IF($E661="男",VLOOKUP(L661,参照用得点基準表!$K$2:$L$11,2,TRUE),VLOOKUP(L661,参照用得点基準表!$K$12:$L$21,2,TRUE))))</f>
        <v/>
      </c>
      <c r="U661" s="67" t="str">
        <f>IF(E661="","",IF(M661="","",IF($E661="男",VLOOKUP(M661,参照用得点基準表!G$2:$I$11,3,TRUE),VLOOKUP(M661,参照用得点基準表!G$12:$I$21,3,TRUE))))</f>
        <v/>
      </c>
      <c r="V661" s="67" t="str">
        <f>IF(E661="","",IF(N661="","",IF($E661="男",VLOOKUP(N661,参照用得点基準表!H$2:$I$11,2,TRUE),VLOOKUP(N661,参照用得点基準表!H$12:$I$21,2,TRUE))))</f>
        <v/>
      </c>
      <c r="W661" s="70" t="str">
        <f t="shared" si="9"/>
        <v/>
      </c>
      <c r="X661" s="69" t="str">
        <f ca="1">IF(W661="","",VLOOKUP(W661,OFFSET(評価基準!$A$2:$N$6,0,F661-6,5,20-F661),14-新体力テスト!F661+6,1))</f>
        <v/>
      </c>
      <c r="Z661" s="45"/>
      <c r="AA661" s="45"/>
      <c r="AB661" s="46"/>
      <c r="AC661" s="45"/>
    </row>
    <row r="662" spans="1:29" ht="14.25" customHeight="1" x14ac:dyDescent="0.15">
      <c r="A662" s="103"/>
      <c r="B662" s="103"/>
      <c r="C662" s="103"/>
      <c r="D662" s="108"/>
      <c r="E662" s="112"/>
      <c r="F662" s="85" t="str">
        <f>IF(A662="","",VLOOKUP(A662,参照!$B$7:$C$12,2,FALSE))</f>
        <v/>
      </c>
      <c r="G662" s="14"/>
      <c r="H662" s="14"/>
      <c r="I662" s="14"/>
      <c r="J662" s="14"/>
      <c r="K662" s="14"/>
      <c r="L662" s="19"/>
      <c r="M662" s="14"/>
      <c r="N662" s="14"/>
      <c r="O662" s="67" t="str">
        <f>IF(E662="","",IF(G662="","",IF($E662="男",VLOOKUP(G662,参照用得点基準表!B$2:$I$11,8,TRUE),VLOOKUP(G662,参照用得点基準表!B$12:$I$21,8,TRUE))))</f>
        <v/>
      </c>
      <c r="P662" s="67" t="str">
        <f>IF(E662="","",IF(H662="","",IF($E662="男",VLOOKUP(H662,参照用得点基準表!C$2:$I$11,7,TRUE),VLOOKUP(H662,参照用得点基準表!C$12:$I$21,7,TRUE))))</f>
        <v/>
      </c>
      <c r="Q662" s="67" t="str">
        <f>IF(E662="","",IF(I662="","",IF($E662="男",VLOOKUP(I662,参照用得点基準表!D$2:$I$11,6,TRUE),VLOOKUP(I662,参照用得点基準表!D$12:$I$21,6,TRUE))))</f>
        <v/>
      </c>
      <c r="R662" s="67" t="str">
        <f>IF(E662="","",IF(J662="","",IF($E662="男",VLOOKUP(J662,参照用得点基準表!E$2:$I$11,5,TRUE),VLOOKUP(J662,参照用得点基準表!E$12:$I$21,5,TRUE))))</f>
        <v/>
      </c>
      <c r="S662" s="67" t="str">
        <f>IF(E662="","",IF(K662="","",IF($E662="男",VLOOKUP(K662,参照用得点基準表!F$2:$I$11,4,TRUE),VLOOKUP(K662,参照用得点基準表!F$12:$I$21,4,TRUE))))</f>
        <v/>
      </c>
      <c r="T662" s="67" t="str">
        <f>IF(E662="","",IF(L662="","",IF($E662="男",VLOOKUP(L662,参照用得点基準表!$K$2:$L$11,2,TRUE),VLOOKUP(L662,参照用得点基準表!$K$12:$L$21,2,TRUE))))</f>
        <v/>
      </c>
      <c r="U662" s="67" t="str">
        <f>IF(E662="","",IF(M662="","",IF($E662="男",VLOOKUP(M662,参照用得点基準表!G$2:$I$11,3,TRUE),VLOOKUP(M662,参照用得点基準表!G$12:$I$21,3,TRUE))))</f>
        <v/>
      </c>
      <c r="V662" s="67" t="str">
        <f>IF(E662="","",IF(N662="","",IF($E662="男",VLOOKUP(N662,参照用得点基準表!H$2:$I$11,2,TRUE),VLOOKUP(N662,参照用得点基準表!H$12:$I$21,2,TRUE))))</f>
        <v/>
      </c>
      <c r="W662" s="70" t="str">
        <f t="shared" si="9"/>
        <v/>
      </c>
      <c r="X662" s="69" t="str">
        <f ca="1">IF(W662="","",VLOOKUP(W662,OFFSET(評価基準!$A$2:$N$6,0,F662-6,5,20-F662),14-新体力テスト!F662+6,1))</f>
        <v/>
      </c>
      <c r="Z662" s="45"/>
      <c r="AA662" s="45"/>
      <c r="AB662" s="46"/>
      <c r="AC662" s="45"/>
    </row>
    <row r="663" spans="1:29" ht="14.25" customHeight="1" x14ac:dyDescent="0.15">
      <c r="A663" s="103"/>
      <c r="B663" s="103"/>
      <c r="C663" s="103"/>
      <c r="D663" s="108"/>
      <c r="E663" s="112"/>
      <c r="F663" s="85" t="str">
        <f>IF(A663="","",VLOOKUP(A663,参照!$B$7:$C$12,2,FALSE))</f>
        <v/>
      </c>
      <c r="G663" s="14"/>
      <c r="H663" s="14"/>
      <c r="I663" s="14"/>
      <c r="J663" s="14"/>
      <c r="K663" s="14"/>
      <c r="L663" s="19"/>
      <c r="M663" s="14"/>
      <c r="N663" s="14"/>
      <c r="O663" s="67" t="str">
        <f>IF(E663="","",IF(G663="","",IF($E663="男",VLOOKUP(G663,参照用得点基準表!B$2:$I$11,8,TRUE),VLOOKUP(G663,参照用得点基準表!B$12:$I$21,8,TRUE))))</f>
        <v/>
      </c>
      <c r="P663" s="67" t="str">
        <f>IF(E663="","",IF(H663="","",IF($E663="男",VLOOKUP(H663,参照用得点基準表!C$2:$I$11,7,TRUE),VLOOKUP(H663,参照用得点基準表!C$12:$I$21,7,TRUE))))</f>
        <v/>
      </c>
      <c r="Q663" s="67" t="str">
        <f>IF(E663="","",IF(I663="","",IF($E663="男",VLOOKUP(I663,参照用得点基準表!D$2:$I$11,6,TRUE),VLOOKUP(I663,参照用得点基準表!D$12:$I$21,6,TRUE))))</f>
        <v/>
      </c>
      <c r="R663" s="67" t="str">
        <f>IF(E663="","",IF(J663="","",IF($E663="男",VLOOKUP(J663,参照用得点基準表!E$2:$I$11,5,TRUE),VLOOKUP(J663,参照用得点基準表!E$12:$I$21,5,TRUE))))</f>
        <v/>
      </c>
      <c r="S663" s="67" t="str">
        <f>IF(E663="","",IF(K663="","",IF($E663="男",VLOOKUP(K663,参照用得点基準表!F$2:$I$11,4,TRUE),VLOOKUP(K663,参照用得点基準表!F$12:$I$21,4,TRUE))))</f>
        <v/>
      </c>
      <c r="T663" s="67" t="str">
        <f>IF(E663="","",IF(L663="","",IF($E663="男",VLOOKUP(L663,参照用得点基準表!$K$2:$L$11,2,TRUE),VLOOKUP(L663,参照用得点基準表!$K$12:$L$21,2,TRUE))))</f>
        <v/>
      </c>
      <c r="U663" s="67" t="str">
        <f>IF(E663="","",IF(M663="","",IF($E663="男",VLOOKUP(M663,参照用得点基準表!G$2:$I$11,3,TRUE),VLOOKUP(M663,参照用得点基準表!G$12:$I$21,3,TRUE))))</f>
        <v/>
      </c>
      <c r="V663" s="67" t="str">
        <f>IF(E663="","",IF(N663="","",IF($E663="男",VLOOKUP(N663,参照用得点基準表!H$2:$I$11,2,TRUE),VLOOKUP(N663,参照用得点基準表!H$12:$I$21,2,TRUE))))</f>
        <v/>
      </c>
      <c r="W663" s="70" t="str">
        <f t="shared" si="9"/>
        <v/>
      </c>
      <c r="X663" s="69" t="str">
        <f ca="1">IF(W663="","",VLOOKUP(W663,OFFSET(評価基準!$A$2:$N$6,0,F663-6,5,20-F663),14-新体力テスト!F663+6,1))</f>
        <v/>
      </c>
      <c r="Z663" s="45"/>
      <c r="AA663" s="45"/>
      <c r="AB663" s="46"/>
      <c r="AC663" s="45"/>
    </row>
    <row r="664" spans="1:29" ht="14.25" customHeight="1" x14ac:dyDescent="0.15">
      <c r="A664" s="103"/>
      <c r="B664" s="103"/>
      <c r="C664" s="103"/>
      <c r="D664" s="108"/>
      <c r="E664" s="112"/>
      <c r="F664" s="85" t="str">
        <f>IF(A664="","",VLOOKUP(A664,参照!$B$7:$C$12,2,FALSE))</f>
        <v/>
      </c>
      <c r="G664" s="14"/>
      <c r="H664" s="14"/>
      <c r="I664" s="14"/>
      <c r="J664" s="14"/>
      <c r="K664" s="14"/>
      <c r="L664" s="19"/>
      <c r="M664" s="14"/>
      <c r="N664" s="14"/>
      <c r="O664" s="67" t="str">
        <f>IF(E664="","",IF(G664="","",IF($E664="男",VLOOKUP(G664,参照用得点基準表!B$2:$I$11,8,TRUE),VLOOKUP(G664,参照用得点基準表!B$12:$I$21,8,TRUE))))</f>
        <v/>
      </c>
      <c r="P664" s="67" t="str">
        <f>IF(E664="","",IF(H664="","",IF($E664="男",VLOOKUP(H664,参照用得点基準表!C$2:$I$11,7,TRUE),VLOOKUP(H664,参照用得点基準表!C$12:$I$21,7,TRUE))))</f>
        <v/>
      </c>
      <c r="Q664" s="67" t="str">
        <f>IF(E664="","",IF(I664="","",IF($E664="男",VLOOKUP(I664,参照用得点基準表!D$2:$I$11,6,TRUE),VLOOKUP(I664,参照用得点基準表!D$12:$I$21,6,TRUE))))</f>
        <v/>
      </c>
      <c r="R664" s="67" t="str">
        <f>IF(E664="","",IF(J664="","",IF($E664="男",VLOOKUP(J664,参照用得点基準表!E$2:$I$11,5,TRUE),VLOOKUP(J664,参照用得点基準表!E$12:$I$21,5,TRUE))))</f>
        <v/>
      </c>
      <c r="S664" s="67" t="str">
        <f>IF(E664="","",IF(K664="","",IF($E664="男",VLOOKUP(K664,参照用得点基準表!F$2:$I$11,4,TRUE),VLOOKUP(K664,参照用得点基準表!F$12:$I$21,4,TRUE))))</f>
        <v/>
      </c>
      <c r="T664" s="67" t="str">
        <f>IF(E664="","",IF(L664="","",IF($E664="男",VLOOKUP(L664,参照用得点基準表!$K$2:$L$11,2,TRUE),VLOOKUP(L664,参照用得点基準表!$K$12:$L$21,2,TRUE))))</f>
        <v/>
      </c>
      <c r="U664" s="67" t="str">
        <f>IF(E664="","",IF(M664="","",IF($E664="男",VLOOKUP(M664,参照用得点基準表!G$2:$I$11,3,TRUE),VLOOKUP(M664,参照用得点基準表!G$12:$I$21,3,TRUE))))</f>
        <v/>
      </c>
      <c r="V664" s="67" t="str">
        <f>IF(E664="","",IF(N664="","",IF($E664="男",VLOOKUP(N664,参照用得点基準表!H$2:$I$11,2,TRUE),VLOOKUP(N664,参照用得点基準表!H$12:$I$21,2,TRUE))))</f>
        <v/>
      </c>
      <c r="W664" s="70" t="str">
        <f t="shared" si="9"/>
        <v/>
      </c>
      <c r="X664" s="69" t="str">
        <f ca="1">IF(W664="","",VLOOKUP(W664,OFFSET(評価基準!$A$2:$N$6,0,F664-6,5,20-F664),14-新体力テスト!F664+6,1))</f>
        <v/>
      </c>
      <c r="Z664" s="45"/>
      <c r="AA664" s="45"/>
      <c r="AB664" s="46"/>
      <c r="AC664" s="45"/>
    </row>
    <row r="665" spans="1:29" ht="14.25" customHeight="1" x14ac:dyDescent="0.15">
      <c r="A665" s="103"/>
      <c r="B665" s="103"/>
      <c r="C665" s="103"/>
      <c r="D665" s="108"/>
      <c r="E665" s="112"/>
      <c r="F665" s="85" t="str">
        <f>IF(A665="","",VLOOKUP(A665,参照!$B$7:$C$12,2,FALSE))</f>
        <v/>
      </c>
      <c r="G665" s="14"/>
      <c r="H665" s="14"/>
      <c r="I665" s="14"/>
      <c r="J665" s="14"/>
      <c r="K665" s="14"/>
      <c r="L665" s="19"/>
      <c r="M665" s="14"/>
      <c r="N665" s="14"/>
      <c r="O665" s="67" t="str">
        <f>IF(E665="","",IF(G665="","",IF($E665="男",VLOOKUP(G665,参照用得点基準表!B$2:$I$11,8,TRUE),VLOOKUP(G665,参照用得点基準表!B$12:$I$21,8,TRUE))))</f>
        <v/>
      </c>
      <c r="P665" s="67" t="str">
        <f>IF(E665="","",IF(H665="","",IF($E665="男",VLOOKUP(H665,参照用得点基準表!C$2:$I$11,7,TRUE),VLOOKUP(H665,参照用得点基準表!C$12:$I$21,7,TRUE))))</f>
        <v/>
      </c>
      <c r="Q665" s="67" t="str">
        <f>IF(E665="","",IF(I665="","",IF($E665="男",VLOOKUP(I665,参照用得点基準表!D$2:$I$11,6,TRUE),VLOOKUP(I665,参照用得点基準表!D$12:$I$21,6,TRUE))))</f>
        <v/>
      </c>
      <c r="R665" s="67" t="str">
        <f>IF(E665="","",IF(J665="","",IF($E665="男",VLOOKUP(J665,参照用得点基準表!E$2:$I$11,5,TRUE),VLOOKUP(J665,参照用得点基準表!E$12:$I$21,5,TRUE))))</f>
        <v/>
      </c>
      <c r="S665" s="67" t="str">
        <f>IF(E665="","",IF(K665="","",IF($E665="男",VLOOKUP(K665,参照用得点基準表!F$2:$I$11,4,TRUE),VLOOKUP(K665,参照用得点基準表!F$12:$I$21,4,TRUE))))</f>
        <v/>
      </c>
      <c r="T665" s="67" t="str">
        <f>IF(E665="","",IF(L665="","",IF($E665="男",VLOOKUP(L665,参照用得点基準表!$K$2:$L$11,2,TRUE),VLOOKUP(L665,参照用得点基準表!$K$12:$L$21,2,TRUE))))</f>
        <v/>
      </c>
      <c r="U665" s="67" t="str">
        <f>IF(E665="","",IF(M665="","",IF($E665="男",VLOOKUP(M665,参照用得点基準表!G$2:$I$11,3,TRUE),VLOOKUP(M665,参照用得点基準表!G$12:$I$21,3,TRUE))))</f>
        <v/>
      </c>
      <c r="V665" s="67" t="str">
        <f>IF(E665="","",IF(N665="","",IF($E665="男",VLOOKUP(N665,参照用得点基準表!H$2:$I$11,2,TRUE),VLOOKUP(N665,参照用得点基準表!H$12:$I$21,2,TRUE))))</f>
        <v/>
      </c>
      <c r="W665" s="70" t="str">
        <f t="shared" si="9"/>
        <v/>
      </c>
      <c r="X665" s="69" t="str">
        <f ca="1">IF(W665="","",VLOOKUP(W665,OFFSET(評価基準!$A$2:$N$6,0,F665-6,5,20-F665),14-新体力テスト!F665+6,1))</f>
        <v/>
      </c>
      <c r="Z665" s="45"/>
      <c r="AA665" s="45"/>
      <c r="AB665" s="46"/>
      <c r="AC665" s="45"/>
    </row>
    <row r="666" spans="1:29" ht="14.25" customHeight="1" x14ac:dyDescent="0.15">
      <c r="A666" s="103"/>
      <c r="B666" s="103"/>
      <c r="C666" s="103"/>
      <c r="D666" s="108"/>
      <c r="E666" s="112"/>
      <c r="F666" s="85" t="str">
        <f>IF(A666="","",VLOOKUP(A666,参照!$B$7:$C$12,2,FALSE))</f>
        <v/>
      </c>
      <c r="G666" s="14"/>
      <c r="H666" s="14"/>
      <c r="I666" s="14"/>
      <c r="J666" s="14"/>
      <c r="K666" s="14"/>
      <c r="L666" s="19"/>
      <c r="M666" s="14"/>
      <c r="N666" s="14"/>
      <c r="O666" s="67" t="str">
        <f>IF(E666="","",IF(G666="","",IF($E666="男",VLOOKUP(G666,参照用得点基準表!B$2:$I$11,8,TRUE),VLOOKUP(G666,参照用得点基準表!B$12:$I$21,8,TRUE))))</f>
        <v/>
      </c>
      <c r="P666" s="67" t="str">
        <f>IF(E666="","",IF(H666="","",IF($E666="男",VLOOKUP(H666,参照用得点基準表!C$2:$I$11,7,TRUE),VLOOKUP(H666,参照用得点基準表!C$12:$I$21,7,TRUE))))</f>
        <v/>
      </c>
      <c r="Q666" s="67" t="str">
        <f>IF(E666="","",IF(I666="","",IF($E666="男",VLOOKUP(I666,参照用得点基準表!D$2:$I$11,6,TRUE),VLOOKUP(I666,参照用得点基準表!D$12:$I$21,6,TRUE))))</f>
        <v/>
      </c>
      <c r="R666" s="67" t="str">
        <f>IF(E666="","",IF(J666="","",IF($E666="男",VLOOKUP(J666,参照用得点基準表!E$2:$I$11,5,TRUE),VLOOKUP(J666,参照用得点基準表!E$12:$I$21,5,TRUE))))</f>
        <v/>
      </c>
      <c r="S666" s="67" t="str">
        <f>IF(E666="","",IF(K666="","",IF($E666="男",VLOOKUP(K666,参照用得点基準表!F$2:$I$11,4,TRUE),VLOOKUP(K666,参照用得点基準表!F$12:$I$21,4,TRUE))))</f>
        <v/>
      </c>
      <c r="T666" s="67" t="str">
        <f>IF(E666="","",IF(L666="","",IF($E666="男",VLOOKUP(L666,参照用得点基準表!$K$2:$L$11,2,TRUE),VLOOKUP(L666,参照用得点基準表!$K$12:$L$21,2,TRUE))))</f>
        <v/>
      </c>
      <c r="U666" s="67" t="str">
        <f>IF(E666="","",IF(M666="","",IF($E666="男",VLOOKUP(M666,参照用得点基準表!G$2:$I$11,3,TRUE),VLOOKUP(M666,参照用得点基準表!G$12:$I$21,3,TRUE))))</f>
        <v/>
      </c>
      <c r="V666" s="67" t="str">
        <f>IF(E666="","",IF(N666="","",IF($E666="男",VLOOKUP(N666,参照用得点基準表!H$2:$I$11,2,TRUE),VLOOKUP(N666,参照用得点基準表!H$12:$I$21,2,TRUE))))</f>
        <v/>
      </c>
      <c r="W666" s="70" t="str">
        <f t="shared" si="9"/>
        <v/>
      </c>
      <c r="X666" s="69" t="str">
        <f ca="1">IF(W666="","",VLOOKUP(W666,OFFSET(評価基準!$A$2:$N$6,0,F666-6,5,20-F666),14-新体力テスト!F666+6,1))</f>
        <v/>
      </c>
      <c r="Z666" s="45"/>
      <c r="AA666" s="45"/>
      <c r="AB666" s="46"/>
      <c r="AC666" s="45"/>
    </row>
    <row r="667" spans="1:29" ht="14.25" customHeight="1" x14ac:dyDescent="0.15">
      <c r="A667" s="103"/>
      <c r="B667" s="103"/>
      <c r="C667" s="103"/>
      <c r="D667" s="108"/>
      <c r="E667" s="112"/>
      <c r="F667" s="85" t="str">
        <f>IF(A667="","",VLOOKUP(A667,参照!$B$7:$C$12,2,FALSE))</f>
        <v/>
      </c>
      <c r="G667" s="14"/>
      <c r="H667" s="14"/>
      <c r="I667" s="14"/>
      <c r="J667" s="14"/>
      <c r="K667" s="14"/>
      <c r="L667" s="19"/>
      <c r="M667" s="14"/>
      <c r="N667" s="14"/>
      <c r="O667" s="67" t="str">
        <f>IF(E667="","",IF(G667="","",IF($E667="男",VLOOKUP(G667,参照用得点基準表!B$2:$I$11,8,TRUE),VLOOKUP(G667,参照用得点基準表!B$12:$I$21,8,TRUE))))</f>
        <v/>
      </c>
      <c r="P667" s="67" t="str">
        <f>IF(E667="","",IF(H667="","",IF($E667="男",VLOOKUP(H667,参照用得点基準表!C$2:$I$11,7,TRUE),VLOOKUP(H667,参照用得点基準表!C$12:$I$21,7,TRUE))))</f>
        <v/>
      </c>
      <c r="Q667" s="67" t="str">
        <f>IF(E667="","",IF(I667="","",IF($E667="男",VLOOKUP(I667,参照用得点基準表!D$2:$I$11,6,TRUE),VLOOKUP(I667,参照用得点基準表!D$12:$I$21,6,TRUE))))</f>
        <v/>
      </c>
      <c r="R667" s="67" t="str">
        <f>IF(E667="","",IF(J667="","",IF($E667="男",VLOOKUP(J667,参照用得点基準表!E$2:$I$11,5,TRUE),VLOOKUP(J667,参照用得点基準表!E$12:$I$21,5,TRUE))))</f>
        <v/>
      </c>
      <c r="S667" s="67" t="str">
        <f>IF(E667="","",IF(K667="","",IF($E667="男",VLOOKUP(K667,参照用得点基準表!F$2:$I$11,4,TRUE),VLOOKUP(K667,参照用得点基準表!F$12:$I$21,4,TRUE))))</f>
        <v/>
      </c>
      <c r="T667" s="67" t="str">
        <f>IF(E667="","",IF(L667="","",IF($E667="男",VLOOKUP(L667,参照用得点基準表!$K$2:$L$11,2,TRUE),VLOOKUP(L667,参照用得点基準表!$K$12:$L$21,2,TRUE))))</f>
        <v/>
      </c>
      <c r="U667" s="67" t="str">
        <f>IF(E667="","",IF(M667="","",IF($E667="男",VLOOKUP(M667,参照用得点基準表!G$2:$I$11,3,TRUE),VLOOKUP(M667,参照用得点基準表!G$12:$I$21,3,TRUE))))</f>
        <v/>
      </c>
      <c r="V667" s="67" t="str">
        <f>IF(E667="","",IF(N667="","",IF($E667="男",VLOOKUP(N667,参照用得点基準表!H$2:$I$11,2,TRUE),VLOOKUP(N667,参照用得点基準表!H$12:$I$21,2,TRUE))))</f>
        <v/>
      </c>
      <c r="W667" s="70" t="str">
        <f t="shared" si="9"/>
        <v/>
      </c>
      <c r="X667" s="69" t="str">
        <f ca="1">IF(W667="","",VLOOKUP(W667,OFFSET(評価基準!$A$2:$N$6,0,F667-6,5,20-F667),14-新体力テスト!F667+6,1))</f>
        <v/>
      </c>
      <c r="Z667" s="45"/>
      <c r="AA667" s="45"/>
      <c r="AB667" s="46"/>
      <c r="AC667" s="45"/>
    </row>
    <row r="668" spans="1:29" ht="14.25" customHeight="1" x14ac:dyDescent="0.15">
      <c r="A668" s="103"/>
      <c r="B668" s="103"/>
      <c r="C668" s="103"/>
      <c r="D668" s="108"/>
      <c r="E668" s="112"/>
      <c r="F668" s="85" t="str">
        <f>IF(A668="","",VLOOKUP(A668,参照!$B$7:$C$12,2,FALSE))</f>
        <v/>
      </c>
      <c r="G668" s="14"/>
      <c r="H668" s="14"/>
      <c r="I668" s="14"/>
      <c r="J668" s="14"/>
      <c r="K668" s="14"/>
      <c r="L668" s="19"/>
      <c r="M668" s="14"/>
      <c r="N668" s="14"/>
      <c r="O668" s="67" t="str">
        <f>IF(E668="","",IF(G668="","",IF($E668="男",VLOOKUP(G668,参照用得点基準表!B$2:$I$11,8,TRUE),VLOOKUP(G668,参照用得点基準表!B$12:$I$21,8,TRUE))))</f>
        <v/>
      </c>
      <c r="P668" s="67" t="str">
        <f>IF(E668="","",IF(H668="","",IF($E668="男",VLOOKUP(H668,参照用得点基準表!C$2:$I$11,7,TRUE),VLOOKUP(H668,参照用得点基準表!C$12:$I$21,7,TRUE))))</f>
        <v/>
      </c>
      <c r="Q668" s="67" t="str">
        <f>IF(E668="","",IF(I668="","",IF($E668="男",VLOOKUP(I668,参照用得点基準表!D$2:$I$11,6,TRUE),VLOOKUP(I668,参照用得点基準表!D$12:$I$21,6,TRUE))))</f>
        <v/>
      </c>
      <c r="R668" s="67" t="str">
        <f>IF(E668="","",IF(J668="","",IF($E668="男",VLOOKUP(J668,参照用得点基準表!E$2:$I$11,5,TRUE),VLOOKUP(J668,参照用得点基準表!E$12:$I$21,5,TRUE))))</f>
        <v/>
      </c>
      <c r="S668" s="67" t="str">
        <f>IF(E668="","",IF(K668="","",IF($E668="男",VLOOKUP(K668,参照用得点基準表!F$2:$I$11,4,TRUE),VLOOKUP(K668,参照用得点基準表!F$12:$I$21,4,TRUE))))</f>
        <v/>
      </c>
      <c r="T668" s="67" t="str">
        <f>IF(E668="","",IF(L668="","",IF($E668="男",VLOOKUP(L668,参照用得点基準表!$K$2:$L$11,2,TRUE),VLOOKUP(L668,参照用得点基準表!$K$12:$L$21,2,TRUE))))</f>
        <v/>
      </c>
      <c r="U668" s="67" t="str">
        <f>IF(E668="","",IF(M668="","",IF($E668="男",VLOOKUP(M668,参照用得点基準表!G$2:$I$11,3,TRUE),VLOOKUP(M668,参照用得点基準表!G$12:$I$21,3,TRUE))))</f>
        <v/>
      </c>
      <c r="V668" s="67" t="str">
        <f>IF(E668="","",IF(N668="","",IF($E668="男",VLOOKUP(N668,参照用得点基準表!H$2:$I$11,2,TRUE),VLOOKUP(N668,参照用得点基準表!H$12:$I$21,2,TRUE))))</f>
        <v/>
      </c>
      <c r="W668" s="70" t="str">
        <f t="shared" si="9"/>
        <v/>
      </c>
      <c r="X668" s="69" t="str">
        <f ca="1">IF(W668="","",VLOOKUP(W668,OFFSET(評価基準!$A$2:$N$6,0,F668-6,5,20-F668),14-新体力テスト!F668+6,1))</f>
        <v/>
      </c>
      <c r="Z668" s="45"/>
      <c r="AA668" s="45"/>
      <c r="AB668" s="46"/>
      <c r="AC668" s="45"/>
    </row>
    <row r="669" spans="1:29" ht="14.25" customHeight="1" x14ac:dyDescent="0.15">
      <c r="A669" s="103"/>
      <c r="B669" s="103"/>
      <c r="C669" s="103"/>
      <c r="D669" s="108"/>
      <c r="E669" s="112"/>
      <c r="F669" s="85" t="str">
        <f>IF(A669="","",VLOOKUP(A669,参照!$B$7:$C$12,2,FALSE))</f>
        <v/>
      </c>
      <c r="G669" s="14"/>
      <c r="H669" s="14"/>
      <c r="I669" s="14"/>
      <c r="J669" s="14"/>
      <c r="K669" s="14"/>
      <c r="L669" s="19"/>
      <c r="M669" s="14"/>
      <c r="N669" s="14"/>
      <c r="O669" s="67" t="str">
        <f>IF(E669="","",IF(G669="","",IF($E669="男",VLOOKUP(G669,参照用得点基準表!B$2:$I$11,8,TRUE),VLOOKUP(G669,参照用得点基準表!B$12:$I$21,8,TRUE))))</f>
        <v/>
      </c>
      <c r="P669" s="67" t="str">
        <f>IF(E669="","",IF(H669="","",IF($E669="男",VLOOKUP(H669,参照用得点基準表!C$2:$I$11,7,TRUE),VLOOKUP(H669,参照用得点基準表!C$12:$I$21,7,TRUE))))</f>
        <v/>
      </c>
      <c r="Q669" s="67" t="str">
        <f>IF(E669="","",IF(I669="","",IF($E669="男",VLOOKUP(I669,参照用得点基準表!D$2:$I$11,6,TRUE),VLOOKUP(I669,参照用得点基準表!D$12:$I$21,6,TRUE))))</f>
        <v/>
      </c>
      <c r="R669" s="67" t="str">
        <f>IF(E669="","",IF(J669="","",IF($E669="男",VLOOKUP(J669,参照用得点基準表!E$2:$I$11,5,TRUE),VLOOKUP(J669,参照用得点基準表!E$12:$I$21,5,TRUE))))</f>
        <v/>
      </c>
      <c r="S669" s="67" t="str">
        <f>IF(E669="","",IF(K669="","",IF($E669="男",VLOOKUP(K669,参照用得点基準表!F$2:$I$11,4,TRUE),VLOOKUP(K669,参照用得点基準表!F$12:$I$21,4,TRUE))))</f>
        <v/>
      </c>
      <c r="T669" s="67" t="str">
        <f>IF(E669="","",IF(L669="","",IF($E669="男",VLOOKUP(L669,参照用得点基準表!$K$2:$L$11,2,TRUE),VLOOKUP(L669,参照用得点基準表!$K$12:$L$21,2,TRUE))))</f>
        <v/>
      </c>
      <c r="U669" s="67" t="str">
        <f>IF(E669="","",IF(M669="","",IF($E669="男",VLOOKUP(M669,参照用得点基準表!G$2:$I$11,3,TRUE),VLOOKUP(M669,参照用得点基準表!G$12:$I$21,3,TRUE))))</f>
        <v/>
      </c>
      <c r="V669" s="67" t="str">
        <f>IF(E669="","",IF(N669="","",IF($E669="男",VLOOKUP(N669,参照用得点基準表!H$2:$I$11,2,TRUE),VLOOKUP(N669,参照用得点基準表!H$12:$I$21,2,TRUE))))</f>
        <v/>
      </c>
      <c r="W669" s="70" t="str">
        <f t="shared" si="9"/>
        <v/>
      </c>
      <c r="X669" s="69" t="str">
        <f ca="1">IF(W669="","",VLOOKUP(W669,OFFSET(評価基準!$A$2:$N$6,0,F669-6,5,20-F669),14-新体力テスト!F669+6,1))</f>
        <v/>
      </c>
      <c r="Z669" s="45"/>
      <c r="AA669" s="45"/>
      <c r="AB669" s="46"/>
      <c r="AC669" s="45"/>
    </row>
    <row r="670" spans="1:29" ht="14.25" customHeight="1" x14ac:dyDescent="0.15">
      <c r="A670" s="103"/>
      <c r="B670" s="103"/>
      <c r="C670" s="103"/>
      <c r="D670" s="108"/>
      <c r="E670" s="112"/>
      <c r="F670" s="85" t="str">
        <f>IF(A670="","",VLOOKUP(A670,参照!$B$7:$C$12,2,FALSE))</f>
        <v/>
      </c>
      <c r="G670" s="14"/>
      <c r="H670" s="14"/>
      <c r="I670" s="14"/>
      <c r="J670" s="14"/>
      <c r="K670" s="14"/>
      <c r="L670" s="19"/>
      <c r="M670" s="14"/>
      <c r="N670" s="14"/>
      <c r="O670" s="67" t="str">
        <f>IF(E670="","",IF(G670="","",IF($E670="男",VLOOKUP(G670,参照用得点基準表!B$2:$I$11,8,TRUE),VLOOKUP(G670,参照用得点基準表!B$12:$I$21,8,TRUE))))</f>
        <v/>
      </c>
      <c r="P670" s="67" t="str">
        <f>IF(E670="","",IF(H670="","",IF($E670="男",VLOOKUP(H670,参照用得点基準表!C$2:$I$11,7,TRUE),VLOOKUP(H670,参照用得点基準表!C$12:$I$21,7,TRUE))))</f>
        <v/>
      </c>
      <c r="Q670" s="67" t="str">
        <f>IF(E670="","",IF(I670="","",IF($E670="男",VLOOKUP(I670,参照用得点基準表!D$2:$I$11,6,TRUE),VLOOKUP(I670,参照用得点基準表!D$12:$I$21,6,TRUE))))</f>
        <v/>
      </c>
      <c r="R670" s="67" t="str">
        <f>IF(E670="","",IF(J670="","",IF($E670="男",VLOOKUP(J670,参照用得点基準表!E$2:$I$11,5,TRUE),VLOOKUP(J670,参照用得点基準表!E$12:$I$21,5,TRUE))))</f>
        <v/>
      </c>
      <c r="S670" s="67" t="str">
        <f>IF(E670="","",IF(K670="","",IF($E670="男",VLOOKUP(K670,参照用得点基準表!F$2:$I$11,4,TRUE),VLOOKUP(K670,参照用得点基準表!F$12:$I$21,4,TRUE))))</f>
        <v/>
      </c>
      <c r="T670" s="67" t="str">
        <f>IF(E670="","",IF(L670="","",IF($E670="男",VLOOKUP(L670,参照用得点基準表!$K$2:$L$11,2,TRUE),VLOOKUP(L670,参照用得点基準表!$K$12:$L$21,2,TRUE))))</f>
        <v/>
      </c>
      <c r="U670" s="67" t="str">
        <f>IF(E670="","",IF(M670="","",IF($E670="男",VLOOKUP(M670,参照用得点基準表!G$2:$I$11,3,TRUE),VLOOKUP(M670,参照用得点基準表!G$12:$I$21,3,TRUE))))</f>
        <v/>
      </c>
      <c r="V670" s="67" t="str">
        <f>IF(E670="","",IF(N670="","",IF($E670="男",VLOOKUP(N670,参照用得点基準表!H$2:$I$11,2,TRUE),VLOOKUP(N670,参照用得点基準表!H$12:$I$21,2,TRUE))))</f>
        <v/>
      </c>
      <c r="W670" s="70" t="str">
        <f t="shared" si="9"/>
        <v/>
      </c>
      <c r="X670" s="69" t="str">
        <f ca="1">IF(W670="","",VLOOKUP(W670,OFFSET(評価基準!$A$2:$N$6,0,F670-6,5,20-F670),14-新体力テスト!F670+6,1))</f>
        <v/>
      </c>
      <c r="Z670" s="45"/>
      <c r="AA670" s="45"/>
      <c r="AB670" s="46"/>
      <c r="AC670" s="45"/>
    </row>
    <row r="671" spans="1:29" ht="14.25" customHeight="1" x14ac:dyDescent="0.15">
      <c r="A671" s="103"/>
      <c r="B671" s="103"/>
      <c r="C671" s="103"/>
      <c r="D671" s="108"/>
      <c r="E671" s="112"/>
      <c r="F671" s="85" t="str">
        <f>IF(A671="","",VLOOKUP(A671,参照!$B$7:$C$12,2,FALSE))</f>
        <v/>
      </c>
      <c r="G671" s="14"/>
      <c r="H671" s="14"/>
      <c r="I671" s="14"/>
      <c r="J671" s="14"/>
      <c r="K671" s="14"/>
      <c r="L671" s="19"/>
      <c r="M671" s="14"/>
      <c r="N671" s="14"/>
      <c r="O671" s="67" t="str">
        <f>IF(E671="","",IF(G671="","",IF($E671="男",VLOOKUP(G671,参照用得点基準表!B$2:$I$11,8,TRUE),VLOOKUP(G671,参照用得点基準表!B$12:$I$21,8,TRUE))))</f>
        <v/>
      </c>
      <c r="P671" s="67" t="str">
        <f>IF(E671="","",IF(H671="","",IF($E671="男",VLOOKUP(H671,参照用得点基準表!C$2:$I$11,7,TRUE),VLOOKUP(H671,参照用得点基準表!C$12:$I$21,7,TRUE))))</f>
        <v/>
      </c>
      <c r="Q671" s="67" t="str">
        <f>IF(E671="","",IF(I671="","",IF($E671="男",VLOOKUP(I671,参照用得点基準表!D$2:$I$11,6,TRUE),VLOOKUP(I671,参照用得点基準表!D$12:$I$21,6,TRUE))))</f>
        <v/>
      </c>
      <c r="R671" s="67" t="str">
        <f>IF(E671="","",IF(J671="","",IF($E671="男",VLOOKUP(J671,参照用得点基準表!E$2:$I$11,5,TRUE),VLOOKUP(J671,参照用得点基準表!E$12:$I$21,5,TRUE))))</f>
        <v/>
      </c>
      <c r="S671" s="67" t="str">
        <f>IF(E671="","",IF(K671="","",IF($E671="男",VLOOKUP(K671,参照用得点基準表!F$2:$I$11,4,TRUE),VLOOKUP(K671,参照用得点基準表!F$12:$I$21,4,TRUE))))</f>
        <v/>
      </c>
      <c r="T671" s="67" t="str">
        <f>IF(E671="","",IF(L671="","",IF($E671="男",VLOOKUP(L671,参照用得点基準表!$K$2:$L$11,2,TRUE),VLOOKUP(L671,参照用得点基準表!$K$12:$L$21,2,TRUE))))</f>
        <v/>
      </c>
      <c r="U671" s="67" t="str">
        <f>IF(E671="","",IF(M671="","",IF($E671="男",VLOOKUP(M671,参照用得点基準表!G$2:$I$11,3,TRUE),VLOOKUP(M671,参照用得点基準表!G$12:$I$21,3,TRUE))))</f>
        <v/>
      </c>
      <c r="V671" s="67" t="str">
        <f>IF(E671="","",IF(N671="","",IF($E671="男",VLOOKUP(N671,参照用得点基準表!H$2:$I$11,2,TRUE),VLOOKUP(N671,参照用得点基準表!H$12:$I$21,2,TRUE))))</f>
        <v/>
      </c>
      <c r="W671" s="70" t="str">
        <f t="shared" si="9"/>
        <v/>
      </c>
      <c r="X671" s="69" t="str">
        <f ca="1">IF(W671="","",VLOOKUP(W671,OFFSET(評価基準!$A$2:$N$6,0,F671-6,5,20-F671),14-新体力テスト!F671+6,1))</f>
        <v/>
      </c>
      <c r="Z671" s="45"/>
      <c r="AA671" s="45"/>
      <c r="AB671" s="46"/>
      <c r="AC671" s="45"/>
    </row>
    <row r="672" spans="1:29" ht="14.25" customHeight="1" x14ac:dyDescent="0.15">
      <c r="A672" s="103"/>
      <c r="B672" s="103"/>
      <c r="C672" s="103"/>
      <c r="D672" s="108"/>
      <c r="E672" s="112"/>
      <c r="F672" s="85" t="str">
        <f>IF(A672="","",VLOOKUP(A672,参照!$B$7:$C$12,2,FALSE))</f>
        <v/>
      </c>
      <c r="G672" s="14"/>
      <c r="H672" s="14"/>
      <c r="I672" s="14"/>
      <c r="J672" s="14"/>
      <c r="K672" s="14"/>
      <c r="L672" s="19"/>
      <c r="M672" s="14"/>
      <c r="N672" s="14"/>
      <c r="O672" s="67" t="str">
        <f>IF(E672="","",IF(G672="","",IF($E672="男",VLOOKUP(G672,参照用得点基準表!B$2:$I$11,8,TRUE),VLOOKUP(G672,参照用得点基準表!B$12:$I$21,8,TRUE))))</f>
        <v/>
      </c>
      <c r="P672" s="67" t="str">
        <f>IF(E672="","",IF(H672="","",IF($E672="男",VLOOKUP(H672,参照用得点基準表!C$2:$I$11,7,TRUE),VLOOKUP(H672,参照用得点基準表!C$12:$I$21,7,TRUE))))</f>
        <v/>
      </c>
      <c r="Q672" s="67" t="str">
        <f>IF(E672="","",IF(I672="","",IF($E672="男",VLOOKUP(I672,参照用得点基準表!D$2:$I$11,6,TRUE),VLOOKUP(I672,参照用得点基準表!D$12:$I$21,6,TRUE))))</f>
        <v/>
      </c>
      <c r="R672" s="67" t="str">
        <f>IF(E672="","",IF(J672="","",IF($E672="男",VLOOKUP(J672,参照用得点基準表!E$2:$I$11,5,TRUE),VLOOKUP(J672,参照用得点基準表!E$12:$I$21,5,TRUE))))</f>
        <v/>
      </c>
      <c r="S672" s="67" t="str">
        <f>IF(E672="","",IF(K672="","",IF($E672="男",VLOOKUP(K672,参照用得点基準表!F$2:$I$11,4,TRUE),VLOOKUP(K672,参照用得点基準表!F$12:$I$21,4,TRUE))))</f>
        <v/>
      </c>
      <c r="T672" s="67" t="str">
        <f>IF(E672="","",IF(L672="","",IF($E672="男",VLOOKUP(L672,参照用得点基準表!$K$2:$L$11,2,TRUE),VLOOKUP(L672,参照用得点基準表!$K$12:$L$21,2,TRUE))))</f>
        <v/>
      </c>
      <c r="U672" s="67" t="str">
        <f>IF(E672="","",IF(M672="","",IF($E672="男",VLOOKUP(M672,参照用得点基準表!G$2:$I$11,3,TRUE),VLOOKUP(M672,参照用得点基準表!G$12:$I$21,3,TRUE))))</f>
        <v/>
      </c>
      <c r="V672" s="67" t="str">
        <f>IF(E672="","",IF(N672="","",IF($E672="男",VLOOKUP(N672,参照用得点基準表!H$2:$I$11,2,TRUE),VLOOKUP(N672,参照用得点基準表!H$12:$I$21,2,TRUE))))</f>
        <v/>
      </c>
      <c r="W672" s="70" t="str">
        <f t="shared" si="9"/>
        <v/>
      </c>
      <c r="X672" s="69" t="str">
        <f ca="1">IF(W672="","",VLOOKUP(W672,OFFSET(評価基準!$A$2:$N$6,0,F672-6,5,20-F672),14-新体力テスト!F672+6,1))</f>
        <v/>
      </c>
      <c r="Z672" s="45"/>
      <c r="AA672" s="45"/>
      <c r="AB672" s="46"/>
      <c r="AC672" s="45"/>
    </row>
    <row r="673" spans="1:29" ht="14.25" customHeight="1" x14ac:dyDescent="0.15">
      <c r="A673" s="103"/>
      <c r="B673" s="103"/>
      <c r="C673" s="103"/>
      <c r="D673" s="108"/>
      <c r="E673" s="112"/>
      <c r="F673" s="85" t="str">
        <f>IF(A673="","",VLOOKUP(A673,参照!$B$7:$C$12,2,FALSE))</f>
        <v/>
      </c>
      <c r="G673" s="14"/>
      <c r="H673" s="14"/>
      <c r="I673" s="14"/>
      <c r="J673" s="14"/>
      <c r="K673" s="14"/>
      <c r="L673" s="19"/>
      <c r="M673" s="14"/>
      <c r="N673" s="14"/>
      <c r="O673" s="67" t="str">
        <f>IF(E673="","",IF(G673="","",IF($E673="男",VLOOKUP(G673,参照用得点基準表!B$2:$I$11,8,TRUE),VLOOKUP(G673,参照用得点基準表!B$12:$I$21,8,TRUE))))</f>
        <v/>
      </c>
      <c r="P673" s="67" t="str">
        <f>IF(E673="","",IF(H673="","",IF($E673="男",VLOOKUP(H673,参照用得点基準表!C$2:$I$11,7,TRUE),VLOOKUP(H673,参照用得点基準表!C$12:$I$21,7,TRUE))))</f>
        <v/>
      </c>
      <c r="Q673" s="67" t="str">
        <f>IF(E673="","",IF(I673="","",IF($E673="男",VLOOKUP(I673,参照用得点基準表!D$2:$I$11,6,TRUE),VLOOKUP(I673,参照用得点基準表!D$12:$I$21,6,TRUE))))</f>
        <v/>
      </c>
      <c r="R673" s="67" t="str">
        <f>IF(E673="","",IF(J673="","",IF($E673="男",VLOOKUP(J673,参照用得点基準表!E$2:$I$11,5,TRUE),VLOOKUP(J673,参照用得点基準表!E$12:$I$21,5,TRUE))))</f>
        <v/>
      </c>
      <c r="S673" s="67" t="str">
        <f>IF(E673="","",IF(K673="","",IF($E673="男",VLOOKUP(K673,参照用得点基準表!F$2:$I$11,4,TRUE),VLOOKUP(K673,参照用得点基準表!F$12:$I$21,4,TRUE))))</f>
        <v/>
      </c>
      <c r="T673" s="67" t="str">
        <f>IF(E673="","",IF(L673="","",IF($E673="男",VLOOKUP(L673,参照用得点基準表!$K$2:$L$11,2,TRUE),VLOOKUP(L673,参照用得点基準表!$K$12:$L$21,2,TRUE))))</f>
        <v/>
      </c>
      <c r="U673" s="67" t="str">
        <f>IF(E673="","",IF(M673="","",IF($E673="男",VLOOKUP(M673,参照用得点基準表!G$2:$I$11,3,TRUE),VLOOKUP(M673,参照用得点基準表!G$12:$I$21,3,TRUE))))</f>
        <v/>
      </c>
      <c r="V673" s="67" t="str">
        <f>IF(E673="","",IF(N673="","",IF($E673="男",VLOOKUP(N673,参照用得点基準表!H$2:$I$11,2,TRUE),VLOOKUP(N673,参照用得点基準表!H$12:$I$21,2,TRUE))))</f>
        <v/>
      </c>
      <c r="W673" s="70" t="str">
        <f t="shared" si="9"/>
        <v/>
      </c>
      <c r="X673" s="69" t="str">
        <f ca="1">IF(W673="","",VLOOKUP(W673,OFFSET(評価基準!$A$2:$N$6,0,F673-6,5,20-F673),14-新体力テスト!F673+6,1))</f>
        <v/>
      </c>
      <c r="Z673" s="45"/>
      <c r="AA673" s="45"/>
      <c r="AB673" s="46"/>
      <c r="AC673" s="45"/>
    </row>
    <row r="674" spans="1:29" ht="14.25" customHeight="1" x14ac:dyDescent="0.15">
      <c r="A674" s="103"/>
      <c r="B674" s="103"/>
      <c r="C674" s="103"/>
      <c r="D674" s="108"/>
      <c r="E674" s="112"/>
      <c r="F674" s="85" t="str">
        <f>IF(A674="","",VLOOKUP(A674,参照!$B$7:$C$12,2,FALSE))</f>
        <v/>
      </c>
      <c r="G674" s="14"/>
      <c r="H674" s="14"/>
      <c r="I674" s="14"/>
      <c r="J674" s="14"/>
      <c r="K674" s="14"/>
      <c r="L674" s="19"/>
      <c r="M674" s="14"/>
      <c r="N674" s="14"/>
      <c r="O674" s="67" t="str">
        <f>IF(E674="","",IF(G674="","",IF($E674="男",VLOOKUP(G674,参照用得点基準表!B$2:$I$11,8,TRUE),VLOOKUP(G674,参照用得点基準表!B$12:$I$21,8,TRUE))))</f>
        <v/>
      </c>
      <c r="P674" s="67" t="str">
        <f>IF(E674="","",IF(H674="","",IF($E674="男",VLOOKUP(H674,参照用得点基準表!C$2:$I$11,7,TRUE),VLOOKUP(H674,参照用得点基準表!C$12:$I$21,7,TRUE))))</f>
        <v/>
      </c>
      <c r="Q674" s="67" t="str">
        <f>IF(E674="","",IF(I674="","",IF($E674="男",VLOOKUP(I674,参照用得点基準表!D$2:$I$11,6,TRUE),VLOOKUP(I674,参照用得点基準表!D$12:$I$21,6,TRUE))))</f>
        <v/>
      </c>
      <c r="R674" s="67" t="str">
        <f>IF(E674="","",IF(J674="","",IF($E674="男",VLOOKUP(J674,参照用得点基準表!E$2:$I$11,5,TRUE),VLOOKUP(J674,参照用得点基準表!E$12:$I$21,5,TRUE))))</f>
        <v/>
      </c>
      <c r="S674" s="67" t="str">
        <f>IF(E674="","",IF(K674="","",IF($E674="男",VLOOKUP(K674,参照用得点基準表!F$2:$I$11,4,TRUE),VLOOKUP(K674,参照用得点基準表!F$12:$I$21,4,TRUE))))</f>
        <v/>
      </c>
      <c r="T674" s="67" t="str">
        <f>IF(E674="","",IF(L674="","",IF($E674="男",VLOOKUP(L674,参照用得点基準表!$K$2:$L$11,2,TRUE),VLOOKUP(L674,参照用得点基準表!$K$12:$L$21,2,TRUE))))</f>
        <v/>
      </c>
      <c r="U674" s="67" t="str">
        <f>IF(E674="","",IF(M674="","",IF($E674="男",VLOOKUP(M674,参照用得点基準表!G$2:$I$11,3,TRUE),VLOOKUP(M674,参照用得点基準表!G$12:$I$21,3,TRUE))))</f>
        <v/>
      </c>
      <c r="V674" s="67" t="str">
        <f>IF(E674="","",IF(N674="","",IF($E674="男",VLOOKUP(N674,参照用得点基準表!H$2:$I$11,2,TRUE),VLOOKUP(N674,参照用得点基準表!H$12:$I$21,2,TRUE))))</f>
        <v/>
      </c>
      <c r="W674" s="70" t="str">
        <f t="shared" si="9"/>
        <v/>
      </c>
      <c r="X674" s="69" t="str">
        <f ca="1">IF(W674="","",VLOOKUP(W674,OFFSET(評価基準!$A$2:$N$6,0,F674-6,5,20-F674),14-新体力テスト!F674+6,1))</f>
        <v/>
      </c>
      <c r="Z674" s="45"/>
      <c r="AA674" s="45"/>
      <c r="AB674" s="46"/>
      <c r="AC674" s="45"/>
    </row>
    <row r="675" spans="1:29" ht="14.25" customHeight="1" x14ac:dyDescent="0.15">
      <c r="A675" s="103"/>
      <c r="B675" s="103"/>
      <c r="C675" s="103"/>
      <c r="D675" s="108"/>
      <c r="E675" s="112"/>
      <c r="F675" s="85" t="str">
        <f>IF(A675="","",VLOOKUP(A675,参照!$B$7:$C$12,2,FALSE))</f>
        <v/>
      </c>
      <c r="G675" s="14"/>
      <c r="H675" s="14"/>
      <c r="I675" s="14"/>
      <c r="J675" s="14"/>
      <c r="K675" s="14"/>
      <c r="L675" s="19"/>
      <c r="M675" s="14"/>
      <c r="N675" s="14"/>
      <c r="O675" s="67" t="str">
        <f>IF(E675="","",IF(G675="","",IF($E675="男",VLOOKUP(G675,参照用得点基準表!B$2:$I$11,8,TRUE),VLOOKUP(G675,参照用得点基準表!B$12:$I$21,8,TRUE))))</f>
        <v/>
      </c>
      <c r="P675" s="67" t="str">
        <f>IF(E675="","",IF(H675="","",IF($E675="男",VLOOKUP(H675,参照用得点基準表!C$2:$I$11,7,TRUE),VLOOKUP(H675,参照用得点基準表!C$12:$I$21,7,TRUE))))</f>
        <v/>
      </c>
      <c r="Q675" s="67" t="str">
        <f>IF(E675="","",IF(I675="","",IF($E675="男",VLOOKUP(I675,参照用得点基準表!D$2:$I$11,6,TRUE),VLOOKUP(I675,参照用得点基準表!D$12:$I$21,6,TRUE))))</f>
        <v/>
      </c>
      <c r="R675" s="67" t="str">
        <f>IF(E675="","",IF(J675="","",IF($E675="男",VLOOKUP(J675,参照用得点基準表!E$2:$I$11,5,TRUE),VLOOKUP(J675,参照用得点基準表!E$12:$I$21,5,TRUE))))</f>
        <v/>
      </c>
      <c r="S675" s="67" t="str">
        <f>IF(E675="","",IF(K675="","",IF($E675="男",VLOOKUP(K675,参照用得点基準表!F$2:$I$11,4,TRUE),VLOOKUP(K675,参照用得点基準表!F$12:$I$21,4,TRUE))))</f>
        <v/>
      </c>
      <c r="T675" s="67" t="str">
        <f>IF(E675="","",IF(L675="","",IF($E675="男",VLOOKUP(L675,参照用得点基準表!$K$2:$L$11,2,TRUE),VLOOKUP(L675,参照用得点基準表!$K$12:$L$21,2,TRUE))))</f>
        <v/>
      </c>
      <c r="U675" s="67" t="str">
        <f>IF(E675="","",IF(M675="","",IF($E675="男",VLOOKUP(M675,参照用得点基準表!G$2:$I$11,3,TRUE),VLOOKUP(M675,参照用得点基準表!G$12:$I$21,3,TRUE))))</f>
        <v/>
      </c>
      <c r="V675" s="67" t="str">
        <f>IF(E675="","",IF(N675="","",IF($E675="男",VLOOKUP(N675,参照用得点基準表!H$2:$I$11,2,TRUE),VLOOKUP(N675,参照用得点基準表!H$12:$I$21,2,TRUE))))</f>
        <v/>
      </c>
      <c r="W675" s="70" t="str">
        <f t="shared" si="9"/>
        <v/>
      </c>
      <c r="X675" s="69" t="str">
        <f ca="1">IF(W675="","",VLOOKUP(W675,OFFSET(評価基準!$A$2:$N$6,0,F675-6,5,20-F675),14-新体力テスト!F675+6,1))</f>
        <v/>
      </c>
      <c r="Z675" s="45"/>
      <c r="AA675" s="45"/>
      <c r="AB675" s="46"/>
      <c r="AC675" s="45"/>
    </row>
    <row r="676" spans="1:29" ht="14.25" customHeight="1" x14ac:dyDescent="0.15">
      <c r="A676" s="103"/>
      <c r="B676" s="103"/>
      <c r="C676" s="103"/>
      <c r="D676" s="108"/>
      <c r="E676" s="112"/>
      <c r="F676" s="85" t="str">
        <f>IF(A676="","",VLOOKUP(A676,参照!$B$7:$C$12,2,FALSE))</f>
        <v/>
      </c>
      <c r="G676" s="14"/>
      <c r="H676" s="14"/>
      <c r="I676" s="14"/>
      <c r="J676" s="14"/>
      <c r="K676" s="14"/>
      <c r="L676" s="19"/>
      <c r="M676" s="14"/>
      <c r="N676" s="14"/>
      <c r="O676" s="67" t="str">
        <f>IF(E676="","",IF(G676="","",IF($E676="男",VLOOKUP(G676,参照用得点基準表!B$2:$I$11,8,TRUE),VLOOKUP(G676,参照用得点基準表!B$12:$I$21,8,TRUE))))</f>
        <v/>
      </c>
      <c r="P676" s="67" t="str">
        <f>IF(E676="","",IF(H676="","",IF($E676="男",VLOOKUP(H676,参照用得点基準表!C$2:$I$11,7,TRUE),VLOOKUP(H676,参照用得点基準表!C$12:$I$21,7,TRUE))))</f>
        <v/>
      </c>
      <c r="Q676" s="67" t="str">
        <f>IF(E676="","",IF(I676="","",IF($E676="男",VLOOKUP(I676,参照用得点基準表!D$2:$I$11,6,TRUE),VLOOKUP(I676,参照用得点基準表!D$12:$I$21,6,TRUE))))</f>
        <v/>
      </c>
      <c r="R676" s="67" t="str">
        <f>IF(E676="","",IF(J676="","",IF($E676="男",VLOOKUP(J676,参照用得点基準表!E$2:$I$11,5,TRUE),VLOOKUP(J676,参照用得点基準表!E$12:$I$21,5,TRUE))))</f>
        <v/>
      </c>
      <c r="S676" s="67" t="str">
        <f>IF(E676="","",IF(K676="","",IF($E676="男",VLOOKUP(K676,参照用得点基準表!F$2:$I$11,4,TRUE),VLOOKUP(K676,参照用得点基準表!F$12:$I$21,4,TRUE))))</f>
        <v/>
      </c>
      <c r="T676" s="67" t="str">
        <f>IF(E676="","",IF(L676="","",IF($E676="男",VLOOKUP(L676,参照用得点基準表!$K$2:$L$11,2,TRUE),VLOOKUP(L676,参照用得点基準表!$K$12:$L$21,2,TRUE))))</f>
        <v/>
      </c>
      <c r="U676" s="67" t="str">
        <f>IF(E676="","",IF(M676="","",IF($E676="男",VLOOKUP(M676,参照用得点基準表!G$2:$I$11,3,TRUE),VLOOKUP(M676,参照用得点基準表!G$12:$I$21,3,TRUE))))</f>
        <v/>
      </c>
      <c r="V676" s="67" t="str">
        <f>IF(E676="","",IF(N676="","",IF($E676="男",VLOOKUP(N676,参照用得点基準表!H$2:$I$11,2,TRUE),VLOOKUP(N676,参照用得点基準表!H$12:$I$21,2,TRUE))))</f>
        <v/>
      </c>
      <c r="W676" s="70" t="str">
        <f t="shared" si="9"/>
        <v/>
      </c>
      <c r="X676" s="69" t="str">
        <f ca="1">IF(W676="","",VLOOKUP(W676,OFFSET(評価基準!$A$2:$N$6,0,F676-6,5,20-F676),14-新体力テスト!F676+6,1))</f>
        <v/>
      </c>
      <c r="Z676" s="45"/>
      <c r="AA676" s="45"/>
      <c r="AB676" s="46"/>
      <c r="AC676" s="45"/>
    </row>
    <row r="677" spans="1:29" ht="14.25" customHeight="1" x14ac:dyDescent="0.15">
      <c r="A677" s="103"/>
      <c r="B677" s="103"/>
      <c r="C677" s="103"/>
      <c r="D677" s="108"/>
      <c r="E677" s="112"/>
      <c r="F677" s="85" t="str">
        <f>IF(A677="","",VLOOKUP(A677,参照!$B$7:$C$12,2,FALSE))</f>
        <v/>
      </c>
      <c r="G677" s="14"/>
      <c r="H677" s="14"/>
      <c r="I677" s="14"/>
      <c r="J677" s="14"/>
      <c r="K677" s="14"/>
      <c r="L677" s="19"/>
      <c r="M677" s="14"/>
      <c r="N677" s="14"/>
      <c r="O677" s="67" t="str">
        <f>IF(E677="","",IF(G677="","",IF($E677="男",VLOOKUP(G677,参照用得点基準表!B$2:$I$11,8,TRUE),VLOOKUP(G677,参照用得点基準表!B$12:$I$21,8,TRUE))))</f>
        <v/>
      </c>
      <c r="P677" s="67" t="str">
        <f>IF(E677="","",IF(H677="","",IF($E677="男",VLOOKUP(H677,参照用得点基準表!C$2:$I$11,7,TRUE),VLOOKUP(H677,参照用得点基準表!C$12:$I$21,7,TRUE))))</f>
        <v/>
      </c>
      <c r="Q677" s="67" t="str">
        <f>IF(E677="","",IF(I677="","",IF($E677="男",VLOOKUP(I677,参照用得点基準表!D$2:$I$11,6,TRUE),VLOOKUP(I677,参照用得点基準表!D$12:$I$21,6,TRUE))))</f>
        <v/>
      </c>
      <c r="R677" s="67" t="str">
        <f>IF(E677="","",IF(J677="","",IF($E677="男",VLOOKUP(J677,参照用得点基準表!E$2:$I$11,5,TRUE),VLOOKUP(J677,参照用得点基準表!E$12:$I$21,5,TRUE))))</f>
        <v/>
      </c>
      <c r="S677" s="67" t="str">
        <f>IF(E677="","",IF(K677="","",IF($E677="男",VLOOKUP(K677,参照用得点基準表!F$2:$I$11,4,TRUE),VLOOKUP(K677,参照用得点基準表!F$12:$I$21,4,TRUE))))</f>
        <v/>
      </c>
      <c r="T677" s="67" t="str">
        <f>IF(E677="","",IF(L677="","",IF($E677="男",VLOOKUP(L677,参照用得点基準表!$K$2:$L$11,2,TRUE),VLOOKUP(L677,参照用得点基準表!$K$12:$L$21,2,TRUE))))</f>
        <v/>
      </c>
      <c r="U677" s="67" t="str">
        <f>IF(E677="","",IF(M677="","",IF($E677="男",VLOOKUP(M677,参照用得点基準表!G$2:$I$11,3,TRUE),VLOOKUP(M677,参照用得点基準表!G$12:$I$21,3,TRUE))))</f>
        <v/>
      </c>
      <c r="V677" s="67" t="str">
        <f>IF(E677="","",IF(N677="","",IF($E677="男",VLOOKUP(N677,参照用得点基準表!H$2:$I$11,2,TRUE),VLOOKUP(N677,参照用得点基準表!H$12:$I$21,2,TRUE))))</f>
        <v/>
      </c>
      <c r="W677" s="70" t="str">
        <f t="shared" si="9"/>
        <v/>
      </c>
      <c r="X677" s="69" t="str">
        <f ca="1">IF(W677="","",VLOOKUP(W677,OFFSET(評価基準!$A$2:$N$6,0,F677-6,5,20-F677),14-新体力テスト!F677+6,1))</f>
        <v/>
      </c>
      <c r="Z677" s="45"/>
      <c r="AA677" s="45"/>
      <c r="AB677" s="46"/>
      <c r="AC677" s="45"/>
    </row>
    <row r="678" spans="1:29" ht="14.25" customHeight="1" x14ac:dyDescent="0.15">
      <c r="A678" s="103"/>
      <c r="B678" s="103"/>
      <c r="C678" s="103"/>
      <c r="D678" s="108"/>
      <c r="E678" s="112"/>
      <c r="F678" s="85" t="str">
        <f>IF(A678="","",VLOOKUP(A678,参照!$B$7:$C$12,2,FALSE))</f>
        <v/>
      </c>
      <c r="G678" s="14"/>
      <c r="H678" s="14"/>
      <c r="I678" s="14"/>
      <c r="J678" s="14"/>
      <c r="K678" s="14"/>
      <c r="L678" s="19"/>
      <c r="M678" s="14"/>
      <c r="N678" s="14"/>
      <c r="O678" s="67" t="str">
        <f>IF(E678="","",IF(G678="","",IF($E678="男",VLOOKUP(G678,参照用得点基準表!B$2:$I$11,8,TRUE),VLOOKUP(G678,参照用得点基準表!B$12:$I$21,8,TRUE))))</f>
        <v/>
      </c>
      <c r="P678" s="67" t="str">
        <f>IF(E678="","",IF(H678="","",IF($E678="男",VLOOKUP(H678,参照用得点基準表!C$2:$I$11,7,TRUE),VLOOKUP(H678,参照用得点基準表!C$12:$I$21,7,TRUE))))</f>
        <v/>
      </c>
      <c r="Q678" s="67" t="str">
        <f>IF(E678="","",IF(I678="","",IF($E678="男",VLOOKUP(I678,参照用得点基準表!D$2:$I$11,6,TRUE),VLOOKUP(I678,参照用得点基準表!D$12:$I$21,6,TRUE))))</f>
        <v/>
      </c>
      <c r="R678" s="67" t="str">
        <f>IF(E678="","",IF(J678="","",IF($E678="男",VLOOKUP(J678,参照用得点基準表!E$2:$I$11,5,TRUE),VLOOKUP(J678,参照用得点基準表!E$12:$I$21,5,TRUE))))</f>
        <v/>
      </c>
      <c r="S678" s="67" t="str">
        <f>IF(E678="","",IF(K678="","",IF($E678="男",VLOOKUP(K678,参照用得点基準表!F$2:$I$11,4,TRUE),VLOOKUP(K678,参照用得点基準表!F$12:$I$21,4,TRUE))))</f>
        <v/>
      </c>
      <c r="T678" s="67" t="str">
        <f>IF(E678="","",IF(L678="","",IF($E678="男",VLOOKUP(L678,参照用得点基準表!$K$2:$L$11,2,TRUE),VLOOKUP(L678,参照用得点基準表!$K$12:$L$21,2,TRUE))))</f>
        <v/>
      </c>
      <c r="U678" s="67" t="str">
        <f>IF(E678="","",IF(M678="","",IF($E678="男",VLOOKUP(M678,参照用得点基準表!G$2:$I$11,3,TRUE),VLOOKUP(M678,参照用得点基準表!G$12:$I$21,3,TRUE))))</f>
        <v/>
      </c>
      <c r="V678" s="67" t="str">
        <f>IF(E678="","",IF(N678="","",IF($E678="男",VLOOKUP(N678,参照用得点基準表!H$2:$I$11,2,TRUE),VLOOKUP(N678,参照用得点基準表!H$12:$I$21,2,TRUE))))</f>
        <v/>
      </c>
      <c r="W678" s="70" t="str">
        <f t="shared" si="9"/>
        <v/>
      </c>
      <c r="X678" s="69" t="str">
        <f ca="1">IF(W678="","",VLOOKUP(W678,OFFSET(評価基準!$A$2:$N$6,0,F678-6,5,20-F678),14-新体力テスト!F678+6,1))</f>
        <v/>
      </c>
      <c r="Z678" s="45"/>
      <c r="AA678" s="45"/>
      <c r="AB678" s="46"/>
      <c r="AC678" s="45"/>
    </row>
    <row r="679" spans="1:29" ht="14.25" customHeight="1" x14ac:dyDescent="0.15">
      <c r="A679" s="103"/>
      <c r="B679" s="103"/>
      <c r="C679" s="103"/>
      <c r="D679" s="108"/>
      <c r="E679" s="112"/>
      <c r="F679" s="85" t="str">
        <f>IF(A679="","",VLOOKUP(A679,参照!$B$7:$C$12,2,FALSE))</f>
        <v/>
      </c>
      <c r="G679" s="14"/>
      <c r="H679" s="14"/>
      <c r="I679" s="14"/>
      <c r="J679" s="14"/>
      <c r="K679" s="14"/>
      <c r="L679" s="19"/>
      <c r="M679" s="14"/>
      <c r="N679" s="14"/>
      <c r="O679" s="67" t="str">
        <f>IF(E679="","",IF(G679="","",IF($E679="男",VLOOKUP(G679,参照用得点基準表!B$2:$I$11,8,TRUE),VLOOKUP(G679,参照用得点基準表!B$12:$I$21,8,TRUE))))</f>
        <v/>
      </c>
      <c r="P679" s="67" t="str">
        <f>IF(E679="","",IF(H679="","",IF($E679="男",VLOOKUP(H679,参照用得点基準表!C$2:$I$11,7,TRUE),VLOOKUP(H679,参照用得点基準表!C$12:$I$21,7,TRUE))))</f>
        <v/>
      </c>
      <c r="Q679" s="67" t="str">
        <f>IF(E679="","",IF(I679="","",IF($E679="男",VLOOKUP(I679,参照用得点基準表!D$2:$I$11,6,TRUE),VLOOKUP(I679,参照用得点基準表!D$12:$I$21,6,TRUE))))</f>
        <v/>
      </c>
      <c r="R679" s="67" t="str">
        <f>IF(E679="","",IF(J679="","",IF($E679="男",VLOOKUP(J679,参照用得点基準表!E$2:$I$11,5,TRUE),VLOOKUP(J679,参照用得点基準表!E$12:$I$21,5,TRUE))))</f>
        <v/>
      </c>
      <c r="S679" s="67" t="str">
        <f>IF(E679="","",IF(K679="","",IF($E679="男",VLOOKUP(K679,参照用得点基準表!F$2:$I$11,4,TRUE),VLOOKUP(K679,参照用得点基準表!F$12:$I$21,4,TRUE))))</f>
        <v/>
      </c>
      <c r="T679" s="67" t="str">
        <f>IF(E679="","",IF(L679="","",IF($E679="男",VLOOKUP(L679,参照用得点基準表!$K$2:$L$11,2,TRUE),VLOOKUP(L679,参照用得点基準表!$K$12:$L$21,2,TRUE))))</f>
        <v/>
      </c>
      <c r="U679" s="67" t="str">
        <f>IF(E679="","",IF(M679="","",IF($E679="男",VLOOKUP(M679,参照用得点基準表!G$2:$I$11,3,TRUE),VLOOKUP(M679,参照用得点基準表!G$12:$I$21,3,TRUE))))</f>
        <v/>
      </c>
      <c r="V679" s="67" t="str">
        <f>IF(E679="","",IF(N679="","",IF($E679="男",VLOOKUP(N679,参照用得点基準表!H$2:$I$11,2,TRUE),VLOOKUP(N679,参照用得点基準表!H$12:$I$21,2,TRUE))))</f>
        <v/>
      </c>
      <c r="W679" s="70" t="str">
        <f t="shared" si="9"/>
        <v/>
      </c>
      <c r="X679" s="69" t="str">
        <f ca="1">IF(W679="","",VLOOKUP(W679,OFFSET(評価基準!$A$2:$N$6,0,F679-6,5,20-F679),14-新体力テスト!F679+6,1))</f>
        <v/>
      </c>
      <c r="Z679" s="45"/>
      <c r="AA679" s="45"/>
      <c r="AB679" s="46"/>
      <c r="AC679" s="45"/>
    </row>
    <row r="680" spans="1:29" ht="14.25" customHeight="1" x14ac:dyDescent="0.15">
      <c r="A680" s="103"/>
      <c r="B680" s="103"/>
      <c r="C680" s="103"/>
      <c r="D680" s="108"/>
      <c r="E680" s="112"/>
      <c r="F680" s="85" t="str">
        <f>IF(A680="","",VLOOKUP(A680,参照!$B$7:$C$12,2,FALSE))</f>
        <v/>
      </c>
      <c r="G680" s="14"/>
      <c r="H680" s="14"/>
      <c r="I680" s="14"/>
      <c r="J680" s="14"/>
      <c r="K680" s="14"/>
      <c r="L680" s="19"/>
      <c r="M680" s="14"/>
      <c r="N680" s="14"/>
      <c r="O680" s="67" t="str">
        <f>IF(E680="","",IF(G680="","",IF($E680="男",VLOOKUP(G680,参照用得点基準表!B$2:$I$11,8,TRUE),VLOOKUP(G680,参照用得点基準表!B$12:$I$21,8,TRUE))))</f>
        <v/>
      </c>
      <c r="P680" s="67" t="str">
        <f>IF(E680="","",IF(H680="","",IF($E680="男",VLOOKUP(H680,参照用得点基準表!C$2:$I$11,7,TRUE),VLOOKUP(H680,参照用得点基準表!C$12:$I$21,7,TRUE))))</f>
        <v/>
      </c>
      <c r="Q680" s="67" t="str">
        <f>IF(E680="","",IF(I680="","",IF($E680="男",VLOOKUP(I680,参照用得点基準表!D$2:$I$11,6,TRUE),VLOOKUP(I680,参照用得点基準表!D$12:$I$21,6,TRUE))))</f>
        <v/>
      </c>
      <c r="R680" s="67" t="str">
        <f>IF(E680="","",IF(J680="","",IF($E680="男",VLOOKUP(J680,参照用得点基準表!E$2:$I$11,5,TRUE),VLOOKUP(J680,参照用得点基準表!E$12:$I$21,5,TRUE))))</f>
        <v/>
      </c>
      <c r="S680" s="67" t="str">
        <f>IF(E680="","",IF(K680="","",IF($E680="男",VLOOKUP(K680,参照用得点基準表!F$2:$I$11,4,TRUE),VLOOKUP(K680,参照用得点基準表!F$12:$I$21,4,TRUE))))</f>
        <v/>
      </c>
      <c r="T680" s="67" t="str">
        <f>IF(E680="","",IF(L680="","",IF($E680="男",VLOOKUP(L680,参照用得点基準表!$K$2:$L$11,2,TRUE),VLOOKUP(L680,参照用得点基準表!$K$12:$L$21,2,TRUE))))</f>
        <v/>
      </c>
      <c r="U680" s="67" t="str">
        <f>IF(E680="","",IF(M680="","",IF($E680="男",VLOOKUP(M680,参照用得点基準表!G$2:$I$11,3,TRUE),VLOOKUP(M680,参照用得点基準表!G$12:$I$21,3,TRUE))))</f>
        <v/>
      </c>
      <c r="V680" s="67" t="str">
        <f>IF(E680="","",IF(N680="","",IF($E680="男",VLOOKUP(N680,参照用得点基準表!H$2:$I$11,2,TRUE),VLOOKUP(N680,参照用得点基準表!H$12:$I$21,2,TRUE))))</f>
        <v/>
      </c>
      <c r="W680" s="70" t="str">
        <f t="shared" si="9"/>
        <v/>
      </c>
      <c r="X680" s="69" t="str">
        <f ca="1">IF(W680="","",VLOOKUP(W680,OFFSET(評価基準!$A$2:$N$6,0,F680-6,5,20-F680),14-新体力テスト!F680+6,1))</f>
        <v/>
      </c>
      <c r="Z680" s="45"/>
      <c r="AA680" s="45"/>
      <c r="AB680" s="46"/>
      <c r="AC680" s="45"/>
    </row>
    <row r="681" spans="1:29" ht="14.25" customHeight="1" x14ac:dyDescent="0.15">
      <c r="A681" s="103"/>
      <c r="B681" s="103"/>
      <c r="C681" s="103"/>
      <c r="D681" s="108"/>
      <c r="E681" s="112"/>
      <c r="F681" s="85" t="str">
        <f>IF(A681="","",VLOOKUP(A681,参照!$B$7:$C$12,2,FALSE))</f>
        <v/>
      </c>
      <c r="G681" s="14"/>
      <c r="H681" s="14"/>
      <c r="I681" s="14"/>
      <c r="J681" s="14"/>
      <c r="K681" s="14"/>
      <c r="L681" s="19"/>
      <c r="M681" s="14"/>
      <c r="N681" s="14"/>
      <c r="O681" s="67" t="str">
        <f>IF(E681="","",IF(G681="","",IF($E681="男",VLOOKUP(G681,参照用得点基準表!B$2:$I$11,8,TRUE),VLOOKUP(G681,参照用得点基準表!B$12:$I$21,8,TRUE))))</f>
        <v/>
      </c>
      <c r="P681" s="67" t="str">
        <f>IF(E681="","",IF(H681="","",IF($E681="男",VLOOKUP(H681,参照用得点基準表!C$2:$I$11,7,TRUE),VLOOKUP(H681,参照用得点基準表!C$12:$I$21,7,TRUE))))</f>
        <v/>
      </c>
      <c r="Q681" s="67" t="str">
        <f>IF(E681="","",IF(I681="","",IF($E681="男",VLOOKUP(I681,参照用得点基準表!D$2:$I$11,6,TRUE),VLOOKUP(I681,参照用得点基準表!D$12:$I$21,6,TRUE))))</f>
        <v/>
      </c>
      <c r="R681" s="67" t="str">
        <f>IF(E681="","",IF(J681="","",IF($E681="男",VLOOKUP(J681,参照用得点基準表!E$2:$I$11,5,TRUE),VLOOKUP(J681,参照用得点基準表!E$12:$I$21,5,TRUE))))</f>
        <v/>
      </c>
      <c r="S681" s="67" t="str">
        <f>IF(E681="","",IF(K681="","",IF($E681="男",VLOOKUP(K681,参照用得点基準表!F$2:$I$11,4,TRUE),VLOOKUP(K681,参照用得点基準表!F$12:$I$21,4,TRUE))))</f>
        <v/>
      </c>
      <c r="T681" s="67" t="str">
        <f>IF(E681="","",IF(L681="","",IF($E681="男",VLOOKUP(L681,参照用得点基準表!$K$2:$L$11,2,TRUE),VLOOKUP(L681,参照用得点基準表!$K$12:$L$21,2,TRUE))))</f>
        <v/>
      </c>
      <c r="U681" s="67" t="str">
        <f>IF(E681="","",IF(M681="","",IF($E681="男",VLOOKUP(M681,参照用得点基準表!G$2:$I$11,3,TRUE),VLOOKUP(M681,参照用得点基準表!G$12:$I$21,3,TRUE))))</f>
        <v/>
      </c>
      <c r="V681" s="67" t="str">
        <f>IF(E681="","",IF(N681="","",IF($E681="男",VLOOKUP(N681,参照用得点基準表!H$2:$I$11,2,TRUE),VLOOKUP(N681,参照用得点基準表!H$12:$I$21,2,TRUE))))</f>
        <v/>
      </c>
      <c r="W681" s="70" t="str">
        <f t="shared" si="9"/>
        <v/>
      </c>
      <c r="X681" s="69" t="str">
        <f ca="1">IF(W681="","",VLOOKUP(W681,OFFSET(評価基準!$A$2:$N$6,0,F681-6,5,20-F681),14-新体力テスト!F681+6,1))</f>
        <v/>
      </c>
      <c r="Z681" s="45"/>
      <c r="AA681" s="45"/>
      <c r="AB681" s="46"/>
      <c r="AC681" s="45"/>
    </row>
    <row r="682" spans="1:29" ht="14.25" customHeight="1" x14ac:dyDescent="0.15">
      <c r="A682" s="103"/>
      <c r="B682" s="103"/>
      <c r="C682" s="103"/>
      <c r="D682" s="108"/>
      <c r="E682" s="112"/>
      <c r="F682" s="85" t="str">
        <f>IF(A682="","",VLOOKUP(A682,参照!$B$7:$C$12,2,FALSE))</f>
        <v/>
      </c>
      <c r="G682" s="14"/>
      <c r="H682" s="14"/>
      <c r="I682" s="14"/>
      <c r="J682" s="14"/>
      <c r="K682" s="14"/>
      <c r="L682" s="19"/>
      <c r="M682" s="14"/>
      <c r="N682" s="14"/>
      <c r="O682" s="67" t="str">
        <f>IF(E682="","",IF(G682="","",IF($E682="男",VLOOKUP(G682,参照用得点基準表!B$2:$I$11,8,TRUE),VLOOKUP(G682,参照用得点基準表!B$12:$I$21,8,TRUE))))</f>
        <v/>
      </c>
      <c r="P682" s="67" t="str">
        <f>IF(E682="","",IF(H682="","",IF($E682="男",VLOOKUP(H682,参照用得点基準表!C$2:$I$11,7,TRUE),VLOOKUP(H682,参照用得点基準表!C$12:$I$21,7,TRUE))))</f>
        <v/>
      </c>
      <c r="Q682" s="67" t="str">
        <f>IF(E682="","",IF(I682="","",IF($E682="男",VLOOKUP(I682,参照用得点基準表!D$2:$I$11,6,TRUE),VLOOKUP(I682,参照用得点基準表!D$12:$I$21,6,TRUE))))</f>
        <v/>
      </c>
      <c r="R682" s="67" t="str">
        <f>IF(E682="","",IF(J682="","",IF($E682="男",VLOOKUP(J682,参照用得点基準表!E$2:$I$11,5,TRUE),VLOOKUP(J682,参照用得点基準表!E$12:$I$21,5,TRUE))))</f>
        <v/>
      </c>
      <c r="S682" s="67" t="str">
        <f>IF(E682="","",IF(K682="","",IF($E682="男",VLOOKUP(K682,参照用得点基準表!F$2:$I$11,4,TRUE),VLOOKUP(K682,参照用得点基準表!F$12:$I$21,4,TRUE))))</f>
        <v/>
      </c>
      <c r="T682" s="67" t="str">
        <f>IF(E682="","",IF(L682="","",IF($E682="男",VLOOKUP(L682,参照用得点基準表!$K$2:$L$11,2,TRUE),VLOOKUP(L682,参照用得点基準表!$K$12:$L$21,2,TRUE))))</f>
        <v/>
      </c>
      <c r="U682" s="67" t="str">
        <f>IF(E682="","",IF(M682="","",IF($E682="男",VLOOKUP(M682,参照用得点基準表!G$2:$I$11,3,TRUE),VLOOKUP(M682,参照用得点基準表!G$12:$I$21,3,TRUE))))</f>
        <v/>
      </c>
      <c r="V682" s="67" t="str">
        <f>IF(E682="","",IF(N682="","",IF($E682="男",VLOOKUP(N682,参照用得点基準表!H$2:$I$11,2,TRUE),VLOOKUP(N682,参照用得点基準表!H$12:$I$21,2,TRUE))))</f>
        <v/>
      </c>
      <c r="W682" s="70" t="str">
        <f t="shared" si="9"/>
        <v/>
      </c>
      <c r="X682" s="69" t="str">
        <f ca="1">IF(W682="","",VLOOKUP(W682,OFFSET(評価基準!$A$2:$N$6,0,F682-6,5,20-F682),14-新体力テスト!F682+6,1))</f>
        <v/>
      </c>
      <c r="Z682" s="45"/>
      <c r="AA682" s="45"/>
      <c r="AB682" s="46"/>
      <c r="AC682" s="45"/>
    </row>
    <row r="683" spans="1:29" ht="14.25" customHeight="1" x14ac:dyDescent="0.15">
      <c r="A683" s="103"/>
      <c r="B683" s="103"/>
      <c r="C683" s="103"/>
      <c r="D683" s="108"/>
      <c r="E683" s="112"/>
      <c r="F683" s="85" t="str">
        <f>IF(A683="","",VLOOKUP(A683,参照!$B$7:$C$12,2,FALSE))</f>
        <v/>
      </c>
      <c r="G683" s="14"/>
      <c r="H683" s="14"/>
      <c r="I683" s="14"/>
      <c r="J683" s="14"/>
      <c r="K683" s="14"/>
      <c r="L683" s="19"/>
      <c r="M683" s="14"/>
      <c r="N683" s="14"/>
      <c r="O683" s="67" t="str">
        <f>IF(E683="","",IF(G683="","",IF($E683="男",VLOOKUP(G683,参照用得点基準表!B$2:$I$11,8,TRUE),VLOOKUP(G683,参照用得点基準表!B$12:$I$21,8,TRUE))))</f>
        <v/>
      </c>
      <c r="P683" s="67" t="str">
        <f>IF(E683="","",IF(H683="","",IF($E683="男",VLOOKUP(H683,参照用得点基準表!C$2:$I$11,7,TRUE),VLOOKUP(H683,参照用得点基準表!C$12:$I$21,7,TRUE))))</f>
        <v/>
      </c>
      <c r="Q683" s="67" t="str">
        <f>IF(E683="","",IF(I683="","",IF($E683="男",VLOOKUP(I683,参照用得点基準表!D$2:$I$11,6,TRUE),VLOOKUP(I683,参照用得点基準表!D$12:$I$21,6,TRUE))))</f>
        <v/>
      </c>
      <c r="R683" s="67" t="str">
        <f>IF(E683="","",IF(J683="","",IF($E683="男",VLOOKUP(J683,参照用得点基準表!E$2:$I$11,5,TRUE),VLOOKUP(J683,参照用得点基準表!E$12:$I$21,5,TRUE))))</f>
        <v/>
      </c>
      <c r="S683" s="67" t="str">
        <f>IF(E683="","",IF(K683="","",IF($E683="男",VLOOKUP(K683,参照用得点基準表!F$2:$I$11,4,TRUE),VLOOKUP(K683,参照用得点基準表!F$12:$I$21,4,TRUE))))</f>
        <v/>
      </c>
      <c r="T683" s="67" t="str">
        <f>IF(E683="","",IF(L683="","",IF($E683="男",VLOOKUP(L683,参照用得点基準表!$K$2:$L$11,2,TRUE),VLOOKUP(L683,参照用得点基準表!$K$12:$L$21,2,TRUE))))</f>
        <v/>
      </c>
      <c r="U683" s="67" t="str">
        <f>IF(E683="","",IF(M683="","",IF($E683="男",VLOOKUP(M683,参照用得点基準表!G$2:$I$11,3,TRUE),VLOOKUP(M683,参照用得点基準表!G$12:$I$21,3,TRUE))))</f>
        <v/>
      </c>
      <c r="V683" s="67" t="str">
        <f>IF(E683="","",IF(N683="","",IF($E683="男",VLOOKUP(N683,参照用得点基準表!H$2:$I$11,2,TRUE),VLOOKUP(N683,参照用得点基準表!H$12:$I$21,2,TRUE))))</f>
        <v/>
      </c>
      <c r="W683" s="70" t="str">
        <f t="shared" si="9"/>
        <v/>
      </c>
      <c r="X683" s="69" t="str">
        <f ca="1">IF(W683="","",VLOOKUP(W683,OFFSET(評価基準!$A$2:$N$6,0,F683-6,5,20-F683),14-新体力テスト!F683+6,1))</f>
        <v/>
      </c>
      <c r="Z683" s="45"/>
      <c r="AA683" s="45"/>
      <c r="AB683" s="46"/>
      <c r="AC683" s="45"/>
    </row>
    <row r="684" spans="1:29" ht="14.25" customHeight="1" x14ac:dyDescent="0.15">
      <c r="A684" s="103"/>
      <c r="B684" s="103"/>
      <c r="C684" s="103"/>
      <c r="D684" s="108"/>
      <c r="E684" s="112"/>
      <c r="F684" s="85" t="str">
        <f>IF(A684="","",VLOOKUP(A684,参照!$B$7:$C$12,2,FALSE))</f>
        <v/>
      </c>
      <c r="G684" s="14"/>
      <c r="H684" s="14"/>
      <c r="I684" s="14"/>
      <c r="J684" s="14"/>
      <c r="K684" s="14"/>
      <c r="L684" s="19"/>
      <c r="M684" s="14"/>
      <c r="N684" s="14"/>
      <c r="O684" s="67" t="str">
        <f>IF(E684="","",IF(G684="","",IF($E684="男",VLOOKUP(G684,参照用得点基準表!B$2:$I$11,8,TRUE),VLOOKUP(G684,参照用得点基準表!B$12:$I$21,8,TRUE))))</f>
        <v/>
      </c>
      <c r="P684" s="67" t="str">
        <f>IF(E684="","",IF(H684="","",IF($E684="男",VLOOKUP(H684,参照用得点基準表!C$2:$I$11,7,TRUE),VLOOKUP(H684,参照用得点基準表!C$12:$I$21,7,TRUE))))</f>
        <v/>
      </c>
      <c r="Q684" s="67" t="str">
        <f>IF(E684="","",IF(I684="","",IF($E684="男",VLOOKUP(I684,参照用得点基準表!D$2:$I$11,6,TRUE),VLOOKUP(I684,参照用得点基準表!D$12:$I$21,6,TRUE))))</f>
        <v/>
      </c>
      <c r="R684" s="67" t="str">
        <f>IF(E684="","",IF(J684="","",IF($E684="男",VLOOKUP(J684,参照用得点基準表!E$2:$I$11,5,TRUE),VLOOKUP(J684,参照用得点基準表!E$12:$I$21,5,TRUE))))</f>
        <v/>
      </c>
      <c r="S684" s="67" t="str">
        <f>IF(E684="","",IF(K684="","",IF($E684="男",VLOOKUP(K684,参照用得点基準表!F$2:$I$11,4,TRUE),VLOOKUP(K684,参照用得点基準表!F$12:$I$21,4,TRUE))))</f>
        <v/>
      </c>
      <c r="T684" s="67" t="str">
        <f>IF(E684="","",IF(L684="","",IF($E684="男",VLOOKUP(L684,参照用得点基準表!$K$2:$L$11,2,TRUE),VLOOKUP(L684,参照用得点基準表!$K$12:$L$21,2,TRUE))))</f>
        <v/>
      </c>
      <c r="U684" s="67" t="str">
        <f>IF(E684="","",IF(M684="","",IF($E684="男",VLOOKUP(M684,参照用得点基準表!G$2:$I$11,3,TRUE),VLOOKUP(M684,参照用得点基準表!G$12:$I$21,3,TRUE))))</f>
        <v/>
      </c>
      <c r="V684" s="67" t="str">
        <f>IF(E684="","",IF(N684="","",IF($E684="男",VLOOKUP(N684,参照用得点基準表!H$2:$I$11,2,TRUE),VLOOKUP(N684,参照用得点基準表!H$12:$I$21,2,TRUE))))</f>
        <v/>
      </c>
      <c r="W684" s="70" t="str">
        <f t="shared" si="9"/>
        <v/>
      </c>
      <c r="X684" s="69" t="str">
        <f ca="1">IF(W684="","",VLOOKUP(W684,OFFSET(評価基準!$A$2:$N$6,0,F684-6,5,20-F684),14-新体力テスト!F684+6,1))</f>
        <v/>
      </c>
      <c r="Z684" s="45"/>
      <c r="AA684" s="45"/>
      <c r="AB684" s="46"/>
      <c r="AC684" s="45"/>
    </row>
    <row r="685" spans="1:29" ht="14.25" customHeight="1" x14ac:dyDescent="0.15">
      <c r="A685" s="103"/>
      <c r="B685" s="103"/>
      <c r="C685" s="103"/>
      <c r="D685" s="108"/>
      <c r="E685" s="112"/>
      <c r="F685" s="85" t="str">
        <f>IF(A685="","",VLOOKUP(A685,参照!$B$7:$C$12,2,FALSE))</f>
        <v/>
      </c>
      <c r="G685" s="14"/>
      <c r="H685" s="14"/>
      <c r="I685" s="14"/>
      <c r="J685" s="14"/>
      <c r="K685" s="14"/>
      <c r="L685" s="19"/>
      <c r="M685" s="14"/>
      <c r="N685" s="14"/>
      <c r="O685" s="67" t="str">
        <f>IF(E685="","",IF(G685="","",IF($E685="男",VLOOKUP(G685,参照用得点基準表!B$2:$I$11,8,TRUE),VLOOKUP(G685,参照用得点基準表!B$12:$I$21,8,TRUE))))</f>
        <v/>
      </c>
      <c r="P685" s="67" t="str">
        <f>IF(E685="","",IF(H685="","",IF($E685="男",VLOOKUP(H685,参照用得点基準表!C$2:$I$11,7,TRUE),VLOOKUP(H685,参照用得点基準表!C$12:$I$21,7,TRUE))))</f>
        <v/>
      </c>
      <c r="Q685" s="67" t="str">
        <f>IF(E685="","",IF(I685="","",IF($E685="男",VLOOKUP(I685,参照用得点基準表!D$2:$I$11,6,TRUE),VLOOKUP(I685,参照用得点基準表!D$12:$I$21,6,TRUE))))</f>
        <v/>
      </c>
      <c r="R685" s="67" t="str">
        <f>IF(E685="","",IF(J685="","",IF($E685="男",VLOOKUP(J685,参照用得点基準表!E$2:$I$11,5,TRUE),VLOOKUP(J685,参照用得点基準表!E$12:$I$21,5,TRUE))))</f>
        <v/>
      </c>
      <c r="S685" s="67" t="str">
        <f>IF(E685="","",IF(K685="","",IF($E685="男",VLOOKUP(K685,参照用得点基準表!F$2:$I$11,4,TRUE),VLOOKUP(K685,参照用得点基準表!F$12:$I$21,4,TRUE))))</f>
        <v/>
      </c>
      <c r="T685" s="67" t="str">
        <f>IF(E685="","",IF(L685="","",IF($E685="男",VLOOKUP(L685,参照用得点基準表!$K$2:$L$11,2,TRUE),VLOOKUP(L685,参照用得点基準表!$K$12:$L$21,2,TRUE))))</f>
        <v/>
      </c>
      <c r="U685" s="67" t="str">
        <f>IF(E685="","",IF(M685="","",IF($E685="男",VLOOKUP(M685,参照用得点基準表!G$2:$I$11,3,TRUE),VLOOKUP(M685,参照用得点基準表!G$12:$I$21,3,TRUE))))</f>
        <v/>
      </c>
      <c r="V685" s="67" t="str">
        <f>IF(E685="","",IF(N685="","",IF($E685="男",VLOOKUP(N685,参照用得点基準表!H$2:$I$11,2,TRUE),VLOOKUP(N685,参照用得点基準表!H$12:$I$21,2,TRUE))))</f>
        <v/>
      </c>
      <c r="W685" s="70" t="str">
        <f t="shared" si="9"/>
        <v/>
      </c>
      <c r="X685" s="69" t="str">
        <f ca="1">IF(W685="","",VLOOKUP(W685,OFFSET(評価基準!$A$2:$N$6,0,F685-6,5,20-F685),14-新体力テスト!F685+6,1))</f>
        <v/>
      </c>
      <c r="Z685" s="45"/>
      <c r="AA685" s="45"/>
      <c r="AB685" s="46"/>
      <c r="AC685" s="45"/>
    </row>
    <row r="686" spans="1:29" ht="14.25" customHeight="1" x14ac:dyDescent="0.15">
      <c r="A686" s="103"/>
      <c r="B686" s="103"/>
      <c r="C686" s="103"/>
      <c r="D686" s="108"/>
      <c r="E686" s="112"/>
      <c r="F686" s="85" t="str">
        <f>IF(A686="","",VLOOKUP(A686,参照!$B$7:$C$12,2,FALSE))</f>
        <v/>
      </c>
      <c r="G686" s="14"/>
      <c r="H686" s="14"/>
      <c r="I686" s="14"/>
      <c r="J686" s="14"/>
      <c r="K686" s="14"/>
      <c r="L686" s="19"/>
      <c r="M686" s="14"/>
      <c r="N686" s="14"/>
      <c r="O686" s="67" t="str">
        <f>IF(E686="","",IF(G686="","",IF($E686="男",VLOOKUP(G686,参照用得点基準表!B$2:$I$11,8,TRUE),VLOOKUP(G686,参照用得点基準表!B$12:$I$21,8,TRUE))))</f>
        <v/>
      </c>
      <c r="P686" s="67" t="str">
        <f>IF(E686="","",IF(H686="","",IF($E686="男",VLOOKUP(H686,参照用得点基準表!C$2:$I$11,7,TRUE),VLOOKUP(H686,参照用得点基準表!C$12:$I$21,7,TRUE))))</f>
        <v/>
      </c>
      <c r="Q686" s="67" t="str">
        <f>IF(E686="","",IF(I686="","",IF($E686="男",VLOOKUP(I686,参照用得点基準表!D$2:$I$11,6,TRUE),VLOOKUP(I686,参照用得点基準表!D$12:$I$21,6,TRUE))))</f>
        <v/>
      </c>
      <c r="R686" s="67" t="str">
        <f>IF(E686="","",IF(J686="","",IF($E686="男",VLOOKUP(J686,参照用得点基準表!E$2:$I$11,5,TRUE),VLOOKUP(J686,参照用得点基準表!E$12:$I$21,5,TRUE))))</f>
        <v/>
      </c>
      <c r="S686" s="67" t="str">
        <f>IF(E686="","",IF(K686="","",IF($E686="男",VLOOKUP(K686,参照用得点基準表!F$2:$I$11,4,TRUE),VLOOKUP(K686,参照用得点基準表!F$12:$I$21,4,TRUE))))</f>
        <v/>
      </c>
      <c r="T686" s="67" t="str">
        <f>IF(E686="","",IF(L686="","",IF($E686="男",VLOOKUP(L686,参照用得点基準表!$K$2:$L$11,2,TRUE),VLOOKUP(L686,参照用得点基準表!$K$12:$L$21,2,TRUE))))</f>
        <v/>
      </c>
      <c r="U686" s="67" t="str">
        <f>IF(E686="","",IF(M686="","",IF($E686="男",VLOOKUP(M686,参照用得点基準表!G$2:$I$11,3,TRUE),VLOOKUP(M686,参照用得点基準表!G$12:$I$21,3,TRUE))))</f>
        <v/>
      </c>
      <c r="V686" s="67" t="str">
        <f>IF(E686="","",IF(N686="","",IF($E686="男",VLOOKUP(N686,参照用得点基準表!H$2:$I$11,2,TRUE),VLOOKUP(N686,参照用得点基準表!H$12:$I$21,2,TRUE))))</f>
        <v/>
      </c>
      <c r="W686" s="70" t="str">
        <f t="shared" si="9"/>
        <v/>
      </c>
      <c r="X686" s="69" t="str">
        <f ca="1">IF(W686="","",VLOOKUP(W686,OFFSET(評価基準!$A$2:$N$6,0,F686-6,5,20-F686),14-新体力テスト!F686+6,1))</f>
        <v/>
      </c>
      <c r="Z686" s="45"/>
      <c r="AA686" s="45"/>
      <c r="AB686" s="46"/>
      <c r="AC686" s="45"/>
    </row>
    <row r="687" spans="1:29" ht="14.25" customHeight="1" x14ac:dyDescent="0.15">
      <c r="A687" s="103"/>
      <c r="B687" s="103"/>
      <c r="C687" s="103"/>
      <c r="D687" s="108"/>
      <c r="E687" s="112"/>
      <c r="F687" s="85" t="str">
        <f>IF(A687="","",VLOOKUP(A687,参照!$B$7:$C$12,2,FALSE))</f>
        <v/>
      </c>
      <c r="G687" s="14"/>
      <c r="H687" s="14"/>
      <c r="I687" s="14"/>
      <c r="J687" s="14"/>
      <c r="K687" s="14"/>
      <c r="L687" s="19"/>
      <c r="M687" s="14"/>
      <c r="N687" s="14"/>
      <c r="O687" s="67" t="str">
        <f>IF(E687="","",IF(G687="","",IF($E687="男",VLOOKUP(G687,参照用得点基準表!B$2:$I$11,8,TRUE),VLOOKUP(G687,参照用得点基準表!B$12:$I$21,8,TRUE))))</f>
        <v/>
      </c>
      <c r="P687" s="67" t="str">
        <f>IF(E687="","",IF(H687="","",IF($E687="男",VLOOKUP(H687,参照用得点基準表!C$2:$I$11,7,TRUE),VLOOKUP(H687,参照用得点基準表!C$12:$I$21,7,TRUE))))</f>
        <v/>
      </c>
      <c r="Q687" s="67" t="str">
        <f>IF(E687="","",IF(I687="","",IF($E687="男",VLOOKUP(I687,参照用得点基準表!D$2:$I$11,6,TRUE),VLOOKUP(I687,参照用得点基準表!D$12:$I$21,6,TRUE))))</f>
        <v/>
      </c>
      <c r="R687" s="67" t="str">
        <f>IF(E687="","",IF(J687="","",IF($E687="男",VLOOKUP(J687,参照用得点基準表!E$2:$I$11,5,TRUE),VLOOKUP(J687,参照用得点基準表!E$12:$I$21,5,TRUE))))</f>
        <v/>
      </c>
      <c r="S687" s="67" t="str">
        <f>IF(E687="","",IF(K687="","",IF($E687="男",VLOOKUP(K687,参照用得点基準表!F$2:$I$11,4,TRUE),VLOOKUP(K687,参照用得点基準表!F$12:$I$21,4,TRUE))))</f>
        <v/>
      </c>
      <c r="T687" s="67" t="str">
        <f>IF(E687="","",IF(L687="","",IF($E687="男",VLOOKUP(L687,参照用得点基準表!$K$2:$L$11,2,TRUE),VLOOKUP(L687,参照用得点基準表!$K$12:$L$21,2,TRUE))))</f>
        <v/>
      </c>
      <c r="U687" s="67" t="str">
        <f>IF(E687="","",IF(M687="","",IF($E687="男",VLOOKUP(M687,参照用得点基準表!G$2:$I$11,3,TRUE),VLOOKUP(M687,参照用得点基準表!G$12:$I$21,3,TRUE))))</f>
        <v/>
      </c>
      <c r="V687" s="67" t="str">
        <f>IF(E687="","",IF(N687="","",IF($E687="男",VLOOKUP(N687,参照用得点基準表!H$2:$I$11,2,TRUE),VLOOKUP(N687,参照用得点基準表!H$12:$I$21,2,TRUE))))</f>
        <v/>
      </c>
      <c r="W687" s="70" t="str">
        <f t="shared" si="9"/>
        <v/>
      </c>
      <c r="X687" s="69" t="str">
        <f ca="1">IF(W687="","",VLOOKUP(W687,OFFSET(評価基準!$A$2:$N$6,0,F687-6,5,20-F687),14-新体力テスト!F687+6,1))</f>
        <v/>
      </c>
      <c r="Z687" s="45"/>
      <c r="AA687" s="45"/>
      <c r="AB687" s="46"/>
      <c r="AC687" s="45"/>
    </row>
    <row r="688" spans="1:29" ht="14.25" customHeight="1" x14ac:dyDescent="0.15">
      <c r="A688" s="103"/>
      <c r="B688" s="103"/>
      <c r="C688" s="103"/>
      <c r="D688" s="108"/>
      <c r="E688" s="112"/>
      <c r="F688" s="85" t="str">
        <f>IF(A688="","",VLOOKUP(A688,参照!$B$7:$C$12,2,FALSE))</f>
        <v/>
      </c>
      <c r="G688" s="14"/>
      <c r="H688" s="14"/>
      <c r="I688" s="14"/>
      <c r="J688" s="14"/>
      <c r="K688" s="14"/>
      <c r="L688" s="19"/>
      <c r="M688" s="14"/>
      <c r="N688" s="14"/>
      <c r="O688" s="67" t="str">
        <f>IF(E688="","",IF(G688="","",IF($E688="男",VLOOKUP(G688,参照用得点基準表!B$2:$I$11,8,TRUE),VLOOKUP(G688,参照用得点基準表!B$12:$I$21,8,TRUE))))</f>
        <v/>
      </c>
      <c r="P688" s="67" t="str">
        <f>IF(E688="","",IF(H688="","",IF($E688="男",VLOOKUP(H688,参照用得点基準表!C$2:$I$11,7,TRUE),VLOOKUP(H688,参照用得点基準表!C$12:$I$21,7,TRUE))))</f>
        <v/>
      </c>
      <c r="Q688" s="67" t="str">
        <f>IF(E688="","",IF(I688="","",IF($E688="男",VLOOKUP(I688,参照用得点基準表!D$2:$I$11,6,TRUE),VLOOKUP(I688,参照用得点基準表!D$12:$I$21,6,TRUE))))</f>
        <v/>
      </c>
      <c r="R688" s="67" t="str">
        <f>IF(E688="","",IF(J688="","",IF($E688="男",VLOOKUP(J688,参照用得点基準表!E$2:$I$11,5,TRUE),VLOOKUP(J688,参照用得点基準表!E$12:$I$21,5,TRUE))))</f>
        <v/>
      </c>
      <c r="S688" s="67" t="str">
        <f>IF(E688="","",IF(K688="","",IF($E688="男",VLOOKUP(K688,参照用得点基準表!F$2:$I$11,4,TRUE),VLOOKUP(K688,参照用得点基準表!F$12:$I$21,4,TRUE))))</f>
        <v/>
      </c>
      <c r="T688" s="67" t="str">
        <f>IF(E688="","",IF(L688="","",IF($E688="男",VLOOKUP(L688,参照用得点基準表!$K$2:$L$11,2,TRUE),VLOOKUP(L688,参照用得点基準表!$K$12:$L$21,2,TRUE))))</f>
        <v/>
      </c>
      <c r="U688" s="67" t="str">
        <f>IF(E688="","",IF(M688="","",IF($E688="男",VLOOKUP(M688,参照用得点基準表!G$2:$I$11,3,TRUE),VLOOKUP(M688,参照用得点基準表!G$12:$I$21,3,TRUE))))</f>
        <v/>
      </c>
      <c r="V688" s="67" t="str">
        <f>IF(E688="","",IF(N688="","",IF($E688="男",VLOOKUP(N688,参照用得点基準表!H$2:$I$11,2,TRUE),VLOOKUP(N688,参照用得点基準表!H$12:$I$21,2,TRUE))))</f>
        <v/>
      </c>
      <c r="W688" s="70" t="str">
        <f t="shared" si="9"/>
        <v/>
      </c>
      <c r="X688" s="69" t="str">
        <f ca="1">IF(W688="","",VLOOKUP(W688,OFFSET(評価基準!$A$2:$N$6,0,F688-6,5,20-F688),14-新体力テスト!F688+6,1))</f>
        <v/>
      </c>
      <c r="Z688" s="45"/>
      <c r="AA688" s="45"/>
      <c r="AB688" s="46"/>
      <c r="AC688" s="45"/>
    </row>
    <row r="689" spans="1:29" ht="14.25" customHeight="1" x14ac:dyDescent="0.15">
      <c r="A689" s="103"/>
      <c r="B689" s="103"/>
      <c r="C689" s="103"/>
      <c r="D689" s="108"/>
      <c r="E689" s="112"/>
      <c r="F689" s="85" t="str">
        <f>IF(A689="","",VLOOKUP(A689,参照!$B$7:$C$12,2,FALSE))</f>
        <v/>
      </c>
      <c r="G689" s="14"/>
      <c r="H689" s="14"/>
      <c r="I689" s="14"/>
      <c r="J689" s="14"/>
      <c r="K689" s="14"/>
      <c r="L689" s="19"/>
      <c r="M689" s="14"/>
      <c r="N689" s="14"/>
      <c r="O689" s="67" t="str">
        <f>IF(E689="","",IF(G689="","",IF($E689="男",VLOOKUP(G689,参照用得点基準表!B$2:$I$11,8,TRUE),VLOOKUP(G689,参照用得点基準表!B$12:$I$21,8,TRUE))))</f>
        <v/>
      </c>
      <c r="P689" s="67" t="str">
        <f>IF(E689="","",IF(H689="","",IF($E689="男",VLOOKUP(H689,参照用得点基準表!C$2:$I$11,7,TRUE),VLOOKUP(H689,参照用得点基準表!C$12:$I$21,7,TRUE))))</f>
        <v/>
      </c>
      <c r="Q689" s="67" t="str">
        <f>IF(E689="","",IF(I689="","",IF($E689="男",VLOOKUP(I689,参照用得点基準表!D$2:$I$11,6,TRUE),VLOOKUP(I689,参照用得点基準表!D$12:$I$21,6,TRUE))))</f>
        <v/>
      </c>
      <c r="R689" s="67" t="str">
        <f>IF(E689="","",IF(J689="","",IF($E689="男",VLOOKUP(J689,参照用得点基準表!E$2:$I$11,5,TRUE),VLOOKUP(J689,参照用得点基準表!E$12:$I$21,5,TRUE))))</f>
        <v/>
      </c>
      <c r="S689" s="67" t="str">
        <f>IF(E689="","",IF(K689="","",IF($E689="男",VLOOKUP(K689,参照用得点基準表!F$2:$I$11,4,TRUE),VLOOKUP(K689,参照用得点基準表!F$12:$I$21,4,TRUE))))</f>
        <v/>
      </c>
      <c r="T689" s="67" t="str">
        <f>IF(E689="","",IF(L689="","",IF($E689="男",VLOOKUP(L689,参照用得点基準表!$K$2:$L$11,2,TRUE),VLOOKUP(L689,参照用得点基準表!$K$12:$L$21,2,TRUE))))</f>
        <v/>
      </c>
      <c r="U689" s="67" t="str">
        <f>IF(E689="","",IF(M689="","",IF($E689="男",VLOOKUP(M689,参照用得点基準表!G$2:$I$11,3,TRUE),VLOOKUP(M689,参照用得点基準表!G$12:$I$21,3,TRUE))))</f>
        <v/>
      </c>
      <c r="V689" s="67" t="str">
        <f>IF(E689="","",IF(N689="","",IF($E689="男",VLOOKUP(N689,参照用得点基準表!H$2:$I$11,2,TRUE),VLOOKUP(N689,参照用得点基準表!H$12:$I$21,2,TRUE))))</f>
        <v/>
      </c>
      <c r="W689" s="70" t="str">
        <f t="shared" si="9"/>
        <v/>
      </c>
      <c r="X689" s="69" t="str">
        <f ca="1">IF(W689="","",VLOOKUP(W689,OFFSET(評価基準!$A$2:$N$6,0,F689-6,5,20-F689),14-新体力テスト!F689+6,1))</f>
        <v/>
      </c>
      <c r="Z689" s="45"/>
      <c r="AA689" s="45"/>
      <c r="AB689" s="46"/>
      <c r="AC689" s="45"/>
    </row>
    <row r="690" spans="1:29" ht="14.25" customHeight="1" x14ac:dyDescent="0.15">
      <c r="A690" s="103"/>
      <c r="B690" s="103"/>
      <c r="C690" s="103"/>
      <c r="D690" s="108"/>
      <c r="E690" s="112"/>
      <c r="F690" s="85" t="str">
        <f>IF(A690="","",VLOOKUP(A690,参照!$B$7:$C$12,2,FALSE))</f>
        <v/>
      </c>
      <c r="G690" s="14"/>
      <c r="H690" s="14"/>
      <c r="I690" s="14"/>
      <c r="J690" s="14"/>
      <c r="K690" s="14"/>
      <c r="L690" s="19"/>
      <c r="M690" s="14"/>
      <c r="N690" s="14"/>
      <c r="O690" s="67" t="str">
        <f>IF(E690="","",IF(G690="","",IF($E690="男",VLOOKUP(G690,参照用得点基準表!B$2:$I$11,8,TRUE),VLOOKUP(G690,参照用得点基準表!B$12:$I$21,8,TRUE))))</f>
        <v/>
      </c>
      <c r="P690" s="67" t="str">
        <f>IF(E690="","",IF(H690="","",IF($E690="男",VLOOKUP(H690,参照用得点基準表!C$2:$I$11,7,TRUE),VLOOKUP(H690,参照用得点基準表!C$12:$I$21,7,TRUE))))</f>
        <v/>
      </c>
      <c r="Q690" s="67" t="str">
        <f>IF(E690="","",IF(I690="","",IF($E690="男",VLOOKUP(I690,参照用得点基準表!D$2:$I$11,6,TRUE),VLOOKUP(I690,参照用得点基準表!D$12:$I$21,6,TRUE))))</f>
        <v/>
      </c>
      <c r="R690" s="67" t="str">
        <f>IF(E690="","",IF(J690="","",IF($E690="男",VLOOKUP(J690,参照用得点基準表!E$2:$I$11,5,TRUE),VLOOKUP(J690,参照用得点基準表!E$12:$I$21,5,TRUE))))</f>
        <v/>
      </c>
      <c r="S690" s="67" t="str">
        <f>IF(E690="","",IF(K690="","",IF($E690="男",VLOOKUP(K690,参照用得点基準表!F$2:$I$11,4,TRUE),VLOOKUP(K690,参照用得点基準表!F$12:$I$21,4,TRUE))))</f>
        <v/>
      </c>
      <c r="T690" s="67" t="str">
        <f>IF(E690="","",IF(L690="","",IF($E690="男",VLOOKUP(L690,参照用得点基準表!$K$2:$L$11,2,TRUE),VLOOKUP(L690,参照用得点基準表!$K$12:$L$21,2,TRUE))))</f>
        <v/>
      </c>
      <c r="U690" s="67" t="str">
        <f>IF(E690="","",IF(M690="","",IF($E690="男",VLOOKUP(M690,参照用得点基準表!G$2:$I$11,3,TRUE),VLOOKUP(M690,参照用得点基準表!G$12:$I$21,3,TRUE))))</f>
        <v/>
      </c>
      <c r="V690" s="67" t="str">
        <f>IF(E690="","",IF(N690="","",IF($E690="男",VLOOKUP(N690,参照用得点基準表!H$2:$I$11,2,TRUE),VLOOKUP(N690,参照用得点基準表!H$12:$I$21,2,TRUE))))</f>
        <v/>
      </c>
      <c r="W690" s="70" t="str">
        <f t="shared" si="9"/>
        <v/>
      </c>
      <c r="X690" s="69" t="str">
        <f ca="1">IF(W690="","",VLOOKUP(W690,OFFSET(評価基準!$A$2:$N$6,0,F690-6,5,20-F690),14-新体力テスト!F690+6,1))</f>
        <v/>
      </c>
      <c r="Z690" s="45"/>
      <c r="AA690" s="45"/>
      <c r="AB690" s="46"/>
      <c r="AC690" s="45"/>
    </row>
    <row r="691" spans="1:29" ht="14.25" customHeight="1" x14ac:dyDescent="0.15">
      <c r="A691" s="103"/>
      <c r="B691" s="103"/>
      <c r="C691" s="103"/>
      <c r="D691" s="108"/>
      <c r="E691" s="112"/>
      <c r="F691" s="85" t="str">
        <f>IF(A691="","",VLOOKUP(A691,参照!$B$7:$C$12,2,FALSE))</f>
        <v/>
      </c>
      <c r="G691" s="14"/>
      <c r="H691" s="14"/>
      <c r="I691" s="14"/>
      <c r="J691" s="14"/>
      <c r="K691" s="14"/>
      <c r="L691" s="19"/>
      <c r="M691" s="14"/>
      <c r="N691" s="14"/>
      <c r="O691" s="67" t="str">
        <f>IF(E691="","",IF(G691="","",IF($E691="男",VLOOKUP(G691,参照用得点基準表!B$2:$I$11,8,TRUE),VLOOKUP(G691,参照用得点基準表!B$12:$I$21,8,TRUE))))</f>
        <v/>
      </c>
      <c r="P691" s="67" t="str">
        <f>IF(E691="","",IF(H691="","",IF($E691="男",VLOOKUP(H691,参照用得点基準表!C$2:$I$11,7,TRUE),VLOOKUP(H691,参照用得点基準表!C$12:$I$21,7,TRUE))))</f>
        <v/>
      </c>
      <c r="Q691" s="67" t="str">
        <f>IF(E691="","",IF(I691="","",IF($E691="男",VLOOKUP(I691,参照用得点基準表!D$2:$I$11,6,TRUE),VLOOKUP(I691,参照用得点基準表!D$12:$I$21,6,TRUE))))</f>
        <v/>
      </c>
      <c r="R691" s="67" t="str">
        <f>IF(E691="","",IF(J691="","",IF($E691="男",VLOOKUP(J691,参照用得点基準表!E$2:$I$11,5,TRUE),VLOOKUP(J691,参照用得点基準表!E$12:$I$21,5,TRUE))))</f>
        <v/>
      </c>
      <c r="S691" s="67" t="str">
        <f>IF(E691="","",IF(K691="","",IF($E691="男",VLOOKUP(K691,参照用得点基準表!F$2:$I$11,4,TRUE),VLOOKUP(K691,参照用得点基準表!F$12:$I$21,4,TRUE))))</f>
        <v/>
      </c>
      <c r="T691" s="67" t="str">
        <f>IF(E691="","",IF(L691="","",IF($E691="男",VLOOKUP(L691,参照用得点基準表!$K$2:$L$11,2,TRUE),VLOOKUP(L691,参照用得点基準表!$K$12:$L$21,2,TRUE))))</f>
        <v/>
      </c>
      <c r="U691" s="67" t="str">
        <f>IF(E691="","",IF(M691="","",IF($E691="男",VLOOKUP(M691,参照用得点基準表!G$2:$I$11,3,TRUE),VLOOKUP(M691,参照用得点基準表!G$12:$I$21,3,TRUE))))</f>
        <v/>
      </c>
      <c r="V691" s="67" t="str">
        <f>IF(E691="","",IF(N691="","",IF($E691="男",VLOOKUP(N691,参照用得点基準表!H$2:$I$11,2,TRUE),VLOOKUP(N691,参照用得点基準表!H$12:$I$21,2,TRUE))))</f>
        <v/>
      </c>
      <c r="W691" s="70" t="str">
        <f t="shared" si="9"/>
        <v/>
      </c>
      <c r="X691" s="69" t="str">
        <f ca="1">IF(W691="","",VLOOKUP(W691,OFFSET(評価基準!$A$2:$N$6,0,F691-6,5,20-F691),14-新体力テスト!F691+6,1))</f>
        <v/>
      </c>
      <c r="Z691" s="45"/>
      <c r="AA691" s="45"/>
      <c r="AB691" s="46"/>
      <c r="AC691" s="45"/>
    </row>
    <row r="692" spans="1:29" ht="14.25" customHeight="1" x14ac:dyDescent="0.15">
      <c r="A692" s="103"/>
      <c r="B692" s="103"/>
      <c r="C692" s="103"/>
      <c r="D692" s="108"/>
      <c r="E692" s="112"/>
      <c r="F692" s="85" t="str">
        <f>IF(A692="","",VLOOKUP(A692,参照!$B$7:$C$12,2,FALSE))</f>
        <v/>
      </c>
      <c r="G692" s="14"/>
      <c r="H692" s="14"/>
      <c r="I692" s="14"/>
      <c r="J692" s="14"/>
      <c r="K692" s="14"/>
      <c r="L692" s="19"/>
      <c r="M692" s="14"/>
      <c r="N692" s="14"/>
      <c r="O692" s="67" t="str">
        <f>IF(E692="","",IF(G692="","",IF($E692="男",VLOOKUP(G692,参照用得点基準表!B$2:$I$11,8,TRUE),VLOOKUP(G692,参照用得点基準表!B$12:$I$21,8,TRUE))))</f>
        <v/>
      </c>
      <c r="P692" s="67" t="str">
        <f>IF(E692="","",IF(H692="","",IF($E692="男",VLOOKUP(H692,参照用得点基準表!C$2:$I$11,7,TRUE),VLOOKUP(H692,参照用得点基準表!C$12:$I$21,7,TRUE))))</f>
        <v/>
      </c>
      <c r="Q692" s="67" t="str">
        <f>IF(E692="","",IF(I692="","",IF($E692="男",VLOOKUP(I692,参照用得点基準表!D$2:$I$11,6,TRUE),VLOOKUP(I692,参照用得点基準表!D$12:$I$21,6,TRUE))))</f>
        <v/>
      </c>
      <c r="R692" s="67" t="str">
        <f>IF(E692="","",IF(J692="","",IF($E692="男",VLOOKUP(J692,参照用得点基準表!E$2:$I$11,5,TRUE),VLOOKUP(J692,参照用得点基準表!E$12:$I$21,5,TRUE))))</f>
        <v/>
      </c>
      <c r="S692" s="67" t="str">
        <f>IF(E692="","",IF(K692="","",IF($E692="男",VLOOKUP(K692,参照用得点基準表!F$2:$I$11,4,TRUE),VLOOKUP(K692,参照用得点基準表!F$12:$I$21,4,TRUE))))</f>
        <v/>
      </c>
      <c r="T692" s="67" t="str">
        <f>IF(E692="","",IF(L692="","",IF($E692="男",VLOOKUP(L692,参照用得点基準表!$K$2:$L$11,2,TRUE),VLOOKUP(L692,参照用得点基準表!$K$12:$L$21,2,TRUE))))</f>
        <v/>
      </c>
      <c r="U692" s="67" t="str">
        <f>IF(E692="","",IF(M692="","",IF($E692="男",VLOOKUP(M692,参照用得点基準表!G$2:$I$11,3,TRUE),VLOOKUP(M692,参照用得点基準表!G$12:$I$21,3,TRUE))))</f>
        <v/>
      </c>
      <c r="V692" s="67" t="str">
        <f>IF(E692="","",IF(N692="","",IF($E692="男",VLOOKUP(N692,参照用得点基準表!H$2:$I$11,2,TRUE),VLOOKUP(N692,参照用得点基準表!H$12:$I$21,2,TRUE))))</f>
        <v/>
      </c>
      <c r="W692" s="70" t="str">
        <f t="shared" si="9"/>
        <v/>
      </c>
      <c r="X692" s="69" t="str">
        <f ca="1">IF(W692="","",VLOOKUP(W692,OFFSET(評価基準!$A$2:$N$6,0,F692-6,5,20-F692),14-新体力テスト!F692+6,1))</f>
        <v/>
      </c>
      <c r="Z692" s="45"/>
      <c r="AA692" s="45"/>
      <c r="AB692" s="46"/>
      <c r="AC692" s="45"/>
    </row>
    <row r="693" spans="1:29" ht="14.25" customHeight="1" x14ac:dyDescent="0.15">
      <c r="A693" s="103"/>
      <c r="B693" s="103"/>
      <c r="C693" s="103"/>
      <c r="D693" s="108"/>
      <c r="E693" s="112"/>
      <c r="F693" s="85" t="str">
        <f>IF(A693="","",VLOOKUP(A693,参照!$B$7:$C$12,2,FALSE))</f>
        <v/>
      </c>
      <c r="G693" s="14"/>
      <c r="H693" s="14"/>
      <c r="I693" s="14"/>
      <c r="J693" s="14"/>
      <c r="K693" s="14"/>
      <c r="L693" s="19"/>
      <c r="M693" s="14"/>
      <c r="N693" s="14"/>
      <c r="O693" s="67" t="str">
        <f>IF(E693="","",IF(G693="","",IF($E693="男",VLOOKUP(G693,参照用得点基準表!B$2:$I$11,8,TRUE),VLOOKUP(G693,参照用得点基準表!B$12:$I$21,8,TRUE))))</f>
        <v/>
      </c>
      <c r="P693" s="67" t="str">
        <f>IF(E693="","",IF(H693="","",IF($E693="男",VLOOKUP(H693,参照用得点基準表!C$2:$I$11,7,TRUE),VLOOKUP(H693,参照用得点基準表!C$12:$I$21,7,TRUE))))</f>
        <v/>
      </c>
      <c r="Q693" s="67" t="str">
        <f>IF(E693="","",IF(I693="","",IF($E693="男",VLOOKUP(I693,参照用得点基準表!D$2:$I$11,6,TRUE),VLOOKUP(I693,参照用得点基準表!D$12:$I$21,6,TRUE))))</f>
        <v/>
      </c>
      <c r="R693" s="67" t="str">
        <f>IF(E693="","",IF(J693="","",IF($E693="男",VLOOKUP(J693,参照用得点基準表!E$2:$I$11,5,TRUE),VLOOKUP(J693,参照用得点基準表!E$12:$I$21,5,TRUE))))</f>
        <v/>
      </c>
      <c r="S693" s="67" t="str">
        <f>IF(E693="","",IF(K693="","",IF($E693="男",VLOOKUP(K693,参照用得点基準表!F$2:$I$11,4,TRUE),VLOOKUP(K693,参照用得点基準表!F$12:$I$21,4,TRUE))))</f>
        <v/>
      </c>
      <c r="T693" s="67" t="str">
        <f>IF(E693="","",IF(L693="","",IF($E693="男",VLOOKUP(L693,参照用得点基準表!$K$2:$L$11,2,TRUE),VLOOKUP(L693,参照用得点基準表!$K$12:$L$21,2,TRUE))))</f>
        <v/>
      </c>
      <c r="U693" s="67" t="str">
        <f>IF(E693="","",IF(M693="","",IF($E693="男",VLOOKUP(M693,参照用得点基準表!G$2:$I$11,3,TRUE),VLOOKUP(M693,参照用得点基準表!G$12:$I$21,3,TRUE))))</f>
        <v/>
      </c>
      <c r="V693" s="67" t="str">
        <f>IF(E693="","",IF(N693="","",IF($E693="男",VLOOKUP(N693,参照用得点基準表!H$2:$I$11,2,TRUE),VLOOKUP(N693,参照用得点基準表!H$12:$I$21,2,TRUE))))</f>
        <v/>
      </c>
      <c r="W693" s="70" t="str">
        <f t="shared" si="9"/>
        <v/>
      </c>
      <c r="X693" s="69" t="str">
        <f ca="1">IF(W693="","",VLOOKUP(W693,OFFSET(評価基準!$A$2:$N$6,0,F693-6,5,20-F693),14-新体力テスト!F693+6,1))</f>
        <v/>
      </c>
      <c r="Z693" s="45"/>
      <c r="AA693" s="45"/>
      <c r="AB693" s="46"/>
      <c r="AC693" s="45"/>
    </row>
    <row r="694" spans="1:29" ht="14.25" customHeight="1" x14ac:dyDescent="0.15">
      <c r="A694" s="103"/>
      <c r="B694" s="103"/>
      <c r="C694" s="103"/>
      <c r="D694" s="108"/>
      <c r="E694" s="112"/>
      <c r="F694" s="85" t="str">
        <f>IF(A694="","",VLOOKUP(A694,参照!$B$7:$C$12,2,FALSE))</f>
        <v/>
      </c>
      <c r="G694" s="14"/>
      <c r="H694" s="14"/>
      <c r="I694" s="14"/>
      <c r="J694" s="14"/>
      <c r="K694" s="14"/>
      <c r="L694" s="19"/>
      <c r="M694" s="14"/>
      <c r="N694" s="14"/>
      <c r="O694" s="67" t="str">
        <f>IF(E694="","",IF(G694="","",IF($E694="男",VLOOKUP(G694,参照用得点基準表!B$2:$I$11,8,TRUE),VLOOKUP(G694,参照用得点基準表!B$12:$I$21,8,TRUE))))</f>
        <v/>
      </c>
      <c r="P694" s="67" t="str">
        <f>IF(E694="","",IF(H694="","",IF($E694="男",VLOOKUP(H694,参照用得点基準表!C$2:$I$11,7,TRUE),VLOOKUP(H694,参照用得点基準表!C$12:$I$21,7,TRUE))))</f>
        <v/>
      </c>
      <c r="Q694" s="67" t="str">
        <f>IF(E694="","",IF(I694="","",IF($E694="男",VLOOKUP(I694,参照用得点基準表!D$2:$I$11,6,TRUE),VLOOKUP(I694,参照用得点基準表!D$12:$I$21,6,TRUE))))</f>
        <v/>
      </c>
      <c r="R694" s="67" t="str">
        <f>IF(E694="","",IF(J694="","",IF($E694="男",VLOOKUP(J694,参照用得点基準表!E$2:$I$11,5,TRUE),VLOOKUP(J694,参照用得点基準表!E$12:$I$21,5,TRUE))))</f>
        <v/>
      </c>
      <c r="S694" s="67" t="str">
        <f>IF(E694="","",IF(K694="","",IF($E694="男",VLOOKUP(K694,参照用得点基準表!F$2:$I$11,4,TRUE),VLOOKUP(K694,参照用得点基準表!F$12:$I$21,4,TRUE))))</f>
        <v/>
      </c>
      <c r="T694" s="67" t="str">
        <f>IF(E694="","",IF(L694="","",IF($E694="男",VLOOKUP(L694,参照用得点基準表!$K$2:$L$11,2,TRUE),VLOOKUP(L694,参照用得点基準表!$K$12:$L$21,2,TRUE))))</f>
        <v/>
      </c>
      <c r="U694" s="67" t="str">
        <f>IF(E694="","",IF(M694="","",IF($E694="男",VLOOKUP(M694,参照用得点基準表!G$2:$I$11,3,TRUE),VLOOKUP(M694,参照用得点基準表!G$12:$I$21,3,TRUE))))</f>
        <v/>
      </c>
      <c r="V694" s="67" t="str">
        <f>IF(E694="","",IF(N694="","",IF($E694="男",VLOOKUP(N694,参照用得点基準表!H$2:$I$11,2,TRUE),VLOOKUP(N694,参照用得点基準表!H$12:$I$21,2,TRUE))))</f>
        <v/>
      </c>
      <c r="W694" s="70" t="str">
        <f t="shared" si="9"/>
        <v/>
      </c>
      <c r="X694" s="69" t="str">
        <f ca="1">IF(W694="","",VLOOKUP(W694,OFFSET(評価基準!$A$2:$N$6,0,F694-6,5,20-F694),14-新体力テスト!F694+6,1))</f>
        <v/>
      </c>
      <c r="Z694" s="45"/>
      <c r="AA694" s="45"/>
      <c r="AB694" s="46"/>
      <c r="AC694" s="45"/>
    </row>
    <row r="695" spans="1:29" ht="14.25" customHeight="1" x14ac:dyDescent="0.15">
      <c r="A695" s="103"/>
      <c r="B695" s="103"/>
      <c r="C695" s="103"/>
      <c r="D695" s="108"/>
      <c r="E695" s="112"/>
      <c r="F695" s="85" t="str">
        <f>IF(A695="","",VLOOKUP(A695,参照!$B$7:$C$12,2,FALSE))</f>
        <v/>
      </c>
      <c r="G695" s="14"/>
      <c r="H695" s="14"/>
      <c r="I695" s="14"/>
      <c r="J695" s="14"/>
      <c r="K695" s="14"/>
      <c r="L695" s="19"/>
      <c r="M695" s="14"/>
      <c r="N695" s="14"/>
      <c r="O695" s="67" t="str">
        <f>IF(E695="","",IF(G695="","",IF($E695="男",VLOOKUP(G695,参照用得点基準表!B$2:$I$11,8,TRUE),VLOOKUP(G695,参照用得点基準表!B$12:$I$21,8,TRUE))))</f>
        <v/>
      </c>
      <c r="P695" s="67" t="str">
        <f>IF(E695="","",IF(H695="","",IF($E695="男",VLOOKUP(H695,参照用得点基準表!C$2:$I$11,7,TRUE),VLOOKUP(H695,参照用得点基準表!C$12:$I$21,7,TRUE))))</f>
        <v/>
      </c>
      <c r="Q695" s="67" t="str">
        <f>IF(E695="","",IF(I695="","",IF($E695="男",VLOOKUP(I695,参照用得点基準表!D$2:$I$11,6,TRUE),VLOOKUP(I695,参照用得点基準表!D$12:$I$21,6,TRUE))))</f>
        <v/>
      </c>
      <c r="R695" s="67" t="str">
        <f>IF(E695="","",IF(J695="","",IF($E695="男",VLOOKUP(J695,参照用得点基準表!E$2:$I$11,5,TRUE),VLOOKUP(J695,参照用得点基準表!E$12:$I$21,5,TRUE))))</f>
        <v/>
      </c>
      <c r="S695" s="67" t="str">
        <f>IF(E695="","",IF(K695="","",IF($E695="男",VLOOKUP(K695,参照用得点基準表!F$2:$I$11,4,TRUE),VLOOKUP(K695,参照用得点基準表!F$12:$I$21,4,TRUE))))</f>
        <v/>
      </c>
      <c r="T695" s="67" t="str">
        <f>IF(E695="","",IF(L695="","",IF($E695="男",VLOOKUP(L695,参照用得点基準表!$K$2:$L$11,2,TRUE),VLOOKUP(L695,参照用得点基準表!$K$12:$L$21,2,TRUE))))</f>
        <v/>
      </c>
      <c r="U695" s="67" t="str">
        <f>IF(E695="","",IF(M695="","",IF($E695="男",VLOOKUP(M695,参照用得点基準表!G$2:$I$11,3,TRUE),VLOOKUP(M695,参照用得点基準表!G$12:$I$21,3,TRUE))))</f>
        <v/>
      </c>
      <c r="V695" s="67" t="str">
        <f>IF(E695="","",IF(N695="","",IF($E695="男",VLOOKUP(N695,参照用得点基準表!H$2:$I$11,2,TRUE),VLOOKUP(N695,参照用得点基準表!H$12:$I$21,2,TRUE))))</f>
        <v/>
      </c>
      <c r="W695" s="70" t="str">
        <f t="shared" si="9"/>
        <v/>
      </c>
      <c r="X695" s="69" t="str">
        <f ca="1">IF(W695="","",VLOOKUP(W695,OFFSET(評価基準!$A$2:$N$6,0,F695-6,5,20-F695),14-新体力テスト!F695+6,1))</f>
        <v/>
      </c>
      <c r="Z695" s="45"/>
      <c r="AA695" s="45"/>
      <c r="AB695" s="46"/>
      <c r="AC695" s="45"/>
    </row>
    <row r="696" spans="1:29" ht="14.25" customHeight="1" x14ac:dyDescent="0.15">
      <c r="A696" s="103"/>
      <c r="B696" s="103"/>
      <c r="C696" s="103"/>
      <c r="D696" s="108"/>
      <c r="E696" s="112"/>
      <c r="F696" s="85" t="str">
        <f>IF(A696="","",VLOOKUP(A696,参照!$B$7:$C$12,2,FALSE))</f>
        <v/>
      </c>
      <c r="G696" s="14"/>
      <c r="H696" s="14"/>
      <c r="I696" s="14"/>
      <c r="J696" s="14"/>
      <c r="K696" s="14"/>
      <c r="L696" s="19"/>
      <c r="M696" s="14"/>
      <c r="N696" s="14"/>
      <c r="O696" s="67" t="str">
        <f>IF(E696="","",IF(G696="","",IF($E696="男",VLOOKUP(G696,参照用得点基準表!B$2:$I$11,8,TRUE),VLOOKUP(G696,参照用得点基準表!B$12:$I$21,8,TRUE))))</f>
        <v/>
      </c>
      <c r="P696" s="67" t="str">
        <f>IF(E696="","",IF(H696="","",IF($E696="男",VLOOKUP(H696,参照用得点基準表!C$2:$I$11,7,TRUE),VLOOKUP(H696,参照用得点基準表!C$12:$I$21,7,TRUE))))</f>
        <v/>
      </c>
      <c r="Q696" s="67" t="str">
        <f>IF(E696="","",IF(I696="","",IF($E696="男",VLOOKUP(I696,参照用得点基準表!D$2:$I$11,6,TRUE),VLOOKUP(I696,参照用得点基準表!D$12:$I$21,6,TRUE))))</f>
        <v/>
      </c>
      <c r="R696" s="67" t="str">
        <f>IF(E696="","",IF(J696="","",IF($E696="男",VLOOKUP(J696,参照用得点基準表!E$2:$I$11,5,TRUE),VLOOKUP(J696,参照用得点基準表!E$12:$I$21,5,TRUE))))</f>
        <v/>
      </c>
      <c r="S696" s="67" t="str">
        <f>IF(E696="","",IF(K696="","",IF($E696="男",VLOOKUP(K696,参照用得点基準表!F$2:$I$11,4,TRUE),VLOOKUP(K696,参照用得点基準表!F$12:$I$21,4,TRUE))))</f>
        <v/>
      </c>
      <c r="T696" s="67" t="str">
        <f>IF(E696="","",IF(L696="","",IF($E696="男",VLOOKUP(L696,参照用得点基準表!$K$2:$L$11,2,TRUE),VLOOKUP(L696,参照用得点基準表!$K$12:$L$21,2,TRUE))))</f>
        <v/>
      </c>
      <c r="U696" s="67" t="str">
        <f>IF(E696="","",IF(M696="","",IF($E696="男",VLOOKUP(M696,参照用得点基準表!G$2:$I$11,3,TRUE),VLOOKUP(M696,参照用得点基準表!G$12:$I$21,3,TRUE))))</f>
        <v/>
      </c>
      <c r="V696" s="67" t="str">
        <f>IF(E696="","",IF(N696="","",IF($E696="男",VLOOKUP(N696,参照用得点基準表!H$2:$I$11,2,TRUE),VLOOKUP(N696,参照用得点基準表!H$12:$I$21,2,TRUE))))</f>
        <v/>
      </c>
      <c r="W696" s="70" t="str">
        <f t="shared" si="9"/>
        <v/>
      </c>
      <c r="X696" s="69" t="str">
        <f ca="1">IF(W696="","",VLOOKUP(W696,OFFSET(評価基準!$A$2:$N$6,0,F696-6,5,20-F696),14-新体力テスト!F696+6,1))</f>
        <v/>
      </c>
      <c r="Z696" s="45"/>
      <c r="AA696" s="45"/>
      <c r="AB696" s="46"/>
      <c r="AC696" s="45"/>
    </row>
    <row r="697" spans="1:29" ht="14.25" customHeight="1" x14ac:dyDescent="0.15">
      <c r="A697" s="103"/>
      <c r="B697" s="103"/>
      <c r="C697" s="103"/>
      <c r="D697" s="108"/>
      <c r="E697" s="112"/>
      <c r="F697" s="85" t="str">
        <f>IF(A697="","",VLOOKUP(A697,参照!$B$7:$C$12,2,FALSE))</f>
        <v/>
      </c>
      <c r="G697" s="14"/>
      <c r="H697" s="14"/>
      <c r="I697" s="14"/>
      <c r="J697" s="14"/>
      <c r="K697" s="14"/>
      <c r="L697" s="19"/>
      <c r="M697" s="14"/>
      <c r="N697" s="14"/>
      <c r="O697" s="67" t="str">
        <f>IF(E697="","",IF(G697="","",IF($E697="男",VLOOKUP(G697,参照用得点基準表!B$2:$I$11,8,TRUE),VLOOKUP(G697,参照用得点基準表!B$12:$I$21,8,TRUE))))</f>
        <v/>
      </c>
      <c r="P697" s="67" t="str">
        <f>IF(E697="","",IF(H697="","",IF($E697="男",VLOOKUP(H697,参照用得点基準表!C$2:$I$11,7,TRUE),VLOOKUP(H697,参照用得点基準表!C$12:$I$21,7,TRUE))))</f>
        <v/>
      </c>
      <c r="Q697" s="67" t="str">
        <f>IF(E697="","",IF(I697="","",IF($E697="男",VLOOKUP(I697,参照用得点基準表!D$2:$I$11,6,TRUE),VLOOKUP(I697,参照用得点基準表!D$12:$I$21,6,TRUE))))</f>
        <v/>
      </c>
      <c r="R697" s="67" t="str">
        <f>IF(E697="","",IF(J697="","",IF($E697="男",VLOOKUP(J697,参照用得点基準表!E$2:$I$11,5,TRUE),VLOOKUP(J697,参照用得点基準表!E$12:$I$21,5,TRUE))))</f>
        <v/>
      </c>
      <c r="S697" s="67" t="str">
        <f>IF(E697="","",IF(K697="","",IF($E697="男",VLOOKUP(K697,参照用得点基準表!F$2:$I$11,4,TRUE),VLOOKUP(K697,参照用得点基準表!F$12:$I$21,4,TRUE))))</f>
        <v/>
      </c>
      <c r="T697" s="67" t="str">
        <f>IF(E697="","",IF(L697="","",IF($E697="男",VLOOKUP(L697,参照用得点基準表!$K$2:$L$11,2,TRUE),VLOOKUP(L697,参照用得点基準表!$K$12:$L$21,2,TRUE))))</f>
        <v/>
      </c>
      <c r="U697" s="67" t="str">
        <f>IF(E697="","",IF(M697="","",IF($E697="男",VLOOKUP(M697,参照用得点基準表!G$2:$I$11,3,TRUE),VLOOKUP(M697,参照用得点基準表!G$12:$I$21,3,TRUE))))</f>
        <v/>
      </c>
      <c r="V697" s="67" t="str">
        <f>IF(E697="","",IF(N697="","",IF($E697="男",VLOOKUP(N697,参照用得点基準表!H$2:$I$11,2,TRUE),VLOOKUP(N697,参照用得点基準表!H$12:$I$21,2,TRUE))))</f>
        <v/>
      </c>
      <c r="W697" s="70" t="str">
        <f t="shared" si="9"/>
        <v/>
      </c>
      <c r="X697" s="69" t="str">
        <f ca="1">IF(W697="","",VLOOKUP(W697,OFFSET(評価基準!$A$2:$N$6,0,F697-6,5,20-F697),14-新体力テスト!F697+6,1))</f>
        <v/>
      </c>
      <c r="Z697" s="45"/>
      <c r="AA697" s="45"/>
      <c r="AB697" s="46"/>
      <c r="AC697" s="45"/>
    </row>
    <row r="698" spans="1:29" ht="14.25" customHeight="1" x14ac:dyDescent="0.15">
      <c r="A698" s="103"/>
      <c r="B698" s="103"/>
      <c r="C698" s="103"/>
      <c r="D698" s="108"/>
      <c r="E698" s="112"/>
      <c r="F698" s="85" t="str">
        <f>IF(A698="","",VLOOKUP(A698,参照!$B$7:$C$12,2,FALSE))</f>
        <v/>
      </c>
      <c r="G698" s="14"/>
      <c r="H698" s="14"/>
      <c r="I698" s="14"/>
      <c r="J698" s="14"/>
      <c r="K698" s="14"/>
      <c r="L698" s="19"/>
      <c r="M698" s="14"/>
      <c r="N698" s="14"/>
      <c r="O698" s="67" t="str">
        <f>IF(E698="","",IF(G698="","",IF($E698="男",VLOOKUP(G698,参照用得点基準表!B$2:$I$11,8,TRUE),VLOOKUP(G698,参照用得点基準表!B$12:$I$21,8,TRUE))))</f>
        <v/>
      </c>
      <c r="P698" s="67" t="str">
        <f>IF(E698="","",IF(H698="","",IF($E698="男",VLOOKUP(H698,参照用得点基準表!C$2:$I$11,7,TRUE),VLOOKUP(H698,参照用得点基準表!C$12:$I$21,7,TRUE))))</f>
        <v/>
      </c>
      <c r="Q698" s="67" t="str">
        <f>IF(E698="","",IF(I698="","",IF($E698="男",VLOOKUP(I698,参照用得点基準表!D$2:$I$11,6,TRUE),VLOOKUP(I698,参照用得点基準表!D$12:$I$21,6,TRUE))))</f>
        <v/>
      </c>
      <c r="R698" s="67" t="str">
        <f>IF(E698="","",IF(J698="","",IF($E698="男",VLOOKUP(J698,参照用得点基準表!E$2:$I$11,5,TRUE),VLOOKUP(J698,参照用得点基準表!E$12:$I$21,5,TRUE))))</f>
        <v/>
      </c>
      <c r="S698" s="67" t="str">
        <f>IF(E698="","",IF(K698="","",IF($E698="男",VLOOKUP(K698,参照用得点基準表!F$2:$I$11,4,TRUE),VLOOKUP(K698,参照用得点基準表!F$12:$I$21,4,TRUE))))</f>
        <v/>
      </c>
      <c r="T698" s="67" t="str">
        <f>IF(E698="","",IF(L698="","",IF($E698="男",VLOOKUP(L698,参照用得点基準表!$K$2:$L$11,2,TRUE),VLOOKUP(L698,参照用得点基準表!$K$12:$L$21,2,TRUE))))</f>
        <v/>
      </c>
      <c r="U698" s="67" t="str">
        <f>IF(E698="","",IF(M698="","",IF($E698="男",VLOOKUP(M698,参照用得点基準表!G$2:$I$11,3,TRUE),VLOOKUP(M698,参照用得点基準表!G$12:$I$21,3,TRUE))))</f>
        <v/>
      </c>
      <c r="V698" s="67" t="str">
        <f>IF(E698="","",IF(N698="","",IF($E698="男",VLOOKUP(N698,参照用得点基準表!H$2:$I$11,2,TRUE),VLOOKUP(N698,参照用得点基準表!H$12:$I$21,2,TRUE))))</f>
        <v/>
      </c>
      <c r="W698" s="70" t="str">
        <f t="shared" si="9"/>
        <v/>
      </c>
      <c r="X698" s="69" t="str">
        <f ca="1">IF(W698="","",VLOOKUP(W698,OFFSET(評価基準!$A$2:$N$6,0,F698-6,5,20-F698),14-新体力テスト!F698+6,1))</f>
        <v/>
      </c>
      <c r="Z698" s="45"/>
      <c r="AA698" s="45"/>
      <c r="AB698" s="46"/>
      <c r="AC698" s="45"/>
    </row>
    <row r="699" spans="1:29" ht="14.25" customHeight="1" x14ac:dyDescent="0.15">
      <c r="A699" s="103"/>
      <c r="B699" s="103"/>
      <c r="C699" s="103"/>
      <c r="D699" s="108"/>
      <c r="E699" s="112"/>
      <c r="F699" s="85" t="str">
        <f>IF(A699="","",VLOOKUP(A699,参照!$B$7:$C$12,2,FALSE))</f>
        <v/>
      </c>
      <c r="G699" s="14"/>
      <c r="H699" s="14"/>
      <c r="I699" s="14"/>
      <c r="J699" s="14"/>
      <c r="K699" s="14"/>
      <c r="L699" s="19"/>
      <c r="M699" s="14"/>
      <c r="N699" s="14"/>
      <c r="O699" s="67" t="str">
        <f>IF(E699="","",IF(G699="","",IF($E699="男",VLOOKUP(G699,参照用得点基準表!B$2:$I$11,8,TRUE),VLOOKUP(G699,参照用得点基準表!B$12:$I$21,8,TRUE))))</f>
        <v/>
      </c>
      <c r="P699" s="67" t="str">
        <f>IF(E699="","",IF(H699="","",IF($E699="男",VLOOKUP(H699,参照用得点基準表!C$2:$I$11,7,TRUE),VLOOKUP(H699,参照用得点基準表!C$12:$I$21,7,TRUE))))</f>
        <v/>
      </c>
      <c r="Q699" s="67" t="str">
        <f>IF(E699="","",IF(I699="","",IF($E699="男",VLOOKUP(I699,参照用得点基準表!D$2:$I$11,6,TRUE),VLOOKUP(I699,参照用得点基準表!D$12:$I$21,6,TRUE))))</f>
        <v/>
      </c>
      <c r="R699" s="67" t="str">
        <f>IF(E699="","",IF(J699="","",IF($E699="男",VLOOKUP(J699,参照用得点基準表!E$2:$I$11,5,TRUE),VLOOKUP(J699,参照用得点基準表!E$12:$I$21,5,TRUE))))</f>
        <v/>
      </c>
      <c r="S699" s="67" t="str">
        <f>IF(E699="","",IF(K699="","",IF($E699="男",VLOOKUP(K699,参照用得点基準表!F$2:$I$11,4,TRUE),VLOOKUP(K699,参照用得点基準表!F$12:$I$21,4,TRUE))))</f>
        <v/>
      </c>
      <c r="T699" s="67" t="str">
        <f>IF(E699="","",IF(L699="","",IF($E699="男",VLOOKUP(L699,参照用得点基準表!$K$2:$L$11,2,TRUE),VLOOKUP(L699,参照用得点基準表!$K$12:$L$21,2,TRUE))))</f>
        <v/>
      </c>
      <c r="U699" s="67" t="str">
        <f>IF(E699="","",IF(M699="","",IF($E699="男",VLOOKUP(M699,参照用得点基準表!G$2:$I$11,3,TRUE),VLOOKUP(M699,参照用得点基準表!G$12:$I$21,3,TRUE))))</f>
        <v/>
      </c>
      <c r="V699" s="67" t="str">
        <f>IF(E699="","",IF(N699="","",IF($E699="男",VLOOKUP(N699,参照用得点基準表!H$2:$I$11,2,TRUE),VLOOKUP(N699,参照用得点基準表!H$12:$I$21,2,TRUE))))</f>
        <v/>
      </c>
      <c r="W699" s="70" t="str">
        <f t="shared" ref="W699:W762" si="10">IF(COUNT(O699:V699)&lt;8,"",SUM(O699:V699))</f>
        <v/>
      </c>
      <c r="X699" s="69" t="str">
        <f ca="1">IF(W699="","",VLOOKUP(W699,OFFSET(評価基準!$A$2:$N$6,0,F699-6,5,20-F699),14-新体力テスト!F699+6,1))</f>
        <v/>
      </c>
      <c r="Z699" s="45"/>
      <c r="AA699" s="45"/>
      <c r="AB699" s="46"/>
      <c r="AC699" s="45"/>
    </row>
    <row r="700" spans="1:29" ht="14.25" customHeight="1" x14ac:dyDescent="0.15">
      <c r="A700" s="103"/>
      <c r="B700" s="103"/>
      <c r="C700" s="103"/>
      <c r="D700" s="108"/>
      <c r="E700" s="112"/>
      <c r="F700" s="85" t="str">
        <f>IF(A700="","",VLOOKUP(A700,参照!$B$7:$C$12,2,FALSE))</f>
        <v/>
      </c>
      <c r="G700" s="14"/>
      <c r="H700" s="14"/>
      <c r="I700" s="14"/>
      <c r="J700" s="14"/>
      <c r="K700" s="14"/>
      <c r="L700" s="19"/>
      <c r="M700" s="14"/>
      <c r="N700" s="14"/>
      <c r="O700" s="67" t="str">
        <f>IF(E700="","",IF(G700="","",IF($E700="男",VLOOKUP(G700,参照用得点基準表!B$2:$I$11,8,TRUE),VLOOKUP(G700,参照用得点基準表!B$12:$I$21,8,TRUE))))</f>
        <v/>
      </c>
      <c r="P700" s="67" t="str">
        <f>IF(E700="","",IF(H700="","",IF($E700="男",VLOOKUP(H700,参照用得点基準表!C$2:$I$11,7,TRUE),VLOOKUP(H700,参照用得点基準表!C$12:$I$21,7,TRUE))))</f>
        <v/>
      </c>
      <c r="Q700" s="67" t="str">
        <f>IF(E700="","",IF(I700="","",IF($E700="男",VLOOKUP(I700,参照用得点基準表!D$2:$I$11,6,TRUE),VLOOKUP(I700,参照用得点基準表!D$12:$I$21,6,TRUE))))</f>
        <v/>
      </c>
      <c r="R700" s="67" t="str">
        <f>IF(E700="","",IF(J700="","",IF($E700="男",VLOOKUP(J700,参照用得点基準表!E$2:$I$11,5,TRUE),VLOOKUP(J700,参照用得点基準表!E$12:$I$21,5,TRUE))))</f>
        <v/>
      </c>
      <c r="S700" s="67" t="str">
        <f>IF(E700="","",IF(K700="","",IF($E700="男",VLOOKUP(K700,参照用得点基準表!F$2:$I$11,4,TRUE),VLOOKUP(K700,参照用得点基準表!F$12:$I$21,4,TRUE))))</f>
        <v/>
      </c>
      <c r="T700" s="67" t="str">
        <f>IF(E700="","",IF(L700="","",IF($E700="男",VLOOKUP(L700,参照用得点基準表!$K$2:$L$11,2,TRUE),VLOOKUP(L700,参照用得点基準表!$K$12:$L$21,2,TRUE))))</f>
        <v/>
      </c>
      <c r="U700" s="67" t="str">
        <f>IF(E700="","",IF(M700="","",IF($E700="男",VLOOKUP(M700,参照用得点基準表!G$2:$I$11,3,TRUE),VLOOKUP(M700,参照用得点基準表!G$12:$I$21,3,TRUE))))</f>
        <v/>
      </c>
      <c r="V700" s="67" t="str">
        <f>IF(E700="","",IF(N700="","",IF($E700="男",VLOOKUP(N700,参照用得点基準表!H$2:$I$11,2,TRUE),VLOOKUP(N700,参照用得点基準表!H$12:$I$21,2,TRUE))))</f>
        <v/>
      </c>
      <c r="W700" s="70" t="str">
        <f t="shared" si="10"/>
        <v/>
      </c>
      <c r="X700" s="69" t="str">
        <f ca="1">IF(W700="","",VLOOKUP(W700,OFFSET(評価基準!$A$2:$N$6,0,F700-6,5,20-F700),14-新体力テスト!F700+6,1))</f>
        <v/>
      </c>
      <c r="Z700" s="45"/>
      <c r="AA700" s="45"/>
      <c r="AB700" s="46"/>
      <c r="AC700" s="45"/>
    </row>
    <row r="701" spans="1:29" ht="14.25" customHeight="1" x14ac:dyDescent="0.15">
      <c r="A701" s="103"/>
      <c r="B701" s="103"/>
      <c r="C701" s="103"/>
      <c r="D701" s="108"/>
      <c r="E701" s="112"/>
      <c r="F701" s="85" t="str">
        <f>IF(A701="","",VLOOKUP(A701,参照!$B$7:$C$12,2,FALSE))</f>
        <v/>
      </c>
      <c r="G701" s="14"/>
      <c r="H701" s="14"/>
      <c r="I701" s="14"/>
      <c r="J701" s="14"/>
      <c r="K701" s="14"/>
      <c r="L701" s="19"/>
      <c r="M701" s="14"/>
      <c r="N701" s="14"/>
      <c r="O701" s="67" t="str">
        <f>IF(E701="","",IF(G701="","",IF($E701="男",VLOOKUP(G701,参照用得点基準表!B$2:$I$11,8,TRUE),VLOOKUP(G701,参照用得点基準表!B$12:$I$21,8,TRUE))))</f>
        <v/>
      </c>
      <c r="P701" s="67" t="str">
        <f>IF(E701="","",IF(H701="","",IF($E701="男",VLOOKUP(H701,参照用得点基準表!C$2:$I$11,7,TRUE),VLOOKUP(H701,参照用得点基準表!C$12:$I$21,7,TRUE))))</f>
        <v/>
      </c>
      <c r="Q701" s="67" t="str">
        <f>IF(E701="","",IF(I701="","",IF($E701="男",VLOOKUP(I701,参照用得点基準表!D$2:$I$11,6,TRUE),VLOOKUP(I701,参照用得点基準表!D$12:$I$21,6,TRUE))))</f>
        <v/>
      </c>
      <c r="R701" s="67" t="str">
        <f>IF(E701="","",IF(J701="","",IF($E701="男",VLOOKUP(J701,参照用得点基準表!E$2:$I$11,5,TRUE),VLOOKUP(J701,参照用得点基準表!E$12:$I$21,5,TRUE))))</f>
        <v/>
      </c>
      <c r="S701" s="67" t="str">
        <f>IF(E701="","",IF(K701="","",IF($E701="男",VLOOKUP(K701,参照用得点基準表!F$2:$I$11,4,TRUE),VLOOKUP(K701,参照用得点基準表!F$12:$I$21,4,TRUE))))</f>
        <v/>
      </c>
      <c r="T701" s="67" t="str">
        <f>IF(E701="","",IF(L701="","",IF($E701="男",VLOOKUP(L701,参照用得点基準表!$K$2:$L$11,2,TRUE),VLOOKUP(L701,参照用得点基準表!$K$12:$L$21,2,TRUE))))</f>
        <v/>
      </c>
      <c r="U701" s="67" t="str">
        <f>IF(E701="","",IF(M701="","",IF($E701="男",VLOOKUP(M701,参照用得点基準表!G$2:$I$11,3,TRUE),VLOOKUP(M701,参照用得点基準表!G$12:$I$21,3,TRUE))))</f>
        <v/>
      </c>
      <c r="V701" s="67" t="str">
        <f>IF(E701="","",IF(N701="","",IF($E701="男",VLOOKUP(N701,参照用得点基準表!H$2:$I$11,2,TRUE),VLOOKUP(N701,参照用得点基準表!H$12:$I$21,2,TRUE))))</f>
        <v/>
      </c>
      <c r="W701" s="70" t="str">
        <f t="shared" si="10"/>
        <v/>
      </c>
      <c r="X701" s="69" t="str">
        <f ca="1">IF(W701="","",VLOOKUP(W701,OFFSET(評価基準!$A$2:$N$6,0,F701-6,5,20-F701),14-新体力テスト!F701+6,1))</f>
        <v/>
      </c>
      <c r="Z701" s="45"/>
      <c r="AA701" s="45"/>
      <c r="AB701" s="46"/>
      <c r="AC701" s="45"/>
    </row>
    <row r="702" spans="1:29" ht="14.25" customHeight="1" x14ac:dyDescent="0.15">
      <c r="A702" s="103"/>
      <c r="B702" s="103"/>
      <c r="C702" s="103"/>
      <c r="D702" s="108"/>
      <c r="E702" s="112"/>
      <c r="F702" s="85" t="str">
        <f>IF(A702="","",VLOOKUP(A702,参照!$B$7:$C$12,2,FALSE))</f>
        <v/>
      </c>
      <c r="G702" s="14"/>
      <c r="H702" s="14"/>
      <c r="I702" s="14"/>
      <c r="J702" s="14"/>
      <c r="K702" s="14"/>
      <c r="L702" s="19"/>
      <c r="M702" s="14"/>
      <c r="N702" s="14"/>
      <c r="O702" s="67" t="str">
        <f>IF(E702="","",IF(G702="","",IF($E702="男",VLOOKUP(G702,参照用得点基準表!B$2:$I$11,8,TRUE),VLOOKUP(G702,参照用得点基準表!B$12:$I$21,8,TRUE))))</f>
        <v/>
      </c>
      <c r="P702" s="67" t="str">
        <f>IF(E702="","",IF(H702="","",IF($E702="男",VLOOKUP(H702,参照用得点基準表!C$2:$I$11,7,TRUE),VLOOKUP(H702,参照用得点基準表!C$12:$I$21,7,TRUE))))</f>
        <v/>
      </c>
      <c r="Q702" s="67" t="str">
        <f>IF(E702="","",IF(I702="","",IF($E702="男",VLOOKUP(I702,参照用得点基準表!D$2:$I$11,6,TRUE),VLOOKUP(I702,参照用得点基準表!D$12:$I$21,6,TRUE))))</f>
        <v/>
      </c>
      <c r="R702" s="67" t="str">
        <f>IF(E702="","",IF(J702="","",IF($E702="男",VLOOKUP(J702,参照用得点基準表!E$2:$I$11,5,TRUE),VLOOKUP(J702,参照用得点基準表!E$12:$I$21,5,TRUE))))</f>
        <v/>
      </c>
      <c r="S702" s="67" t="str">
        <f>IF(E702="","",IF(K702="","",IF($E702="男",VLOOKUP(K702,参照用得点基準表!F$2:$I$11,4,TRUE),VLOOKUP(K702,参照用得点基準表!F$12:$I$21,4,TRUE))))</f>
        <v/>
      </c>
      <c r="T702" s="67" t="str">
        <f>IF(E702="","",IF(L702="","",IF($E702="男",VLOOKUP(L702,参照用得点基準表!$K$2:$L$11,2,TRUE),VLOOKUP(L702,参照用得点基準表!$K$12:$L$21,2,TRUE))))</f>
        <v/>
      </c>
      <c r="U702" s="67" t="str">
        <f>IF(E702="","",IF(M702="","",IF($E702="男",VLOOKUP(M702,参照用得点基準表!G$2:$I$11,3,TRUE),VLOOKUP(M702,参照用得点基準表!G$12:$I$21,3,TRUE))))</f>
        <v/>
      </c>
      <c r="V702" s="67" t="str">
        <f>IF(E702="","",IF(N702="","",IF($E702="男",VLOOKUP(N702,参照用得点基準表!H$2:$I$11,2,TRUE),VLOOKUP(N702,参照用得点基準表!H$12:$I$21,2,TRUE))))</f>
        <v/>
      </c>
      <c r="W702" s="70" t="str">
        <f t="shared" si="10"/>
        <v/>
      </c>
      <c r="X702" s="69" t="str">
        <f ca="1">IF(W702="","",VLOOKUP(W702,OFFSET(評価基準!$A$2:$N$6,0,F702-6,5,20-F702),14-新体力テスト!F702+6,1))</f>
        <v/>
      </c>
      <c r="Z702" s="45"/>
      <c r="AA702" s="45"/>
      <c r="AB702" s="46"/>
      <c r="AC702" s="45"/>
    </row>
    <row r="703" spans="1:29" ht="14.25" customHeight="1" x14ac:dyDescent="0.15">
      <c r="A703" s="103"/>
      <c r="B703" s="103"/>
      <c r="C703" s="103"/>
      <c r="D703" s="108"/>
      <c r="E703" s="112"/>
      <c r="F703" s="85" t="str">
        <f>IF(A703="","",VLOOKUP(A703,参照!$B$7:$C$12,2,FALSE))</f>
        <v/>
      </c>
      <c r="G703" s="14"/>
      <c r="H703" s="14"/>
      <c r="I703" s="14"/>
      <c r="J703" s="14"/>
      <c r="K703" s="14"/>
      <c r="L703" s="19"/>
      <c r="M703" s="14"/>
      <c r="N703" s="14"/>
      <c r="O703" s="67" t="str">
        <f>IF(E703="","",IF(G703="","",IF($E703="男",VLOOKUP(G703,参照用得点基準表!B$2:$I$11,8,TRUE),VLOOKUP(G703,参照用得点基準表!B$12:$I$21,8,TRUE))))</f>
        <v/>
      </c>
      <c r="P703" s="67" t="str">
        <f>IF(E703="","",IF(H703="","",IF($E703="男",VLOOKUP(H703,参照用得点基準表!C$2:$I$11,7,TRUE),VLOOKUP(H703,参照用得点基準表!C$12:$I$21,7,TRUE))))</f>
        <v/>
      </c>
      <c r="Q703" s="67" t="str">
        <f>IF(E703="","",IF(I703="","",IF($E703="男",VLOOKUP(I703,参照用得点基準表!D$2:$I$11,6,TRUE),VLOOKUP(I703,参照用得点基準表!D$12:$I$21,6,TRUE))))</f>
        <v/>
      </c>
      <c r="R703" s="67" t="str">
        <f>IF(E703="","",IF(J703="","",IF($E703="男",VLOOKUP(J703,参照用得点基準表!E$2:$I$11,5,TRUE),VLOOKUP(J703,参照用得点基準表!E$12:$I$21,5,TRUE))))</f>
        <v/>
      </c>
      <c r="S703" s="67" t="str">
        <f>IF(E703="","",IF(K703="","",IF($E703="男",VLOOKUP(K703,参照用得点基準表!F$2:$I$11,4,TRUE),VLOOKUP(K703,参照用得点基準表!F$12:$I$21,4,TRUE))))</f>
        <v/>
      </c>
      <c r="T703" s="67" t="str">
        <f>IF(E703="","",IF(L703="","",IF($E703="男",VLOOKUP(L703,参照用得点基準表!$K$2:$L$11,2,TRUE),VLOOKUP(L703,参照用得点基準表!$K$12:$L$21,2,TRUE))))</f>
        <v/>
      </c>
      <c r="U703" s="67" t="str">
        <f>IF(E703="","",IF(M703="","",IF($E703="男",VLOOKUP(M703,参照用得点基準表!G$2:$I$11,3,TRUE),VLOOKUP(M703,参照用得点基準表!G$12:$I$21,3,TRUE))))</f>
        <v/>
      </c>
      <c r="V703" s="67" t="str">
        <f>IF(E703="","",IF(N703="","",IF($E703="男",VLOOKUP(N703,参照用得点基準表!H$2:$I$11,2,TRUE),VLOOKUP(N703,参照用得点基準表!H$12:$I$21,2,TRUE))))</f>
        <v/>
      </c>
      <c r="W703" s="70" t="str">
        <f t="shared" si="10"/>
        <v/>
      </c>
      <c r="X703" s="69" t="str">
        <f ca="1">IF(W703="","",VLOOKUP(W703,OFFSET(評価基準!$A$2:$N$6,0,F703-6,5,20-F703),14-新体力テスト!F703+6,1))</f>
        <v/>
      </c>
      <c r="Z703" s="45"/>
      <c r="AA703" s="45"/>
      <c r="AB703" s="46"/>
      <c r="AC703" s="45"/>
    </row>
    <row r="704" spans="1:29" ht="14.25" customHeight="1" x14ac:dyDescent="0.15">
      <c r="A704" s="103"/>
      <c r="B704" s="103"/>
      <c r="C704" s="103"/>
      <c r="D704" s="108"/>
      <c r="E704" s="112"/>
      <c r="F704" s="85" t="str">
        <f>IF(A704="","",VLOOKUP(A704,参照!$B$7:$C$12,2,FALSE))</f>
        <v/>
      </c>
      <c r="G704" s="14"/>
      <c r="H704" s="14"/>
      <c r="I704" s="14"/>
      <c r="J704" s="14"/>
      <c r="K704" s="14"/>
      <c r="L704" s="19"/>
      <c r="M704" s="14"/>
      <c r="N704" s="14"/>
      <c r="O704" s="67" t="str">
        <f>IF(E704="","",IF(G704="","",IF($E704="男",VLOOKUP(G704,参照用得点基準表!B$2:$I$11,8,TRUE),VLOOKUP(G704,参照用得点基準表!B$12:$I$21,8,TRUE))))</f>
        <v/>
      </c>
      <c r="P704" s="67" t="str">
        <f>IF(E704="","",IF(H704="","",IF($E704="男",VLOOKUP(H704,参照用得点基準表!C$2:$I$11,7,TRUE),VLOOKUP(H704,参照用得点基準表!C$12:$I$21,7,TRUE))))</f>
        <v/>
      </c>
      <c r="Q704" s="67" t="str">
        <f>IF(E704="","",IF(I704="","",IF($E704="男",VLOOKUP(I704,参照用得点基準表!D$2:$I$11,6,TRUE),VLOOKUP(I704,参照用得点基準表!D$12:$I$21,6,TRUE))))</f>
        <v/>
      </c>
      <c r="R704" s="67" t="str">
        <f>IF(E704="","",IF(J704="","",IF($E704="男",VLOOKUP(J704,参照用得点基準表!E$2:$I$11,5,TRUE),VLOOKUP(J704,参照用得点基準表!E$12:$I$21,5,TRUE))))</f>
        <v/>
      </c>
      <c r="S704" s="67" t="str">
        <f>IF(E704="","",IF(K704="","",IF($E704="男",VLOOKUP(K704,参照用得点基準表!F$2:$I$11,4,TRUE),VLOOKUP(K704,参照用得点基準表!F$12:$I$21,4,TRUE))))</f>
        <v/>
      </c>
      <c r="T704" s="67" t="str">
        <f>IF(E704="","",IF(L704="","",IF($E704="男",VLOOKUP(L704,参照用得点基準表!$K$2:$L$11,2,TRUE),VLOOKUP(L704,参照用得点基準表!$K$12:$L$21,2,TRUE))))</f>
        <v/>
      </c>
      <c r="U704" s="67" t="str">
        <f>IF(E704="","",IF(M704="","",IF($E704="男",VLOOKUP(M704,参照用得点基準表!G$2:$I$11,3,TRUE),VLOOKUP(M704,参照用得点基準表!G$12:$I$21,3,TRUE))))</f>
        <v/>
      </c>
      <c r="V704" s="67" t="str">
        <f>IF(E704="","",IF(N704="","",IF($E704="男",VLOOKUP(N704,参照用得点基準表!H$2:$I$11,2,TRUE),VLOOKUP(N704,参照用得点基準表!H$12:$I$21,2,TRUE))))</f>
        <v/>
      </c>
      <c r="W704" s="70" t="str">
        <f t="shared" si="10"/>
        <v/>
      </c>
      <c r="X704" s="69" t="str">
        <f ca="1">IF(W704="","",VLOOKUP(W704,OFFSET(評価基準!$A$2:$N$6,0,F704-6,5,20-F704),14-新体力テスト!F704+6,1))</f>
        <v/>
      </c>
      <c r="Z704" s="45"/>
      <c r="AA704" s="45"/>
      <c r="AB704" s="46"/>
      <c r="AC704" s="45"/>
    </row>
    <row r="705" spans="1:29" ht="14.25" customHeight="1" x14ac:dyDescent="0.15">
      <c r="A705" s="103"/>
      <c r="B705" s="103"/>
      <c r="C705" s="103"/>
      <c r="D705" s="108"/>
      <c r="E705" s="112"/>
      <c r="F705" s="85" t="str">
        <f>IF(A705="","",VLOOKUP(A705,参照!$B$7:$C$12,2,FALSE))</f>
        <v/>
      </c>
      <c r="G705" s="14"/>
      <c r="H705" s="14"/>
      <c r="I705" s="14"/>
      <c r="J705" s="14"/>
      <c r="K705" s="14"/>
      <c r="L705" s="19"/>
      <c r="M705" s="14"/>
      <c r="N705" s="14"/>
      <c r="O705" s="67" t="str">
        <f>IF(E705="","",IF(G705="","",IF($E705="男",VLOOKUP(G705,参照用得点基準表!B$2:$I$11,8,TRUE),VLOOKUP(G705,参照用得点基準表!B$12:$I$21,8,TRUE))))</f>
        <v/>
      </c>
      <c r="P705" s="67" t="str">
        <f>IF(E705="","",IF(H705="","",IF($E705="男",VLOOKUP(H705,参照用得点基準表!C$2:$I$11,7,TRUE),VLOOKUP(H705,参照用得点基準表!C$12:$I$21,7,TRUE))))</f>
        <v/>
      </c>
      <c r="Q705" s="67" t="str">
        <f>IF(E705="","",IF(I705="","",IF($E705="男",VLOOKUP(I705,参照用得点基準表!D$2:$I$11,6,TRUE),VLOOKUP(I705,参照用得点基準表!D$12:$I$21,6,TRUE))))</f>
        <v/>
      </c>
      <c r="R705" s="67" t="str">
        <f>IF(E705="","",IF(J705="","",IF($E705="男",VLOOKUP(J705,参照用得点基準表!E$2:$I$11,5,TRUE),VLOOKUP(J705,参照用得点基準表!E$12:$I$21,5,TRUE))))</f>
        <v/>
      </c>
      <c r="S705" s="67" t="str">
        <f>IF(E705="","",IF(K705="","",IF($E705="男",VLOOKUP(K705,参照用得点基準表!F$2:$I$11,4,TRUE),VLOOKUP(K705,参照用得点基準表!F$12:$I$21,4,TRUE))))</f>
        <v/>
      </c>
      <c r="T705" s="67" t="str">
        <f>IF(E705="","",IF(L705="","",IF($E705="男",VLOOKUP(L705,参照用得点基準表!$K$2:$L$11,2,TRUE),VLOOKUP(L705,参照用得点基準表!$K$12:$L$21,2,TRUE))))</f>
        <v/>
      </c>
      <c r="U705" s="67" t="str">
        <f>IF(E705="","",IF(M705="","",IF($E705="男",VLOOKUP(M705,参照用得点基準表!G$2:$I$11,3,TRUE),VLOOKUP(M705,参照用得点基準表!G$12:$I$21,3,TRUE))))</f>
        <v/>
      </c>
      <c r="V705" s="67" t="str">
        <f>IF(E705="","",IF(N705="","",IF($E705="男",VLOOKUP(N705,参照用得点基準表!H$2:$I$11,2,TRUE),VLOOKUP(N705,参照用得点基準表!H$12:$I$21,2,TRUE))))</f>
        <v/>
      </c>
      <c r="W705" s="70" t="str">
        <f t="shared" si="10"/>
        <v/>
      </c>
      <c r="X705" s="69" t="str">
        <f ca="1">IF(W705="","",VLOOKUP(W705,OFFSET(評価基準!$A$2:$N$6,0,F705-6,5,20-F705),14-新体力テスト!F705+6,1))</f>
        <v/>
      </c>
      <c r="Z705" s="45"/>
      <c r="AA705" s="45"/>
      <c r="AB705" s="46"/>
      <c r="AC705" s="45"/>
    </row>
    <row r="706" spans="1:29" ht="14.25" customHeight="1" x14ac:dyDescent="0.15">
      <c r="A706" s="103"/>
      <c r="B706" s="103"/>
      <c r="C706" s="103"/>
      <c r="D706" s="108"/>
      <c r="E706" s="112"/>
      <c r="F706" s="85" t="str">
        <f>IF(A706="","",VLOOKUP(A706,参照!$B$7:$C$12,2,FALSE))</f>
        <v/>
      </c>
      <c r="G706" s="14"/>
      <c r="H706" s="14"/>
      <c r="I706" s="14"/>
      <c r="J706" s="14"/>
      <c r="K706" s="14"/>
      <c r="L706" s="19"/>
      <c r="M706" s="14"/>
      <c r="N706" s="14"/>
      <c r="O706" s="67" t="str">
        <f>IF(E706="","",IF(G706="","",IF($E706="男",VLOOKUP(G706,参照用得点基準表!B$2:$I$11,8,TRUE),VLOOKUP(G706,参照用得点基準表!B$12:$I$21,8,TRUE))))</f>
        <v/>
      </c>
      <c r="P706" s="67" t="str">
        <f>IF(E706="","",IF(H706="","",IF($E706="男",VLOOKUP(H706,参照用得点基準表!C$2:$I$11,7,TRUE),VLOOKUP(H706,参照用得点基準表!C$12:$I$21,7,TRUE))))</f>
        <v/>
      </c>
      <c r="Q706" s="67" t="str">
        <f>IF(E706="","",IF(I706="","",IF($E706="男",VLOOKUP(I706,参照用得点基準表!D$2:$I$11,6,TRUE),VLOOKUP(I706,参照用得点基準表!D$12:$I$21,6,TRUE))))</f>
        <v/>
      </c>
      <c r="R706" s="67" t="str">
        <f>IF(E706="","",IF(J706="","",IF($E706="男",VLOOKUP(J706,参照用得点基準表!E$2:$I$11,5,TRUE),VLOOKUP(J706,参照用得点基準表!E$12:$I$21,5,TRUE))))</f>
        <v/>
      </c>
      <c r="S706" s="67" t="str">
        <f>IF(E706="","",IF(K706="","",IF($E706="男",VLOOKUP(K706,参照用得点基準表!F$2:$I$11,4,TRUE),VLOOKUP(K706,参照用得点基準表!F$12:$I$21,4,TRUE))))</f>
        <v/>
      </c>
      <c r="T706" s="67" t="str">
        <f>IF(E706="","",IF(L706="","",IF($E706="男",VLOOKUP(L706,参照用得点基準表!$K$2:$L$11,2,TRUE),VLOOKUP(L706,参照用得点基準表!$K$12:$L$21,2,TRUE))))</f>
        <v/>
      </c>
      <c r="U706" s="67" t="str">
        <f>IF(E706="","",IF(M706="","",IF($E706="男",VLOOKUP(M706,参照用得点基準表!G$2:$I$11,3,TRUE),VLOOKUP(M706,参照用得点基準表!G$12:$I$21,3,TRUE))))</f>
        <v/>
      </c>
      <c r="V706" s="67" t="str">
        <f>IF(E706="","",IF(N706="","",IF($E706="男",VLOOKUP(N706,参照用得点基準表!H$2:$I$11,2,TRUE),VLOOKUP(N706,参照用得点基準表!H$12:$I$21,2,TRUE))))</f>
        <v/>
      </c>
      <c r="W706" s="70" t="str">
        <f t="shared" si="10"/>
        <v/>
      </c>
      <c r="X706" s="69" t="str">
        <f ca="1">IF(W706="","",VLOOKUP(W706,OFFSET(評価基準!$A$2:$N$6,0,F706-6,5,20-F706),14-新体力テスト!F706+6,1))</f>
        <v/>
      </c>
      <c r="Z706" s="45"/>
      <c r="AA706" s="45"/>
      <c r="AB706" s="46"/>
      <c r="AC706" s="45"/>
    </row>
    <row r="707" spans="1:29" ht="14.25" customHeight="1" x14ac:dyDescent="0.15">
      <c r="A707" s="103"/>
      <c r="B707" s="103"/>
      <c r="C707" s="103"/>
      <c r="D707" s="108"/>
      <c r="E707" s="112"/>
      <c r="F707" s="85" t="str">
        <f>IF(A707="","",VLOOKUP(A707,参照!$B$7:$C$12,2,FALSE))</f>
        <v/>
      </c>
      <c r="G707" s="14"/>
      <c r="H707" s="14"/>
      <c r="I707" s="14"/>
      <c r="J707" s="14"/>
      <c r="K707" s="14"/>
      <c r="L707" s="19"/>
      <c r="M707" s="14"/>
      <c r="N707" s="14"/>
      <c r="O707" s="67" t="str">
        <f>IF(E707="","",IF(G707="","",IF($E707="男",VLOOKUP(G707,参照用得点基準表!B$2:$I$11,8,TRUE),VLOOKUP(G707,参照用得点基準表!B$12:$I$21,8,TRUE))))</f>
        <v/>
      </c>
      <c r="P707" s="67" t="str">
        <f>IF(E707="","",IF(H707="","",IF($E707="男",VLOOKUP(H707,参照用得点基準表!C$2:$I$11,7,TRUE),VLOOKUP(H707,参照用得点基準表!C$12:$I$21,7,TRUE))))</f>
        <v/>
      </c>
      <c r="Q707" s="67" t="str">
        <f>IF(E707="","",IF(I707="","",IF($E707="男",VLOOKUP(I707,参照用得点基準表!D$2:$I$11,6,TRUE),VLOOKUP(I707,参照用得点基準表!D$12:$I$21,6,TRUE))))</f>
        <v/>
      </c>
      <c r="R707" s="67" t="str">
        <f>IF(E707="","",IF(J707="","",IF($E707="男",VLOOKUP(J707,参照用得点基準表!E$2:$I$11,5,TRUE),VLOOKUP(J707,参照用得点基準表!E$12:$I$21,5,TRUE))))</f>
        <v/>
      </c>
      <c r="S707" s="67" t="str">
        <f>IF(E707="","",IF(K707="","",IF($E707="男",VLOOKUP(K707,参照用得点基準表!F$2:$I$11,4,TRUE),VLOOKUP(K707,参照用得点基準表!F$12:$I$21,4,TRUE))))</f>
        <v/>
      </c>
      <c r="T707" s="67" t="str">
        <f>IF(E707="","",IF(L707="","",IF($E707="男",VLOOKUP(L707,参照用得点基準表!$K$2:$L$11,2,TRUE),VLOOKUP(L707,参照用得点基準表!$K$12:$L$21,2,TRUE))))</f>
        <v/>
      </c>
      <c r="U707" s="67" t="str">
        <f>IF(E707="","",IF(M707="","",IF($E707="男",VLOOKUP(M707,参照用得点基準表!G$2:$I$11,3,TRUE),VLOOKUP(M707,参照用得点基準表!G$12:$I$21,3,TRUE))))</f>
        <v/>
      </c>
      <c r="V707" s="67" t="str">
        <f>IF(E707="","",IF(N707="","",IF($E707="男",VLOOKUP(N707,参照用得点基準表!H$2:$I$11,2,TRUE),VLOOKUP(N707,参照用得点基準表!H$12:$I$21,2,TRUE))))</f>
        <v/>
      </c>
      <c r="W707" s="70" t="str">
        <f t="shared" si="10"/>
        <v/>
      </c>
      <c r="X707" s="69" t="str">
        <f ca="1">IF(W707="","",VLOOKUP(W707,OFFSET(評価基準!$A$2:$N$6,0,F707-6,5,20-F707),14-新体力テスト!F707+6,1))</f>
        <v/>
      </c>
      <c r="Z707" s="45"/>
      <c r="AA707" s="45"/>
      <c r="AB707" s="46"/>
      <c r="AC707" s="45"/>
    </row>
    <row r="708" spans="1:29" ht="14.25" customHeight="1" x14ac:dyDescent="0.15">
      <c r="A708" s="103"/>
      <c r="B708" s="103"/>
      <c r="C708" s="103"/>
      <c r="D708" s="108"/>
      <c r="E708" s="112"/>
      <c r="F708" s="85" t="str">
        <f>IF(A708="","",VLOOKUP(A708,参照!$B$7:$C$12,2,FALSE))</f>
        <v/>
      </c>
      <c r="G708" s="14"/>
      <c r="H708" s="14"/>
      <c r="I708" s="14"/>
      <c r="J708" s="14"/>
      <c r="K708" s="14"/>
      <c r="L708" s="19"/>
      <c r="M708" s="14"/>
      <c r="N708" s="14"/>
      <c r="O708" s="67" t="str">
        <f>IF(E708="","",IF(G708="","",IF($E708="男",VLOOKUP(G708,参照用得点基準表!B$2:$I$11,8,TRUE),VLOOKUP(G708,参照用得点基準表!B$12:$I$21,8,TRUE))))</f>
        <v/>
      </c>
      <c r="P708" s="67" t="str">
        <f>IF(E708="","",IF(H708="","",IF($E708="男",VLOOKUP(H708,参照用得点基準表!C$2:$I$11,7,TRUE),VLOOKUP(H708,参照用得点基準表!C$12:$I$21,7,TRUE))))</f>
        <v/>
      </c>
      <c r="Q708" s="67" t="str">
        <f>IF(E708="","",IF(I708="","",IF($E708="男",VLOOKUP(I708,参照用得点基準表!D$2:$I$11,6,TRUE),VLOOKUP(I708,参照用得点基準表!D$12:$I$21,6,TRUE))))</f>
        <v/>
      </c>
      <c r="R708" s="67" t="str">
        <f>IF(E708="","",IF(J708="","",IF($E708="男",VLOOKUP(J708,参照用得点基準表!E$2:$I$11,5,TRUE),VLOOKUP(J708,参照用得点基準表!E$12:$I$21,5,TRUE))))</f>
        <v/>
      </c>
      <c r="S708" s="67" t="str">
        <f>IF(E708="","",IF(K708="","",IF($E708="男",VLOOKUP(K708,参照用得点基準表!F$2:$I$11,4,TRUE),VLOOKUP(K708,参照用得点基準表!F$12:$I$21,4,TRUE))))</f>
        <v/>
      </c>
      <c r="T708" s="67" t="str">
        <f>IF(E708="","",IF(L708="","",IF($E708="男",VLOOKUP(L708,参照用得点基準表!$K$2:$L$11,2,TRUE),VLOOKUP(L708,参照用得点基準表!$K$12:$L$21,2,TRUE))))</f>
        <v/>
      </c>
      <c r="U708" s="67" t="str">
        <f>IF(E708="","",IF(M708="","",IF($E708="男",VLOOKUP(M708,参照用得点基準表!G$2:$I$11,3,TRUE),VLOOKUP(M708,参照用得点基準表!G$12:$I$21,3,TRUE))))</f>
        <v/>
      </c>
      <c r="V708" s="67" t="str">
        <f>IF(E708="","",IF(N708="","",IF($E708="男",VLOOKUP(N708,参照用得点基準表!H$2:$I$11,2,TRUE),VLOOKUP(N708,参照用得点基準表!H$12:$I$21,2,TRUE))))</f>
        <v/>
      </c>
      <c r="W708" s="70" t="str">
        <f t="shared" si="10"/>
        <v/>
      </c>
      <c r="X708" s="69" t="str">
        <f ca="1">IF(W708="","",VLOOKUP(W708,OFFSET(評価基準!$A$2:$N$6,0,F708-6,5,20-F708),14-新体力テスト!F708+6,1))</f>
        <v/>
      </c>
      <c r="Z708" s="45"/>
      <c r="AA708" s="45"/>
      <c r="AB708" s="46"/>
      <c r="AC708" s="45"/>
    </row>
    <row r="709" spans="1:29" ht="14.25" customHeight="1" x14ac:dyDescent="0.15">
      <c r="A709" s="103"/>
      <c r="B709" s="103"/>
      <c r="C709" s="103"/>
      <c r="D709" s="108"/>
      <c r="E709" s="112"/>
      <c r="F709" s="85" t="str">
        <f>IF(A709="","",VLOOKUP(A709,参照!$B$7:$C$12,2,FALSE))</f>
        <v/>
      </c>
      <c r="G709" s="14"/>
      <c r="H709" s="14"/>
      <c r="I709" s="14"/>
      <c r="J709" s="14"/>
      <c r="K709" s="14"/>
      <c r="L709" s="19"/>
      <c r="M709" s="14"/>
      <c r="N709" s="14"/>
      <c r="O709" s="67" t="str">
        <f>IF(E709="","",IF(G709="","",IF($E709="男",VLOOKUP(G709,参照用得点基準表!B$2:$I$11,8,TRUE),VLOOKUP(G709,参照用得点基準表!B$12:$I$21,8,TRUE))))</f>
        <v/>
      </c>
      <c r="P709" s="67" t="str">
        <f>IF(E709="","",IF(H709="","",IF($E709="男",VLOOKUP(H709,参照用得点基準表!C$2:$I$11,7,TRUE),VLOOKUP(H709,参照用得点基準表!C$12:$I$21,7,TRUE))))</f>
        <v/>
      </c>
      <c r="Q709" s="67" t="str">
        <f>IF(E709="","",IF(I709="","",IF($E709="男",VLOOKUP(I709,参照用得点基準表!D$2:$I$11,6,TRUE),VLOOKUP(I709,参照用得点基準表!D$12:$I$21,6,TRUE))))</f>
        <v/>
      </c>
      <c r="R709" s="67" t="str">
        <f>IF(E709="","",IF(J709="","",IF($E709="男",VLOOKUP(J709,参照用得点基準表!E$2:$I$11,5,TRUE),VLOOKUP(J709,参照用得点基準表!E$12:$I$21,5,TRUE))))</f>
        <v/>
      </c>
      <c r="S709" s="67" t="str">
        <f>IF(E709="","",IF(K709="","",IF($E709="男",VLOOKUP(K709,参照用得点基準表!F$2:$I$11,4,TRUE),VLOOKUP(K709,参照用得点基準表!F$12:$I$21,4,TRUE))))</f>
        <v/>
      </c>
      <c r="T709" s="67" t="str">
        <f>IF(E709="","",IF(L709="","",IF($E709="男",VLOOKUP(L709,参照用得点基準表!$K$2:$L$11,2,TRUE),VLOOKUP(L709,参照用得点基準表!$K$12:$L$21,2,TRUE))))</f>
        <v/>
      </c>
      <c r="U709" s="67" t="str">
        <f>IF(E709="","",IF(M709="","",IF($E709="男",VLOOKUP(M709,参照用得点基準表!G$2:$I$11,3,TRUE),VLOOKUP(M709,参照用得点基準表!G$12:$I$21,3,TRUE))))</f>
        <v/>
      </c>
      <c r="V709" s="67" t="str">
        <f>IF(E709="","",IF(N709="","",IF($E709="男",VLOOKUP(N709,参照用得点基準表!H$2:$I$11,2,TRUE),VLOOKUP(N709,参照用得点基準表!H$12:$I$21,2,TRUE))))</f>
        <v/>
      </c>
      <c r="W709" s="70" t="str">
        <f t="shared" si="10"/>
        <v/>
      </c>
      <c r="X709" s="69" t="str">
        <f ca="1">IF(W709="","",VLOOKUP(W709,OFFSET(評価基準!$A$2:$N$6,0,F709-6,5,20-F709),14-新体力テスト!F709+6,1))</f>
        <v/>
      </c>
      <c r="Z709" s="45"/>
      <c r="AA709" s="45"/>
      <c r="AB709" s="46"/>
      <c r="AC709" s="45"/>
    </row>
    <row r="710" spans="1:29" ht="14.25" customHeight="1" x14ac:dyDescent="0.15">
      <c r="A710" s="103"/>
      <c r="B710" s="103"/>
      <c r="C710" s="103"/>
      <c r="D710" s="108"/>
      <c r="E710" s="112"/>
      <c r="F710" s="85" t="str">
        <f>IF(A710="","",VLOOKUP(A710,参照!$B$7:$C$12,2,FALSE))</f>
        <v/>
      </c>
      <c r="G710" s="14"/>
      <c r="H710" s="14"/>
      <c r="I710" s="14"/>
      <c r="J710" s="14"/>
      <c r="K710" s="14"/>
      <c r="L710" s="19"/>
      <c r="M710" s="14"/>
      <c r="N710" s="14"/>
      <c r="O710" s="67" t="str">
        <f>IF(E710="","",IF(G710="","",IF($E710="男",VLOOKUP(G710,参照用得点基準表!B$2:$I$11,8,TRUE),VLOOKUP(G710,参照用得点基準表!B$12:$I$21,8,TRUE))))</f>
        <v/>
      </c>
      <c r="P710" s="67" t="str">
        <f>IF(E710="","",IF(H710="","",IF($E710="男",VLOOKUP(H710,参照用得点基準表!C$2:$I$11,7,TRUE),VLOOKUP(H710,参照用得点基準表!C$12:$I$21,7,TRUE))))</f>
        <v/>
      </c>
      <c r="Q710" s="67" t="str">
        <f>IF(E710="","",IF(I710="","",IF($E710="男",VLOOKUP(I710,参照用得点基準表!D$2:$I$11,6,TRUE),VLOOKUP(I710,参照用得点基準表!D$12:$I$21,6,TRUE))))</f>
        <v/>
      </c>
      <c r="R710" s="67" t="str">
        <f>IF(E710="","",IF(J710="","",IF($E710="男",VLOOKUP(J710,参照用得点基準表!E$2:$I$11,5,TRUE),VLOOKUP(J710,参照用得点基準表!E$12:$I$21,5,TRUE))))</f>
        <v/>
      </c>
      <c r="S710" s="67" t="str">
        <f>IF(E710="","",IF(K710="","",IF($E710="男",VLOOKUP(K710,参照用得点基準表!F$2:$I$11,4,TRUE),VLOOKUP(K710,参照用得点基準表!F$12:$I$21,4,TRUE))))</f>
        <v/>
      </c>
      <c r="T710" s="67" t="str">
        <f>IF(E710="","",IF(L710="","",IF($E710="男",VLOOKUP(L710,参照用得点基準表!$K$2:$L$11,2,TRUE),VLOOKUP(L710,参照用得点基準表!$K$12:$L$21,2,TRUE))))</f>
        <v/>
      </c>
      <c r="U710" s="67" t="str">
        <f>IF(E710="","",IF(M710="","",IF($E710="男",VLOOKUP(M710,参照用得点基準表!G$2:$I$11,3,TRUE),VLOOKUP(M710,参照用得点基準表!G$12:$I$21,3,TRUE))))</f>
        <v/>
      </c>
      <c r="V710" s="67" t="str">
        <f>IF(E710="","",IF(N710="","",IF($E710="男",VLOOKUP(N710,参照用得点基準表!H$2:$I$11,2,TRUE),VLOOKUP(N710,参照用得点基準表!H$12:$I$21,2,TRUE))))</f>
        <v/>
      </c>
      <c r="W710" s="70" t="str">
        <f t="shared" si="10"/>
        <v/>
      </c>
      <c r="X710" s="69" t="str">
        <f ca="1">IF(W710="","",VLOOKUP(W710,OFFSET(評価基準!$A$2:$N$6,0,F710-6,5,20-F710),14-新体力テスト!F710+6,1))</f>
        <v/>
      </c>
      <c r="Z710" s="45"/>
      <c r="AA710" s="45"/>
      <c r="AB710" s="46"/>
      <c r="AC710" s="45"/>
    </row>
    <row r="711" spans="1:29" ht="14.25" customHeight="1" x14ac:dyDescent="0.15">
      <c r="A711" s="103"/>
      <c r="B711" s="103"/>
      <c r="C711" s="103"/>
      <c r="D711" s="108"/>
      <c r="E711" s="112"/>
      <c r="F711" s="85" t="str">
        <f>IF(A711="","",VLOOKUP(A711,参照!$B$7:$C$12,2,FALSE))</f>
        <v/>
      </c>
      <c r="G711" s="14"/>
      <c r="H711" s="14"/>
      <c r="I711" s="14"/>
      <c r="J711" s="14"/>
      <c r="K711" s="14"/>
      <c r="L711" s="19"/>
      <c r="M711" s="14"/>
      <c r="N711" s="14"/>
      <c r="O711" s="67" t="str">
        <f>IF(E711="","",IF(G711="","",IF($E711="男",VLOOKUP(G711,参照用得点基準表!B$2:$I$11,8,TRUE),VLOOKUP(G711,参照用得点基準表!B$12:$I$21,8,TRUE))))</f>
        <v/>
      </c>
      <c r="P711" s="67" t="str">
        <f>IF(E711="","",IF(H711="","",IF($E711="男",VLOOKUP(H711,参照用得点基準表!C$2:$I$11,7,TRUE),VLOOKUP(H711,参照用得点基準表!C$12:$I$21,7,TRUE))))</f>
        <v/>
      </c>
      <c r="Q711" s="67" t="str">
        <f>IF(E711="","",IF(I711="","",IF($E711="男",VLOOKUP(I711,参照用得点基準表!D$2:$I$11,6,TRUE),VLOOKUP(I711,参照用得点基準表!D$12:$I$21,6,TRUE))))</f>
        <v/>
      </c>
      <c r="R711" s="67" t="str">
        <f>IF(E711="","",IF(J711="","",IF($E711="男",VLOOKUP(J711,参照用得点基準表!E$2:$I$11,5,TRUE),VLOOKUP(J711,参照用得点基準表!E$12:$I$21,5,TRUE))))</f>
        <v/>
      </c>
      <c r="S711" s="67" t="str">
        <f>IF(E711="","",IF(K711="","",IF($E711="男",VLOOKUP(K711,参照用得点基準表!F$2:$I$11,4,TRUE),VLOOKUP(K711,参照用得点基準表!F$12:$I$21,4,TRUE))))</f>
        <v/>
      </c>
      <c r="T711" s="67" t="str">
        <f>IF(E711="","",IF(L711="","",IF($E711="男",VLOOKUP(L711,参照用得点基準表!$K$2:$L$11,2,TRUE),VLOOKUP(L711,参照用得点基準表!$K$12:$L$21,2,TRUE))))</f>
        <v/>
      </c>
      <c r="U711" s="67" t="str">
        <f>IF(E711="","",IF(M711="","",IF($E711="男",VLOOKUP(M711,参照用得点基準表!G$2:$I$11,3,TRUE),VLOOKUP(M711,参照用得点基準表!G$12:$I$21,3,TRUE))))</f>
        <v/>
      </c>
      <c r="V711" s="67" t="str">
        <f>IF(E711="","",IF(N711="","",IF($E711="男",VLOOKUP(N711,参照用得点基準表!H$2:$I$11,2,TRUE),VLOOKUP(N711,参照用得点基準表!H$12:$I$21,2,TRUE))))</f>
        <v/>
      </c>
      <c r="W711" s="70" t="str">
        <f t="shared" si="10"/>
        <v/>
      </c>
      <c r="X711" s="69" t="str">
        <f ca="1">IF(W711="","",VLOOKUP(W711,OFFSET(評価基準!$A$2:$N$6,0,F711-6,5,20-F711),14-新体力テスト!F711+6,1))</f>
        <v/>
      </c>
      <c r="Z711" s="45"/>
      <c r="AA711" s="45"/>
      <c r="AB711" s="46"/>
      <c r="AC711" s="45"/>
    </row>
    <row r="712" spans="1:29" ht="14.25" customHeight="1" x14ac:dyDescent="0.15">
      <c r="A712" s="103"/>
      <c r="B712" s="103"/>
      <c r="C712" s="103"/>
      <c r="D712" s="108"/>
      <c r="E712" s="112"/>
      <c r="F712" s="85" t="str">
        <f>IF(A712="","",VLOOKUP(A712,参照!$B$7:$C$12,2,FALSE))</f>
        <v/>
      </c>
      <c r="G712" s="14"/>
      <c r="H712" s="14"/>
      <c r="I712" s="14"/>
      <c r="J712" s="14"/>
      <c r="K712" s="14"/>
      <c r="L712" s="19"/>
      <c r="M712" s="14"/>
      <c r="N712" s="14"/>
      <c r="O712" s="67" t="str">
        <f>IF(E712="","",IF(G712="","",IF($E712="男",VLOOKUP(G712,参照用得点基準表!B$2:$I$11,8,TRUE),VLOOKUP(G712,参照用得点基準表!B$12:$I$21,8,TRUE))))</f>
        <v/>
      </c>
      <c r="P712" s="67" t="str">
        <f>IF(E712="","",IF(H712="","",IF($E712="男",VLOOKUP(H712,参照用得点基準表!C$2:$I$11,7,TRUE),VLOOKUP(H712,参照用得点基準表!C$12:$I$21,7,TRUE))))</f>
        <v/>
      </c>
      <c r="Q712" s="67" t="str">
        <f>IF(E712="","",IF(I712="","",IF($E712="男",VLOOKUP(I712,参照用得点基準表!D$2:$I$11,6,TRUE),VLOOKUP(I712,参照用得点基準表!D$12:$I$21,6,TRUE))))</f>
        <v/>
      </c>
      <c r="R712" s="67" t="str">
        <f>IF(E712="","",IF(J712="","",IF($E712="男",VLOOKUP(J712,参照用得点基準表!E$2:$I$11,5,TRUE),VLOOKUP(J712,参照用得点基準表!E$12:$I$21,5,TRUE))))</f>
        <v/>
      </c>
      <c r="S712" s="67" t="str">
        <f>IF(E712="","",IF(K712="","",IF($E712="男",VLOOKUP(K712,参照用得点基準表!F$2:$I$11,4,TRUE),VLOOKUP(K712,参照用得点基準表!F$12:$I$21,4,TRUE))))</f>
        <v/>
      </c>
      <c r="T712" s="67" t="str">
        <f>IF(E712="","",IF(L712="","",IF($E712="男",VLOOKUP(L712,参照用得点基準表!$K$2:$L$11,2,TRUE),VLOOKUP(L712,参照用得点基準表!$K$12:$L$21,2,TRUE))))</f>
        <v/>
      </c>
      <c r="U712" s="67" t="str">
        <f>IF(E712="","",IF(M712="","",IF($E712="男",VLOOKUP(M712,参照用得点基準表!G$2:$I$11,3,TRUE),VLOOKUP(M712,参照用得点基準表!G$12:$I$21,3,TRUE))))</f>
        <v/>
      </c>
      <c r="V712" s="67" t="str">
        <f>IF(E712="","",IF(N712="","",IF($E712="男",VLOOKUP(N712,参照用得点基準表!H$2:$I$11,2,TRUE),VLOOKUP(N712,参照用得点基準表!H$12:$I$21,2,TRUE))))</f>
        <v/>
      </c>
      <c r="W712" s="70" t="str">
        <f t="shared" si="10"/>
        <v/>
      </c>
      <c r="X712" s="69" t="str">
        <f ca="1">IF(W712="","",VLOOKUP(W712,OFFSET(評価基準!$A$2:$N$6,0,F712-6,5,20-F712),14-新体力テスト!F712+6,1))</f>
        <v/>
      </c>
      <c r="Z712" s="45"/>
      <c r="AA712" s="45"/>
      <c r="AB712" s="46"/>
      <c r="AC712" s="45"/>
    </row>
    <row r="713" spans="1:29" ht="14.25" customHeight="1" x14ac:dyDescent="0.15">
      <c r="A713" s="103"/>
      <c r="B713" s="103"/>
      <c r="C713" s="103"/>
      <c r="D713" s="108"/>
      <c r="E713" s="112"/>
      <c r="F713" s="85" t="str">
        <f>IF(A713="","",VLOOKUP(A713,参照!$B$7:$C$12,2,FALSE))</f>
        <v/>
      </c>
      <c r="G713" s="14"/>
      <c r="H713" s="14"/>
      <c r="I713" s="14"/>
      <c r="J713" s="14"/>
      <c r="K713" s="14"/>
      <c r="L713" s="19"/>
      <c r="M713" s="14"/>
      <c r="N713" s="14"/>
      <c r="O713" s="67" t="str">
        <f>IF(E713="","",IF(G713="","",IF($E713="男",VLOOKUP(G713,参照用得点基準表!B$2:$I$11,8,TRUE),VLOOKUP(G713,参照用得点基準表!B$12:$I$21,8,TRUE))))</f>
        <v/>
      </c>
      <c r="P713" s="67" t="str">
        <f>IF(E713="","",IF(H713="","",IF($E713="男",VLOOKUP(H713,参照用得点基準表!C$2:$I$11,7,TRUE),VLOOKUP(H713,参照用得点基準表!C$12:$I$21,7,TRUE))))</f>
        <v/>
      </c>
      <c r="Q713" s="67" t="str">
        <f>IF(E713="","",IF(I713="","",IF($E713="男",VLOOKUP(I713,参照用得点基準表!D$2:$I$11,6,TRUE),VLOOKUP(I713,参照用得点基準表!D$12:$I$21,6,TRUE))))</f>
        <v/>
      </c>
      <c r="R713" s="67" t="str">
        <f>IF(E713="","",IF(J713="","",IF($E713="男",VLOOKUP(J713,参照用得点基準表!E$2:$I$11,5,TRUE),VLOOKUP(J713,参照用得点基準表!E$12:$I$21,5,TRUE))))</f>
        <v/>
      </c>
      <c r="S713" s="67" t="str">
        <f>IF(E713="","",IF(K713="","",IF($E713="男",VLOOKUP(K713,参照用得点基準表!F$2:$I$11,4,TRUE),VLOOKUP(K713,参照用得点基準表!F$12:$I$21,4,TRUE))))</f>
        <v/>
      </c>
      <c r="T713" s="67" t="str">
        <f>IF(E713="","",IF(L713="","",IF($E713="男",VLOOKUP(L713,参照用得点基準表!$K$2:$L$11,2,TRUE),VLOOKUP(L713,参照用得点基準表!$K$12:$L$21,2,TRUE))))</f>
        <v/>
      </c>
      <c r="U713" s="67" t="str">
        <f>IF(E713="","",IF(M713="","",IF($E713="男",VLOOKUP(M713,参照用得点基準表!G$2:$I$11,3,TRUE),VLOOKUP(M713,参照用得点基準表!G$12:$I$21,3,TRUE))))</f>
        <v/>
      </c>
      <c r="V713" s="67" t="str">
        <f>IF(E713="","",IF(N713="","",IF($E713="男",VLOOKUP(N713,参照用得点基準表!H$2:$I$11,2,TRUE),VLOOKUP(N713,参照用得点基準表!H$12:$I$21,2,TRUE))))</f>
        <v/>
      </c>
      <c r="W713" s="70" t="str">
        <f t="shared" si="10"/>
        <v/>
      </c>
      <c r="X713" s="69" t="str">
        <f ca="1">IF(W713="","",VLOOKUP(W713,OFFSET(評価基準!$A$2:$N$6,0,F713-6,5,20-F713),14-新体力テスト!F713+6,1))</f>
        <v/>
      </c>
      <c r="Z713" s="45"/>
      <c r="AA713" s="45"/>
      <c r="AB713" s="46"/>
      <c r="AC713" s="45"/>
    </row>
    <row r="714" spans="1:29" ht="14.25" customHeight="1" x14ac:dyDescent="0.15">
      <c r="A714" s="103"/>
      <c r="B714" s="103"/>
      <c r="C714" s="103"/>
      <c r="D714" s="108"/>
      <c r="E714" s="112"/>
      <c r="F714" s="85" t="str">
        <f>IF(A714="","",VLOOKUP(A714,参照!$B$7:$C$12,2,FALSE))</f>
        <v/>
      </c>
      <c r="G714" s="14"/>
      <c r="H714" s="14"/>
      <c r="I714" s="14"/>
      <c r="J714" s="14"/>
      <c r="K714" s="14"/>
      <c r="L714" s="19"/>
      <c r="M714" s="14"/>
      <c r="N714" s="14"/>
      <c r="O714" s="67" t="str">
        <f>IF(E714="","",IF(G714="","",IF($E714="男",VLOOKUP(G714,参照用得点基準表!B$2:$I$11,8,TRUE),VLOOKUP(G714,参照用得点基準表!B$12:$I$21,8,TRUE))))</f>
        <v/>
      </c>
      <c r="P714" s="67" t="str">
        <f>IF(E714="","",IF(H714="","",IF($E714="男",VLOOKUP(H714,参照用得点基準表!C$2:$I$11,7,TRUE),VLOOKUP(H714,参照用得点基準表!C$12:$I$21,7,TRUE))))</f>
        <v/>
      </c>
      <c r="Q714" s="67" t="str">
        <f>IF(E714="","",IF(I714="","",IF($E714="男",VLOOKUP(I714,参照用得点基準表!D$2:$I$11,6,TRUE),VLOOKUP(I714,参照用得点基準表!D$12:$I$21,6,TRUE))))</f>
        <v/>
      </c>
      <c r="R714" s="67" t="str">
        <f>IF(E714="","",IF(J714="","",IF($E714="男",VLOOKUP(J714,参照用得点基準表!E$2:$I$11,5,TRUE),VLOOKUP(J714,参照用得点基準表!E$12:$I$21,5,TRUE))))</f>
        <v/>
      </c>
      <c r="S714" s="67" t="str">
        <f>IF(E714="","",IF(K714="","",IF($E714="男",VLOOKUP(K714,参照用得点基準表!F$2:$I$11,4,TRUE),VLOOKUP(K714,参照用得点基準表!F$12:$I$21,4,TRUE))))</f>
        <v/>
      </c>
      <c r="T714" s="67" t="str">
        <f>IF(E714="","",IF(L714="","",IF($E714="男",VLOOKUP(L714,参照用得点基準表!$K$2:$L$11,2,TRUE),VLOOKUP(L714,参照用得点基準表!$K$12:$L$21,2,TRUE))))</f>
        <v/>
      </c>
      <c r="U714" s="67" t="str">
        <f>IF(E714="","",IF(M714="","",IF($E714="男",VLOOKUP(M714,参照用得点基準表!G$2:$I$11,3,TRUE),VLOOKUP(M714,参照用得点基準表!G$12:$I$21,3,TRUE))))</f>
        <v/>
      </c>
      <c r="V714" s="67" t="str">
        <f>IF(E714="","",IF(N714="","",IF($E714="男",VLOOKUP(N714,参照用得点基準表!H$2:$I$11,2,TRUE),VLOOKUP(N714,参照用得点基準表!H$12:$I$21,2,TRUE))))</f>
        <v/>
      </c>
      <c r="W714" s="70" t="str">
        <f t="shared" si="10"/>
        <v/>
      </c>
      <c r="X714" s="69" t="str">
        <f ca="1">IF(W714="","",VLOOKUP(W714,OFFSET(評価基準!$A$2:$N$6,0,F714-6,5,20-F714),14-新体力テスト!F714+6,1))</f>
        <v/>
      </c>
      <c r="Z714" s="45"/>
      <c r="AA714" s="45"/>
      <c r="AB714" s="46"/>
      <c r="AC714" s="45"/>
    </row>
    <row r="715" spans="1:29" ht="14.25" customHeight="1" x14ac:dyDescent="0.15">
      <c r="A715" s="103"/>
      <c r="B715" s="103"/>
      <c r="C715" s="103"/>
      <c r="D715" s="108"/>
      <c r="E715" s="112"/>
      <c r="F715" s="85" t="str">
        <f>IF(A715="","",VLOOKUP(A715,参照!$B$7:$C$12,2,FALSE))</f>
        <v/>
      </c>
      <c r="G715" s="14"/>
      <c r="H715" s="14"/>
      <c r="I715" s="14"/>
      <c r="J715" s="14"/>
      <c r="K715" s="14"/>
      <c r="L715" s="19"/>
      <c r="M715" s="14"/>
      <c r="N715" s="14"/>
      <c r="O715" s="67" t="str">
        <f>IF(E715="","",IF(G715="","",IF($E715="男",VLOOKUP(G715,参照用得点基準表!B$2:$I$11,8,TRUE),VLOOKUP(G715,参照用得点基準表!B$12:$I$21,8,TRUE))))</f>
        <v/>
      </c>
      <c r="P715" s="67" t="str">
        <f>IF(E715="","",IF(H715="","",IF($E715="男",VLOOKUP(H715,参照用得点基準表!C$2:$I$11,7,TRUE),VLOOKUP(H715,参照用得点基準表!C$12:$I$21,7,TRUE))))</f>
        <v/>
      </c>
      <c r="Q715" s="67" t="str">
        <f>IF(E715="","",IF(I715="","",IF($E715="男",VLOOKUP(I715,参照用得点基準表!D$2:$I$11,6,TRUE),VLOOKUP(I715,参照用得点基準表!D$12:$I$21,6,TRUE))))</f>
        <v/>
      </c>
      <c r="R715" s="67" t="str">
        <f>IF(E715="","",IF(J715="","",IF($E715="男",VLOOKUP(J715,参照用得点基準表!E$2:$I$11,5,TRUE),VLOOKUP(J715,参照用得点基準表!E$12:$I$21,5,TRUE))))</f>
        <v/>
      </c>
      <c r="S715" s="67" t="str">
        <f>IF(E715="","",IF(K715="","",IF($E715="男",VLOOKUP(K715,参照用得点基準表!F$2:$I$11,4,TRUE),VLOOKUP(K715,参照用得点基準表!F$12:$I$21,4,TRUE))))</f>
        <v/>
      </c>
      <c r="T715" s="67" t="str">
        <f>IF(E715="","",IF(L715="","",IF($E715="男",VLOOKUP(L715,参照用得点基準表!$K$2:$L$11,2,TRUE),VLOOKUP(L715,参照用得点基準表!$K$12:$L$21,2,TRUE))))</f>
        <v/>
      </c>
      <c r="U715" s="67" t="str">
        <f>IF(E715="","",IF(M715="","",IF($E715="男",VLOOKUP(M715,参照用得点基準表!G$2:$I$11,3,TRUE),VLOOKUP(M715,参照用得点基準表!G$12:$I$21,3,TRUE))))</f>
        <v/>
      </c>
      <c r="V715" s="67" t="str">
        <f>IF(E715="","",IF(N715="","",IF($E715="男",VLOOKUP(N715,参照用得点基準表!H$2:$I$11,2,TRUE),VLOOKUP(N715,参照用得点基準表!H$12:$I$21,2,TRUE))))</f>
        <v/>
      </c>
      <c r="W715" s="70" t="str">
        <f t="shared" si="10"/>
        <v/>
      </c>
      <c r="X715" s="69" t="str">
        <f ca="1">IF(W715="","",VLOOKUP(W715,OFFSET(評価基準!$A$2:$N$6,0,F715-6,5,20-F715),14-新体力テスト!F715+6,1))</f>
        <v/>
      </c>
      <c r="Z715" s="45"/>
      <c r="AA715" s="45"/>
      <c r="AB715" s="46"/>
      <c r="AC715" s="45"/>
    </row>
    <row r="716" spans="1:29" ht="14.25" customHeight="1" x14ac:dyDescent="0.15">
      <c r="A716" s="103"/>
      <c r="B716" s="103"/>
      <c r="C716" s="103"/>
      <c r="D716" s="108"/>
      <c r="E716" s="112"/>
      <c r="F716" s="85" t="str">
        <f>IF(A716="","",VLOOKUP(A716,参照!$B$7:$C$12,2,FALSE))</f>
        <v/>
      </c>
      <c r="G716" s="14"/>
      <c r="H716" s="14"/>
      <c r="I716" s="14"/>
      <c r="J716" s="14"/>
      <c r="K716" s="14"/>
      <c r="L716" s="19"/>
      <c r="M716" s="14"/>
      <c r="N716" s="14"/>
      <c r="O716" s="67" t="str">
        <f>IF(E716="","",IF(G716="","",IF($E716="男",VLOOKUP(G716,参照用得点基準表!B$2:$I$11,8,TRUE),VLOOKUP(G716,参照用得点基準表!B$12:$I$21,8,TRUE))))</f>
        <v/>
      </c>
      <c r="P716" s="67" t="str">
        <f>IF(E716="","",IF(H716="","",IF($E716="男",VLOOKUP(H716,参照用得点基準表!C$2:$I$11,7,TRUE),VLOOKUP(H716,参照用得点基準表!C$12:$I$21,7,TRUE))))</f>
        <v/>
      </c>
      <c r="Q716" s="67" t="str">
        <f>IF(E716="","",IF(I716="","",IF($E716="男",VLOOKUP(I716,参照用得点基準表!D$2:$I$11,6,TRUE),VLOOKUP(I716,参照用得点基準表!D$12:$I$21,6,TRUE))))</f>
        <v/>
      </c>
      <c r="R716" s="67" t="str">
        <f>IF(E716="","",IF(J716="","",IF($E716="男",VLOOKUP(J716,参照用得点基準表!E$2:$I$11,5,TRUE),VLOOKUP(J716,参照用得点基準表!E$12:$I$21,5,TRUE))))</f>
        <v/>
      </c>
      <c r="S716" s="67" t="str">
        <f>IF(E716="","",IF(K716="","",IF($E716="男",VLOOKUP(K716,参照用得点基準表!F$2:$I$11,4,TRUE),VLOOKUP(K716,参照用得点基準表!F$12:$I$21,4,TRUE))))</f>
        <v/>
      </c>
      <c r="T716" s="67" t="str">
        <f>IF(E716="","",IF(L716="","",IF($E716="男",VLOOKUP(L716,参照用得点基準表!$K$2:$L$11,2,TRUE),VLOOKUP(L716,参照用得点基準表!$K$12:$L$21,2,TRUE))))</f>
        <v/>
      </c>
      <c r="U716" s="67" t="str">
        <f>IF(E716="","",IF(M716="","",IF($E716="男",VLOOKUP(M716,参照用得点基準表!G$2:$I$11,3,TRUE),VLOOKUP(M716,参照用得点基準表!G$12:$I$21,3,TRUE))))</f>
        <v/>
      </c>
      <c r="V716" s="67" t="str">
        <f>IF(E716="","",IF(N716="","",IF($E716="男",VLOOKUP(N716,参照用得点基準表!H$2:$I$11,2,TRUE),VLOOKUP(N716,参照用得点基準表!H$12:$I$21,2,TRUE))))</f>
        <v/>
      </c>
      <c r="W716" s="70" t="str">
        <f t="shared" si="10"/>
        <v/>
      </c>
      <c r="X716" s="69" t="str">
        <f ca="1">IF(W716="","",VLOOKUP(W716,OFFSET(評価基準!$A$2:$N$6,0,F716-6,5,20-F716),14-新体力テスト!F716+6,1))</f>
        <v/>
      </c>
      <c r="Z716" s="45"/>
      <c r="AA716" s="45"/>
      <c r="AB716" s="46"/>
      <c r="AC716" s="45"/>
    </row>
    <row r="717" spans="1:29" ht="14.25" customHeight="1" x14ac:dyDescent="0.15">
      <c r="A717" s="103"/>
      <c r="B717" s="103"/>
      <c r="C717" s="103"/>
      <c r="D717" s="108"/>
      <c r="E717" s="112"/>
      <c r="F717" s="85" t="str">
        <f>IF(A717="","",VLOOKUP(A717,参照!$B$7:$C$12,2,FALSE))</f>
        <v/>
      </c>
      <c r="G717" s="14"/>
      <c r="H717" s="14"/>
      <c r="I717" s="14"/>
      <c r="J717" s="14"/>
      <c r="K717" s="14"/>
      <c r="L717" s="19"/>
      <c r="M717" s="14"/>
      <c r="N717" s="14"/>
      <c r="O717" s="67" t="str">
        <f>IF(E717="","",IF(G717="","",IF($E717="男",VLOOKUP(G717,参照用得点基準表!B$2:$I$11,8,TRUE),VLOOKUP(G717,参照用得点基準表!B$12:$I$21,8,TRUE))))</f>
        <v/>
      </c>
      <c r="P717" s="67" t="str">
        <f>IF(E717="","",IF(H717="","",IF($E717="男",VLOOKUP(H717,参照用得点基準表!C$2:$I$11,7,TRUE),VLOOKUP(H717,参照用得点基準表!C$12:$I$21,7,TRUE))))</f>
        <v/>
      </c>
      <c r="Q717" s="67" t="str">
        <f>IF(E717="","",IF(I717="","",IF($E717="男",VLOOKUP(I717,参照用得点基準表!D$2:$I$11,6,TRUE),VLOOKUP(I717,参照用得点基準表!D$12:$I$21,6,TRUE))))</f>
        <v/>
      </c>
      <c r="R717" s="67" t="str">
        <f>IF(E717="","",IF(J717="","",IF($E717="男",VLOOKUP(J717,参照用得点基準表!E$2:$I$11,5,TRUE),VLOOKUP(J717,参照用得点基準表!E$12:$I$21,5,TRUE))))</f>
        <v/>
      </c>
      <c r="S717" s="67" t="str">
        <f>IF(E717="","",IF(K717="","",IF($E717="男",VLOOKUP(K717,参照用得点基準表!F$2:$I$11,4,TRUE),VLOOKUP(K717,参照用得点基準表!F$12:$I$21,4,TRUE))))</f>
        <v/>
      </c>
      <c r="T717" s="67" t="str">
        <f>IF(E717="","",IF(L717="","",IF($E717="男",VLOOKUP(L717,参照用得点基準表!$K$2:$L$11,2,TRUE),VLOOKUP(L717,参照用得点基準表!$K$12:$L$21,2,TRUE))))</f>
        <v/>
      </c>
      <c r="U717" s="67" t="str">
        <f>IF(E717="","",IF(M717="","",IF($E717="男",VLOOKUP(M717,参照用得点基準表!G$2:$I$11,3,TRUE),VLOOKUP(M717,参照用得点基準表!G$12:$I$21,3,TRUE))))</f>
        <v/>
      </c>
      <c r="V717" s="67" t="str">
        <f>IF(E717="","",IF(N717="","",IF($E717="男",VLOOKUP(N717,参照用得点基準表!H$2:$I$11,2,TRUE),VLOOKUP(N717,参照用得点基準表!H$12:$I$21,2,TRUE))))</f>
        <v/>
      </c>
      <c r="W717" s="70" t="str">
        <f t="shared" si="10"/>
        <v/>
      </c>
      <c r="X717" s="69" t="str">
        <f ca="1">IF(W717="","",VLOOKUP(W717,OFFSET(評価基準!$A$2:$N$6,0,F717-6,5,20-F717),14-新体力テスト!F717+6,1))</f>
        <v/>
      </c>
      <c r="Z717" s="45"/>
      <c r="AA717" s="45"/>
      <c r="AB717" s="46"/>
      <c r="AC717" s="45"/>
    </row>
    <row r="718" spans="1:29" ht="14.25" customHeight="1" x14ac:dyDescent="0.15">
      <c r="A718" s="103"/>
      <c r="B718" s="103"/>
      <c r="C718" s="103"/>
      <c r="D718" s="108"/>
      <c r="E718" s="112"/>
      <c r="F718" s="85" t="str">
        <f>IF(A718="","",VLOOKUP(A718,参照!$B$7:$C$12,2,FALSE))</f>
        <v/>
      </c>
      <c r="G718" s="14"/>
      <c r="H718" s="14"/>
      <c r="I718" s="14"/>
      <c r="J718" s="14"/>
      <c r="K718" s="14"/>
      <c r="L718" s="19"/>
      <c r="M718" s="14"/>
      <c r="N718" s="14"/>
      <c r="O718" s="67" t="str">
        <f>IF(E718="","",IF(G718="","",IF($E718="男",VLOOKUP(G718,参照用得点基準表!B$2:$I$11,8,TRUE),VLOOKUP(G718,参照用得点基準表!B$12:$I$21,8,TRUE))))</f>
        <v/>
      </c>
      <c r="P718" s="67" t="str">
        <f>IF(E718="","",IF(H718="","",IF($E718="男",VLOOKUP(H718,参照用得点基準表!C$2:$I$11,7,TRUE),VLOOKUP(H718,参照用得点基準表!C$12:$I$21,7,TRUE))))</f>
        <v/>
      </c>
      <c r="Q718" s="67" t="str">
        <f>IF(E718="","",IF(I718="","",IF($E718="男",VLOOKUP(I718,参照用得点基準表!D$2:$I$11,6,TRUE),VLOOKUP(I718,参照用得点基準表!D$12:$I$21,6,TRUE))))</f>
        <v/>
      </c>
      <c r="R718" s="67" t="str">
        <f>IF(E718="","",IF(J718="","",IF($E718="男",VLOOKUP(J718,参照用得点基準表!E$2:$I$11,5,TRUE),VLOOKUP(J718,参照用得点基準表!E$12:$I$21,5,TRUE))))</f>
        <v/>
      </c>
      <c r="S718" s="67" t="str">
        <f>IF(E718="","",IF(K718="","",IF($E718="男",VLOOKUP(K718,参照用得点基準表!F$2:$I$11,4,TRUE),VLOOKUP(K718,参照用得点基準表!F$12:$I$21,4,TRUE))))</f>
        <v/>
      </c>
      <c r="T718" s="67" t="str">
        <f>IF(E718="","",IF(L718="","",IF($E718="男",VLOOKUP(L718,参照用得点基準表!$K$2:$L$11,2,TRUE),VLOOKUP(L718,参照用得点基準表!$K$12:$L$21,2,TRUE))))</f>
        <v/>
      </c>
      <c r="U718" s="67" t="str">
        <f>IF(E718="","",IF(M718="","",IF($E718="男",VLOOKUP(M718,参照用得点基準表!G$2:$I$11,3,TRUE),VLOOKUP(M718,参照用得点基準表!G$12:$I$21,3,TRUE))))</f>
        <v/>
      </c>
      <c r="V718" s="67" t="str">
        <f>IF(E718="","",IF(N718="","",IF($E718="男",VLOOKUP(N718,参照用得点基準表!H$2:$I$11,2,TRUE),VLOOKUP(N718,参照用得点基準表!H$12:$I$21,2,TRUE))))</f>
        <v/>
      </c>
      <c r="W718" s="70" t="str">
        <f t="shared" si="10"/>
        <v/>
      </c>
      <c r="X718" s="69" t="str">
        <f ca="1">IF(W718="","",VLOOKUP(W718,OFFSET(評価基準!$A$2:$N$6,0,F718-6,5,20-F718),14-新体力テスト!F718+6,1))</f>
        <v/>
      </c>
      <c r="Z718" s="45"/>
      <c r="AA718" s="45"/>
      <c r="AB718" s="46"/>
      <c r="AC718" s="45"/>
    </row>
    <row r="719" spans="1:29" ht="14.25" customHeight="1" x14ac:dyDescent="0.15">
      <c r="A719" s="103"/>
      <c r="B719" s="103"/>
      <c r="C719" s="103"/>
      <c r="D719" s="108"/>
      <c r="E719" s="112"/>
      <c r="F719" s="85" t="str">
        <f>IF(A719="","",VLOOKUP(A719,参照!$B$7:$C$12,2,FALSE))</f>
        <v/>
      </c>
      <c r="G719" s="14"/>
      <c r="H719" s="14"/>
      <c r="I719" s="14"/>
      <c r="J719" s="14"/>
      <c r="K719" s="14"/>
      <c r="L719" s="19"/>
      <c r="M719" s="14"/>
      <c r="N719" s="14"/>
      <c r="O719" s="67" t="str">
        <f>IF(E719="","",IF(G719="","",IF($E719="男",VLOOKUP(G719,参照用得点基準表!B$2:$I$11,8,TRUE),VLOOKUP(G719,参照用得点基準表!B$12:$I$21,8,TRUE))))</f>
        <v/>
      </c>
      <c r="P719" s="67" t="str">
        <f>IF(E719="","",IF(H719="","",IF($E719="男",VLOOKUP(H719,参照用得点基準表!C$2:$I$11,7,TRUE),VLOOKUP(H719,参照用得点基準表!C$12:$I$21,7,TRUE))))</f>
        <v/>
      </c>
      <c r="Q719" s="67" t="str">
        <f>IF(E719="","",IF(I719="","",IF($E719="男",VLOOKUP(I719,参照用得点基準表!D$2:$I$11,6,TRUE),VLOOKUP(I719,参照用得点基準表!D$12:$I$21,6,TRUE))))</f>
        <v/>
      </c>
      <c r="R719" s="67" t="str">
        <f>IF(E719="","",IF(J719="","",IF($E719="男",VLOOKUP(J719,参照用得点基準表!E$2:$I$11,5,TRUE),VLOOKUP(J719,参照用得点基準表!E$12:$I$21,5,TRUE))))</f>
        <v/>
      </c>
      <c r="S719" s="67" t="str">
        <f>IF(E719="","",IF(K719="","",IF($E719="男",VLOOKUP(K719,参照用得点基準表!F$2:$I$11,4,TRUE),VLOOKUP(K719,参照用得点基準表!F$12:$I$21,4,TRUE))))</f>
        <v/>
      </c>
      <c r="T719" s="67" t="str">
        <f>IF(E719="","",IF(L719="","",IF($E719="男",VLOOKUP(L719,参照用得点基準表!$K$2:$L$11,2,TRUE),VLOOKUP(L719,参照用得点基準表!$K$12:$L$21,2,TRUE))))</f>
        <v/>
      </c>
      <c r="U719" s="67" t="str">
        <f>IF(E719="","",IF(M719="","",IF($E719="男",VLOOKUP(M719,参照用得点基準表!G$2:$I$11,3,TRUE),VLOOKUP(M719,参照用得点基準表!G$12:$I$21,3,TRUE))))</f>
        <v/>
      </c>
      <c r="V719" s="67" t="str">
        <f>IF(E719="","",IF(N719="","",IF($E719="男",VLOOKUP(N719,参照用得点基準表!H$2:$I$11,2,TRUE),VLOOKUP(N719,参照用得点基準表!H$12:$I$21,2,TRUE))))</f>
        <v/>
      </c>
      <c r="W719" s="70" t="str">
        <f t="shared" si="10"/>
        <v/>
      </c>
      <c r="X719" s="69" t="str">
        <f ca="1">IF(W719="","",VLOOKUP(W719,OFFSET(評価基準!$A$2:$N$6,0,F719-6,5,20-F719),14-新体力テスト!F719+6,1))</f>
        <v/>
      </c>
      <c r="Z719" s="45"/>
      <c r="AA719" s="45"/>
      <c r="AB719" s="46"/>
      <c r="AC719" s="45"/>
    </row>
    <row r="720" spans="1:29" ht="14.25" customHeight="1" x14ac:dyDescent="0.15">
      <c r="A720" s="103"/>
      <c r="B720" s="103"/>
      <c r="C720" s="103"/>
      <c r="D720" s="108"/>
      <c r="E720" s="112"/>
      <c r="F720" s="85" t="str">
        <f>IF(A720="","",VLOOKUP(A720,参照!$B$7:$C$12,2,FALSE))</f>
        <v/>
      </c>
      <c r="G720" s="14"/>
      <c r="H720" s="14"/>
      <c r="I720" s="14"/>
      <c r="J720" s="14"/>
      <c r="K720" s="14"/>
      <c r="L720" s="19"/>
      <c r="M720" s="14"/>
      <c r="N720" s="14"/>
      <c r="O720" s="67" t="str">
        <f>IF(E720="","",IF(G720="","",IF($E720="男",VLOOKUP(G720,参照用得点基準表!B$2:$I$11,8,TRUE),VLOOKUP(G720,参照用得点基準表!B$12:$I$21,8,TRUE))))</f>
        <v/>
      </c>
      <c r="P720" s="67" t="str">
        <f>IF(E720="","",IF(H720="","",IF($E720="男",VLOOKUP(H720,参照用得点基準表!C$2:$I$11,7,TRUE),VLOOKUP(H720,参照用得点基準表!C$12:$I$21,7,TRUE))))</f>
        <v/>
      </c>
      <c r="Q720" s="67" t="str">
        <f>IF(E720="","",IF(I720="","",IF($E720="男",VLOOKUP(I720,参照用得点基準表!D$2:$I$11,6,TRUE),VLOOKUP(I720,参照用得点基準表!D$12:$I$21,6,TRUE))))</f>
        <v/>
      </c>
      <c r="R720" s="67" t="str">
        <f>IF(E720="","",IF(J720="","",IF($E720="男",VLOOKUP(J720,参照用得点基準表!E$2:$I$11,5,TRUE),VLOOKUP(J720,参照用得点基準表!E$12:$I$21,5,TRUE))))</f>
        <v/>
      </c>
      <c r="S720" s="67" t="str">
        <f>IF(E720="","",IF(K720="","",IF($E720="男",VLOOKUP(K720,参照用得点基準表!F$2:$I$11,4,TRUE),VLOOKUP(K720,参照用得点基準表!F$12:$I$21,4,TRUE))))</f>
        <v/>
      </c>
      <c r="T720" s="67" t="str">
        <f>IF(E720="","",IF(L720="","",IF($E720="男",VLOOKUP(L720,参照用得点基準表!$K$2:$L$11,2,TRUE),VLOOKUP(L720,参照用得点基準表!$K$12:$L$21,2,TRUE))))</f>
        <v/>
      </c>
      <c r="U720" s="67" t="str">
        <f>IF(E720="","",IF(M720="","",IF($E720="男",VLOOKUP(M720,参照用得点基準表!G$2:$I$11,3,TRUE),VLOOKUP(M720,参照用得点基準表!G$12:$I$21,3,TRUE))))</f>
        <v/>
      </c>
      <c r="V720" s="67" t="str">
        <f>IF(E720="","",IF(N720="","",IF($E720="男",VLOOKUP(N720,参照用得点基準表!H$2:$I$11,2,TRUE),VLOOKUP(N720,参照用得点基準表!H$12:$I$21,2,TRUE))))</f>
        <v/>
      </c>
      <c r="W720" s="70" t="str">
        <f t="shared" si="10"/>
        <v/>
      </c>
      <c r="X720" s="69" t="str">
        <f ca="1">IF(W720="","",VLOOKUP(W720,OFFSET(評価基準!$A$2:$N$6,0,F720-6,5,20-F720),14-新体力テスト!F720+6,1))</f>
        <v/>
      </c>
      <c r="Z720" s="45"/>
      <c r="AA720" s="45"/>
      <c r="AB720" s="46"/>
      <c r="AC720" s="45"/>
    </row>
    <row r="721" spans="1:29" ht="14.25" customHeight="1" x14ac:dyDescent="0.15">
      <c r="A721" s="103"/>
      <c r="B721" s="103"/>
      <c r="C721" s="103"/>
      <c r="D721" s="108"/>
      <c r="E721" s="112"/>
      <c r="F721" s="85" t="str">
        <f>IF(A721="","",VLOOKUP(A721,参照!$B$7:$C$12,2,FALSE))</f>
        <v/>
      </c>
      <c r="G721" s="14"/>
      <c r="H721" s="14"/>
      <c r="I721" s="14"/>
      <c r="J721" s="14"/>
      <c r="K721" s="14"/>
      <c r="L721" s="19"/>
      <c r="M721" s="14"/>
      <c r="N721" s="14"/>
      <c r="O721" s="67" t="str">
        <f>IF(E721="","",IF(G721="","",IF($E721="男",VLOOKUP(G721,参照用得点基準表!B$2:$I$11,8,TRUE),VLOOKUP(G721,参照用得点基準表!B$12:$I$21,8,TRUE))))</f>
        <v/>
      </c>
      <c r="P721" s="67" t="str">
        <f>IF(E721="","",IF(H721="","",IF($E721="男",VLOOKUP(H721,参照用得点基準表!C$2:$I$11,7,TRUE),VLOOKUP(H721,参照用得点基準表!C$12:$I$21,7,TRUE))))</f>
        <v/>
      </c>
      <c r="Q721" s="67" t="str">
        <f>IF(E721="","",IF(I721="","",IF($E721="男",VLOOKUP(I721,参照用得点基準表!D$2:$I$11,6,TRUE),VLOOKUP(I721,参照用得点基準表!D$12:$I$21,6,TRUE))))</f>
        <v/>
      </c>
      <c r="R721" s="67" t="str">
        <f>IF(E721="","",IF(J721="","",IF($E721="男",VLOOKUP(J721,参照用得点基準表!E$2:$I$11,5,TRUE),VLOOKUP(J721,参照用得点基準表!E$12:$I$21,5,TRUE))))</f>
        <v/>
      </c>
      <c r="S721" s="67" t="str">
        <f>IF(E721="","",IF(K721="","",IF($E721="男",VLOOKUP(K721,参照用得点基準表!F$2:$I$11,4,TRUE),VLOOKUP(K721,参照用得点基準表!F$12:$I$21,4,TRUE))))</f>
        <v/>
      </c>
      <c r="T721" s="67" t="str">
        <f>IF(E721="","",IF(L721="","",IF($E721="男",VLOOKUP(L721,参照用得点基準表!$K$2:$L$11,2,TRUE),VLOOKUP(L721,参照用得点基準表!$K$12:$L$21,2,TRUE))))</f>
        <v/>
      </c>
      <c r="U721" s="67" t="str">
        <f>IF(E721="","",IF(M721="","",IF($E721="男",VLOOKUP(M721,参照用得点基準表!G$2:$I$11,3,TRUE),VLOOKUP(M721,参照用得点基準表!G$12:$I$21,3,TRUE))))</f>
        <v/>
      </c>
      <c r="V721" s="67" t="str">
        <f>IF(E721="","",IF(N721="","",IF($E721="男",VLOOKUP(N721,参照用得点基準表!H$2:$I$11,2,TRUE),VLOOKUP(N721,参照用得点基準表!H$12:$I$21,2,TRUE))))</f>
        <v/>
      </c>
      <c r="W721" s="70" t="str">
        <f t="shared" si="10"/>
        <v/>
      </c>
      <c r="X721" s="69" t="str">
        <f ca="1">IF(W721="","",VLOOKUP(W721,OFFSET(評価基準!$A$2:$N$6,0,F721-6,5,20-F721),14-新体力テスト!F721+6,1))</f>
        <v/>
      </c>
      <c r="Z721" s="45"/>
      <c r="AA721" s="45"/>
      <c r="AB721" s="46"/>
      <c r="AC721" s="45"/>
    </row>
    <row r="722" spans="1:29" ht="14.25" customHeight="1" x14ac:dyDescent="0.15">
      <c r="A722" s="103"/>
      <c r="B722" s="103"/>
      <c r="C722" s="103"/>
      <c r="D722" s="108"/>
      <c r="E722" s="112"/>
      <c r="F722" s="85" t="str">
        <f>IF(A722="","",VLOOKUP(A722,参照!$B$7:$C$12,2,FALSE))</f>
        <v/>
      </c>
      <c r="G722" s="14"/>
      <c r="H722" s="14"/>
      <c r="I722" s="14"/>
      <c r="J722" s="14"/>
      <c r="K722" s="14"/>
      <c r="L722" s="19"/>
      <c r="M722" s="14"/>
      <c r="N722" s="14"/>
      <c r="O722" s="67" t="str">
        <f>IF(E722="","",IF(G722="","",IF($E722="男",VLOOKUP(G722,参照用得点基準表!B$2:$I$11,8,TRUE),VLOOKUP(G722,参照用得点基準表!B$12:$I$21,8,TRUE))))</f>
        <v/>
      </c>
      <c r="P722" s="67" t="str">
        <f>IF(E722="","",IF(H722="","",IF($E722="男",VLOOKUP(H722,参照用得点基準表!C$2:$I$11,7,TRUE),VLOOKUP(H722,参照用得点基準表!C$12:$I$21,7,TRUE))))</f>
        <v/>
      </c>
      <c r="Q722" s="67" t="str">
        <f>IF(E722="","",IF(I722="","",IF($E722="男",VLOOKUP(I722,参照用得点基準表!D$2:$I$11,6,TRUE),VLOOKUP(I722,参照用得点基準表!D$12:$I$21,6,TRUE))))</f>
        <v/>
      </c>
      <c r="R722" s="67" t="str">
        <f>IF(E722="","",IF(J722="","",IF($E722="男",VLOOKUP(J722,参照用得点基準表!E$2:$I$11,5,TRUE),VLOOKUP(J722,参照用得点基準表!E$12:$I$21,5,TRUE))))</f>
        <v/>
      </c>
      <c r="S722" s="67" t="str">
        <f>IF(E722="","",IF(K722="","",IF($E722="男",VLOOKUP(K722,参照用得点基準表!F$2:$I$11,4,TRUE),VLOOKUP(K722,参照用得点基準表!F$12:$I$21,4,TRUE))))</f>
        <v/>
      </c>
      <c r="T722" s="67" t="str">
        <f>IF(E722="","",IF(L722="","",IF($E722="男",VLOOKUP(L722,参照用得点基準表!$K$2:$L$11,2,TRUE),VLOOKUP(L722,参照用得点基準表!$K$12:$L$21,2,TRUE))))</f>
        <v/>
      </c>
      <c r="U722" s="67" t="str">
        <f>IF(E722="","",IF(M722="","",IF($E722="男",VLOOKUP(M722,参照用得点基準表!G$2:$I$11,3,TRUE),VLOOKUP(M722,参照用得点基準表!G$12:$I$21,3,TRUE))))</f>
        <v/>
      </c>
      <c r="V722" s="67" t="str">
        <f>IF(E722="","",IF(N722="","",IF($E722="男",VLOOKUP(N722,参照用得点基準表!H$2:$I$11,2,TRUE),VLOOKUP(N722,参照用得点基準表!H$12:$I$21,2,TRUE))))</f>
        <v/>
      </c>
      <c r="W722" s="70" t="str">
        <f t="shared" si="10"/>
        <v/>
      </c>
      <c r="X722" s="69" t="str">
        <f ca="1">IF(W722="","",VLOOKUP(W722,OFFSET(評価基準!$A$2:$N$6,0,F722-6,5,20-F722),14-新体力テスト!F722+6,1))</f>
        <v/>
      </c>
      <c r="Z722" s="45"/>
      <c r="AA722" s="45"/>
      <c r="AB722" s="46"/>
      <c r="AC722" s="45"/>
    </row>
    <row r="723" spans="1:29" ht="14.25" customHeight="1" x14ac:dyDescent="0.15">
      <c r="A723" s="103"/>
      <c r="B723" s="103"/>
      <c r="C723" s="103"/>
      <c r="D723" s="108"/>
      <c r="E723" s="112"/>
      <c r="F723" s="85" t="str">
        <f>IF(A723="","",VLOOKUP(A723,参照!$B$7:$C$12,2,FALSE))</f>
        <v/>
      </c>
      <c r="G723" s="14"/>
      <c r="H723" s="14"/>
      <c r="I723" s="14"/>
      <c r="J723" s="14"/>
      <c r="K723" s="14"/>
      <c r="L723" s="19"/>
      <c r="M723" s="14"/>
      <c r="N723" s="14"/>
      <c r="O723" s="67" t="str">
        <f>IF(E723="","",IF(G723="","",IF($E723="男",VLOOKUP(G723,参照用得点基準表!B$2:$I$11,8,TRUE),VLOOKUP(G723,参照用得点基準表!B$12:$I$21,8,TRUE))))</f>
        <v/>
      </c>
      <c r="P723" s="67" t="str">
        <f>IF(E723="","",IF(H723="","",IF($E723="男",VLOOKUP(H723,参照用得点基準表!C$2:$I$11,7,TRUE),VLOOKUP(H723,参照用得点基準表!C$12:$I$21,7,TRUE))))</f>
        <v/>
      </c>
      <c r="Q723" s="67" t="str">
        <f>IF(E723="","",IF(I723="","",IF($E723="男",VLOOKUP(I723,参照用得点基準表!D$2:$I$11,6,TRUE),VLOOKUP(I723,参照用得点基準表!D$12:$I$21,6,TRUE))))</f>
        <v/>
      </c>
      <c r="R723" s="67" t="str">
        <f>IF(E723="","",IF(J723="","",IF($E723="男",VLOOKUP(J723,参照用得点基準表!E$2:$I$11,5,TRUE),VLOOKUP(J723,参照用得点基準表!E$12:$I$21,5,TRUE))))</f>
        <v/>
      </c>
      <c r="S723" s="67" t="str">
        <f>IF(E723="","",IF(K723="","",IF($E723="男",VLOOKUP(K723,参照用得点基準表!F$2:$I$11,4,TRUE),VLOOKUP(K723,参照用得点基準表!F$12:$I$21,4,TRUE))))</f>
        <v/>
      </c>
      <c r="T723" s="67" t="str">
        <f>IF(E723="","",IF(L723="","",IF($E723="男",VLOOKUP(L723,参照用得点基準表!$K$2:$L$11,2,TRUE),VLOOKUP(L723,参照用得点基準表!$K$12:$L$21,2,TRUE))))</f>
        <v/>
      </c>
      <c r="U723" s="67" t="str">
        <f>IF(E723="","",IF(M723="","",IF($E723="男",VLOOKUP(M723,参照用得点基準表!G$2:$I$11,3,TRUE),VLOOKUP(M723,参照用得点基準表!G$12:$I$21,3,TRUE))))</f>
        <v/>
      </c>
      <c r="V723" s="67" t="str">
        <f>IF(E723="","",IF(N723="","",IF($E723="男",VLOOKUP(N723,参照用得点基準表!H$2:$I$11,2,TRUE),VLOOKUP(N723,参照用得点基準表!H$12:$I$21,2,TRUE))))</f>
        <v/>
      </c>
      <c r="W723" s="70" t="str">
        <f t="shared" si="10"/>
        <v/>
      </c>
      <c r="X723" s="69" t="str">
        <f ca="1">IF(W723="","",VLOOKUP(W723,OFFSET(評価基準!$A$2:$N$6,0,F723-6,5,20-F723),14-新体力テスト!F723+6,1))</f>
        <v/>
      </c>
      <c r="Z723" s="45"/>
      <c r="AA723" s="45"/>
      <c r="AB723" s="46"/>
      <c r="AC723" s="45"/>
    </row>
    <row r="724" spans="1:29" ht="14.25" customHeight="1" x14ac:dyDescent="0.15">
      <c r="A724" s="103"/>
      <c r="B724" s="103"/>
      <c r="C724" s="103"/>
      <c r="D724" s="108"/>
      <c r="E724" s="112"/>
      <c r="F724" s="85" t="str">
        <f>IF(A724="","",VLOOKUP(A724,参照!$B$7:$C$12,2,FALSE))</f>
        <v/>
      </c>
      <c r="G724" s="14"/>
      <c r="H724" s="14"/>
      <c r="I724" s="14"/>
      <c r="J724" s="14"/>
      <c r="K724" s="14"/>
      <c r="L724" s="19"/>
      <c r="M724" s="14"/>
      <c r="N724" s="14"/>
      <c r="O724" s="67" t="str">
        <f>IF(E724="","",IF(G724="","",IF($E724="男",VLOOKUP(G724,参照用得点基準表!B$2:$I$11,8,TRUE),VLOOKUP(G724,参照用得点基準表!B$12:$I$21,8,TRUE))))</f>
        <v/>
      </c>
      <c r="P724" s="67" t="str">
        <f>IF(E724="","",IF(H724="","",IF($E724="男",VLOOKUP(H724,参照用得点基準表!C$2:$I$11,7,TRUE),VLOOKUP(H724,参照用得点基準表!C$12:$I$21,7,TRUE))))</f>
        <v/>
      </c>
      <c r="Q724" s="67" t="str">
        <f>IF(E724="","",IF(I724="","",IF($E724="男",VLOOKUP(I724,参照用得点基準表!D$2:$I$11,6,TRUE),VLOOKUP(I724,参照用得点基準表!D$12:$I$21,6,TRUE))))</f>
        <v/>
      </c>
      <c r="R724" s="67" t="str">
        <f>IF(E724="","",IF(J724="","",IF($E724="男",VLOOKUP(J724,参照用得点基準表!E$2:$I$11,5,TRUE),VLOOKUP(J724,参照用得点基準表!E$12:$I$21,5,TRUE))))</f>
        <v/>
      </c>
      <c r="S724" s="67" t="str">
        <f>IF(E724="","",IF(K724="","",IF($E724="男",VLOOKUP(K724,参照用得点基準表!F$2:$I$11,4,TRUE),VLOOKUP(K724,参照用得点基準表!F$12:$I$21,4,TRUE))))</f>
        <v/>
      </c>
      <c r="T724" s="67" t="str">
        <f>IF(E724="","",IF(L724="","",IF($E724="男",VLOOKUP(L724,参照用得点基準表!$K$2:$L$11,2,TRUE),VLOOKUP(L724,参照用得点基準表!$K$12:$L$21,2,TRUE))))</f>
        <v/>
      </c>
      <c r="U724" s="67" t="str">
        <f>IF(E724="","",IF(M724="","",IF($E724="男",VLOOKUP(M724,参照用得点基準表!G$2:$I$11,3,TRUE),VLOOKUP(M724,参照用得点基準表!G$12:$I$21,3,TRUE))))</f>
        <v/>
      </c>
      <c r="V724" s="67" t="str">
        <f>IF(E724="","",IF(N724="","",IF($E724="男",VLOOKUP(N724,参照用得点基準表!H$2:$I$11,2,TRUE),VLOOKUP(N724,参照用得点基準表!H$12:$I$21,2,TRUE))))</f>
        <v/>
      </c>
      <c r="W724" s="70" t="str">
        <f t="shared" si="10"/>
        <v/>
      </c>
      <c r="X724" s="69" t="str">
        <f ca="1">IF(W724="","",VLOOKUP(W724,OFFSET(評価基準!$A$2:$N$6,0,F724-6,5,20-F724),14-新体力テスト!F724+6,1))</f>
        <v/>
      </c>
      <c r="Z724" s="45"/>
      <c r="AA724" s="45"/>
      <c r="AB724" s="46"/>
      <c r="AC724" s="45"/>
    </row>
    <row r="725" spans="1:29" ht="14.25" customHeight="1" x14ac:dyDescent="0.15">
      <c r="A725" s="103"/>
      <c r="B725" s="103"/>
      <c r="C725" s="103"/>
      <c r="D725" s="108"/>
      <c r="E725" s="112"/>
      <c r="F725" s="85" t="str">
        <f>IF(A725="","",VLOOKUP(A725,参照!$B$7:$C$12,2,FALSE))</f>
        <v/>
      </c>
      <c r="G725" s="14"/>
      <c r="H725" s="14"/>
      <c r="I725" s="14"/>
      <c r="J725" s="14"/>
      <c r="K725" s="14"/>
      <c r="L725" s="19"/>
      <c r="M725" s="14"/>
      <c r="N725" s="14"/>
      <c r="O725" s="67" t="str">
        <f>IF(E725="","",IF(G725="","",IF($E725="男",VLOOKUP(G725,参照用得点基準表!B$2:$I$11,8,TRUE),VLOOKUP(G725,参照用得点基準表!B$12:$I$21,8,TRUE))))</f>
        <v/>
      </c>
      <c r="P725" s="67" t="str">
        <f>IF(E725="","",IF(H725="","",IF($E725="男",VLOOKUP(H725,参照用得点基準表!C$2:$I$11,7,TRUE),VLOOKUP(H725,参照用得点基準表!C$12:$I$21,7,TRUE))))</f>
        <v/>
      </c>
      <c r="Q725" s="67" t="str">
        <f>IF(E725="","",IF(I725="","",IF($E725="男",VLOOKUP(I725,参照用得点基準表!D$2:$I$11,6,TRUE),VLOOKUP(I725,参照用得点基準表!D$12:$I$21,6,TRUE))))</f>
        <v/>
      </c>
      <c r="R725" s="67" t="str">
        <f>IF(E725="","",IF(J725="","",IF($E725="男",VLOOKUP(J725,参照用得点基準表!E$2:$I$11,5,TRUE),VLOOKUP(J725,参照用得点基準表!E$12:$I$21,5,TRUE))))</f>
        <v/>
      </c>
      <c r="S725" s="67" t="str">
        <f>IF(E725="","",IF(K725="","",IF($E725="男",VLOOKUP(K725,参照用得点基準表!F$2:$I$11,4,TRUE),VLOOKUP(K725,参照用得点基準表!F$12:$I$21,4,TRUE))))</f>
        <v/>
      </c>
      <c r="T725" s="67" t="str">
        <f>IF(E725="","",IF(L725="","",IF($E725="男",VLOOKUP(L725,参照用得点基準表!$K$2:$L$11,2,TRUE),VLOOKUP(L725,参照用得点基準表!$K$12:$L$21,2,TRUE))))</f>
        <v/>
      </c>
      <c r="U725" s="67" t="str">
        <f>IF(E725="","",IF(M725="","",IF($E725="男",VLOOKUP(M725,参照用得点基準表!G$2:$I$11,3,TRUE),VLOOKUP(M725,参照用得点基準表!G$12:$I$21,3,TRUE))))</f>
        <v/>
      </c>
      <c r="V725" s="67" t="str">
        <f>IF(E725="","",IF(N725="","",IF($E725="男",VLOOKUP(N725,参照用得点基準表!H$2:$I$11,2,TRUE),VLOOKUP(N725,参照用得点基準表!H$12:$I$21,2,TRUE))))</f>
        <v/>
      </c>
      <c r="W725" s="70" t="str">
        <f t="shared" si="10"/>
        <v/>
      </c>
      <c r="X725" s="69" t="str">
        <f ca="1">IF(W725="","",VLOOKUP(W725,OFFSET(評価基準!$A$2:$N$6,0,F725-6,5,20-F725),14-新体力テスト!F725+6,1))</f>
        <v/>
      </c>
      <c r="Z725" s="45"/>
      <c r="AA725" s="45"/>
      <c r="AB725" s="46"/>
      <c r="AC725" s="45"/>
    </row>
    <row r="726" spans="1:29" ht="14.25" customHeight="1" x14ac:dyDescent="0.15">
      <c r="A726" s="103"/>
      <c r="B726" s="103"/>
      <c r="C726" s="103"/>
      <c r="D726" s="108"/>
      <c r="E726" s="112"/>
      <c r="F726" s="85" t="str">
        <f>IF(A726="","",VLOOKUP(A726,参照!$B$7:$C$12,2,FALSE))</f>
        <v/>
      </c>
      <c r="G726" s="14"/>
      <c r="H726" s="14"/>
      <c r="I726" s="14"/>
      <c r="J726" s="14"/>
      <c r="K726" s="14"/>
      <c r="L726" s="19"/>
      <c r="M726" s="14"/>
      <c r="N726" s="14"/>
      <c r="O726" s="67" t="str">
        <f>IF(E726="","",IF(G726="","",IF($E726="男",VLOOKUP(G726,参照用得点基準表!B$2:$I$11,8,TRUE),VLOOKUP(G726,参照用得点基準表!B$12:$I$21,8,TRUE))))</f>
        <v/>
      </c>
      <c r="P726" s="67" t="str">
        <f>IF(E726="","",IF(H726="","",IF($E726="男",VLOOKUP(H726,参照用得点基準表!C$2:$I$11,7,TRUE),VLOOKUP(H726,参照用得点基準表!C$12:$I$21,7,TRUE))))</f>
        <v/>
      </c>
      <c r="Q726" s="67" t="str">
        <f>IF(E726="","",IF(I726="","",IF($E726="男",VLOOKUP(I726,参照用得点基準表!D$2:$I$11,6,TRUE),VLOOKUP(I726,参照用得点基準表!D$12:$I$21,6,TRUE))))</f>
        <v/>
      </c>
      <c r="R726" s="67" t="str">
        <f>IF(E726="","",IF(J726="","",IF($E726="男",VLOOKUP(J726,参照用得点基準表!E$2:$I$11,5,TRUE),VLOOKUP(J726,参照用得点基準表!E$12:$I$21,5,TRUE))))</f>
        <v/>
      </c>
      <c r="S726" s="67" t="str">
        <f>IF(E726="","",IF(K726="","",IF($E726="男",VLOOKUP(K726,参照用得点基準表!F$2:$I$11,4,TRUE),VLOOKUP(K726,参照用得点基準表!F$12:$I$21,4,TRUE))))</f>
        <v/>
      </c>
      <c r="T726" s="67" t="str">
        <f>IF(E726="","",IF(L726="","",IF($E726="男",VLOOKUP(L726,参照用得点基準表!$K$2:$L$11,2,TRUE),VLOOKUP(L726,参照用得点基準表!$K$12:$L$21,2,TRUE))))</f>
        <v/>
      </c>
      <c r="U726" s="67" t="str">
        <f>IF(E726="","",IF(M726="","",IF($E726="男",VLOOKUP(M726,参照用得点基準表!G$2:$I$11,3,TRUE),VLOOKUP(M726,参照用得点基準表!G$12:$I$21,3,TRUE))))</f>
        <v/>
      </c>
      <c r="V726" s="67" t="str">
        <f>IF(E726="","",IF(N726="","",IF($E726="男",VLOOKUP(N726,参照用得点基準表!H$2:$I$11,2,TRUE),VLOOKUP(N726,参照用得点基準表!H$12:$I$21,2,TRUE))))</f>
        <v/>
      </c>
      <c r="W726" s="70" t="str">
        <f t="shared" si="10"/>
        <v/>
      </c>
      <c r="X726" s="69" t="str">
        <f ca="1">IF(W726="","",VLOOKUP(W726,OFFSET(評価基準!$A$2:$N$6,0,F726-6,5,20-F726),14-新体力テスト!F726+6,1))</f>
        <v/>
      </c>
      <c r="Z726" s="45"/>
      <c r="AA726" s="45"/>
      <c r="AB726" s="46"/>
      <c r="AC726" s="45"/>
    </row>
    <row r="727" spans="1:29" ht="14.25" customHeight="1" x14ac:dyDescent="0.15">
      <c r="A727" s="103"/>
      <c r="B727" s="103"/>
      <c r="C727" s="103"/>
      <c r="D727" s="108"/>
      <c r="E727" s="112"/>
      <c r="F727" s="85" t="str">
        <f>IF(A727="","",VLOOKUP(A727,参照!$B$7:$C$12,2,FALSE))</f>
        <v/>
      </c>
      <c r="G727" s="14"/>
      <c r="H727" s="14"/>
      <c r="I727" s="14"/>
      <c r="J727" s="14"/>
      <c r="K727" s="14"/>
      <c r="L727" s="19"/>
      <c r="M727" s="14"/>
      <c r="N727" s="14"/>
      <c r="O727" s="67" t="str">
        <f>IF(E727="","",IF(G727="","",IF($E727="男",VLOOKUP(G727,参照用得点基準表!B$2:$I$11,8,TRUE),VLOOKUP(G727,参照用得点基準表!B$12:$I$21,8,TRUE))))</f>
        <v/>
      </c>
      <c r="P727" s="67" t="str">
        <f>IF(E727="","",IF(H727="","",IF($E727="男",VLOOKUP(H727,参照用得点基準表!C$2:$I$11,7,TRUE),VLOOKUP(H727,参照用得点基準表!C$12:$I$21,7,TRUE))))</f>
        <v/>
      </c>
      <c r="Q727" s="67" t="str">
        <f>IF(E727="","",IF(I727="","",IF($E727="男",VLOOKUP(I727,参照用得点基準表!D$2:$I$11,6,TRUE),VLOOKUP(I727,参照用得点基準表!D$12:$I$21,6,TRUE))))</f>
        <v/>
      </c>
      <c r="R727" s="67" t="str">
        <f>IF(E727="","",IF(J727="","",IF($E727="男",VLOOKUP(J727,参照用得点基準表!E$2:$I$11,5,TRUE),VLOOKUP(J727,参照用得点基準表!E$12:$I$21,5,TRUE))))</f>
        <v/>
      </c>
      <c r="S727" s="67" t="str">
        <f>IF(E727="","",IF(K727="","",IF($E727="男",VLOOKUP(K727,参照用得点基準表!F$2:$I$11,4,TRUE),VLOOKUP(K727,参照用得点基準表!F$12:$I$21,4,TRUE))))</f>
        <v/>
      </c>
      <c r="T727" s="67" t="str">
        <f>IF(E727="","",IF(L727="","",IF($E727="男",VLOOKUP(L727,参照用得点基準表!$K$2:$L$11,2,TRUE),VLOOKUP(L727,参照用得点基準表!$K$12:$L$21,2,TRUE))))</f>
        <v/>
      </c>
      <c r="U727" s="67" t="str">
        <f>IF(E727="","",IF(M727="","",IF($E727="男",VLOOKUP(M727,参照用得点基準表!G$2:$I$11,3,TRUE),VLOOKUP(M727,参照用得点基準表!G$12:$I$21,3,TRUE))))</f>
        <v/>
      </c>
      <c r="V727" s="67" t="str">
        <f>IF(E727="","",IF(N727="","",IF($E727="男",VLOOKUP(N727,参照用得点基準表!H$2:$I$11,2,TRUE),VLOOKUP(N727,参照用得点基準表!H$12:$I$21,2,TRUE))))</f>
        <v/>
      </c>
      <c r="W727" s="70" t="str">
        <f t="shared" si="10"/>
        <v/>
      </c>
      <c r="X727" s="69" t="str">
        <f ca="1">IF(W727="","",VLOOKUP(W727,OFFSET(評価基準!$A$2:$N$6,0,F727-6,5,20-F727),14-新体力テスト!F727+6,1))</f>
        <v/>
      </c>
      <c r="Z727" s="45"/>
      <c r="AA727" s="45"/>
      <c r="AB727" s="46"/>
      <c r="AC727" s="45"/>
    </row>
    <row r="728" spans="1:29" ht="14.25" customHeight="1" x14ac:dyDescent="0.15">
      <c r="A728" s="103"/>
      <c r="B728" s="103"/>
      <c r="C728" s="103"/>
      <c r="D728" s="108"/>
      <c r="E728" s="112"/>
      <c r="F728" s="85" t="str">
        <f>IF(A728="","",VLOOKUP(A728,参照!$B$7:$C$12,2,FALSE))</f>
        <v/>
      </c>
      <c r="G728" s="14"/>
      <c r="H728" s="14"/>
      <c r="I728" s="14"/>
      <c r="J728" s="14"/>
      <c r="K728" s="14"/>
      <c r="L728" s="19"/>
      <c r="M728" s="14"/>
      <c r="N728" s="14"/>
      <c r="O728" s="67" t="str">
        <f>IF(E728="","",IF(G728="","",IF($E728="男",VLOOKUP(G728,参照用得点基準表!B$2:$I$11,8,TRUE),VLOOKUP(G728,参照用得点基準表!B$12:$I$21,8,TRUE))))</f>
        <v/>
      </c>
      <c r="P728" s="67" t="str">
        <f>IF(E728="","",IF(H728="","",IF($E728="男",VLOOKUP(H728,参照用得点基準表!C$2:$I$11,7,TRUE),VLOOKUP(H728,参照用得点基準表!C$12:$I$21,7,TRUE))))</f>
        <v/>
      </c>
      <c r="Q728" s="67" t="str">
        <f>IF(E728="","",IF(I728="","",IF($E728="男",VLOOKUP(I728,参照用得点基準表!D$2:$I$11,6,TRUE),VLOOKUP(I728,参照用得点基準表!D$12:$I$21,6,TRUE))))</f>
        <v/>
      </c>
      <c r="R728" s="67" t="str">
        <f>IF(E728="","",IF(J728="","",IF($E728="男",VLOOKUP(J728,参照用得点基準表!E$2:$I$11,5,TRUE),VLOOKUP(J728,参照用得点基準表!E$12:$I$21,5,TRUE))))</f>
        <v/>
      </c>
      <c r="S728" s="67" t="str">
        <f>IF(E728="","",IF(K728="","",IF($E728="男",VLOOKUP(K728,参照用得点基準表!F$2:$I$11,4,TRUE),VLOOKUP(K728,参照用得点基準表!F$12:$I$21,4,TRUE))))</f>
        <v/>
      </c>
      <c r="T728" s="67" t="str">
        <f>IF(E728="","",IF(L728="","",IF($E728="男",VLOOKUP(L728,参照用得点基準表!$K$2:$L$11,2,TRUE),VLOOKUP(L728,参照用得点基準表!$K$12:$L$21,2,TRUE))))</f>
        <v/>
      </c>
      <c r="U728" s="67" t="str">
        <f>IF(E728="","",IF(M728="","",IF($E728="男",VLOOKUP(M728,参照用得点基準表!G$2:$I$11,3,TRUE),VLOOKUP(M728,参照用得点基準表!G$12:$I$21,3,TRUE))))</f>
        <v/>
      </c>
      <c r="V728" s="67" t="str">
        <f>IF(E728="","",IF(N728="","",IF($E728="男",VLOOKUP(N728,参照用得点基準表!H$2:$I$11,2,TRUE),VLOOKUP(N728,参照用得点基準表!H$12:$I$21,2,TRUE))))</f>
        <v/>
      </c>
      <c r="W728" s="70" t="str">
        <f t="shared" si="10"/>
        <v/>
      </c>
      <c r="X728" s="69" t="str">
        <f ca="1">IF(W728="","",VLOOKUP(W728,OFFSET(評価基準!$A$2:$N$6,0,F728-6,5,20-F728),14-新体力テスト!F728+6,1))</f>
        <v/>
      </c>
      <c r="Z728" s="45"/>
      <c r="AA728" s="45"/>
      <c r="AB728" s="46"/>
      <c r="AC728" s="45"/>
    </row>
    <row r="729" spans="1:29" ht="14.25" customHeight="1" x14ac:dyDescent="0.15">
      <c r="A729" s="103"/>
      <c r="B729" s="103"/>
      <c r="C729" s="103"/>
      <c r="D729" s="108"/>
      <c r="E729" s="112"/>
      <c r="F729" s="85" t="str">
        <f>IF(A729="","",VLOOKUP(A729,参照!$B$7:$C$12,2,FALSE))</f>
        <v/>
      </c>
      <c r="G729" s="14"/>
      <c r="H729" s="14"/>
      <c r="I729" s="14"/>
      <c r="J729" s="14"/>
      <c r="K729" s="14"/>
      <c r="L729" s="19"/>
      <c r="M729" s="14"/>
      <c r="N729" s="14"/>
      <c r="O729" s="67" t="str">
        <f>IF(E729="","",IF(G729="","",IF($E729="男",VLOOKUP(G729,参照用得点基準表!B$2:$I$11,8,TRUE),VLOOKUP(G729,参照用得点基準表!B$12:$I$21,8,TRUE))))</f>
        <v/>
      </c>
      <c r="P729" s="67" t="str">
        <f>IF(E729="","",IF(H729="","",IF($E729="男",VLOOKUP(H729,参照用得点基準表!C$2:$I$11,7,TRUE),VLOOKUP(H729,参照用得点基準表!C$12:$I$21,7,TRUE))))</f>
        <v/>
      </c>
      <c r="Q729" s="67" t="str">
        <f>IF(E729="","",IF(I729="","",IF($E729="男",VLOOKUP(I729,参照用得点基準表!D$2:$I$11,6,TRUE),VLOOKUP(I729,参照用得点基準表!D$12:$I$21,6,TRUE))))</f>
        <v/>
      </c>
      <c r="R729" s="67" t="str">
        <f>IF(E729="","",IF(J729="","",IF($E729="男",VLOOKUP(J729,参照用得点基準表!E$2:$I$11,5,TRUE),VLOOKUP(J729,参照用得点基準表!E$12:$I$21,5,TRUE))))</f>
        <v/>
      </c>
      <c r="S729" s="67" t="str">
        <f>IF(E729="","",IF(K729="","",IF($E729="男",VLOOKUP(K729,参照用得点基準表!F$2:$I$11,4,TRUE),VLOOKUP(K729,参照用得点基準表!F$12:$I$21,4,TRUE))))</f>
        <v/>
      </c>
      <c r="T729" s="67" t="str">
        <f>IF(E729="","",IF(L729="","",IF($E729="男",VLOOKUP(L729,参照用得点基準表!$K$2:$L$11,2,TRUE),VLOOKUP(L729,参照用得点基準表!$K$12:$L$21,2,TRUE))))</f>
        <v/>
      </c>
      <c r="U729" s="67" t="str">
        <f>IF(E729="","",IF(M729="","",IF($E729="男",VLOOKUP(M729,参照用得点基準表!G$2:$I$11,3,TRUE),VLOOKUP(M729,参照用得点基準表!G$12:$I$21,3,TRUE))))</f>
        <v/>
      </c>
      <c r="V729" s="67" t="str">
        <f>IF(E729="","",IF(N729="","",IF($E729="男",VLOOKUP(N729,参照用得点基準表!H$2:$I$11,2,TRUE),VLOOKUP(N729,参照用得点基準表!H$12:$I$21,2,TRUE))))</f>
        <v/>
      </c>
      <c r="W729" s="70" t="str">
        <f t="shared" si="10"/>
        <v/>
      </c>
      <c r="X729" s="69" t="str">
        <f ca="1">IF(W729="","",VLOOKUP(W729,OFFSET(評価基準!$A$2:$N$6,0,F729-6,5,20-F729),14-新体力テスト!F729+6,1))</f>
        <v/>
      </c>
      <c r="Z729" s="45"/>
      <c r="AA729" s="45"/>
      <c r="AB729" s="46"/>
      <c r="AC729" s="45"/>
    </row>
    <row r="730" spans="1:29" ht="14.25" customHeight="1" x14ac:dyDescent="0.15">
      <c r="A730" s="103"/>
      <c r="B730" s="103"/>
      <c r="C730" s="103"/>
      <c r="D730" s="108"/>
      <c r="E730" s="112"/>
      <c r="F730" s="85" t="str">
        <f>IF(A730="","",VLOOKUP(A730,参照!$B$7:$C$12,2,FALSE))</f>
        <v/>
      </c>
      <c r="G730" s="14"/>
      <c r="H730" s="14"/>
      <c r="I730" s="14"/>
      <c r="J730" s="14"/>
      <c r="K730" s="14"/>
      <c r="L730" s="19"/>
      <c r="M730" s="14"/>
      <c r="N730" s="14"/>
      <c r="O730" s="67" t="str">
        <f>IF(E730="","",IF(G730="","",IF($E730="男",VLOOKUP(G730,参照用得点基準表!B$2:$I$11,8,TRUE),VLOOKUP(G730,参照用得点基準表!B$12:$I$21,8,TRUE))))</f>
        <v/>
      </c>
      <c r="P730" s="67" t="str">
        <f>IF(E730="","",IF(H730="","",IF($E730="男",VLOOKUP(H730,参照用得点基準表!C$2:$I$11,7,TRUE),VLOOKUP(H730,参照用得点基準表!C$12:$I$21,7,TRUE))))</f>
        <v/>
      </c>
      <c r="Q730" s="67" t="str">
        <f>IF(E730="","",IF(I730="","",IF($E730="男",VLOOKUP(I730,参照用得点基準表!D$2:$I$11,6,TRUE),VLOOKUP(I730,参照用得点基準表!D$12:$I$21,6,TRUE))))</f>
        <v/>
      </c>
      <c r="R730" s="67" t="str">
        <f>IF(E730="","",IF(J730="","",IF($E730="男",VLOOKUP(J730,参照用得点基準表!E$2:$I$11,5,TRUE),VLOOKUP(J730,参照用得点基準表!E$12:$I$21,5,TRUE))))</f>
        <v/>
      </c>
      <c r="S730" s="67" t="str">
        <f>IF(E730="","",IF(K730="","",IF($E730="男",VLOOKUP(K730,参照用得点基準表!F$2:$I$11,4,TRUE),VLOOKUP(K730,参照用得点基準表!F$12:$I$21,4,TRUE))))</f>
        <v/>
      </c>
      <c r="T730" s="67" t="str">
        <f>IF(E730="","",IF(L730="","",IF($E730="男",VLOOKUP(L730,参照用得点基準表!$K$2:$L$11,2,TRUE),VLOOKUP(L730,参照用得点基準表!$K$12:$L$21,2,TRUE))))</f>
        <v/>
      </c>
      <c r="U730" s="67" t="str">
        <f>IF(E730="","",IF(M730="","",IF($E730="男",VLOOKUP(M730,参照用得点基準表!G$2:$I$11,3,TRUE),VLOOKUP(M730,参照用得点基準表!G$12:$I$21,3,TRUE))))</f>
        <v/>
      </c>
      <c r="V730" s="67" t="str">
        <f>IF(E730="","",IF(N730="","",IF($E730="男",VLOOKUP(N730,参照用得点基準表!H$2:$I$11,2,TRUE),VLOOKUP(N730,参照用得点基準表!H$12:$I$21,2,TRUE))))</f>
        <v/>
      </c>
      <c r="W730" s="70" t="str">
        <f t="shared" si="10"/>
        <v/>
      </c>
      <c r="X730" s="69" t="str">
        <f ca="1">IF(W730="","",VLOOKUP(W730,OFFSET(評価基準!$A$2:$N$6,0,F730-6,5,20-F730),14-新体力テスト!F730+6,1))</f>
        <v/>
      </c>
      <c r="Z730" s="45"/>
      <c r="AA730" s="45"/>
      <c r="AB730" s="46"/>
      <c r="AC730" s="45"/>
    </row>
    <row r="731" spans="1:29" ht="14.25" customHeight="1" x14ac:dyDescent="0.15">
      <c r="A731" s="103"/>
      <c r="B731" s="103"/>
      <c r="C731" s="103"/>
      <c r="D731" s="108"/>
      <c r="E731" s="112"/>
      <c r="F731" s="85" t="str">
        <f>IF(A731="","",VLOOKUP(A731,参照!$B$7:$C$12,2,FALSE))</f>
        <v/>
      </c>
      <c r="G731" s="14"/>
      <c r="H731" s="14"/>
      <c r="I731" s="14"/>
      <c r="J731" s="14"/>
      <c r="K731" s="14"/>
      <c r="L731" s="19"/>
      <c r="M731" s="14"/>
      <c r="N731" s="14"/>
      <c r="O731" s="67" t="str">
        <f>IF(E731="","",IF(G731="","",IF($E731="男",VLOOKUP(G731,参照用得点基準表!B$2:$I$11,8,TRUE),VLOOKUP(G731,参照用得点基準表!B$12:$I$21,8,TRUE))))</f>
        <v/>
      </c>
      <c r="P731" s="67" t="str">
        <f>IF(E731="","",IF(H731="","",IF($E731="男",VLOOKUP(H731,参照用得点基準表!C$2:$I$11,7,TRUE),VLOOKUP(H731,参照用得点基準表!C$12:$I$21,7,TRUE))))</f>
        <v/>
      </c>
      <c r="Q731" s="67" t="str">
        <f>IF(E731="","",IF(I731="","",IF($E731="男",VLOOKUP(I731,参照用得点基準表!D$2:$I$11,6,TRUE),VLOOKUP(I731,参照用得点基準表!D$12:$I$21,6,TRUE))))</f>
        <v/>
      </c>
      <c r="R731" s="67" t="str">
        <f>IF(E731="","",IF(J731="","",IF($E731="男",VLOOKUP(J731,参照用得点基準表!E$2:$I$11,5,TRUE),VLOOKUP(J731,参照用得点基準表!E$12:$I$21,5,TRUE))))</f>
        <v/>
      </c>
      <c r="S731" s="67" t="str">
        <f>IF(E731="","",IF(K731="","",IF($E731="男",VLOOKUP(K731,参照用得点基準表!F$2:$I$11,4,TRUE),VLOOKUP(K731,参照用得点基準表!F$12:$I$21,4,TRUE))))</f>
        <v/>
      </c>
      <c r="T731" s="67" t="str">
        <f>IF(E731="","",IF(L731="","",IF($E731="男",VLOOKUP(L731,参照用得点基準表!$K$2:$L$11,2,TRUE),VLOOKUP(L731,参照用得点基準表!$K$12:$L$21,2,TRUE))))</f>
        <v/>
      </c>
      <c r="U731" s="67" t="str">
        <f>IF(E731="","",IF(M731="","",IF($E731="男",VLOOKUP(M731,参照用得点基準表!G$2:$I$11,3,TRUE),VLOOKUP(M731,参照用得点基準表!G$12:$I$21,3,TRUE))))</f>
        <v/>
      </c>
      <c r="V731" s="67" t="str">
        <f>IF(E731="","",IF(N731="","",IF($E731="男",VLOOKUP(N731,参照用得点基準表!H$2:$I$11,2,TRUE),VLOOKUP(N731,参照用得点基準表!H$12:$I$21,2,TRUE))))</f>
        <v/>
      </c>
      <c r="W731" s="70" t="str">
        <f t="shared" si="10"/>
        <v/>
      </c>
      <c r="X731" s="69" t="str">
        <f ca="1">IF(W731="","",VLOOKUP(W731,OFFSET(評価基準!$A$2:$N$6,0,F731-6,5,20-F731),14-新体力テスト!F731+6,1))</f>
        <v/>
      </c>
      <c r="Z731" s="45"/>
      <c r="AA731" s="45"/>
      <c r="AB731" s="46"/>
      <c r="AC731" s="45"/>
    </row>
    <row r="732" spans="1:29" ht="14.25" customHeight="1" x14ac:dyDescent="0.15">
      <c r="A732" s="103"/>
      <c r="B732" s="103"/>
      <c r="C732" s="103"/>
      <c r="D732" s="108"/>
      <c r="E732" s="112"/>
      <c r="F732" s="85" t="str">
        <f>IF(A732="","",VLOOKUP(A732,参照!$B$7:$C$12,2,FALSE))</f>
        <v/>
      </c>
      <c r="G732" s="14"/>
      <c r="H732" s="14"/>
      <c r="I732" s="14"/>
      <c r="J732" s="14"/>
      <c r="K732" s="14"/>
      <c r="L732" s="19"/>
      <c r="M732" s="14"/>
      <c r="N732" s="14"/>
      <c r="O732" s="67" t="str">
        <f>IF(E732="","",IF(G732="","",IF($E732="男",VLOOKUP(G732,参照用得点基準表!B$2:$I$11,8,TRUE),VLOOKUP(G732,参照用得点基準表!B$12:$I$21,8,TRUE))))</f>
        <v/>
      </c>
      <c r="P732" s="67" t="str">
        <f>IF(E732="","",IF(H732="","",IF($E732="男",VLOOKUP(H732,参照用得点基準表!C$2:$I$11,7,TRUE),VLOOKUP(H732,参照用得点基準表!C$12:$I$21,7,TRUE))))</f>
        <v/>
      </c>
      <c r="Q732" s="67" t="str">
        <f>IF(E732="","",IF(I732="","",IF($E732="男",VLOOKUP(I732,参照用得点基準表!D$2:$I$11,6,TRUE),VLOOKUP(I732,参照用得点基準表!D$12:$I$21,6,TRUE))))</f>
        <v/>
      </c>
      <c r="R732" s="67" t="str">
        <f>IF(E732="","",IF(J732="","",IF($E732="男",VLOOKUP(J732,参照用得点基準表!E$2:$I$11,5,TRUE),VLOOKUP(J732,参照用得点基準表!E$12:$I$21,5,TRUE))))</f>
        <v/>
      </c>
      <c r="S732" s="67" t="str">
        <f>IF(E732="","",IF(K732="","",IF($E732="男",VLOOKUP(K732,参照用得点基準表!F$2:$I$11,4,TRUE),VLOOKUP(K732,参照用得点基準表!F$12:$I$21,4,TRUE))))</f>
        <v/>
      </c>
      <c r="T732" s="67" t="str">
        <f>IF(E732="","",IF(L732="","",IF($E732="男",VLOOKUP(L732,参照用得点基準表!$K$2:$L$11,2,TRUE),VLOOKUP(L732,参照用得点基準表!$K$12:$L$21,2,TRUE))))</f>
        <v/>
      </c>
      <c r="U732" s="67" t="str">
        <f>IF(E732="","",IF(M732="","",IF($E732="男",VLOOKUP(M732,参照用得点基準表!G$2:$I$11,3,TRUE),VLOOKUP(M732,参照用得点基準表!G$12:$I$21,3,TRUE))))</f>
        <v/>
      </c>
      <c r="V732" s="67" t="str">
        <f>IF(E732="","",IF(N732="","",IF($E732="男",VLOOKUP(N732,参照用得点基準表!H$2:$I$11,2,TRUE),VLOOKUP(N732,参照用得点基準表!H$12:$I$21,2,TRUE))))</f>
        <v/>
      </c>
      <c r="W732" s="70" t="str">
        <f t="shared" si="10"/>
        <v/>
      </c>
      <c r="X732" s="69" t="str">
        <f ca="1">IF(W732="","",VLOOKUP(W732,OFFSET(評価基準!$A$2:$N$6,0,F732-6,5,20-F732),14-新体力テスト!F732+6,1))</f>
        <v/>
      </c>
      <c r="Z732" s="45"/>
      <c r="AA732" s="45"/>
      <c r="AB732" s="46"/>
      <c r="AC732" s="45"/>
    </row>
    <row r="733" spans="1:29" ht="14.25" customHeight="1" x14ac:dyDescent="0.15">
      <c r="A733" s="103"/>
      <c r="B733" s="103"/>
      <c r="C733" s="103"/>
      <c r="D733" s="108"/>
      <c r="E733" s="112"/>
      <c r="F733" s="85" t="str">
        <f>IF(A733="","",VLOOKUP(A733,参照!$B$7:$C$12,2,FALSE))</f>
        <v/>
      </c>
      <c r="G733" s="14"/>
      <c r="H733" s="14"/>
      <c r="I733" s="14"/>
      <c r="J733" s="14"/>
      <c r="K733" s="14"/>
      <c r="L733" s="19"/>
      <c r="M733" s="14"/>
      <c r="N733" s="14"/>
      <c r="O733" s="67" t="str">
        <f>IF(E733="","",IF(G733="","",IF($E733="男",VLOOKUP(G733,参照用得点基準表!B$2:$I$11,8,TRUE),VLOOKUP(G733,参照用得点基準表!B$12:$I$21,8,TRUE))))</f>
        <v/>
      </c>
      <c r="P733" s="67" t="str">
        <f>IF(E733="","",IF(H733="","",IF($E733="男",VLOOKUP(H733,参照用得点基準表!C$2:$I$11,7,TRUE),VLOOKUP(H733,参照用得点基準表!C$12:$I$21,7,TRUE))))</f>
        <v/>
      </c>
      <c r="Q733" s="67" t="str">
        <f>IF(E733="","",IF(I733="","",IF($E733="男",VLOOKUP(I733,参照用得点基準表!D$2:$I$11,6,TRUE),VLOOKUP(I733,参照用得点基準表!D$12:$I$21,6,TRUE))))</f>
        <v/>
      </c>
      <c r="R733" s="67" t="str">
        <f>IF(E733="","",IF(J733="","",IF($E733="男",VLOOKUP(J733,参照用得点基準表!E$2:$I$11,5,TRUE),VLOOKUP(J733,参照用得点基準表!E$12:$I$21,5,TRUE))))</f>
        <v/>
      </c>
      <c r="S733" s="67" t="str">
        <f>IF(E733="","",IF(K733="","",IF($E733="男",VLOOKUP(K733,参照用得点基準表!F$2:$I$11,4,TRUE),VLOOKUP(K733,参照用得点基準表!F$12:$I$21,4,TRUE))))</f>
        <v/>
      </c>
      <c r="T733" s="67" t="str">
        <f>IF(E733="","",IF(L733="","",IF($E733="男",VLOOKUP(L733,参照用得点基準表!$K$2:$L$11,2,TRUE),VLOOKUP(L733,参照用得点基準表!$K$12:$L$21,2,TRUE))))</f>
        <v/>
      </c>
      <c r="U733" s="67" t="str">
        <f>IF(E733="","",IF(M733="","",IF($E733="男",VLOOKUP(M733,参照用得点基準表!G$2:$I$11,3,TRUE),VLOOKUP(M733,参照用得点基準表!G$12:$I$21,3,TRUE))))</f>
        <v/>
      </c>
      <c r="V733" s="67" t="str">
        <f>IF(E733="","",IF(N733="","",IF($E733="男",VLOOKUP(N733,参照用得点基準表!H$2:$I$11,2,TRUE),VLOOKUP(N733,参照用得点基準表!H$12:$I$21,2,TRUE))))</f>
        <v/>
      </c>
      <c r="W733" s="70" t="str">
        <f t="shared" si="10"/>
        <v/>
      </c>
      <c r="X733" s="69" t="str">
        <f ca="1">IF(W733="","",VLOOKUP(W733,OFFSET(評価基準!$A$2:$N$6,0,F733-6,5,20-F733),14-新体力テスト!F733+6,1))</f>
        <v/>
      </c>
      <c r="Z733" s="45"/>
      <c r="AA733" s="45"/>
      <c r="AB733" s="46"/>
      <c r="AC733" s="45"/>
    </row>
    <row r="734" spans="1:29" ht="14.25" customHeight="1" x14ac:dyDescent="0.15">
      <c r="A734" s="103"/>
      <c r="B734" s="103"/>
      <c r="C734" s="103"/>
      <c r="D734" s="108"/>
      <c r="E734" s="112"/>
      <c r="F734" s="85" t="str">
        <f>IF(A734="","",VLOOKUP(A734,参照!$B$7:$C$12,2,FALSE))</f>
        <v/>
      </c>
      <c r="G734" s="14"/>
      <c r="H734" s="14"/>
      <c r="I734" s="14"/>
      <c r="J734" s="14"/>
      <c r="K734" s="14"/>
      <c r="L734" s="19"/>
      <c r="M734" s="14"/>
      <c r="N734" s="14"/>
      <c r="O734" s="67" t="str">
        <f>IF(E734="","",IF(G734="","",IF($E734="男",VLOOKUP(G734,参照用得点基準表!B$2:$I$11,8,TRUE),VLOOKUP(G734,参照用得点基準表!B$12:$I$21,8,TRUE))))</f>
        <v/>
      </c>
      <c r="P734" s="67" t="str">
        <f>IF(E734="","",IF(H734="","",IF($E734="男",VLOOKUP(H734,参照用得点基準表!C$2:$I$11,7,TRUE),VLOOKUP(H734,参照用得点基準表!C$12:$I$21,7,TRUE))))</f>
        <v/>
      </c>
      <c r="Q734" s="67" t="str">
        <f>IF(E734="","",IF(I734="","",IF($E734="男",VLOOKUP(I734,参照用得点基準表!D$2:$I$11,6,TRUE),VLOOKUP(I734,参照用得点基準表!D$12:$I$21,6,TRUE))))</f>
        <v/>
      </c>
      <c r="R734" s="67" t="str">
        <f>IF(E734="","",IF(J734="","",IF($E734="男",VLOOKUP(J734,参照用得点基準表!E$2:$I$11,5,TRUE),VLOOKUP(J734,参照用得点基準表!E$12:$I$21,5,TRUE))))</f>
        <v/>
      </c>
      <c r="S734" s="67" t="str">
        <f>IF(E734="","",IF(K734="","",IF($E734="男",VLOOKUP(K734,参照用得点基準表!F$2:$I$11,4,TRUE),VLOOKUP(K734,参照用得点基準表!F$12:$I$21,4,TRUE))))</f>
        <v/>
      </c>
      <c r="T734" s="67" t="str">
        <f>IF(E734="","",IF(L734="","",IF($E734="男",VLOOKUP(L734,参照用得点基準表!$K$2:$L$11,2,TRUE),VLOOKUP(L734,参照用得点基準表!$K$12:$L$21,2,TRUE))))</f>
        <v/>
      </c>
      <c r="U734" s="67" t="str">
        <f>IF(E734="","",IF(M734="","",IF($E734="男",VLOOKUP(M734,参照用得点基準表!G$2:$I$11,3,TRUE),VLOOKUP(M734,参照用得点基準表!G$12:$I$21,3,TRUE))))</f>
        <v/>
      </c>
      <c r="V734" s="67" t="str">
        <f>IF(E734="","",IF(N734="","",IF($E734="男",VLOOKUP(N734,参照用得点基準表!H$2:$I$11,2,TRUE),VLOOKUP(N734,参照用得点基準表!H$12:$I$21,2,TRUE))))</f>
        <v/>
      </c>
      <c r="W734" s="70" t="str">
        <f t="shared" si="10"/>
        <v/>
      </c>
      <c r="X734" s="69" t="str">
        <f ca="1">IF(W734="","",VLOOKUP(W734,OFFSET(評価基準!$A$2:$N$6,0,F734-6,5,20-F734),14-新体力テスト!F734+6,1))</f>
        <v/>
      </c>
      <c r="Z734" s="45"/>
      <c r="AA734" s="45"/>
      <c r="AB734" s="46"/>
      <c r="AC734" s="45"/>
    </row>
    <row r="735" spans="1:29" ht="14.25" customHeight="1" x14ac:dyDescent="0.15">
      <c r="A735" s="103"/>
      <c r="B735" s="103"/>
      <c r="C735" s="103"/>
      <c r="D735" s="108"/>
      <c r="E735" s="112"/>
      <c r="F735" s="85" t="str">
        <f>IF(A735="","",VLOOKUP(A735,参照!$B$7:$C$12,2,FALSE))</f>
        <v/>
      </c>
      <c r="G735" s="14"/>
      <c r="H735" s="14"/>
      <c r="I735" s="14"/>
      <c r="J735" s="14"/>
      <c r="K735" s="14"/>
      <c r="L735" s="19"/>
      <c r="M735" s="14"/>
      <c r="N735" s="14"/>
      <c r="O735" s="67" t="str">
        <f>IF(E735="","",IF(G735="","",IF($E735="男",VLOOKUP(G735,参照用得点基準表!B$2:$I$11,8,TRUE),VLOOKUP(G735,参照用得点基準表!B$12:$I$21,8,TRUE))))</f>
        <v/>
      </c>
      <c r="P735" s="67" t="str">
        <f>IF(E735="","",IF(H735="","",IF($E735="男",VLOOKUP(H735,参照用得点基準表!C$2:$I$11,7,TRUE),VLOOKUP(H735,参照用得点基準表!C$12:$I$21,7,TRUE))))</f>
        <v/>
      </c>
      <c r="Q735" s="67" t="str">
        <f>IF(E735="","",IF(I735="","",IF($E735="男",VLOOKUP(I735,参照用得点基準表!D$2:$I$11,6,TRUE),VLOOKUP(I735,参照用得点基準表!D$12:$I$21,6,TRUE))))</f>
        <v/>
      </c>
      <c r="R735" s="67" t="str">
        <f>IF(E735="","",IF(J735="","",IF($E735="男",VLOOKUP(J735,参照用得点基準表!E$2:$I$11,5,TRUE),VLOOKUP(J735,参照用得点基準表!E$12:$I$21,5,TRUE))))</f>
        <v/>
      </c>
      <c r="S735" s="67" t="str">
        <f>IF(E735="","",IF(K735="","",IF($E735="男",VLOOKUP(K735,参照用得点基準表!F$2:$I$11,4,TRUE),VLOOKUP(K735,参照用得点基準表!F$12:$I$21,4,TRUE))))</f>
        <v/>
      </c>
      <c r="T735" s="67" t="str">
        <f>IF(E735="","",IF(L735="","",IF($E735="男",VLOOKUP(L735,参照用得点基準表!$K$2:$L$11,2,TRUE),VLOOKUP(L735,参照用得点基準表!$K$12:$L$21,2,TRUE))))</f>
        <v/>
      </c>
      <c r="U735" s="67" t="str">
        <f>IF(E735="","",IF(M735="","",IF($E735="男",VLOOKUP(M735,参照用得点基準表!G$2:$I$11,3,TRUE),VLOOKUP(M735,参照用得点基準表!G$12:$I$21,3,TRUE))))</f>
        <v/>
      </c>
      <c r="V735" s="67" t="str">
        <f>IF(E735="","",IF(N735="","",IF($E735="男",VLOOKUP(N735,参照用得点基準表!H$2:$I$11,2,TRUE),VLOOKUP(N735,参照用得点基準表!H$12:$I$21,2,TRUE))))</f>
        <v/>
      </c>
      <c r="W735" s="70" t="str">
        <f t="shared" si="10"/>
        <v/>
      </c>
      <c r="X735" s="69" t="str">
        <f ca="1">IF(W735="","",VLOOKUP(W735,OFFSET(評価基準!$A$2:$N$6,0,F735-6,5,20-F735),14-新体力テスト!F735+6,1))</f>
        <v/>
      </c>
      <c r="Z735" s="45"/>
      <c r="AA735" s="45"/>
      <c r="AB735" s="46"/>
      <c r="AC735" s="45"/>
    </row>
    <row r="736" spans="1:29" ht="14.25" customHeight="1" x14ac:dyDescent="0.15">
      <c r="A736" s="103"/>
      <c r="B736" s="103"/>
      <c r="C736" s="103"/>
      <c r="D736" s="108"/>
      <c r="E736" s="112"/>
      <c r="F736" s="85" t="str">
        <f>IF(A736="","",VLOOKUP(A736,参照!$B$7:$C$12,2,FALSE))</f>
        <v/>
      </c>
      <c r="G736" s="14"/>
      <c r="H736" s="14"/>
      <c r="I736" s="14"/>
      <c r="J736" s="14"/>
      <c r="K736" s="14"/>
      <c r="L736" s="19"/>
      <c r="M736" s="14"/>
      <c r="N736" s="14"/>
      <c r="O736" s="67" t="str">
        <f>IF(E736="","",IF(G736="","",IF($E736="男",VLOOKUP(G736,参照用得点基準表!B$2:$I$11,8,TRUE),VLOOKUP(G736,参照用得点基準表!B$12:$I$21,8,TRUE))))</f>
        <v/>
      </c>
      <c r="P736" s="67" t="str">
        <f>IF(E736="","",IF(H736="","",IF($E736="男",VLOOKUP(H736,参照用得点基準表!C$2:$I$11,7,TRUE),VLOOKUP(H736,参照用得点基準表!C$12:$I$21,7,TRUE))))</f>
        <v/>
      </c>
      <c r="Q736" s="67" t="str">
        <f>IF(E736="","",IF(I736="","",IF($E736="男",VLOOKUP(I736,参照用得点基準表!D$2:$I$11,6,TRUE),VLOOKUP(I736,参照用得点基準表!D$12:$I$21,6,TRUE))))</f>
        <v/>
      </c>
      <c r="R736" s="67" t="str">
        <f>IF(E736="","",IF(J736="","",IF($E736="男",VLOOKUP(J736,参照用得点基準表!E$2:$I$11,5,TRUE),VLOOKUP(J736,参照用得点基準表!E$12:$I$21,5,TRUE))))</f>
        <v/>
      </c>
      <c r="S736" s="67" t="str">
        <f>IF(E736="","",IF(K736="","",IF($E736="男",VLOOKUP(K736,参照用得点基準表!F$2:$I$11,4,TRUE),VLOOKUP(K736,参照用得点基準表!F$12:$I$21,4,TRUE))))</f>
        <v/>
      </c>
      <c r="T736" s="67" t="str">
        <f>IF(E736="","",IF(L736="","",IF($E736="男",VLOOKUP(L736,参照用得点基準表!$K$2:$L$11,2,TRUE),VLOOKUP(L736,参照用得点基準表!$K$12:$L$21,2,TRUE))))</f>
        <v/>
      </c>
      <c r="U736" s="67" t="str">
        <f>IF(E736="","",IF(M736="","",IF($E736="男",VLOOKUP(M736,参照用得点基準表!G$2:$I$11,3,TRUE),VLOOKUP(M736,参照用得点基準表!G$12:$I$21,3,TRUE))))</f>
        <v/>
      </c>
      <c r="V736" s="67" t="str">
        <f>IF(E736="","",IF(N736="","",IF($E736="男",VLOOKUP(N736,参照用得点基準表!H$2:$I$11,2,TRUE),VLOOKUP(N736,参照用得点基準表!H$12:$I$21,2,TRUE))))</f>
        <v/>
      </c>
      <c r="W736" s="70" t="str">
        <f t="shared" si="10"/>
        <v/>
      </c>
      <c r="X736" s="69" t="str">
        <f ca="1">IF(W736="","",VLOOKUP(W736,OFFSET(評価基準!$A$2:$N$6,0,F736-6,5,20-F736),14-新体力テスト!F736+6,1))</f>
        <v/>
      </c>
      <c r="Z736" s="45"/>
      <c r="AA736" s="45"/>
      <c r="AB736" s="46"/>
      <c r="AC736" s="45"/>
    </row>
    <row r="737" spans="1:29" ht="14.25" customHeight="1" x14ac:dyDescent="0.15">
      <c r="A737" s="103"/>
      <c r="B737" s="103"/>
      <c r="C737" s="103"/>
      <c r="D737" s="108"/>
      <c r="E737" s="112"/>
      <c r="F737" s="85" t="str">
        <f>IF(A737="","",VLOOKUP(A737,参照!$B$7:$C$12,2,FALSE))</f>
        <v/>
      </c>
      <c r="G737" s="14"/>
      <c r="H737" s="14"/>
      <c r="I737" s="14"/>
      <c r="J737" s="14"/>
      <c r="K737" s="14"/>
      <c r="L737" s="19"/>
      <c r="M737" s="14"/>
      <c r="N737" s="14"/>
      <c r="O737" s="67" t="str">
        <f>IF(E737="","",IF(G737="","",IF($E737="男",VLOOKUP(G737,参照用得点基準表!B$2:$I$11,8,TRUE),VLOOKUP(G737,参照用得点基準表!B$12:$I$21,8,TRUE))))</f>
        <v/>
      </c>
      <c r="P737" s="67" t="str">
        <f>IF(E737="","",IF(H737="","",IF($E737="男",VLOOKUP(H737,参照用得点基準表!C$2:$I$11,7,TRUE),VLOOKUP(H737,参照用得点基準表!C$12:$I$21,7,TRUE))))</f>
        <v/>
      </c>
      <c r="Q737" s="67" t="str">
        <f>IF(E737="","",IF(I737="","",IF($E737="男",VLOOKUP(I737,参照用得点基準表!D$2:$I$11,6,TRUE),VLOOKUP(I737,参照用得点基準表!D$12:$I$21,6,TRUE))))</f>
        <v/>
      </c>
      <c r="R737" s="67" t="str">
        <f>IF(E737="","",IF(J737="","",IF($E737="男",VLOOKUP(J737,参照用得点基準表!E$2:$I$11,5,TRUE),VLOOKUP(J737,参照用得点基準表!E$12:$I$21,5,TRUE))))</f>
        <v/>
      </c>
      <c r="S737" s="67" t="str">
        <f>IF(E737="","",IF(K737="","",IF($E737="男",VLOOKUP(K737,参照用得点基準表!F$2:$I$11,4,TRUE),VLOOKUP(K737,参照用得点基準表!F$12:$I$21,4,TRUE))))</f>
        <v/>
      </c>
      <c r="T737" s="67" t="str">
        <f>IF(E737="","",IF(L737="","",IF($E737="男",VLOOKUP(L737,参照用得点基準表!$K$2:$L$11,2,TRUE),VLOOKUP(L737,参照用得点基準表!$K$12:$L$21,2,TRUE))))</f>
        <v/>
      </c>
      <c r="U737" s="67" t="str">
        <f>IF(E737="","",IF(M737="","",IF($E737="男",VLOOKUP(M737,参照用得点基準表!G$2:$I$11,3,TRUE),VLOOKUP(M737,参照用得点基準表!G$12:$I$21,3,TRUE))))</f>
        <v/>
      </c>
      <c r="V737" s="67" t="str">
        <f>IF(E737="","",IF(N737="","",IF($E737="男",VLOOKUP(N737,参照用得点基準表!H$2:$I$11,2,TRUE),VLOOKUP(N737,参照用得点基準表!H$12:$I$21,2,TRUE))))</f>
        <v/>
      </c>
      <c r="W737" s="70" t="str">
        <f t="shared" si="10"/>
        <v/>
      </c>
      <c r="X737" s="69" t="str">
        <f ca="1">IF(W737="","",VLOOKUP(W737,OFFSET(評価基準!$A$2:$N$6,0,F737-6,5,20-F737),14-新体力テスト!F737+6,1))</f>
        <v/>
      </c>
      <c r="Z737" s="45"/>
      <c r="AA737" s="45"/>
      <c r="AB737" s="46"/>
      <c r="AC737" s="45"/>
    </row>
    <row r="738" spans="1:29" ht="14.25" customHeight="1" x14ac:dyDescent="0.15">
      <c r="A738" s="103"/>
      <c r="B738" s="103"/>
      <c r="C738" s="103"/>
      <c r="D738" s="108"/>
      <c r="E738" s="112"/>
      <c r="F738" s="85" t="str">
        <f>IF(A738="","",VLOOKUP(A738,参照!$B$7:$C$12,2,FALSE))</f>
        <v/>
      </c>
      <c r="G738" s="14"/>
      <c r="H738" s="14"/>
      <c r="I738" s="14"/>
      <c r="J738" s="14"/>
      <c r="K738" s="14"/>
      <c r="L738" s="19"/>
      <c r="M738" s="14"/>
      <c r="N738" s="14"/>
      <c r="O738" s="67" t="str">
        <f>IF(E738="","",IF(G738="","",IF($E738="男",VLOOKUP(G738,参照用得点基準表!B$2:$I$11,8,TRUE),VLOOKUP(G738,参照用得点基準表!B$12:$I$21,8,TRUE))))</f>
        <v/>
      </c>
      <c r="P738" s="67" t="str">
        <f>IF(E738="","",IF(H738="","",IF($E738="男",VLOOKUP(H738,参照用得点基準表!C$2:$I$11,7,TRUE),VLOOKUP(H738,参照用得点基準表!C$12:$I$21,7,TRUE))))</f>
        <v/>
      </c>
      <c r="Q738" s="67" t="str">
        <f>IF(E738="","",IF(I738="","",IF($E738="男",VLOOKUP(I738,参照用得点基準表!D$2:$I$11,6,TRUE),VLOOKUP(I738,参照用得点基準表!D$12:$I$21,6,TRUE))))</f>
        <v/>
      </c>
      <c r="R738" s="67" t="str">
        <f>IF(E738="","",IF(J738="","",IF($E738="男",VLOOKUP(J738,参照用得点基準表!E$2:$I$11,5,TRUE),VLOOKUP(J738,参照用得点基準表!E$12:$I$21,5,TRUE))))</f>
        <v/>
      </c>
      <c r="S738" s="67" t="str">
        <f>IF(E738="","",IF(K738="","",IF($E738="男",VLOOKUP(K738,参照用得点基準表!F$2:$I$11,4,TRUE),VLOOKUP(K738,参照用得点基準表!F$12:$I$21,4,TRUE))))</f>
        <v/>
      </c>
      <c r="T738" s="67" t="str">
        <f>IF(E738="","",IF(L738="","",IF($E738="男",VLOOKUP(L738,参照用得点基準表!$K$2:$L$11,2,TRUE),VLOOKUP(L738,参照用得点基準表!$K$12:$L$21,2,TRUE))))</f>
        <v/>
      </c>
      <c r="U738" s="67" t="str">
        <f>IF(E738="","",IF(M738="","",IF($E738="男",VLOOKUP(M738,参照用得点基準表!G$2:$I$11,3,TRUE),VLOOKUP(M738,参照用得点基準表!G$12:$I$21,3,TRUE))))</f>
        <v/>
      </c>
      <c r="V738" s="67" t="str">
        <f>IF(E738="","",IF(N738="","",IF($E738="男",VLOOKUP(N738,参照用得点基準表!H$2:$I$11,2,TRUE),VLOOKUP(N738,参照用得点基準表!H$12:$I$21,2,TRUE))))</f>
        <v/>
      </c>
      <c r="W738" s="70" t="str">
        <f t="shared" si="10"/>
        <v/>
      </c>
      <c r="X738" s="69" t="str">
        <f ca="1">IF(W738="","",VLOOKUP(W738,OFFSET(評価基準!$A$2:$N$6,0,F738-6,5,20-F738),14-新体力テスト!F738+6,1))</f>
        <v/>
      </c>
      <c r="Z738" s="45"/>
      <c r="AA738" s="45"/>
      <c r="AB738" s="46"/>
      <c r="AC738" s="45"/>
    </row>
    <row r="739" spans="1:29" ht="14.25" customHeight="1" x14ac:dyDescent="0.15">
      <c r="A739" s="103"/>
      <c r="B739" s="103"/>
      <c r="C739" s="103"/>
      <c r="D739" s="108"/>
      <c r="E739" s="112"/>
      <c r="F739" s="85" t="str">
        <f>IF(A739="","",VLOOKUP(A739,参照!$B$7:$C$12,2,FALSE))</f>
        <v/>
      </c>
      <c r="G739" s="14"/>
      <c r="H739" s="14"/>
      <c r="I739" s="14"/>
      <c r="J739" s="14"/>
      <c r="K739" s="14"/>
      <c r="L739" s="19"/>
      <c r="M739" s="14"/>
      <c r="N739" s="14"/>
      <c r="O739" s="67" t="str">
        <f>IF(E739="","",IF(G739="","",IF($E739="男",VLOOKUP(G739,参照用得点基準表!B$2:$I$11,8,TRUE),VLOOKUP(G739,参照用得点基準表!B$12:$I$21,8,TRUE))))</f>
        <v/>
      </c>
      <c r="P739" s="67" t="str">
        <f>IF(E739="","",IF(H739="","",IF($E739="男",VLOOKUP(H739,参照用得点基準表!C$2:$I$11,7,TRUE),VLOOKUP(H739,参照用得点基準表!C$12:$I$21,7,TRUE))))</f>
        <v/>
      </c>
      <c r="Q739" s="67" t="str">
        <f>IF(E739="","",IF(I739="","",IF($E739="男",VLOOKUP(I739,参照用得点基準表!D$2:$I$11,6,TRUE),VLOOKUP(I739,参照用得点基準表!D$12:$I$21,6,TRUE))))</f>
        <v/>
      </c>
      <c r="R739" s="67" t="str">
        <f>IF(E739="","",IF(J739="","",IF($E739="男",VLOOKUP(J739,参照用得点基準表!E$2:$I$11,5,TRUE),VLOOKUP(J739,参照用得点基準表!E$12:$I$21,5,TRUE))))</f>
        <v/>
      </c>
      <c r="S739" s="67" t="str">
        <f>IF(E739="","",IF(K739="","",IF($E739="男",VLOOKUP(K739,参照用得点基準表!F$2:$I$11,4,TRUE),VLOOKUP(K739,参照用得点基準表!F$12:$I$21,4,TRUE))))</f>
        <v/>
      </c>
      <c r="T739" s="67" t="str">
        <f>IF(E739="","",IF(L739="","",IF($E739="男",VLOOKUP(L739,参照用得点基準表!$K$2:$L$11,2,TRUE),VLOOKUP(L739,参照用得点基準表!$K$12:$L$21,2,TRUE))))</f>
        <v/>
      </c>
      <c r="U739" s="67" t="str">
        <f>IF(E739="","",IF(M739="","",IF($E739="男",VLOOKUP(M739,参照用得点基準表!G$2:$I$11,3,TRUE),VLOOKUP(M739,参照用得点基準表!G$12:$I$21,3,TRUE))))</f>
        <v/>
      </c>
      <c r="V739" s="67" t="str">
        <f>IF(E739="","",IF(N739="","",IF($E739="男",VLOOKUP(N739,参照用得点基準表!H$2:$I$11,2,TRUE),VLOOKUP(N739,参照用得点基準表!H$12:$I$21,2,TRUE))))</f>
        <v/>
      </c>
      <c r="W739" s="70" t="str">
        <f t="shared" si="10"/>
        <v/>
      </c>
      <c r="X739" s="69" t="str">
        <f ca="1">IF(W739="","",VLOOKUP(W739,OFFSET(評価基準!$A$2:$N$6,0,F739-6,5,20-F739),14-新体力テスト!F739+6,1))</f>
        <v/>
      </c>
      <c r="Z739" s="45"/>
      <c r="AA739" s="45"/>
      <c r="AB739" s="46"/>
      <c r="AC739" s="45"/>
    </row>
    <row r="740" spans="1:29" ht="14.25" customHeight="1" x14ac:dyDescent="0.15">
      <c r="A740" s="103"/>
      <c r="B740" s="103"/>
      <c r="C740" s="103"/>
      <c r="D740" s="108"/>
      <c r="E740" s="112"/>
      <c r="F740" s="85" t="str">
        <f>IF(A740="","",VLOOKUP(A740,参照!$B$7:$C$12,2,FALSE))</f>
        <v/>
      </c>
      <c r="G740" s="14"/>
      <c r="H740" s="14"/>
      <c r="I740" s="14"/>
      <c r="J740" s="14"/>
      <c r="K740" s="14"/>
      <c r="L740" s="19"/>
      <c r="M740" s="14"/>
      <c r="N740" s="14"/>
      <c r="O740" s="67" t="str">
        <f>IF(E740="","",IF(G740="","",IF($E740="男",VLOOKUP(G740,参照用得点基準表!B$2:$I$11,8,TRUE),VLOOKUP(G740,参照用得点基準表!B$12:$I$21,8,TRUE))))</f>
        <v/>
      </c>
      <c r="P740" s="67" t="str">
        <f>IF(E740="","",IF(H740="","",IF($E740="男",VLOOKUP(H740,参照用得点基準表!C$2:$I$11,7,TRUE),VLOOKUP(H740,参照用得点基準表!C$12:$I$21,7,TRUE))))</f>
        <v/>
      </c>
      <c r="Q740" s="67" t="str">
        <f>IF(E740="","",IF(I740="","",IF($E740="男",VLOOKUP(I740,参照用得点基準表!D$2:$I$11,6,TRUE),VLOOKUP(I740,参照用得点基準表!D$12:$I$21,6,TRUE))))</f>
        <v/>
      </c>
      <c r="R740" s="67" t="str">
        <f>IF(E740="","",IF(J740="","",IF($E740="男",VLOOKUP(J740,参照用得点基準表!E$2:$I$11,5,TRUE),VLOOKUP(J740,参照用得点基準表!E$12:$I$21,5,TRUE))))</f>
        <v/>
      </c>
      <c r="S740" s="67" t="str">
        <f>IF(E740="","",IF(K740="","",IF($E740="男",VLOOKUP(K740,参照用得点基準表!F$2:$I$11,4,TRUE),VLOOKUP(K740,参照用得点基準表!F$12:$I$21,4,TRUE))))</f>
        <v/>
      </c>
      <c r="T740" s="67" t="str">
        <f>IF(E740="","",IF(L740="","",IF($E740="男",VLOOKUP(L740,参照用得点基準表!$K$2:$L$11,2,TRUE),VLOOKUP(L740,参照用得点基準表!$K$12:$L$21,2,TRUE))))</f>
        <v/>
      </c>
      <c r="U740" s="67" t="str">
        <f>IF(E740="","",IF(M740="","",IF($E740="男",VLOOKUP(M740,参照用得点基準表!G$2:$I$11,3,TRUE),VLOOKUP(M740,参照用得点基準表!G$12:$I$21,3,TRUE))))</f>
        <v/>
      </c>
      <c r="V740" s="67" t="str">
        <f>IF(E740="","",IF(N740="","",IF($E740="男",VLOOKUP(N740,参照用得点基準表!H$2:$I$11,2,TRUE),VLOOKUP(N740,参照用得点基準表!H$12:$I$21,2,TRUE))))</f>
        <v/>
      </c>
      <c r="W740" s="70" t="str">
        <f t="shared" si="10"/>
        <v/>
      </c>
      <c r="X740" s="69" t="str">
        <f ca="1">IF(W740="","",VLOOKUP(W740,OFFSET(評価基準!$A$2:$N$6,0,F740-6,5,20-F740),14-新体力テスト!F740+6,1))</f>
        <v/>
      </c>
      <c r="Z740" s="45"/>
      <c r="AA740" s="45"/>
      <c r="AB740" s="46"/>
      <c r="AC740" s="45"/>
    </row>
    <row r="741" spans="1:29" ht="14.25" customHeight="1" x14ac:dyDescent="0.15">
      <c r="A741" s="103"/>
      <c r="B741" s="103"/>
      <c r="C741" s="103"/>
      <c r="D741" s="108"/>
      <c r="E741" s="112"/>
      <c r="F741" s="85" t="str">
        <f>IF(A741="","",VLOOKUP(A741,参照!$B$7:$C$12,2,FALSE))</f>
        <v/>
      </c>
      <c r="G741" s="14"/>
      <c r="H741" s="14"/>
      <c r="I741" s="14"/>
      <c r="J741" s="14"/>
      <c r="K741" s="14"/>
      <c r="L741" s="19"/>
      <c r="M741" s="14"/>
      <c r="N741" s="14"/>
      <c r="O741" s="67" t="str">
        <f>IF(E741="","",IF(G741="","",IF($E741="男",VLOOKUP(G741,参照用得点基準表!B$2:$I$11,8,TRUE),VLOOKUP(G741,参照用得点基準表!B$12:$I$21,8,TRUE))))</f>
        <v/>
      </c>
      <c r="P741" s="67" t="str">
        <f>IF(E741="","",IF(H741="","",IF($E741="男",VLOOKUP(H741,参照用得点基準表!C$2:$I$11,7,TRUE),VLOOKUP(H741,参照用得点基準表!C$12:$I$21,7,TRUE))))</f>
        <v/>
      </c>
      <c r="Q741" s="67" t="str">
        <f>IF(E741="","",IF(I741="","",IF($E741="男",VLOOKUP(I741,参照用得点基準表!D$2:$I$11,6,TRUE),VLOOKUP(I741,参照用得点基準表!D$12:$I$21,6,TRUE))))</f>
        <v/>
      </c>
      <c r="R741" s="67" t="str">
        <f>IF(E741="","",IF(J741="","",IF($E741="男",VLOOKUP(J741,参照用得点基準表!E$2:$I$11,5,TRUE),VLOOKUP(J741,参照用得点基準表!E$12:$I$21,5,TRUE))))</f>
        <v/>
      </c>
      <c r="S741" s="67" t="str">
        <f>IF(E741="","",IF(K741="","",IF($E741="男",VLOOKUP(K741,参照用得点基準表!F$2:$I$11,4,TRUE),VLOOKUP(K741,参照用得点基準表!F$12:$I$21,4,TRUE))))</f>
        <v/>
      </c>
      <c r="T741" s="67" t="str">
        <f>IF(E741="","",IF(L741="","",IF($E741="男",VLOOKUP(L741,参照用得点基準表!$K$2:$L$11,2,TRUE),VLOOKUP(L741,参照用得点基準表!$K$12:$L$21,2,TRUE))))</f>
        <v/>
      </c>
      <c r="U741" s="67" t="str">
        <f>IF(E741="","",IF(M741="","",IF($E741="男",VLOOKUP(M741,参照用得点基準表!G$2:$I$11,3,TRUE),VLOOKUP(M741,参照用得点基準表!G$12:$I$21,3,TRUE))))</f>
        <v/>
      </c>
      <c r="V741" s="67" t="str">
        <f>IF(E741="","",IF(N741="","",IF($E741="男",VLOOKUP(N741,参照用得点基準表!H$2:$I$11,2,TRUE),VLOOKUP(N741,参照用得点基準表!H$12:$I$21,2,TRUE))))</f>
        <v/>
      </c>
      <c r="W741" s="70" t="str">
        <f t="shared" si="10"/>
        <v/>
      </c>
      <c r="X741" s="69" t="str">
        <f ca="1">IF(W741="","",VLOOKUP(W741,OFFSET(評価基準!$A$2:$N$6,0,F741-6,5,20-F741),14-新体力テスト!F741+6,1))</f>
        <v/>
      </c>
      <c r="Z741" s="45"/>
      <c r="AA741" s="45"/>
      <c r="AB741" s="46"/>
      <c r="AC741" s="45"/>
    </row>
    <row r="742" spans="1:29" ht="14.25" customHeight="1" x14ac:dyDescent="0.15">
      <c r="A742" s="103"/>
      <c r="B742" s="103"/>
      <c r="C742" s="103"/>
      <c r="D742" s="108"/>
      <c r="E742" s="112"/>
      <c r="F742" s="85" t="str">
        <f>IF(A742="","",VLOOKUP(A742,参照!$B$7:$C$12,2,FALSE))</f>
        <v/>
      </c>
      <c r="G742" s="14"/>
      <c r="H742" s="14"/>
      <c r="I742" s="14"/>
      <c r="J742" s="14"/>
      <c r="K742" s="14"/>
      <c r="L742" s="19"/>
      <c r="M742" s="14"/>
      <c r="N742" s="14"/>
      <c r="O742" s="67" t="str">
        <f>IF(E742="","",IF(G742="","",IF($E742="男",VLOOKUP(G742,参照用得点基準表!B$2:$I$11,8,TRUE),VLOOKUP(G742,参照用得点基準表!B$12:$I$21,8,TRUE))))</f>
        <v/>
      </c>
      <c r="P742" s="67" t="str">
        <f>IF(E742="","",IF(H742="","",IF($E742="男",VLOOKUP(H742,参照用得点基準表!C$2:$I$11,7,TRUE),VLOOKUP(H742,参照用得点基準表!C$12:$I$21,7,TRUE))))</f>
        <v/>
      </c>
      <c r="Q742" s="67" t="str">
        <f>IF(E742="","",IF(I742="","",IF($E742="男",VLOOKUP(I742,参照用得点基準表!D$2:$I$11,6,TRUE),VLOOKUP(I742,参照用得点基準表!D$12:$I$21,6,TRUE))))</f>
        <v/>
      </c>
      <c r="R742" s="67" t="str">
        <f>IF(E742="","",IF(J742="","",IF($E742="男",VLOOKUP(J742,参照用得点基準表!E$2:$I$11,5,TRUE),VLOOKUP(J742,参照用得点基準表!E$12:$I$21,5,TRUE))))</f>
        <v/>
      </c>
      <c r="S742" s="67" t="str">
        <f>IF(E742="","",IF(K742="","",IF($E742="男",VLOOKUP(K742,参照用得点基準表!F$2:$I$11,4,TRUE),VLOOKUP(K742,参照用得点基準表!F$12:$I$21,4,TRUE))))</f>
        <v/>
      </c>
      <c r="T742" s="67" t="str">
        <f>IF(E742="","",IF(L742="","",IF($E742="男",VLOOKUP(L742,参照用得点基準表!$K$2:$L$11,2,TRUE),VLOOKUP(L742,参照用得点基準表!$K$12:$L$21,2,TRUE))))</f>
        <v/>
      </c>
      <c r="U742" s="67" t="str">
        <f>IF(E742="","",IF(M742="","",IF($E742="男",VLOOKUP(M742,参照用得点基準表!G$2:$I$11,3,TRUE),VLOOKUP(M742,参照用得点基準表!G$12:$I$21,3,TRUE))))</f>
        <v/>
      </c>
      <c r="V742" s="67" t="str">
        <f>IF(E742="","",IF(N742="","",IF($E742="男",VLOOKUP(N742,参照用得点基準表!H$2:$I$11,2,TRUE),VLOOKUP(N742,参照用得点基準表!H$12:$I$21,2,TRUE))))</f>
        <v/>
      </c>
      <c r="W742" s="70" t="str">
        <f t="shared" si="10"/>
        <v/>
      </c>
      <c r="X742" s="69" t="str">
        <f ca="1">IF(W742="","",VLOOKUP(W742,OFFSET(評価基準!$A$2:$N$6,0,F742-6,5,20-F742),14-新体力テスト!F742+6,1))</f>
        <v/>
      </c>
      <c r="Z742" s="45"/>
      <c r="AA742" s="45"/>
      <c r="AB742" s="46"/>
      <c r="AC742" s="45"/>
    </row>
    <row r="743" spans="1:29" ht="14.25" customHeight="1" x14ac:dyDescent="0.15">
      <c r="A743" s="103"/>
      <c r="B743" s="103"/>
      <c r="C743" s="103"/>
      <c r="D743" s="108"/>
      <c r="E743" s="112"/>
      <c r="F743" s="85" t="str">
        <f>IF(A743="","",VLOOKUP(A743,参照!$B$7:$C$12,2,FALSE))</f>
        <v/>
      </c>
      <c r="G743" s="14"/>
      <c r="H743" s="14"/>
      <c r="I743" s="14"/>
      <c r="J743" s="14"/>
      <c r="K743" s="14"/>
      <c r="L743" s="19"/>
      <c r="M743" s="14"/>
      <c r="N743" s="14"/>
      <c r="O743" s="67" t="str">
        <f>IF(E743="","",IF(G743="","",IF($E743="男",VLOOKUP(G743,参照用得点基準表!B$2:$I$11,8,TRUE),VLOOKUP(G743,参照用得点基準表!B$12:$I$21,8,TRUE))))</f>
        <v/>
      </c>
      <c r="P743" s="67" t="str">
        <f>IF(E743="","",IF(H743="","",IF($E743="男",VLOOKUP(H743,参照用得点基準表!C$2:$I$11,7,TRUE),VLOOKUP(H743,参照用得点基準表!C$12:$I$21,7,TRUE))))</f>
        <v/>
      </c>
      <c r="Q743" s="67" t="str">
        <f>IF(E743="","",IF(I743="","",IF($E743="男",VLOOKUP(I743,参照用得点基準表!D$2:$I$11,6,TRUE),VLOOKUP(I743,参照用得点基準表!D$12:$I$21,6,TRUE))))</f>
        <v/>
      </c>
      <c r="R743" s="67" t="str">
        <f>IF(E743="","",IF(J743="","",IF($E743="男",VLOOKUP(J743,参照用得点基準表!E$2:$I$11,5,TRUE),VLOOKUP(J743,参照用得点基準表!E$12:$I$21,5,TRUE))))</f>
        <v/>
      </c>
      <c r="S743" s="67" t="str">
        <f>IF(E743="","",IF(K743="","",IF($E743="男",VLOOKUP(K743,参照用得点基準表!F$2:$I$11,4,TRUE),VLOOKUP(K743,参照用得点基準表!F$12:$I$21,4,TRUE))))</f>
        <v/>
      </c>
      <c r="T743" s="67" t="str">
        <f>IF(E743="","",IF(L743="","",IF($E743="男",VLOOKUP(L743,参照用得点基準表!$K$2:$L$11,2,TRUE),VLOOKUP(L743,参照用得点基準表!$K$12:$L$21,2,TRUE))))</f>
        <v/>
      </c>
      <c r="U743" s="67" t="str">
        <f>IF(E743="","",IF(M743="","",IF($E743="男",VLOOKUP(M743,参照用得点基準表!G$2:$I$11,3,TRUE),VLOOKUP(M743,参照用得点基準表!G$12:$I$21,3,TRUE))))</f>
        <v/>
      </c>
      <c r="V743" s="67" t="str">
        <f>IF(E743="","",IF(N743="","",IF($E743="男",VLOOKUP(N743,参照用得点基準表!H$2:$I$11,2,TRUE),VLOOKUP(N743,参照用得点基準表!H$12:$I$21,2,TRUE))))</f>
        <v/>
      </c>
      <c r="W743" s="70" t="str">
        <f t="shared" si="10"/>
        <v/>
      </c>
      <c r="X743" s="69" t="str">
        <f ca="1">IF(W743="","",VLOOKUP(W743,OFFSET(評価基準!$A$2:$N$6,0,F743-6,5,20-F743),14-新体力テスト!F743+6,1))</f>
        <v/>
      </c>
      <c r="Z743" s="45"/>
      <c r="AA743" s="45"/>
      <c r="AB743" s="46"/>
      <c r="AC743" s="45"/>
    </row>
    <row r="744" spans="1:29" ht="14.25" customHeight="1" x14ac:dyDescent="0.15">
      <c r="A744" s="103"/>
      <c r="B744" s="103"/>
      <c r="C744" s="103"/>
      <c r="D744" s="108"/>
      <c r="E744" s="112"/>
      <c r="F744" s="85" t="str">
        <f>IF(A744="","",VLOOKUP(A744,参照!$B$7:$C$12,2,FALSE))</f>
        <v/>
      </c>
      <c r="G744" s="14"/>
      <c r="H744" s="14"/>
      <c r="I744" s="14"/>
      <c r="J744" s="14"/>
      <c r="K744" s="14"/>
      <c r="L744" s="19"/>
      <c r="M744" s="14"/>
      <c r="N744" s="14"/>
      <c r="O744" s="67" t="str">
        <f>IF(E744="","",IF(G744="","",IF($E744="男",VLOOKUP(G744,参照用得点基準表!B$2:$I$11,8,TRUE),VLOOKUP(G744,参照用得点基準表!B$12:$I$21,8,TRUE))))</f>
        <v/>
      </c>
      <c r="P744" s="67" t="str">
        <f>IF(E744="","",IF(H744="","",IF($E744="男",VLOOKUP(H744,参照用得点基準表!C$2:$I$11,7,TRUE),VLOOKUP(H744,参照用得点基準表!C$12:$I$21,7,TRUE))))</f>
        <v/>
      </c>
      <c r="Q744" s="67" t="str">
        <f>IF(E744="","",IF(I744="","",IF($E744="男",VLOOKUP(I744,参照用得点基準表!D$2:$I$11,6,TRUE),VLOOKUP(I744,参照用得点基準表!D$12:$I$21,6,TRUE))))</f>
        <v/>
      </c>
      <c r="R744" s="67" t="str">
        <f>IF(E744="","",IF(J744="","",IF($E744="男",VLOOKUP(J744,参照用得点基準表!E$2:$I$11,5,TRUE),VLOOKUP(J744,参照用得点基準表!E$12:$I$21,5,TRUE))))</f>
        <v/>
      </c>
      <c r="S744" s="67" t="str">
        <f>IF(E744="","",IF(K744="","",IF($E744="男",VLOOKUP(K744,参照用得点基準表!F$2:$I$11,4,TRUE),VLOOKUP(K744,参照用得点基準表!F$12:$I$21,4,TRUE))))</f>
        <v/>
      </c>
      <c r="T744" s="67" t="str">
        <f>IF(E744="","",IF(L744="","",IF($E744="男",VLOOKUP(L744,参照用得点基準表!$K$2:$L$11,2,TRUE),VLOOKUP(L744,参照用得点基準表!$K$12:$L$21,2,TRUE))))</f>
        <v/>
      </c>
      <c r="U744" s="67" t="str">
        <f>IF(E744="","",IF(M744="","",IF($E744="男",VLOOKUP(M744,参照用得点基準表!G$2:$I$11,3,TRUE),VLOOKUP(M744,参照用得点基準表!G$12:$I$21,3,TRUE))))</f>
        <v/>
      </c>
      <c r="V744" s="67" t="str">
        <f>IF(E744="","",IF(N744="","",IF($E744="男",VLOOKUP(N744,参照用得点基準表!H$2:$I$11,2,TRUE),VLOOKUP(N744,参照用得点基準表!H$12:$I$21,2,TRUE))))</f>
        <v/>
      </c>
      <c r="W744" s="70" t="str">
        <f t="shared" si="10"/>
        <v/>
      </c>
      <c r="X744" s="69" t="str">
        <f ca="1">IF(W744="","",VLOOKUP(W744,OFFSET(評価基準!$A$2:$N$6,0,F744-6,5,20-F744),14-新体力テスト!F744+6,1))</f>
        <v/>
      </c>
      <c r="Z744" s="45"/>
      <c r="AA744" s="45"/>
      <c r="AB744" s="46"/>
      <c r="AC744" s="45"/>
    </row>
    <row r="745" spans="1:29" ht="14.25" customHeight="1" x14ac:dyDescent="0.15">
      <c r="A745" s="103"/>
      <c r="B745" s="103"/>
      <c r="C745" s="103"/>
      <c r="D745" s="108"/>
      <c r="E745" s="112"/>
      <c r="F745" s="85" t="str">
        <f>IF(A745="","",VLOOKUP(A745,参照!$B$7:$C$12,2,FALSE))</f>
        <v/>
      </c>
      <c r="G745" s="14"/>
      <c r="H745" s="14"/>
      <c r="I745" s="14"/>
      <c r="J745" s="14"/>
      <c r="K745" s="14"/>
      <c r="L745" s="19"/>
      <c r="M745" s="14"/>
      <c r="N745" s="14"/>
      <c r="O745" s="67" t="str">
        <f>IF(E745="","",IF(G745="","",IF($E745="男",VLOOKUP(G745,参照用得点基準表!B$2:$I$11,8,TRUE),VLOOKUP(G745,参照用得点基準表!B$12:$I$21,8,TRUE))))</f>
        <v/>
      </c>
      <c r="P745" s="67" t="str">
        <f>IF(E745="","",IF(H745="","",IF($E745="男",VLOOKUP(H745,参照用得点基準表!C$2:$I$11,7,TRUE),VLOOKUP(H745,参照用得点基準表!C$12:$I$21,7,TRUE))))</f>
        <v/>
      </c>
      <c r="Q745" s="67" t="str">
        <f>IF(E745="","",IF(I745="","",IF($E745="男",VLOOKUP(I745,参照用得点基準表!D$2:$I$11,6,TRUE),VLOOKUP(I745,参照用得点基準表!D$12:$I$21,6,TRUE))))</f>
        <v/>
      </c>
      <c r="R745" s="67" t="str">
        <f>IF(E745="","",IF(J745="","",IF($E745="男",VLOOKUP(J745,参照用得点基準表!E$2:$I$11,5,TRUE),VLOOKUP(J745,参照用得点基準表!E$12:$I$21,5,TRUE))))</f>
        <v/>
      </c>
      <c r="S745" s="67" t="str">
        <f>IF(E745="","",IF(K745="","",IF($E745="男",VLOOKUP(K745,参照用得点基準表!F$2:$I$11,4,TRUE),VLOOKUP(K745,参照用得点基準表!F$12:$I$21,4,TRUE))))</f>
        <v/>
      </c>
      <c r="T745" s="67" t="str">
        <f>IF(E745="","",IF(L745="","",IF($E745="男",VLOOKUP(L745,参照用得点基準表!$K$2:$L$11,2,TRUE),VLOOKUP(L745,参照用得点基準表!$K$12:$L$21,2,TRUE))))</f>
        <v/>
      </c>
      <c r="U745" s="67" t="str">
        <f>IF(E745="","",IF(M745="","",IF($E745="男",VLOOKUP(M745,参照用得点基準表!G$2:$I$11,3,TRUE),VLOOKUP(M745,参照用得点基準表!G$12:$I$21,3,TRUE))))</f>
        <v/>
      </c>
      <c r="V745" s="67" t="str">
        <f>IF(E745="","",IF(N745="","",IF($E745="男",VLOOKUP(N745,参照用得点基準表!H$2:$I$11,2,TRUE),VLOOKUP(N745,参照用得点基準表!H$12:$I$21,2,TRUE))))</f>
        <v/>
      </c>
      <c r="W745" s="70" t="str">
        <f t="shared" si="10"/>
        <v/>
      </c>
      <c r="X745" s="69" t="str">
        <f ca="1">IF(W745="","",VLOOKUP(W745,OFFSET(評価基準!$A$2:$N$6,0,F745-6,5,20-F745),14-新体力テスト!F745+6,1))</f>
        <v/>
      </c>
      <c r="Z745" s="45"/>
      <c r="AA745" s="45"/>
      <c r="AB745" s="46"/>
      <c r="AC745" s="45"/>
    </row>
    <row r="746" spans="1:29" ht="14.25" customHeight="1" x14ac:dyDescent="0.15">
      <c r="A746" s="103"/>
      <c r="B746" s="103"/>
      <c r="C746" s="103"/>
      <c r="D746" s="108"/>
      <c r="E746" s="112"/>
      <c r="F746" s="85" t="str">
        <f>IF(A746="","",VLOOKUP(A746,参照!$B$7:$C$12,2,FALSE))</f>
        <v/>
      </c>
      <c r="G746" s="14"/>
      <c r="H746" s="14"/>
      <c r="I746" s="14"/>
      <c r="J746" s="14"/>
      <c r="K746" s="14"/>
      <c r="L746" s="19"/>
      <c r="M746" s="14"/>
      <c r="N746" s="14"/>
      <c r="O746" s="67" t="str">
        <f>IF(E746="","",IF(G746="","",IF($E746="男",VLOOKUP(G746,参照用得点基準表!B$2:$I$11,8,TRUE),VLOOKUP(G746,参照用得点基準表!B$12:$I$21,8,TRUE))))</f>
        <v/>
      </c>
      <c r="P746" s="67" t="str">
        <f>IF(E746="","",IF(H746="","",IF($E746="男",VLOOKUP(H746,参照用得点基準表!C$2:$I$11,7,TRUE),VLOOKUP(H746,参照用得点基準表!C$12:$I$21,7,TRUE))))</f>
        <v/>
      </c>
      <c r="Q746" s="67" t="str">
        <f>IF(E746="","",IF(I746="","",IF($E746="男",VLOOKUP(I746,参照用得点基準表!D$2:$I$11,6,TRUE),VLOOKUP(I746,参照用得点基準表!D$12:$I$21,6,TRUE))))</f>
        <v/>
      </c>
      <c r="R746" s="67" t="str">
        <f>IF(E746="","",IF(J746="","",IF($E746="男",VLOOKUP(J746,参照用得点基準表!E$2:$I$11,5,TRUE),VLOOKUP(J746,参照用得点基準表!E$12:$I$21,5,TRUE))))</f>
        <v/>
      </c>
      <c r="S746" s="67" t="str">
        <f>IF(E746="","",IF(K746="","",IF($E746="男",VLOOKUP(K746,参照用得点基準表!F$2:$I$11,4,TRUE),VLOOKUP(K746,参照用得点基準表!F$12:$I$21,4,TRUE))))</f>
        <v/>
      </c>
      <c r="T746" s="67" t="str">
        <f>IF(E746="","",IF(L746="","",IF($E746="男",VLOOKUP(L746,参照用得点基準表!$K$2:$L$11,2,TRUE),VLOOKUP(L746,参照用得点基準表!$K$12:$L$21,2,TRUE))))</f>
        <v/>
      </c>
      <c r="U746" s="67" t="str">
        <f>IF(E746="","",IF(M746="","",IF($E746="男",VLOOKUP(M746,参照用得点基準表!G$2:$I$11,3,TRUE),VLOOKUP(M746,参照用得点基準表!G$12:$I$21,3,TRUE))))</f>
        <v/>
      </c>
      <c r="V746" s="67" t="str">
        <f>IF(E746="","",IF(N746="","",IF($E746="男",VLOOKUP(N746,参照用得点基準表!H$2:$I$11,2,TRUE),VLOOKUP(N746,参照用得点基準表!H$12:$I$21,2,TRUE))))</f>
        <v/>
      </c>
      <c r="W746" s="70" t="str">
        <f t="shared" si="10"/>
        <v/>
      </c>
      <c r="X746" s="69" t="str">
        <f ca="1">IF(W746="","",VLOOKUP(W746,OFFSET(評価基準!$A$2:$N$6,0,F746-6,5,20-F746),14-新体力テスト!F746+6,1))</f>
        <v/>
      </c>
      <c r="Z746" s="45"/>
      <c r="AA746" s="45"/>
      <c r="AB746" s="46"/>
      <c r="AC746" s="45"/>
    </row>
    <row r="747" spans="1:29" ht="14.25" customHeight="1" x14ac:dyDescent="0.15">
      <c r="A747" s="103"/>
      <c r="B747" s="103"/>
      <c r="C747" s="103"/>
      <c r="D747" s="108"/>
      <c r="E747" s="112"/>
      <c r="F747" s="85" t="str">
        <f>IF(A747="","",VLOOKUP(A747,参照!$B$7:$C$12,2,FALSE))</f>
        <v/>
      </c>
      <c r="G747" s="14"/>
      <c r="H747" s="14"/>
      <c r="I747" s="14"/>
      <c r="J747" s="14"/>
      <c r="K747" s="14"/>
      <c r="L747" s="19"/>
      <c r="M747" s="14"/>
      <c r="N747" s="14"/>
      <c r="O747" s="67" t="str">
        <f>IF(E747="","",IF(G747="","",IF($E747="男",VLOOKUP(G747,参照用得点基準表!B$2:$I$11,8,TRUE),VLOOKUP(G747,参照用得点基準表!B$12:$I$21,8,TRUE))))</f>
        <v/>
      </c>
      <c r="P747" s="67" t="str">
        <f>IF(E747="","",IF(H747="","",IF($E747="男",VLOOKUP(H747,参照用得点基準表!C$2:$I$11,7,TRUE),VLOOKUP(H747,参照用得点基準表!C$12:$I$21,7,TRUE))))</f>
        <v/>
      </c>
      <c r="Q747" s="67" t="str">
        <f>IF(E747="","",IF(I747="","",IF($E747="男",VLOOKUP(I747,参照用得点基準表!D$2:$I$11,6,TRUE),VLOOKUP(I747,参照用得点基準表!D$12:$I$21,6,TRUE))))</f>
        <v/>
      </c>
      <c r="R747" s="67" t="str">
        <f>IF(E747="","",IF(J747="","",IF($E747="男",VLOOKUP(J747,参照用得点基準表!E$2:$I$11,5,TRUE),VLOOKUP(J747,参照用得点基準表!E$12:$I$21,5,TRUE))))</f>
        <v/>
      </c>
      <c r="S747" s="67" t="str">
        <f>IF(E747="","",IF(K747="","",IF($E747="男",VLOOKUP(K747,参照用得点基準表!F$2:$I$11,4,TRUE),VLOOKUP(K747,参照用得点基準表!F$12:$I$21,4,TRUE))))</f>
        <v/>
      </c>
      <c r="T747" s="67" t="str">
        <f>IF(E747="","",IF(L747="","",IF($E747="男",VLOOKUP(L747,参照用得点基準表!$K$2:$L$11,2,TRUE),VLOOKUP(L747,参照用得点基準表!$K$12:$L$21,2,TRUE))))</f>
        <v/>
      </c>
      <c r="U747" s="67" t="str">
        <f>IF(E747="","",IF(M747="","",IF($E747="男",VLOOKUP(M747,参照用得点基準表!G$2:$I$11,3,TRUE),VLOOKUP(M747,参照用得点基準表!G$12:$I$21,3,TRUE))))</f>
        <v/>
      </c>
      <c r="V747" s="67" t="str">
        <f>IF(E747="","",IF(N747="","",IF($E747="男",VLOOKUP(N747,参照用得点基準表!H$2:$I$11,2,TRUE),VLOOKUP(N747,参照用得点基準表!H$12:$I$21,2,TRUE))))</f>
        <v/>
      </c>
      <c r="W747" s="70" t="str">
        <f t="shared" si="10"/>
        <v/>
      </c>
      <c r="X747" s="69" t="str">
        <f ca="1">IF(W747="","",VLOOKUP(W747,OFFSET(評価基準!$A$2:$N$6,0,F747-6,5,20-F747),14-新体力テスト!F747+6,1))</f>
        <v/>
      </c>
      <c r="Z747" s="45"/>
      <c r="AA747" s="45"/>
      <c r="AB747" s="46"/>
      <c r="AC747" s="45"/>
    </row>
    <row r="748" spans="1:29" ht="14.25" customHeight="1" x14ac:dyDescent="0.15">
      <c r="A748" s="103"/>
      <c r="B748" s="103"/>
      <c r="C748" s="103"/>
      <c r="D748" s="108"/>
      <c r="E748" s="112"/>
      <c r="F748" s="85" t="str">
        <f>IF(A748="","",VLOOKUP(A748,参照!$B$7:$C$12,2,FALSE))</f>
        <v/>
      </c>
      <c r="G748" s="14"/>
      <c r="H748" s="14"/>
      <c r="I748" s="14"/>
      <c r="J748" s="14"/>
      <c r="K748" s="14"/>
      <c r="L748" s="19"/>
      <c r="M748" s="14"/>
      <c r="N748" s="14"/>
      <c r="O748" s="67" t="str">
        <f>IF(E748="","",IF(G748="","",IF($E748="男",VLOOKUP(G748,参照用得点基準表!B$2:$I$11,8,TRUE),VLOOKUP(G748,参照用得点基準表!B$12:$I$21,8,TRUE))))</f>
        <v/>
      </c>
      <c r="P748" s="67" t="str">
        <f>IF(E748="","",IF(H748="","",IF($E748="男",VLOOKUP(H748,参照用得点基準表!C$2:$I$11,7,TRUE),VLOOKUP(H748,参照用得点基準表!C$12:$I$21,7,TRUE))))</f>
        <v/>
      </c>
      <c r="Q748" s="67" t="str">
        <f>IF(E748="","",IF(I748="","",IF($E748="男",VLOOKUP(I748,参照用得点基準表!D$2:$I$11,6,TRUE),VLOOKUP(I748,参照用得点基準表!D$12:$I$21,6,TRUE))))</f>
        <v/>
      </c>
      <c r="R748" s="67" t="str">
        <f>IF(E748="","",IF(J748="","",IF($E748="男",VLOOKUP(J748,参照用得点基準表!E$2:$I$11,5,TRUE),VLOOKUP(J748,参照用得点基準表!E$12:$I$21,5,TRUE))))</f>
        <v/>
      </c>
      <c r="S748" s="67" t="str">
        <f>IF(E748="","",IF(K748="","",IF($E748="男",VLOOKUP(K748,参照用得点基準表!F$2:$I$11,4,TRUE),VLOOKUP(K748,参照用得点基準表!F$12:$I$21,4,TRUE))))</f>
        <v/>
      </c>
      <c r="T748" s="67" t="str">
        <f>IF(E748="","",IF(L748="","",IF($E748="男",VLOOKUP(L748,参照用得点基準表!$K$2:$L$11,2,TRUE),VLOOKUP(L748,参照用得点基準表!$K$12:$L$21,2,TRUE))))</f>
        <v/>
      </c>
      <c r="U748" s="67" t="str">
        <f>IF(E748="","",IF(M748="","",IF($E748="男",VLOOKUP(M748,参照用得点基準表!G$2:$I$11,3,TRUE),VLOOKUP(M748,参照用得点基準表!G$12:$I$21,3,TRUE))))</f>
        <v/>
      </c>
      <c r="V748" s="67" t="str">
        <f>IF(E748="","",IF(N748="","",IF($E748="男",VLOOKUP(N748,参照用得点基準表!H$2:$I$11,2,TRUE),VLOOKUP(N748,参照用得点基準表!H$12:$I$21,2,TRUE))))</f>
        <v/>
      </c>
      <c r="W748" s="70" t="str">
        <f t="shared" si="10"/>
        <v/>
      </c>
      <c r="X748" s="69" t="str">
        <f ca="1">IF(W748="","",VLOOKUP(W748,OFFSET(評価基準!$A$2:$N$6,0,F748-6,5,20-F748),14-新体力テスト!F748+6,1))</f>
        <v/>
      </c>
      <c r="Z748" s="45"/>
      <c r="AA748" s="45"/>
      <c r="AB748" s="46"/>
      <c r="AC748" s="45"/>
    </row>
    <row r="749" spans="1:29" ht="14.25" customHeight="1" x14ac:dyDescent="0.15">
      <c r="A749" s="103"/>
      <c r="B749" s="103"/>
      <c r="C749" s="103"/>
      <c r="D749" s="108"/>
      <c r="E749" s="112"/>
      <c r="F749" s="85" t="str">
        <f>IF(A749="","",VLOOKUP(A749,参照!$B$7:$C$12,2,FALSE))</f>
        <v/>
      </c>
      <c r="G749" s="14"/>
      <c r="H749" s="14"/>
      <c r="I749" s="14"/>
      <c r="J749" s="14"/>
      <c r="K749" s="14"/>
      <c r="L749" s="19"/>
      <c r="M749" s="14"/>
      <c r="N749" s="14"/>
      <c r="O749" s="67" t="str">
        <f>IF(E749="","",IF(G749="","",IF($E749="男",VLOOKUP(G749,参照用得点基準表!B$2:$I$11,8,TRUE),VLOOKUP(G749,参照用得点基準表!B$12:$I$21,8,TRUE))))</f>
        <v/>
      </c>
      <c r="P749" s="67" t="str">
        <f>IF(E749="","",IF(H749="","",IF($E749="男",VLOOKUP(H749,参照用得点基準表!C$2:$I$11,7,TRUE),VLOOKUP(H749,参照用得点基準表!C$12:$I$21,7,TRUE))))</f>
        <v/>
      </c>
      <c r="Q749" s="67" t="str">
        <f>IF(E749="","",IF(I749="","",IF($E749="男",VLOOKUP(I749,参照用得点基準表!D$2:$I$11,6,TRUE),VLOOKUP(I749,参照用得点基準表!D$12:$I$21,6,TRUE))))</f>
        <v/>
      </c>
      <c r="R749" s="67" t="str">
        <f>IF(E749="","",IF(J749="","",IF($E749="男",VLOOKUP(J749,参照用得点基準表!E$2:$I$11,5,TRUE),VLOOKUP(J749,参照用得点基準表!E$12:$I$21,5,TRUE))))</f>
        <v/>
      </c>
      <c r="S749" s="67" t="str">
        <f>IF(E749="","",IF(K749="","",IF($E749="男",VLOOKUP(K749,参照用得点基準表!F$2:$I$11,4,TRUE),VLOOKUP(K749,参照用得点基準表!F$12:$I$21,4,TRUE))))</f>
        <v/>
      </c>
      <c r="T749" s="67" t="str">
        <f>IF(E749="","",IF(L749="","",IF($E749="男",VLOOKUP(L749,参照用得点基準表!$K$2:$L$11,2,TRUE),VLOOKUP(L749,参照用得点基準表!$K$12:$L$21,2,TRUE))))</f>
        <v/>
      </c>
      <c r="U749" s="67" t="str">
        <f>IF(E749="","",IF(M749="","",IF($E749="男",VLOOKUP(M749,参照用得点基準表!G$2:$I$11,3,TRUE),VLOOKUP(M749,参照用得点基準表!G$12:$I$21,3,TRUE))))</f>
        <v/>
      </c>
      <c r="V749" s="67" t="str">
        <f>IF(E749="","",IF(N749="","",IF($E749="男",VLOOKUP(N749,参照用得点基準表!H$2:$I$11,2,TRUE),VLOOKUP(N749,参照用得点基準表!H$12:$I$21,2,TRUE))))</f>
        <v/>
      </c>
      <c r="W749" s="70" t="str">
        <f t="shared" si="10"/>
        <v/>
      </c>
      <c r="X749" s="69" t="str">
        <f ca="1">IF(W749="","",VLOOKUP(W749,OFFSET(評価基準!$A$2:$N$6,0,F749-6,5,20-F749),14-新体力テスト!F749+6,1))</f>
        <v/>
      </c>
      <c r="Z749" s="45"/>
      <c r="AA749" s="45"/>
      <c r="AB749" s="46"/>
      <c r="AC749" s="45"/>
    </row>
    <row r="750" spans="1:29" ht="14.25" customHeight="1" x14ac:dyDescent="0.15">
      <c r="A750" s="103"/>
      <c r="B750" s="103"/>
      <c r="C750" s="103"/>
      <c r="D750" s="108"/>
      <c r="E750" s="112"/>
      <c r="F750" s="85" t="str">
        <f>IF(A750="","",VLOOKUP(A750,参照!$B$7:$C$12,2,FALSE))</f>
        <v/>
      </c>
      <c r="G750" s="14"/>
      <c r="H750" s="14"/>
      <c r="I750" s="14"/>
      <c r="J750" s="14"/>
      <c r="K750" s="14"/>
      <c r="L750" s="19"/>
      <c r="M750" s="14"/>
      <c r="N750" s="14"/>
      <c r="O750" s="67" t="str">
        <f>IF(E750="","",IF(G750="","",IF($E750="男",VLOOKUP(G750,参照用得点基準表!B$2:$I$11,8,TRUE),VLOOKUP(G750,参照用得点基準表!B$12:$I$21,8,TRUE))))</f>
        <v/>
      </c>
      <c r="P750" s="67" t="str">
        <f>IF(E750="","",IF(H750="","",IF($E750="男",VLOOKUP(H750,参照用得点基準表!C$2:$I$11,7,TRUE),VLOOKUP(H750,参照用得点基準表!C$12:$I$21,7,TRUE))))</f>
        <v/>
      </c>
      <c r="Q750" s="67" t="str">
        <f>IF(E750="","",IF(I750="","",IF($E750="男",VLOOKUP(I750,参照用得点基準表!D$2:$I$11,6,TRUE),VLOOKUP(I750,参照用得点基準表!D$12:$I$21,6,TRUE))))</f>
        <v/>
      </c>
      <c r="R750" s="67" t="str">
        <f>IF(E750="","",IF(J750="","",IF($E750="男",VLOOKUP(J750,参照用得点基準表!E$2:$I$11,5,TRUE),VLOOKUP(J750,参照用得点基準表!E$12:$I$21,5,TRUE))))</f>
        <v/>
      </c>
      <c r="S750" s="67" t="str">
        <f>IF(E750="","",IF(K750="","",IF($E750="男",VLOOKUP(K750,参照用得点基準表!F$2:$I$11,4,TRUE),VLOOKUP(K750,参照用得点基準表!F$12:$I$21,4,TRUE))))</f>
        <v/>
      </c>
      <c r="T750" s="67" t="str">
        <f>IF(E750="","",IF(L750="","",IF($E750="男",VLOOKUP(L750,参照用得点基準表!$K$2:$L$11,2,TRUE),VLOOKUP(L750,参照用得点基準表!$K$12:$L$21,2,TRUE))))</f>
        <v/>
      </c>
      <c r="U750" s="67" t="str">
        <f>IF(E750="","",IF(M750="","",IF($E750="男",VLOOKUP(M750,参照用得点基準表!G$2:$I$11,3,TRUE),VLOOKUP(M750,参照用得点基準表!G$12:$I$21,3,TRUE))))</f>
        <v/>
      </c>
      <c r="V750" s="67" t="str">
        <f>IF(E750="","",IF(N750="","",IF($E750="男",VLOOKUP(N750,参照用得点基準表!H$2:$I$11,2,TRUE),VLOOKUP(N750,参照用得点基準表!H$12:$I$21,2,TRUE))))</f>
        <v/>
      </c>
      <c r="W750" s="70" t="str">
        <f t="shared" si="10"/>
        <v/>
      </c>
      <c r="X750" s="69" t="str">
        <f ca="1">IF(W750="","",VLOOKUP(W750,OFFSET(評価基準!$A$2:$N$6,0,F750-6,5,20-F750),14-新体力テスト!F750+6,1))</f>
        <v/>
      </c>
      <c r="Z750" s="45"/>
      <c r="AA750" s="45"/>
      <c r="AB750" s="46"/>
      <c r="AC750" s="45"/>
    </row>
    <row r="751" spans="1:29" ht="14.25" customHeight="1" x14ac:dyDescent="0.15">
      <c r="A751" s="103"/>
      <c r="B751" s="103"/>
      <c r="C751" s="103"/>
      <c r="D751" s="108"/>
      <c r="E751" s="112"/>
      <c r="F751" s="85" t="str">
        <f>IF(A751="","",VLOOKUP(A751,参照!$B$7:$C$12,2,FALSE))</f>
        <v/>
      </c>
      <c r="G751" s="14"/>
      <c r="H751" s="14"/>
      <c r="I751" s="14"/>
      <c r="J751" s="14"/>
      <c r="K751" s="14"/>
      <c r="L751" s="19"/>
      <c r="M751" s="14"/>
      <c r="N751" s="14"/>
      <c r="O751" s="67" t="str">
        <f>IF(E751="","",IF(G751="","",IF($E751="男",VLOOKUP(G751,参照用得点基準表!B$2:$I$11,8,TRUE),VLOOKUP(G751,参照用得点基準表!B$12:$I$21,8,TRUE))))</f>
        <v/>
      </c>
      <c r="P751" s="67" t="str">
        <f>IF(E751="","",IF(H751="","",IF($E751="男",VLOOKUP(H751,参照用得点基準表!C$2:$I$11,7,TRUE),VLOOKUP(H751,参照用得点基準表!C$12:$I$21,7,TRUE))))</f>
        <v/>
      </c>
      <c r="Q751" s="67" t="str">
        <f>IF(E751="","",IF(I751="","",IF($E751="男",VLOOKUP(I751,参照用得点基準表!D$2:$I$11,6,TRUE),VLOOKUP(I751,参照用得点基準表!D$12:$I$21,6,TRUE))))</f>
        <v/>
      </c>
      <c r="R751" s="67" t="str">
        <f>IF(E751="","",IF(J751="","",IF($E751="男",VLOOKUP(J751,参照用得点基準表!E$2:$I$11,5,TRUE),VLOOKUP(J751,参照用得点基準表!E$12:$I$21,5,TRUE))))</f>
        <v/>
      </c>
      <c r="S751" s="67" t="str">
        <f>IF(E751="","",IF(K751="","",IF($E751="男",VLOOKUP(K751,参照用得点基準表!F$2:$I$11,4,TRUE),VLOOKUP(K751,参照用得点基準表!F$12:$I$21,4,TRUE))))</f>
        <v/>
      </c>
      <c r="T751" s="67" t="str">
        <f>IF(E751="","",IF(L751="","",IF($E751="男",VLOOKUP(L751,参照用得点基準表!$K$2:$L$11,2,TRUE),VLOOKUP(L751,参照用得点基準表!$K$12:$L$21,2,TRUE))))</f>
        <v/>
      </c>
      <c r="U751" s="67" t="str">
        <f>IF(E751="","",IF(M751="","",IF($E751="男",VLOOKUP(M751,参照用得点基準表!G$2:$I$11,3,TRUE),VLOOKUP(M751,参照用得点基準表!G$12:$I$21,3,TRUE))))</f>
        <v/>
      </c>
      <c r="V751" s="67" t="str">
        <f>IF(E751="","",IF(N751="","",IF($E751="男",VLOOKUP(N751,参照用得点基準表!H$2:$I$11,2,TRUE),VLOOKUP(N751,参照用得点基準表!H$12:$I$21,2,TRUE))))</f>
        <v/>
      </c>
      <c r="W751" s="70" t="str">
        <f t="shared" si="10"/>
        <v/>
      </c>
      <c r="X751" s="69" t="str">
        <f ca="1">IF(W751="","",VLOOKUP(W751,OFFSET(評価基準!$A$2:$N$6,0,F751-6,5,20-F751),14-新体力テスト!F751+6,1))</f>
        <v/>
      </c>
      <c r="Z751" s="45"/>
      <c r="AA751" s="45"/>
      <c r="AB751" s="46"/>
      <c r="AC751" s="45"/>
    </row>
    <row r="752" spans="1:29" ht="14.25" customHeight="1" x14ac:dyDescent="0.15">
      <c r="A752" s="103"/>
      <c r="B752" s="103"/>
      <c r="C752" s="103"/>
      <c r="D752" s="108"/>
      <c r="E752" s="112"/>
      <c r="F752" s="85" t="str">
        <f>IF(A752="","",VLOOKUP(A752,参照!$B$7:$C$12,2,FALSE))</f>
        <v/>
      </c>
      <c r="G752" s="14"/>
      <c r="H752" s="14"/>
      <c r="I752" s="14"/>
      <c r="J752" s="14"/>
      <c r="K752" s="14"/>
      <c r="L752" s="19"/>
      <c r="M752" s="14"/>
      <c r="N752" s="14"/>
      <c r="O752" s="67" t="str">
        <f>IF(E752="","",IF(G752="","",IF($E752="男",VLOOKUP(G752,参照用得点基準表!B$2:$I$11,8,TRUE),VLOOKUP(G752,参照用得点基準表!B$12:$I$21,8,TRUE))))</f>
        <v/>
      </c>
      <c r="P752" s="67" t="str">
        <f>IF(E752="","",IF(H752="","",IF($E752="男",VLOOKUP(H752,参照用得点基準表!C$2:$I$11,7,TRUE),VLOOKUP(H752,参照用得点基準表!C$12:$I$21,7,TRUE))))</f>
        <v/>
      </c>
      <c r="Q752" s="67" t="str">
        <f>IF(E752="","",IF(I752="","",IF($E752="男",VLOOKUP(I752,参照用得点基準表!D$2:$I$11,6,TRUE),VLOOKUP(I752,参照用得点基準表!D$12:$I$21,6,TRUE))))</f>
        <v/>
      </c>
      <c r="R752" s="67" t="str">
        <f>IF(E752="","",IF(J752="","",IF($E752="男",VLOOKUP(J752,参照用得点基準表!E$2:$I$11,5,TRUE),VLOOKUP(J752,参照用得点基準表!E$12:$I$21,5,TRUE))))</f>
        <v/>
      </c>
      <c r="S752" s="67" t="str">
        <f>IF(E752="","",IF(K752="","",IF($E752="男",VLOOKUP(K752,参照用得点基準表!F$2:$I$11,4,TRUE),VLOOKUP(K752,参照用得点基準表!F$12:$I$21,4,TRUE))))</f>
        <v/>
      </c>
      <c r="T752" s="67" t="str">
        <f>IF(E752="","",IF(L752="","",IF($E752="男",VLOOKUP(L752,参照用得点基準表!$K$2:$L$11,2,TRUE),VLOOKUP(L752,参照用得点基準表!$K$12:$L$21,2,TRUE))))</f>
        <v/>
      </c>
      <c r="U752" s="67" t="str">
        <f>IF(E752="","",IF(M752="","",IF($E752="男",VLOOKUP(M752,参照用得点基準表!G$2:$I$11,3,TRUE),VLOOKUP(M752,参照用得点基準表!G$12:$I$21,3,TRUE))))</f>
        <v/>
      </c>
      <c r="V752" s="67" t="str">
        <f>IF(E752="","",IF(N752="","",IF($E752="男",VLOOKUP(N752,参照用得点基準表!H$2:$I$11,2,TRUE),VLOOKUP(N752,参照用得点基準表!H$12:$I$21,2,TRUE))))</f>
        <v/>
      </c>
      <c r="W752" s="70" t="str">
        <f t="shared" si="10"/>
        <v/>
      </c>
      <c r="X752" s="69" t="str">
        <f ca="1">IF(W752="","",VLOOKUP(W752,OFFSET(評価基準!$A$2:$N$6,0,F752-6,5,20-F752),14-新体力テスト!F752+6,1))</f>
        <v/>
      </c>
      <c r="Z752" s="45"/>
      <c r="AA752" s="45"/>
      <c r="AB752" s="46"/>
      <c r="AC752" s="45"/>
    </row>
    <row r="753" spans="1:29" ht="14.25" customHeight="1" x14ac:dyDescent="0.15">
      <c r="A753" s="103"/>
      <c r="B753" s="103"/>
      <c r="C753" s="103"/>
      <c r="D753" s="108"/>
      <c r="E753" s="112"/>
      <c r="F753" s="85" t="str">
        <f>IF(A753="","",VLOOKUP(A753,参照!$B$7:$C$12,2,FALSE))</f>
        <v/>
      </c>
      <c r="G753" s="14"/>
      <c r="H753" s="14"/>
      <c r="I753" s="14"/>
      <c r="J753" s="14"/>
      <c r="K753" s="14"/>
      <c r="L753" s="19"/>
      <c r="M753" s="14"/>
      <c r="N753" s="14"/>
      <c r="O753" s="67" t="str">
        <f>IF(E753="","",IF(G753="","",IF($E753="男",VLOOKUP(G753,参照用得点基準表!B$2:$I$11,8,TRUE),VLOOKUP(G753,参照用得点基準表!B$12:$I$21,8,TRUE))))</f>
        <v/>
      </c>
      <c r="P753" s="67" t="str">
        <f>IF(E753="","",IF(H753="","",IF($E753="男",VLOOKUP(H753,参照用得点基準表!C$2:$I$11,7,TRUE),VLOOKUP(H753,参照用得点基準表!C$12:$I$21,7,TRUE))))</f>
        <v/>
      </c>
      <c r="Q753" s="67" t="str">
        <f>IF(E753="","",IF(I753="","",IF($E753="男",VLOOKUP(I753,参照用得点基準表!D$2:$I$11,6,TRUE),VLOOKUP(I753,参照用得点基準表!D$12:$I$21,6,TRUE))))</f>
        <v/>
      </c>
      <c r="R753" s="67" t="str">
        <f>IF(E753="","",IF(J753="","",IF($E753="男",VLOOKUP(J753,参照用得点基準表!E$2:$I$11,5,TRUE),VLOOKUP(J753,参照用得点基準表!E$12:$I$21,5,TRUE))))</f>
        <v/>
      </c>
      <c r="S753" s="67" t="str">
        <f>IF(E753="","",IF(K753="","",IF($E753="男",VLOOKUP(K753,参照用得点基準表!F$2:$I$11,4,TRUE),VLOOKUP(K753,参照用得点基準表!F$12:$I$21,4,TRUE))))</f>
        <v/>
      </c>
      <c r="T753" s="67" t="str">
        <f>IF(E753="","",IF(L753="","",IF($E753="男",VLOOKUP(L753,参照用得点基準表!$K$2:$L$11,2,TRUE),VLOOKUP(L753,参照用得点基準表!$K$12:$L$21,2,TRUE))))</f>
        <v/>
      </c>
      <c r="U753" s="67" t="str">
        <f>IF(E753="","",IF(M753="","",IF($E753="男",VLOOKUP(M753,参照用得点基準表!G$2:$I$11,3,TRUE),VLOOKUP(M753,参照用得点基準表!G$12:$I$21,3,TRUE))))</f>
        <v/>
      </c>
      <c r="V753" s="67" t="str">
        <f>IF(E753="","",IF(N753="","",IF($E753="男",VLOOKUP(N753,参照用得点基準表!H$2:$I$11,2,TRUE),VLOOKUP(N753,参照用得点基準表!H$12:$I$21,2,TRUE))))</f>
        <v/>
      </c>
      <c r="W753" s="70" t="str">
        <f t="shared" si="10"/>
        <v/>
      </c>
      <c r="X753" s="69" t="str">
        <f ca="1">IF(W753="","",VLOOKUP(W753,OFFSET(評価基準!$A$2:$N$6,0,F753-6,5,20-F753),14-新体力テスト!F753+6,1))</f>
        <v/>
      </c>
      <c r="Z753" s="45"/>
      <c r="AA753" s="45"/>
      <c r="AB753" s="46"/>
      <c r="AC753" s="45"/>
    </row>
    <row r="754" spans="1:29" ht="14.25" customHeight="1" x14ac:dyDescent="0.15">
      <c r="A754" s="103"/>
      <c r="B754" s="103"/>
      <c r="C754" s="103"/>
      <c r="D754" s="108"/>
      <c r="E754" s="112"/>
      <c r="F754" s="85" t="str">
        <f>IF(A754="","",VLOOKUP(A754,参照!$B$7:$C$12,2,FALSE))</f>
        <v/>
      </c>
      <c r="G754" s="14"/>
      <c r="H754" s="14"/>
      <c r="I754" s="14"/>
      <c r="J754" s="14"/>
      <c r="K754" s="14"/>
      <c r="L754" s="19"/>
      <c r="M754" s="14"/>
      <c r="N754" s="14"/>
      <c r="O754" s="67" t="str">
        <f>IF(E754="","",IF(G754="","",IF($E754="男",VLOOKUP(G754,参照用得点基準表!B$2:$I$11,8,TRUE),VLOOKUP(G754,参照用得点基準表!B$12:$I$21,8,TRUE))))</f>
        <v/>
      </c>
      <c r="P754" s="67" t="str">
        <f>IF(E754="","",IF(H754="","",IF($E754="男",VLOOKUP(H754,参照用得点基準表!C$2:$I$11,7,TRUE),VLOOKUP(H754,参照用得点基準表!C$12:$I$21,7,TRUE))))</f>
        <v/>
      </c>
      <c r="Q754" s="67" t="str">
        <f>IF(E754="","",IF(I754="","",IF($E754="男",VLOOKUP(I754,参照用得点基準表!D$2:$I$11,6,TRUE),VLOOKUP(I754,参照用得点基準表!D$12:$I$21,6,TRUE))))</f>
        <v/>
      </c>
      <c r="R754" s="67" t="str">
        <f>IF(E754="","",IF(J754="","",IF($E754="男",VLOOKUP(J754,参照用得点基準表!E$2:$I$11,5,TRUE),VLOOKUP(J754,参照用得点基準表!E$12:$I$21,5,TRUE))))</f>
        <v/>
      </c>
      <c r="S754" s="67" t="str">
        <f>IF(E754="","",IF(K754="","",IF($E754="男",VLOOKUP(K754,参照用得点基準表!F$2:$I$11,4,TRUE),VLOOKUP(K754,参照用得点基準表!F$12:$I$21,4,TRUE))))</f>
        <v/>
      </c>
      <c r="T754" s="67" t="str">
        <f>IF(E754="","",IF(L754="","",IF($E754="男",VLOOKUP(L754,参照用得点基準表!$K$2:$L$11,2,TRUE),VLOOKUP(L754,参照用得点基準表!$K$12:$L$21,2,TRUE))))</f>
        <v/>
      </c>
      <c r="U754" s="67" t="str">
        <f>IF(E754="","",IF(M754="","",IF($E754="男",VLOOKUP(M754,参照用得点基準表!G$2:$I$11,3,TRUE),VLOOKUP(M754,参照用得点基準表!G$12:$I$21,3,TRUE))))</f>
        <v/>
      </c>
      <c r="V754" s="67" t="str">
        <f>IF(E754="","",IF(N754="","",IF($E754="男",VLOOKUP(N754,参照用得点基準表!H$2:$I$11,2,TRUE),VLOOKUP(N754,参照用得点基準表!H$12:$I$21,2,TRUE))))</f>
        <v/>
      </c>
      <c r="W754" s="70" t="str">
        <f t="shared" si="10"/>
        <v/>
      </c>
      <c r="X754" s="69" t="str">
        <f ca="1">IF(W754="","",VLOOKUP(W754,OFFSET(評価基準!$A$2:$N$6,0,F754-6,5,20-F754),14-新体力テスト!F754+6,1))</f>
        <v/>
      </c>
      <c r="Z754" s="45"/>
      <c r="AA754" s="45"/>
      <c r="AB754" s="46"/>
      <c r="AC754" s="45"/>
    </row>
    <row r="755" spans="1:29" ht="14.25" customHeight="1" x14ac:dyDescent="0.15">
      <c r="A755" s="103"/>
      <c r="B755" s="103"/>
      <c r="C755" s="103"/>
      <c r="D755" s="108"/>
      <c r="E755" s="112"/>
      <c r="F755" s="85" t="str">
        <f>IF(A755="","",VLOOKUP(A755,参照!$B$7:$C$12,2,FALSE))</f>
        <v/>
      </c>
      <c r="G755" s="14"/>
      <c r="H755" s="14"/>
      <c r="I755" s="14"/>
      <c r="J755" s="14"/>
      <c r="K755" s="14"/>
      <c r="L755" s="19"/>
      <c r="M755" s="14"/>
      <c r="N755" s="14"/>
      <c r="O755" s="67" t="str">
        <f>IF(E755="","",IF(G755="","",IF($E755="男",VLOOKUP(G755,参照用得点基準表!B$2:$I$11,8,TRUE),VLOOKUP(G755,参照用得点基準表!B$12:$I$21,8,TRUE))))</f>
        <v/>
      </c>
      <c r="P755" s="67" t="str">
        <f>IF(E755="","",IF(H755="","",IF($E755="男",VLOOKUP(H755,参照用得点基準表!C$2:$I$11,7,TRUE),VLOOKUP(H755,参照用得点基準表!C$12:$I$21,7,TRUE))))</f>
        <v/>
      </c>
      <c r="Q755" s="67" t="str">
        <f>IF(E755="","",IF(I755="","",IF($E755="男",VLOOKUP(I755,参照用得点基準表!D$2:$I$11,6,TRUE),VLOOKUP(I755,参照用得点基準表!D$12:$I$21,6,TRUE))))</f>
        <v/>
      </c>
      <c r="R755" s="67" t="str">
        <f>IF(E755="","",IF(J755="","",IF($E755="男",VLOOKUP(J755,参照用得点基準表!E$2:$I$11,5,TRUE),VLOOKUP(J755,参照用得点基準表!E$12:$I$21,5,TRUE))))</f>
        <v/>
      </c>
      <c r="S755" s="67" t="str">
        <f>IF(E755="","",IF(K755="","",IF($E755="男",VLOOKUP(K755,参照用得点基準表!F$2:$I$11,4,TRUE),VLOOKUP(K755,参照用得点基準表!F$12:$I$21,4,TRUE))))</f>
        <v/>
      </c>
      <c r="T755" s="67" t="str">
        <f>IF(E755="","",IF(L755="","",IF($E755="男",VLOOKUP(L755,参照用得点基準表!$K$2:$L$11,2,TRUE),VLOOKUP(L755,参照用得点基準表!$K$12:$L$21,2,TRUE))))</f>
        <v/>
      </c>
      <c r="U755" s="67" t="str">
        <f>IF(E755="","",IF(M755="","",IF($E755="男",VLOOKUP(M755,参照用得点基準表!G$2:$I$11,3,TRUE),VLOOKUP(M755,参照用得点基準表!G$12:$I$21,3,TRUE))))</f>
        <v/>
      </c>
      <c r="V755" s="67" t="str">
        <f>IF(E755="","",IF(N755="","",IF($E755="男",VLOOKUP(N755,参照用得点基準表!H$2:$I$11,2,TRUE),VLOOKUP(N755,参照用得点基準表!H$12:$I$21,2,TRUE))))</f>
        <v/>
      </c>
      <c r="W755" s="70" t="str">
        <f t="shared" si="10"/>
        <v/>
      </c>
      <c r="X755" s="69" t="str">
        <f ca="1">IF(W755="","",VLOOKUP(W755,OFFSET(評価基準!$A$2:$N$6,0,F755-6,5,20-F755),14-新体力テスト!F755+6,1))</f>
        <v/>
      </c>
      <c r="Z755" s="45"/>
      <c r="AA755" s="45"/>
      <c r="AB755" s="46"/>
      <c r="AC755" s="45"/>
    </row>
    <row r="756" spans="1:29" ht="14.25" customHeight="1" x14ac:dyDescent="0.15">
      <c r="A756" s="103"/>
      <c r="B756" s="103"/>
      <c r="C756" s="103"/>
      <c r="D756" s="108"/>
      <c r="E756" s="112"/>
      <c r="F756" s="85" t="str">
        <f>IF(A756="","",VLOOKUP(A756,参照!$B$7:$C$12,2,FALSE))</f>
        <v/>
      </c>
      <c r="G756" s="14"/>
      <c r="H756" s="14"/>
      <c r="I756" s="14"/>
      <c r="J756" s="14"/>
      <c r="K756" s="14"/>
      <c r="L756" s="19"/>
      <c r="M756" s="14"/>
      <c r="N756" s="14"/>
      <c r="O756" s="67" t="str">
        <f>IF(E756="","",IF(G756="","",IF($E756="男",VLOOKUP(G756,参照用得点基準表!B$2:$I$11,8,TRUE),VLOOKUP(G756,参照用得点基準表!B$12:$I$21,8,TRUE))))</f>
        <v/>
      </c>
      <c r="P756" s="67" t="str">
        <f>IF(E756="","",IF(H756="","",IF($E756="男",VLOOKUP(H756,参照用得点基準表!C$2:$I$11,7,TRUE),VLOOKUP(H756,参照用得点基準表!C$12:$I$21,7,TRUE))))</f>
        <v/>
      </c>
      <c r="Q756" s="67" t="str">
        <f>IF(E756="","",IF(I756="","",IF($E756="男",VLOOKUP(I756,参照用得点基準表!D$2:$I$11,6,TRUE),VLOOKUP(I756,参照用得点基準表!D$12:$I$21,6,TRUE))))</f>
        <v/>
      </c>
      <c r="R756" s="67" t="str">
        <f>IF(E756="","",IF(J756="","",IF($E756="男",VLOOKUP(J756,参照用得点基準表!E$2:$I$11,5,TRUE),VLOOKUP(J756,参照用得点基準表!E$12:$I$21,5,TRUE))))</f>
        <v/>
      </c>
      <c r="S756" s="67" t="str">
        <f>IF(E756="","",IF(K756="","",IF($E756="男",VLOOKUP(K756,参照用得点基準表!F$2:$I$11,4,TRUE),VLOOKUP(K756,参照用得点基準表!F$12:$I$21,4,TRUE))))</f>
        <v/>
      </c>
      <c r="T756" s="67" t="str">
        <f>IF(E756="","",IF(L756="","",IF($E756="男",VLOOKUP(L756,参照用得点基準表!$K$2:$L$11,2,TRUE),VLOOKUP(L756,参照用得点基準表!$K$12:$L$21,2,TRUE))))</f>
        <v/>
      </c>
      <c r="U756" s="67" t="str">
        <f>IF(E756="","",IF(M756="","",IF($E756="男",VLOOKUP(M756,参照用得点基準表!G$2:$I$11,3,TRUE),VLOOKUP(M756,参照用得点基準表!G$12:$I$21,3,TRUE))))</f>
        <v/>
      </c>
      <c r="V756" s="67" t="str">
        <f>IF(E756="","",IF(N756="","",IF($E756="男",VLOOKUP(N756,参照用得点基準表!H$2:$I$11,2,TRUE),VLOOKUP(N756,参照用得点基準表!H$12:$I$21,2,TRUE))))</f>
        <v/>
      </c>
      <c r="W756" s="70" t="str">
        <f t="shared" si="10"/>
        <v/>
      </c>
      <c r="X756" s="69" t="str">
        <f ca="1">IF(W756="","",VLOOKUP(W756,OFFSET(評価基準!$A$2:$N$6,0,F756-6,5,20-F756),14-新体力テスト!F756+6,1))</f>
        <v/>
      </c>
      <c r="Z756" s="45"/>
      <c r="AA756" s="45"/>
      <c r="AB756" s="46"/>
      <c r="AC756" s="45"/>
    </row>
    <row r="757" spans="1:29" ht="14.25" customHeight="1" x14ac:dyDescent="0.15">
      <c r="A757" s="103"/>
      <c r="B757" s="103"/>
      <c r="C757" s="103"/>
      <c r="D757" s="108"/>
      <c r="E757" s="112"/>
      <c r="F757" s="85" t="str">
        <f>IF(A757="","",VLOOKUP(A757,参照!$B$7:$C$12,2,FALSE))</f>
        <v/>
      </c>
      <c r="G757" s="14"/>
      <c r="H757" s="14"/>
      <c r="I757" s="14"/>
      <c r="J757" s="14"/>
      <c r="K757" s="14"/>
      <c r="L757" s="19"/>
      <c r="M757" s="14"/>
      <c r="N757" s="14"/>
      <c r="O757" s="67" t="str">
        <f>IF(E757="","",IF(G757="","",IF($E757="男",VLOOKUP(G757,参照用得点基準表!B$2:$I$11,8,TRUE),VLOOKUP(G757,参照用得点基準表!B$12:$I$21,8,TRUE))))</f>
        <v/>
      </c>
      <c r="P757" s="67" t="str">
        <f>IF(E757="","",IF(H757="","",IF($E757="男",VLOOKUP(H757,参照用得点基準表!C$2:$I$11,7,TRUE),VLOOKUP(H757,参照用得点基準表!C$12:$I$21,7,TRUE))))</f>
        <v/>
      </c>
      <c r="Q757" s="67" t="str">
        <f>IF(E757="","",IF(I757="","",IF($E757="男",VLOOKUP(I757,参照用得点基準表!D$2:$I$11,6,TRUE),VLOOKUP(I757,参照用得点基準表!D$12:$I$21,6,TRUE))))</f>
        <v/>
      </c>
      <c r="R757" s="67" t="str">
        <f>IF(E757="","",IF(J757="","",IF($E757="男",VLOOKUP(J757,参照用得点基準表!E$2:$I$11,5,TRUE),VLOOKUP(J757,参照用得点基準表!E$12:$I$21,5,TRUE))))</f>
        <v/>
      </c>
      <c r="S757" s="67" t="str">
        <f>IF(E757="","",IF(K757="","",IF($E757="男",VLOOKUP(K757,参照用得点基準表!F$2:$I$11,4,TRUE),VLOOKUP(K757,参照用得点基準表!F$12:$I$21,4,TRUE))))</f>
        <v/>
      </c>
      <c r="T757" s="67" t="str">
        <f>IF(E757="","",IF(L757="","",IF($E757="男",VLOOKUP(L757,参照用得点基準表!$K$2:$L$11,2,TRUE),VLOOKUP(L757,参照用得点基準表!$K$12:$L$21,2,TRUE))))</f>
        <v/>
      </c>
      <c r="U757" s="67" t="str">
        <f>IF(E757="","",IF(M757="","",IF($E757="男",VLOOKUP(M757,参照用得点基準表!G$2:$I$11,3,TRUE),VLOOKUP(M757,参照用得点基準表!G$12:$I$21,3,TRUE))))</f>
        <v/>
      </c>
      <c r="V757" s="67" t="str">
        <f>IF(E757="","",IF(N757="","",IF($E757="男",VLOOKUP(N757,参照用得点基準表!H$2:$I$11,2,TRUE),VLOOKUP(N757,参照用得点基準表!H$12:$I$21,2,TRUE))))</f>
        <v/>
      </c>
      <c r="W757" s="70" t="str">
        <f t="shared" si="10"/>
        <v/>
      </c>
      <c r="X757" s="69" t="str">
        <f ca="1">IF(W757="","",VLOOKUP(W757,OFFSET(評価基準!$A$2:$N$6,0,F757-6,5,20-F757),14-新体力テスト!F757+6,1))</f>
        <v/>
      </c>
      <c r="Z757" s="45"/>
      <c r="AA757" s="45"/>
      <c r="AB757" s="46"/>
      <c r="AC757" s="45"/>
    </row>
    <row r="758" spans="1:29" ht="14.25" customHeight="1" x14ac:dyDescent="0.15">
      <c r="A758" s="103"/>
      <c r="B758" s="103"/>
      <c r="C758" s="103"/>
      <c r="D758" s="108"/>
      <c r="E758" s="112"/>
      <c r="F758" s="85" t="str">
        <f>IF(A758="","",VLOOKUP(A758,参照!$B$7:$C$12,2,FALSE))</f>
        <v/>
      </c>
      <c r="G758" s="14"/>
      <c r="H758" s="14"/>
      <c r="I758" s="14"/>
      <c r="J758" s="14"/>
      <c r="K758" s="14"/>
      <c r="L758" s="19"/>
      <c r="M758" s="14"/>
      <c r="N758" s="14"/>
      <c r="O758" s="67" t="str">
        <f>IF(E758="","",IF(G758="","",IF($E758="男",VLOOKUP(G758,参照用得点基準表!B$2:$I$11,8,TRUE),VLOOKUP(G758,参照用得点基準表!B$12:$I$21,8,TRUE))))</f>
        <v/>
      </c>
      <c r="P758" s="67" t="str">
        <f>IF(E758="","",IF(H758="","",IF($E758="男",VLOOKUP(H758,参照用得点基準表!C$2:$I$11,7,TRUE),VLOOKUP(H758,参照用得点基準表!C$12:$I$21,7,TRUE))))</f>
        <v/>
      </c>
      <c r="Q758" s="67" t="str">
        <f>IF(E758="","",IF(I758="","",IF($E758="男",VLOOKUP(I758,参照用得点基準表!D$2:$I$11,6,TRUE),VLOOKUP(I758,参照用得点基準表!D$12:$I$21,6,TRUE))))</f>
        <v/>
      </c>
      <c r="R758" s="67" t="str">
        <f>IF(E758="","",IF(J758="","",IF($E758="男",VLOOKUP(J758,参照用得点基準表!E$2:$I$11,5,TRUE),VLOOKUP(J758,参照用得点基準表!E$12:$I$21,5,TRUE))))</f>
        <v/>
      </c>
      <c r="S758" s="67" t="str">
        <f>IF(E758="","",IF(K758="","",IF($E758="男",VLOOKUP(K758,参照用得点基準表!F$2:$I$11,4,TRUE),VLOOKUP(K758,参照用得点基準表!F$12:$I$21,4,TRUE))))</f>
        <v/>
      </c>
      <c r="T758" s="67" t="str">
        <f>IF(E758="","",IF(L758="","",IF($E758="男",VLOOKUP(L758,参照用得点基準表!$K$2:$L$11,2,TRUE),VLOOKUP(L758,参照用得点基準表!$K$12:$L$21,2,TRUE))))</f>
        <v/>
      </c>
      <c r="U758" s="67" t="str">
        <f>IF(E758="","",IF(M758="","",IF($E758="男",VLOOKUP(M758,参照用得点基準表!G$2:$I$11,3,TRUE),VLOOKUP(M758,参照用得点基準表!G$12:$I$21,3,TRUE))))</f>
        <v/>
      </c>
      <c r="V758" s="67" t="str">
        <f>IF(E758="","",IF(N758="","",IF($E758="男",VLOOKUP(N758,参照用得点基準表!H$2:$I$11,2,TRUE),VLOOKUP(N758,参照用得点基準表!H$12:$I$21,2,TRUE))))</f>
        <v/>
      </c>
      <c r="W758" s="70" t="str">
        <f t="shared" si="10"/>
        <v/>
      </c>
      <c r="X758" s="69" t="str">
        <f ca="1">IF(W758="","",VLOOKUP(W758,OFFSET(評価基準!$A$2:$N$6,0,F758-6,5,20-F758),14-新体力テスト!F758+6,1))</f>
        <v/>
      </c>
      <c r="Z758" s="45"/>
      <c r="AA758" s="45"/>
      <c r="AB758" s="46"/>
      <c r="AC758" s="45"/>
    </row>
    <row r="759" spans="1:29" ht="14.25" customHeight="1" x14ac:dyDescent="0.15">
      <c r="A759" s="103"/>
      <c r="B759" s="103"/>
      <c r="C759" s="103"/>
      <c r="D759" s="108"/>
      <c r="E759" s="112"/>
      <c r="F759" s="85" t="str">
        <f>IF(A759="","",VLOOKUP(A759,参照!$B$7:$C$12,2,FALSE))</f>
        <v/>
      </c>
      <c r="G759" s="14"/>
      <c r="H759" s="14"/>
      <c r="I759" s="14"/>
      <c r="J759" s="14"/>
      <c r="K759" s="14"/>
      <c r="L759" s="19"/>
      <c r="M759" s="14"/>
      <c r="N759" s="14"/>
      <c r="O759" s="67" t="str">
        <f>IF(E759="","",IF(G759="","",IF($E759="男",VLOOKUP(G759,参照用得点基準表!B$2:$I$11,8,TRUE),VLOOKUP(G759,参照用得点基準表!B$12:$I$21,8,TRUE))))</f>
        <v/>
      </c>
      <c r="P759" s="67" t="str">
        <f>IF(E759="","",IF(H759="","",IF($E759="男",VLOOKUP(H759,参照用得点基準表!C$2:$I$11,7,TRUE),VLOOKUP(H759,参照用得点基準表!C$12:$I$21,7,TRUE))))</f>
        <v/>
      </c>
      <c r="Q759" s="67" t="str">
        <f>IF(E759="","",IF(I759="","",IF($E759="男",VLOOKUP(I759,参照用得点基準表!D$2:$I$11,6,TRUE),VLOOKUP(I759,参照用得点基準表!D$12:$I$21,6,TRUE))))</f>
        <v/>
      </c>
      <c r="R759" s="67" t="str">
        <f>IF(E759="","",IF(J759="","",IF($E759="男",VLOOKUP(J759,参照用得点基準表!E$2:$I$11,5,TRUE),VLOOKUP(J759,参照用得点基準表!E$12:$I$21,5,TRUE))))</f>
        <v/>
      </c>
      <c r="S759" s="67" t="str">
        <f>IF(E759="","",IF(K759="","",IF($E759="男",VLOOKUP(K759,参照用得点基準表!F$2:$I$11,4,TRUE),VLOOKUP(K759,参照用得点基準表!F$12:$I$21,4,TRUE))))</f>
        <v/>
      </c>
      <c r="T759" s="67" t="str">
        <f>IF(E759="","",IF(L759="","",IF($E759="男",VLOOKUP(L759,参照用得点基準表!$K$2:$L$11,2,TRUE),VLOOKUP(L759,参照用得点基準表!$K$12:$L$21,2,TRUE))))</f>
        <v/>
      </c>
      <c r="U759" s="67" t="str">
        <f>IF(E759="","",IF(M759="","",IF($E759="男",VLOOKUP(M759,参照用得点基準表!G$2:$I$11,3,TRUE),VLOOKUP(M759,参照用得点基準表!G$12:$I$21,3,TRUE))))</f>
        <v/>
      </c>
      <c r="V759" s="67" t="str">
        <f>IF(E759="","",IF(N759="","",IF($E759="男",VLOOKUP(N759,参照用得点基準表!H$2:$I$11,2,TRUE),VLOOKUP(N759,参照用得点基準表!H$12:$I$21,2,TRUE))))</f>
        <v/>
      </c>
      <c r="W759" s="70" t="str">
        <f t="shared" si="10"/>
        <v/>
      </c>
      <c r="X759" s="69" t="str">
        <f ca="1">IF(W759="","",VLOOKUP(W759,OFFSET(評価基準!$A$2:$N$6,0,F759-6,5,20-F759),14-新体力テスト!F759+6,1))</f>
        <v/>
      </c>
      <c r="Z759" s="45"/>
      <c r="AA759" s="45"/>
      <c r="AB759" s="46"/>
      <c r="AC759" s="45"/>
    </row>
    <row r="760" spans="1:29" ht="14.25" customHeight="1" x14ac:dyDescent="0.15">
      <c r="A760" s="103"/>
      <c r="B760" s="103"/>
      <c r="C760" s="103"/>
      <c r="D760" s="108"/>
      <c r="E760" s="112"/>
      <c r="F760" s="85" t="str">
        <f>IF(A760="","",VLOOKUP(A760,参照!$B$7:$C$12,2,FALSE))</f>
        <v/>
      </c>
      <c r="G760" s="14"/>
      <c r="H760" s="14"/>
      <c r="I760" s="14"/>
      <c r="J760" s="14"/>
      <c r="K760" s="14"/>
      <c r="L760" s="19"/>
      <c r="M760" s="14"/>
      <c r="N760" s="14"/>
      <c r="O760" s="67" t="str">
        <f>IF(E760="","",IF(G760="","",IF($E760="男",VLOOKUP(G760,参照用得点基準表!B$2:$I$11,8,TRUE),VLOOKUP(G760,参照用得点基準表!B$12:$I$21,8,TRUE))))</f>
        <v/>
      </c>
      <c r="P760" s="67" t="str">
        <f>IF(E760="","",IF(H760="","",IF($E760="男",VLOOKUP(H760,参照用得点基準表!C$2:$I$11,7,TRUE),VLOOKUP(H760,参照用得点基準表!C$12:$I$21,7,TRUE))))</f>
        <v/>
      </c>
      <c r="Q760" s="67" t="str">
        <f>IF(E760="","",IF(I760="","",IF($E760="男",VLOOKUP(I760,参照用得点基準表!D$2:$I$11,6,TRUE),VLOOKUP(I760,参照用得点基準表!D$12:$I$21,6,TRUE))))</f>
        <v/>
      </c>
      <c r="R760" s="67" t="str">
        <f>IF(E760="","",IF(J760="","",IF($E760="男",VLOOKUP(J760,参照用得点基準表!E$2:$I$11,5,TRUE),VLOOKUP(J760,参照用得点基準表!E$12:$I$21,5,TRUE))))</f>
        <v/>
      </c>
      <c r="S760" s="67" t="str">
        <f>IF(E760="","",IF(K760="","",IF($E760="男",VLOOKUP(K760,参照用得点基準表!F$2:$I$11,4,TRUE),VLOOKUP(K760,参照用得点基準表!F$12:$I$21,4,TRUE))))</f>
        <v/>
      </c>
      <c r="T760" s="67" t="str">
        <f>IF(E760="","",IF(L760="","",IF($E760="男",VLOOKUP(L760,参照用得点基準表!$K$2:$L$11,2,TRUE),VLOOKUP(L760,参照用得点基準表!$K$12:$L$21,2,TRUE))))</f>
        <v/>
      </c>
      <c r="U760" s="67" t="str">
        <f>IF(E760="","",IF(M760="","",IF($E760="男",VLOOKUP(M760,参照用得点基準表!G$2:$I$11,3,TRUE),VLOOKUP(M760,参照用得点基準表!G$12:$I$21,3,TRUE))))</f>
        <v/>
      </c>
      <c r="V760" s="67" t="str">
        <f>IF(E760="","",IF(N760="","",IF($E760="男",VLOOKUP(N760,参照用得点基準表!H$2:$I$11,2,TRUE),VLOOKUP(N760,参照用得点基準表!H$12:$I$21,2,TRUE))))</f>
        <v/>
      </c>
      <c r="W760" s="70" t="str">
        <f t="shared" si="10"/>
        <v/>
      </c>
      <c r="X760" s="69" t="str">
        <f ca="1">IF(W760="","",VLOOKUP(W760,OFFSET(評価基準!$A$2:$N$6,0,F760-6,5,20-F760),14-新体力テスト!F760+6,1))</f>
        <v/>
      </c>
      <c r="Z760" s="45"/>
      <c r="AA760" s="45"/>
      <c r="AB760" s="46"/>
      <c r="AC760" s="45"/>
    </row>
    <row r="761" spans="1:29" ht="14.25" customHeight="1" x14ac:dyDescent="0.15">
      <c r="A761" s="103"/>
      <c r="B761" s="103"/>
      <c r="C761" s="103"/>
      <c r="D761" s="108"/>
      <c r="E761" s="112"/>
      <c r="F761" s="85" t="str">
        <f>IF(A761="","",VLOOKUP(A761,参照!$B$7:$C$12,2,FALSE))</f>
        <v/>
      </c>
      <c r="G761" s="14"/>
      <c r="H761" s="14"/>
      <c r="I761" s="14"/>
      <c r="J761" s="14"/>
      <c r="K761" s="14"/>
      <c r="L761" s="19"/>
      <c r="M761" s="14"/>
      <c r="N761" s="14"/>
      <c r="O761" s="67" t="str">
        <f>IF(E761="","",IF(G761="","",IF($E761="男",VLOOKUP(G761,参照用得点基準表!B$2:$I$11,8,TRUE),VLOOKUP(G761,参照用得点基準表!B$12:$I$21,8,TRUE))))</f>
        <v/>
      </c>
      <c r="P761" s="67" t="str">
        <f>IF(E761="","",IF(H761="","",IF($E761="男",VLOOKUP(H761,参照用得点基準表!C$2:$I$11,7,TRUE),VLOOKUP(H761,参照用得点基準表!C$12:$I$21,7,TRUE))))</f>
        <v/>
      </c>
      <c r="Q761" s="67" t="str">
        <f>IF(E761="","",IF(I761="","",IF($E761="男",VLOOKUP(I761,参照用得点基準表!D$2:$I$11,6,TRUE),VLOOKUP(I761,参照用得点基準表!D$12:$I$21,6,TRUE))))</f>
        <v/>
      </c>
      <c r="R761" s="67" t="str">
        <f>IF(E761="","",IF(J761="","",IF($E761="男",VLOOKUP(J761,参照用得点基準表!E$2:$I$11,5,TRUE),VLOOKUP(J761,参照用得点基準表!E$12:$I$21,5,TRUE))))</f>
        <v/>
      </c>
      <c r="S761" s="67" t="str">
        <f>IF(E761="","",IF(K761="","",IF($E761="男",VLOOKUP(K761,参照用得点基準表!F$2:$I$11,4,TRUE),VLOOKUP(K761,参照用得点基準表!F$12:$I$21,4,TRUE))))</f>
        <v/>
      </c>
      <c r="T761" s="67" t="str">
        <f>IF(E761="","",IF(L761="","",IF($E761="男",VLOOKUP(L761,参照用得点基準表!$K$2:$L$11,2,TRUE),VLOOKUP(L761,参照用得点基準表!$K$12:$L$21,2,TRUE))))</f>
        <v/>
      </c>
      <c r="U761" s="67" t="str">
        <f>IF(E761="","",IF(M761="","",IF($E761="男",VLOOKUP(M761,参照用得点基準表!G$2:$I$11,3,TRUE),VLOOKUP(M761,参照用得点基準表!G$12:$I$21,3,TRUE))))</f>
        <v/>
      </c>
      <c r="V761" s="67" t="str">
        <f>IF(E761="","",IF(N761="","",IF($E761="男",VLOOKUP(N761,参照用得点基準表!H$2:$I$11,2,TRUE),VLOOKUP(N761,参照用得点基準表!H$12:$I$21,2,TRUE))))</f>
        <v/>
      </c>
      <c r="W761" s="70" t="str">
        <f t="shared" si="10"/>
        <v/>
      </c>
      <c r="X761" s="69" t="str">
        <f ca="1">IF(W761="","",VLOOKUP(W761,OFFSET(評価基準!$A$2:$N$6,0,F761-6,5,20-F761),14-新体力テスト!F761+6,1))</f>
        <v/>
      </c>
      <c r="Z761" s="45"/>
      <c r="AA761" s="45"/>
      <c r="AB761" s="46"/>
      <c r="AC761" s="45"/>
    </row>
    <row r="762" spans="1:29" ht="14.25" customHeight="1" x14ac:dyDescent="0.15">
      <c r="A762" s="103"/>
      <c r="B762" s="103"/>
      <c r="C762" s="103"/>
      <c r="D762" s="108"/>
      <c r="E762" s="112"/>
      <c r="F762" s="85" t="str">
        <f>IF(A762="","",VLOOKUP(A762,参照!$B$7:$C$12,2,FALSE))</f>
        <v/>
      </c>
      <c r="G762" s="14"/>
      <c r="H762" s="14"/>
      <c r="I762" s="14"/>
      <c r="J762" s="14"/>
      <c r="K762" s="14"/>
      <c r="L762" s="19"/>
      <c r="M762" s="14"/>
      <c r="N762" s="14"/>
      <c r="O762" s="67" t="str">
        <f>IF(E762="","",IF(G762="","",IF($E762="男",VLOOKUP(G762,参照用得点基準表!B$2:$I$11,8,TRUE),VLOOKUP(G762,参照用得点基準表!B$12:$I$21,8,TRUE))))</f>
        <v/>
      </c>
      <c r="P762" s="67" t="str">
        <f>IF(E762="","",IF(H762="","",IF($E762="男",VLOOKUP(H762,参照用得点基準表!C$2:$I$11,7,TRUE),VLOOKUP(H762,参照用得点基準表!C$12:$I$21,7,TRUE))))</f>
        <v/>
      </c>
      <c r="Q762" s="67" t="str">
        <f>IF(E762="","",IF(I762="","",IF($E762="男",VLOOKUP(I762,参照用得点基準表!D$2:$I$11,6,TRUE),VLOOKUP(I762,参照用得点基準表!D$12:$I$21,6,TRUE))))</f>
        <v/>
      </c>
      <c r="R762" s="67" t="str">
        <f>IF(E762="","",IF(J762="","",IF($E762="男",VLOOKUP(J762,参照用得点基準表!E$2:$I$11,5,TRUE),VLOOKUP(J762,参照用得点基準表!E$12:$I$21,5,TRUE))))</f>
        <v/>
      </c>
      <c r="S762" s="67" t="str">
        <f>IF(E762="","",IF(K762="","",IF($E762="男",VLOOKUP(K762,参照用得点基準表!F$2:$I$11,4,TRUE),VLOOKUP(K762,参照用得点基準表!F$12:$I$21,4,TRUE))))</f>
        <v/>
      </c>
      <c r="T762" s="67" t="str">
        <f>IF(E762="","",IF(L762="","",IF($E762="男",VLOOKUP(L762,参照用得点基準表!$K$2:$L$11,2,TRUE),VLOOKUP(L762,参照用得点基準表!$K$12:$L$21,2,TRUE))))</f>
        <v/>
      </c>
      <c r="U762" s="67" t="str">
        <f>IF(E762="","",IF(M762="","",IF($E762="男",VLOOKUP(M762,参照用得点基準表!G$2:$I$11,3,TRUE),VLOOKUP(M762,参照用得点基準表!G$12:$I$21,3,TRUE))))</f>
        <v/>
      </c>
      <c r="V762" s="67" t="str">
        <f>IF(E762="","",IF(N762="","",IF($E762="男",VLOOKUP(N762,参照用得点基準表!H$2:$I$11,2,TRUE),VLOOKUP(N762,参照用得点基準表!H$12:$I$21,2,TRUE))))</f>
        <v/>
      </c>
      <c r="W762" s="70" t="str">
        <f t="shared" si="10"/>
        <v/>
      </c>
      <c r="X762" s="69" t="str">
        <f ca="1">IF(W762="","",VLOOKUP(W762,OFFSET(評価基準!$A$2:$N$6,0,F762-6,5,20-F762),14-新体力テスト!F762+6,1))</f>
        <v/>
      </c>
      <c r="Z762" s="45"/>
      <c r="AA762" s="45"/>
      <c r="AB762" s="46"/>
      <c r="AC762" s="45"/>
    </row>
    <row r="763" spans="1:29" ht="14.25" customHeight="1" x14ac:dyDescent="0.15">
      <c r="A763" s="103"/>
      <c r="B763" s="103"/>
      <c r="C763" s="103"/>
      <c r="D763" s="108"/>
      <c r="E763" s="112"/>
      <c r="F763" s="85" t="str">
        <f>IF(A763="","",VLOOKUP(A763,参照!$B$7:$C$12,2,FALSE))</f>
        <v/>
      </c>
      <c r="G763" s="14"/>
      <c r="H763" s="14"/>
      <c r="I763" s="14"/>
      <c r="J763" s="14"/>
      <c r="K763" s="14"/>
      <c r="L763" s="19"/>
      <c r="M763" s="14"/>
      <c r="N763" s="14"/>
      <c r="O763" s="67" t="str">
        <f>IF(E763="","",IF(G763="","",IF($E763="男",VLOOKUP(G763,参照用得点基準表!B$2:$I$11,8,TRUE),VLOOKUP(G763,参照用得点基準表!B$12:$I$21,8,TRUE))))</f>
        <v/>
      </c>
      <c r="P763" s="67" t="str">
        <f>IF(E763="","",IF(H763="","",IF($E763="男",VLOOKUP(H763,参照用得点基準表!C$2:$I$11,7,TRUE),VLOOKUP(H763,参照用得点基準表!C$12:$I$21,7,TRUE))))</f>
        <v/>
      </c>
      <c r="Q763" s="67" t="str">
        <f>IF(E763="","",IF(I763="","",IF($E763="男",VLOOKUP(I763,参照用得点基準表!D$2:$I$11,6,TRUE),VLOOKUP(I763,参照用得点基準表!D$12:$I$21,6,TRUE))))</f>
        <v/>
      </c>
      <c r="R763" s="67" t="str">
        <f>IF(E763="","",IF(J763="","",IF($E763="男",VLOOKUP(J763,参照用得点基準表!E$2:$I$11,5,TRUE),VLOOKUP(J763,参照用得点基準表!E$12:$I$21,5,TRUE))))</f>
        <v/>
      </c>
      <c r="S763" s="67" t="str">
        <f>IF(E763="","",IF(K763="","",IF($E763="男",VLOOKUP(K763,参照用得点基準表!F$2:$I$11,4,TRUE),VLOOKUP(K763,参照用得点基準表!F$12:$I$21,4,TRUE))))</f>
        <v/>
      </c>
      <c r="T763" s="67" t="str">
        <f>IF(E763="","",IF(L763="","",IF($E763="男",VLOOKUP(L763,参照用得点基準表!$K$2:$L$11,2,TRUE),VLOOKUP(L763,参照用得点基準表!$K$12:$L$21,2,TRUE))))</f>
        <v/>
      </c>
      <c r="U763" s="67" t="str">
        <f>IF(E763="","",IF(M763="","",IF($E763="男",VLOOKUP(M763,参照用得点基準表!G$2:$I$11,3,TRUE),VLOOKUP(M763,参照用得点基準表!G$12:$I$21,3,TRUE))))</f>
        <v/>
      </c>
      <c r="V763" s="67" t="str">
        <f>IF(E763="","",IF(N763="","",IF($E763="男",VLOOKUP(N763,参照用得点基準表!H$2:$I$11,2,TRUE),VLOOKUP(N763,参照用得点基準表!H$12:$I$21,2,TRUE))))</f>
        <v/>
      </c>
      <c r="W763" s="70" t="str">
        <f t="shared" ref="W763:W826" si="11">IF(COUNT(O763:V763)&lt;8,"",SUM(O763:V763))</f>
        <v/>
      </c>
      <c r="X763" s="69" t="str">
        <f ca="1">IF(W763="","",VLOOKUP(W763,OFFSET(評価基準!$A$2:$N$6,0,F763-6,5,20-F763),14-新体力テスト!F763+6,1))</f>
        <v/>
      </c>
      <c r="Z763" s="45"/>
      <c r="AA763" s="45"/>
      <c r="AB763" s="46"/>
      <c r="AC763" s="45"/>
    </row>
    <row r="764" spans="1:29" ht="14.25" customHeight="1" x14ac:dyDescent="0.15">
      <c r="A764" s="103"/>
      <c r="B764" s="103"/>
      <c r="C764" s="103"/>
      <c r="D764" s="108"/>
      <c r="E764" s="112"/>
      <c r="F764" s="85" t="str">
        <f>IF(A764="","",VLOOKUP(A764,参照!$B$7:$C$12,2,FALSE))</f>
        <v/>
      </c>
      <c r="G764" s="14"/>
      <c r="H764" s="14"/>
      <c r="I764" s="14"/>
      <c r="J764" s="14"/>
      <c r="K764" s="14"/>
      <c r="L764" s="19"/>
      <c r="M764" s="14"/>
      <c r="N764" s="14"/>
      <c r="O764" s="67" t="str">
        <f>IF(E764="","",IF(G764="","",IF($E764="男",VLOOKUP(G764,参照用得点基準表!B$2:$I$11,8,TRUE),VLOOKUP(G764,参照用得点基準表!B$12:$I$21,8,TRUE))))</f>
        <v/>
      </c>
      <c r="P764" s="67" t="str">
        <f>IF(E764="","",IF(H764="","",IF($E764="男",VLOOKUP(H764,参照用得点基準表!C$2:$I$11,7,TRUE),VLOOKUP(H764,参照用得点基準表!C$12:$I$21,7,TRUE))))</f>
        <v/>
      </c>
      <c r="Q764" s="67" t="str">
        <f>IF(E764="","",IF(I764="","",IF($E764="男",VLOOKUP(I764,参照用得点基準表!D$2:$I$11,6,TRUE),VLOOKUP(I764,参照用得点基準表!D$12:$I$21,6,TRUE))))</f>
        <v/>
      </c>
      <c r="R764" s="67" t="str">
        <f>IF(E764="","",IF(J764="","",IF($E764="男",VLOOKUP(J764,参照用得点基準表!E$2:$I$11,5,TRUE),VLOOKUP(J764,参照用得点基準表!E$12:$I$21,5,TRUE))))</f>
        <v/>
      </c>
      <c r="S764" s="67" t="str">
        <f>IF(E764="","",IF(K764="","",IF($E764="男",VLOOKUP(K764,参照用得点基準表!F$2:$I$11,4,TRUE),VLOOKUP(K764,参照用得点基準表!F$12:$I$21,4,TRUE))))</f>
        <v/>
      </c>
      <c r="T764" s="67" t="str">
        <f>IF(E764="","",IF(L764="","",IF($E764="男",VLOOKUP(L764,参照用得点基準表!$K$2:$L$11,2,TRUE),VLOOKUP(L764,参照用得点基準表!$K$12:$L$21,2,TRUE))))</f>
        <v/>
      </c>
      <c r="U764" s="67" t="str">
        <f>IF(E764="","",IF(M764="","",IF($E764="男",VLOOKUP(M764,参照用得点基準表!G$2:$I$11,3,TRUE),VLOOKUP(M764,参照用得点基準表!G$12:$I$21,3,TRUE))))</f>
        <v/>
      </c>
      <c r="V764" s="67" t="str">
        <f>IF(E764="","",IF(N764="","",IF($E764="男",VLOOKUP(N764,参照用得点基準表!H$2:$I$11,2,TRUE),VLOOKUP(N764,参照用得点基準表!H$12:$I$21,2,TRUE))))</f>
        <v/>
      </c>
      <c r="W764" s="70" t="str">
        <f t="shared" si="11"/>
        <v/>
      </c>
      <c r="X764" s="69" t="str">
        <f ca="1">IF(W764="","",VLOOKUP(W764,OFFSET(評価基準!$A$2:$N$6,0,F764-6,5,20-F764),14-新体力テスト!F764+6,1))</f>
        <v/>
      </c>
      <c r="Z764" s="45"/>
      <c r="AA764" s="45"/>
      <c r="AB764" s="46"/>
      <c r="AC764" s="45"/>
    </row>
    <row r="765" spans="1:29" ht="14.25" customHeight="1" x14ac:dyDescent="0.15">
      <c r="A765" s="103"/>
      <c r="B765" s="103"/>
      <c r="C765" s="103"/>
      <c r="D765" s="108"/>
      <c r="E765" s="112"/>
      <c r="F765" s="85" t="str">
        <f>IF(A765="","",VLOOKUP(A765,参照!$B$7:$C$12,2,FALSE))</f>
        <v/>
      </c>
      <c r="G765" s="14"/>
      <c r="H765" s="14"/>
      <c r="I765" s="14"/>
      <c r="J765" s="14"/>
      <c r="K765" s="14"/>
      <c r="L765" s="19"/>
      <c r="M765" s="14"/>
      <c r="N765" s="14"/>
      <c r="O765" s="67" t="str">
        <f>IF(E765="","",IF(G765="","",IF($E765="男",VLOOKUP(G765,参照用得点基準表!B$2:$I$11,8,TRUE),VLOOKUP(G765,参照用得点基準表!B$12:$I$21,8,TRUE))))</f>
        <v/>
      </c>
      <c r="P765" s="67" t="str">
        <f>IF(E765="","",IF(H765="","",IF($E765="男",VLOOKUP(H765,参照用得点基準表!C$2:$I$11,7,TRUE),VLOOKUP(H765,参照用得点基準表!C$12:$I$21,7,TRUE))))</f>
        <v/>
      </c>
      <c r="Q765" s="67" t="str">
        <f>IF(E765="","",IF(I765="","",IF($E765="男",VLOOKUP(I765,参照用得点基準表!D$2:$I$11,6,TRUE),VLOOKUP(I765,参照用得点基準表!D$12:$I$21,6,TRUE))))</f>
        <v/>
      </c>
      <c r="R765" s="67" t="str">
        <f>IF(E765="","",IF(J765="","",IF($E765="男",VLOOKUP(J765,参照用得点基準表!E$2:$I$11,5,TRUE),VLOOKUP(J765,参照用得点基準表!E$12:$I$21,5,TRUE))))</f>
        <v/>
      </c>
      <c r="S765" s="67" t="str">
        <f>IF(E765="","",IF(K765="","",IF($E765="男",VLOOKUP(K765,参照用得点基準表!F$2:$I$11,4,TRUE),VLOOKUP(K765,参照用得点基準表!F$12:$I$21,4,TRUE))))</f>
        <v/>
      </c>
      <c r="T765" s="67" t="str">
        <f>IF(E765="","",IF(L765="","",IF($E765="男",VLOOKUP(L765,参照用得点基準表!$K$2:$L$11,2,TRUE),VLOOKUP(L765,参照用得点基準表!$K$12:$L$21,2,TRUE))))</f>
        <v/>
      </c>
      <c r="U765" s="67" t="str">
        <f>IF(E765="","",IF(M765="","",IF($E765="男",VLOOKUP(M765,参照用得点基準表!G$2:$I$11,3,TRUE),VLOOKUP(M765,参照用得点基準表!G$12:$I$21,3,TRUE))))</f>
        <v/>
      </c>
      <c r="V765" s="67" t="str">
        <f>IF(E765="","",IF(N765="","",IF($E765="男",VLOOKUP(N765,参照用得点基準表!H$2:$I$11,2,TRUE),VLOOKUP(N765,参照用得点基準表!H$12:$I$21,2,TRUE))))</f>
        <v/>
      </c>
      <c r="W765" s="70" t="str">
        <f t="shared" si="11"/>
        <v/>
      </c>
      <c r="X765" s="69" t="str">
        <f ca="1">IF(W765="","",VLOOKUP(W765,OFFSET(評価基準!$A$2:$N$6,0,F765-6,5,20-F765),14-新体力テスト!F765+6,1))</f>
        <v/>
      </c>
      <c r="Z765" s="45"/>
      <c r="AA765" s="45"/>
      <c r="AB765" s="46"/>
      <c r="AC765" s="45"/>
    </row>
    <row r="766" spans="1:29" ht="14.25" customHeight="1" x14ac:dyDescent="0.15">
      <c r="A766" s="103"/>
      <c r="B766" s="103"/>
      <c r="C766" s="103"/>
      <c r="D766" s="108"/>
      <c r="E766" s="112"/>
      <c r="F766" s="85" t="str">
        <f>IF(A766="","",VLOOKUP(A766,参照!$B$7:$C$12,2,FALSE))</f>
        <v/>
      </c>
      <c r="G766" s="14"/>
      <c r="H766" s="14"/>
      <c r="I766" s="14"/>
      <c r="J766" s="14"/>
      <c r="K766" s="14"/>
      <c r="L766" s="19"/>
      <c r="M766" s="14"/>
      <c r="N766" s="14"/>
      <c r="O766" s="67" t="str">
        <f>IF(E766="","",IF(G766="","",IF($E766="男",VLOOKUP(G766,参照用得点基準表!B$2:$I$11,8,TRUE),VLOOKUP(G766,参照用得点基準表!B$12:$I$21,8,TRUE))))</f>
        <v/>
      </c>
      <c r="P766" s="67" t="str">
        <f>IF(E766="","",IF(H766="","",IF($E766="男",VLOOKUP(H766,参照用得点基準表!C$2:$I$11,7,TRUE),VLOOKUP(H766,参照用得点基準表!C$12:$I$21,7,TRUE))))</f>
        <v/>
      </c>
      <c r="Q766" s="67" t="str">
        <f>IF(E766="","",IF(I766="","",IF($E766="男",VLOOKUP(I766,参照用得点基準表!D$2:$I$11,6,TRUE),VLOOKUP(I766,参照用得点基準表!D$12:$I$21,6,TRUE))))</f>
        <v/>
      </c>
      <c r="R766" s="67" t="str">
        <f>IF(E766="","",IF(J766="","",IF($E766="男",VLOOKUP(J766,参照用得点基準表!E$2:$I$11,5,TRUE),VLOOKUP(J766,参照用得点基準表!E$12:$I$21,5,TRUE))))</f>
        <v/>
      </c>
      <c r="S766" s="67" t="str">
        <f>IF(E766="","",IF(K766="","",IF($E766="男",VLOOKUP(K766,参照用得点基準表!F$2:$I$11,4,TRUE),VLOOKUP(K766,参照用得点基準表!F$12:$I$21,4,TRUE))))</f>
        <v/>
      </c>
      <c r="T766" s="67" t="str">
        <f>IF(E766="","",IF(L766="","",IF($E766="男",VLOOKUP(L766,参照用得点基準表!$K$2:$L$11,2,TRUE),VLOOKUP(L766,参照用得点基準表!$K$12:$L$21,2,TRUE))))</f>
        <v/>
      </c>
      <c r="U766" s="67" t="str">
        <f>IF(E766="","",IF(M766="","",IF($E766="男",VLOOKUP(M766,参照用得点基準表!G$2:$I$11,3,TRUE),VLOOKUP(M766,参照用得点基準表!G$12:$I$21,3,TRUE))))</f>
        <v/>
      </c>
      <c r="V766" s="67" t="str">
        <f>IF(E766="","",IF(N766="","",IF($E766="男",VLOOKUP(N766,参照用得点基準表!H$2:$I$11,2,TRUE),VLOOKUP(N766,参照用得点基準表!H$12:$I$21,2,TRUE))))</f>
        <v/>
      </c>
      <c r="W766" s="70" t="str">
        <f t="shared" si="11"/>
        <v/>
      </c>
      <c r="X766" s="69" t="str">
        <f ca="1">IF(W766="","",VLOOKUP(W766,OFFSET(評価基準!$A$2:$N$6,0,F766-6,5,20-F766),14-新体力テスト!F766+6,1))</f>
        <v/>
      </c>
      <c r="Z766" s="45"/>
      <c r="AA766" s="45"/>
      <c r="AB766" s="46"/>
      <c r="AC766" s="45"/>
    </row>
    <row r="767" spans="1:29" ht="14.25" customHeight="1" x14ac:dyDescent="0.15">
      <c r="A767" s="103"/>
      <c r="B767" s="103"/>
      <c r="C767" s="103"/>
      <c r="D767" s="108"/>
      <c r="E767" s="112"/>
      <c r="F767" s="85" t="str">
        <f>IF(A767="","",VLOOKUP(A767,参照!$B$7:$C$12,2,FALSE))</f>
        <v/>
      </c>
      <c r="G767" s="14"/>
      <c r="H767" s="14"/>
      <c r="I767" s="14"/>
      <c r="J767" s="14"/>
      <c r="K767" s="14"/>
      <c r="L767" s="19"/>
      <c r="M767" s="14"/>
      <c r="N767" s="14"/>
      <c r="O767" s="67" t="str">
        <f>IF(E767="","",IF(G767="","",IF($E767="男",VLOOKUP(G767,参照用得点基準表!B$2:$I$11,8,TRUE),VLOOKUP(G767,参照用得点基準表!B$12:$I$21,8,TRUE))))</f>
        <v/>
      </c>
      <c r="P767" s="67" t="str">
        <f>IF(E767="","",IF(H767="","",IF($E767="男",VLOOKUP(H767,参照用得点基準表!C$2:$I$11,7,TRUE),VLOOKUP(H767,参照用得点基準表!C$12:$I$21,7,TRUE))))</f>
        <v/>
      </c>
      <c r="Q767" s="67" t="str">
        <f>IF(E767="","",IF(I767="","",IF($E767="男",VLOOKUP(I767,参照用得点基準表!D$2:$I$11,6,TRUE),VLOOKUP(I767,参照用得点基準表!D$12:$I$21,6,TRUE))))</f>
        <v/>
      </c>
      <c r="R767" s="67" t="str">
        <f>IF(E767="","",IF(J767="","",IF($E767="男",VLOOKUP(J767,参照用得点基準表!E$2:$I$11,5,TRUE),VLOOKUP(J767,参照用得点基準表!E$12:$I$21,5,TRUE))))</f>
        <v/>
      </c>
      <c r="S767" s="67" t="str">
        <f>IF(E767="","",IF(K767="","",IF($E767="男",VLOOKUP(K767,参照用得点基準表!F$2:$I$11,4,TRUE),VLOOKUP(K767,参照用得点基準表!F$12:$I$21,4,TRUE))))</f>
        <v/>
      </c>
      <c r="T767" s="67" t="str">
        <f>IF(E767="","",IF(L767="","",IF($E767="男",VLOOKUP(L767,参照用得点基準表!$K$2:$L$11,2,TRUE),VLOOKUP(L767,参照用得点基準表!$K$12:$L$21,2,TRUE))))</f>
        <v/>
      </c>
      <c r="U767" s="67" t="str">
        <f>IF(E767="","",IF(M767="","",IF($E767="男",VLOOKUP(M767,参照用得点基準表!G$2:$I$11,3,TRUE),VLOOKUP(M767,参照用得点基準表!G$12:$I$21,3,TRUE))))</f>
        <v/>
      </c>
      <c r="V767" s="67" t="str">
        <f>IF(E767="","",IF(N767="","",IF($E767="男",VLOOKUP(N767,参照用得点基準表!H$2:$I$11,2,TRUE),VLOOKUP(N767,参照用得点基準表!H$12:$I$21,2,TRUE))))</f>
        <v/>
      </c>
      <c r="W767" s="70" t="str">
        <f t="shared" si="11"/>
        <v/>
      </c>
      <c r="X767" s="69" t="str">
        <f ca="1">IF(W767="","",VLOOKUP(W767,OFFSET(評価基準!$A$2:$N$6,0,F767-6,5,20-F767),14-新体力テスト!F767+6,1))</f>
        <v/>
      </c>
      <c r="Z767" s="45"/>
      <c r="AA767" s="45"/>
      <c r="AB767" s="46"/>
      <c r="AC767" s="45"/>
    </row>
    <row r="768" spans="1:29" ht="14.25" customHeight="1" x14ac:dyDescent="0.15">
      <c r="A768" s="103"/>
      <c r="B768" s="103"/>
      <c r="C768" s="103"/>
      <c r="D768" s="108"/>
      <c r="E768" s="112"/>
      <c r="F768" s="85" t="str">
        <f>IF(A768="","",VLOOKUP(A768,参照!$B$7:$C$12,2,FALSE))</f>
        <v/>
      </c>
      <c r="G768" s="14"/>
      <c r="H768" s="14"/>
      <c r="I768" s="14"/>
      <c r="J768" s="14"/>
      <c r="K768" s="14"/>
      <c r="L768" s="19"/>
      <c r="M768" s="14"/>
      <c r="N768" s="14"/>
      <c r="O768" s="67" t="str">
        <f>IF(E768="","",IF(G768="","",IF($E768="男",VLOOKUP(G768,参照用得点基準表!B$2:$I$11,8,TRUE),VLOOKUP(G768,参照用得点基準表!B$12:$I$21,8,TRUE))))</f>
        <v/>
      </c>
      <c r="P768" s="67" t="str">
        <f>IF(E768="","",IF(H768="","",IF($E768="男",VLOOKUP(H768,参照用得点基準表!C$2:$I$11,7,TRUE),VLOOKUP(H768,参照用得点基準表!C$12:$I$21,7,TRUE))))</f>
        <v/>
      </c>
      <c r="Q768" s="67" t="str">
        <f>IF(E768="","",IF(I768="","",IF($E768="男",VLOOKUP(I768,参照用得点基準表!D$2:$I$11,6,TRUE),VLOOKUP(I768,参照用得点基準表!D$12:$I$21,6,TRUE))))</f>
        <v/>
      </c>
      <c r="R768" s="67" t="str">
        <f>IF(E768="","",IF(J768="","",IF($E768="男",VLOOKUP(J768,参照用得点基準表!E$2:$I$11,5,TRUE),VLOOKUP(J768,参照用得点基準表!E$12:$I$21,5,TRUE))))</f>
        <v/>
      </c>
      <c r="S768" s="67" t="str">
        <f>IF(E768="","",IF(K768="","",IF($E768="男",VLOOKUP(K768,参照用得点基準表!F$2:$I$11,4,TRUE),VLOOKUP(K768,参照用得点基準表!F$12:$I$21,4,TRUE))))</f>
        <v/>
      </c>
      <c r="T768" s="67" t="str">
        <f>IF(E768="","",IF(L768="","",IF($E768="男",VLOOKUP(L768,参照用得点基準表!$K$2:$L$11,2,TRUE),VLOOKUP(L768,参照用得点基準表!$K$12:$L$21,2,TRUE))))</f>
        <v/>
      </c>
      <c r="U768" s="67" t="str">
        <f>IF(E768="","",IF(M768="","",IF($E768="男",VLOOKUP(M768,参照用得点基準表!G$2:$I$11,3,TRUE),VLOOKUP(M768,参照用得点基準表!G$12:$I$21,3,TRUE))))</f>
        <v/>
      </c>
      <c r="V768" s="67" t="str">
        <f>IF(E768="","",IF(N768="","",IF($E768="男",VLOOKUP(N768,参照用得点基準表!H$2:$I$11,2,TRUE),VLOOKUP(N768,参照用得点基準表!H$12:$I$21,2,TRUE))))</f>
        <v/>
      </c>
      <c r="W768" s="70" t="str">
        <f t="shared" si="11"/>
        <v/>
      </c>
      <c r="X768" s="69" t="str">
        <f ca="1">IF(W768="","",VLOOKUP(W768,OFFSET(評価基準!$A$2:$N$6,0,F768-6,5,20-F768),14-新体力テスト!F768+6,1))</f>
        <v/>
      </c>
      <c r="Z768" s="45"/>
      <c r="AA768" s="45"/>
      <c r="AB768" s="46"/>
      <c r="AC768" s="45"/>
    </row>
    <row r="769" spans="1:29" ht="14.25" customHeight="1" x14ac:dyDescent="0.15">
      <c r="A769" s="103"/>
      <c r="B769" s="103"/>
      <c r="C769" s="103"/>
      <c r="D769" s="108"/>
      <c r="E769" s="112"/>
      <c r="F769" s="85" t="str">
        <f>IF(A769="","",VLOOKUP(A769,参照!$B$7:$C$12,2,FALSE))</f>
        <v/>
      </c>
      <c r="G769" s="14"/>
      <c r="H769" s="14"/>
      <c r="I769" s="14"/>
      <c r="J769" s="14"/>
      <c r="K769" s="14"/>
      <c r="L769" s="19"/>
      <c r="M769" s="14"/>
      <c r="N769" s="14"/>
      <c r="O769" s="67" t="str">
        <f>IF(E769="","",IF(G769="","",IF($E769="男",VLOOKUP(G769,参照用得点基準表!B$2:$I$11,8,TRUE),VLOOKUP(G769,参照用得点基準表!B$12:$I$21,8,TRUE))))</f>
        <v/>
      </c>
      <c r="P769" s="67" t="str">
        <f>IF(E769="","",IF(H769="","",IF($E769="男",VLOOKUP(H769,参照用得点基準表!C$2:$I$11,7,TRUE),VLOOKUP(H769,参照用得点基準表!C$12:$I$21,7,TRUE))))</f>
        <v/>
      </c>
      <c r="Q769" s="67" t="str">
        <f>IF(E769="","",IF(I769="","",IF($E769="男",VLOOKUP(I769,参照用得点基準表!D$2:$I$11,6,TRUE),VLOOKUP(I769,参照用得点基準表!D$12:$I$21,6,TRUE))))</f>
        <v/>
      </c>
      <c r="R769" s="67" t="str">
        <f>IF(E769="","",IF(J769="","",IF($E769="男",VLOOKUP(J769,参照用得点基準表!E$2:$I$11,5,TRUE),VLOOKUP(J769,参照用得点基準表!E$12:$I$21,5,TRUE))))</f>
        <v/>
      </c>
      <c r="S769" s="67" t="str">
        <f>IF(E769="","",IF(K769="","",IF($E769="男",VLOOKUP(K769,参照用得点基準表!F$2:$I$11,4,TRUE),VLOOKUP(K769,参照用得点基準表!F$12:$I$21,4,TRUE))))</f>
        <v/>
      </c>
      <c r="T769" s="67" t="str">
        <f>IF(E769="","",IF(L769="","",IF($E769="男",VLOOKUP(L769,参照用得点基準表!$K$2:$L$11,2,TRUE),VLOOKUP(L769,参照用得点基準表!$K$12:$L$21,2,TRUE))))</f>
        <v/>
      </c>
      <c r="U769" s="67" t="str">
        <f>IF(E769="","",IF(M769="","",IF($E769="男",VLOOKUP(M769,参照用得点基準表!G$2:$I$11,3,TRUE),VLOOKUP(M769,参照用得点基準表!G$12:$I$21,3,TRUE))))</f>
        <v/>
      </c>
      <c r="V769" s="67" t="str">
        <f>IF(E769="","",IF(N769="","",IF($E769="男",VLOOKUP(N769,参照用得点基準表!H$2:$I$11,2,TRUE),VLOOKUP(N769,参照用得点基準表!H$12:$I$21,2,TRUE))))</f>
        <v/>
      </c>
      <c r="W769" s="70" t="str">
        <f t="shared" si="11"/>
        <v/>
      </c>
      <c r="X769" s="69" t="str">
        <f ca="1">IF(W769="","",VLOOKUP(W769,OFFSET(評価基準!$A$2:$N$6,0,F769-6,5,20-F769),14-新体力テスト!F769+6,1))</f>
        <v/>
      </c>
      <c r="Z769" s="45"/>
      <c r="AA769" s="45"/>
      <c r="AB769" s="46"/>
      <c r="AC769" s="45"/>
    </row>
    <row r="770" spans="1:29" ht="14.25" customHeight="1" x14ac:dyDescent="0.15">
      <c r="A770" s="103"/>
      <c r="B770" s="103"/>
      <c r="C770" s="103"/>
      <c r="D770" s="108"/>
      <c r="E770" s="112"/>
      <c r="F770" s="85" t="str">
        <f>IF(A770="","",VLOOKUP(A770,参照!$B$7:$C$12,2,FALSE))</f>
        <v/>
      </c>
      <c r="G770" s="14"/>
      <c r="H770" s="14"/>
      <c r="I770" s="14"/>
      <c r="J770" s="14"/>
      <c r="K770" s="14"/>
      <c r="L770" s="19"/>
      <c r="M770" s="14"/>
      <c r="N770" s="14"/>
      <c r="O770" s="67" t="str">
        <f>IF(E770="","",IF(G770="","",IF($E770="男",VLOOKUP(G770,参照用得点基準表!B$2:$I$11,8,TRUE),VLOOKUP(G770,参照用得点基準表!B$12:$I$21,8,TRUE))))</f>
        <v/>
      </c>
      <c r="P770" s="67" t="str">
        <f>IF(E770="","",IF(H770="","",IF($E770="男",VLOOKUP(H770,参照用得点基準表!C$2:$I$11,7,TRUE),VLOOKUP(H770,参照用得点基準表!C$12:$I$21,7,TRUE))))</f>
        <v/>
      </c>
      <c r="Q770" s="67" t="str">
        <f>IF(E770="","",IF(I770="","",IF($E770="男",VLOOKUP(I770,参照用得点基準表!D$2:$I$11,6,TRUE),VLOOKUP(I770,参照用得点基準表!D$12:$I$21,6,TRUE))))</f>
        <v/>
      </c>
      <c r="R770" s="67" t="str">
        <f>IF(E770="","",IF(J770="","",IF($E770="男",VLOOKUP(J770,参照用得点基準表!E$2:$I$11,5,TRUE),VLOOKUP(J770,参照用得点基準表!E$12:$I$21,5,TRUE))))</f>
        <v/>
      </c>
      <c r="S770" s="67" t="str">
        <f>IF(E770="","",IF(K770="","",IF($E770="男",VLOOKUP(K770,参照用得点基準表!F$2:$I$11,4,TRUE),VLOOKUP(K770,参照用得点基準表!F$12:$I$21,4,TRUE))))</f>
        <v/>
      </c>
      <c r="T770" s="67" t="str">
        <f>IF(E770="","",IF(L770="","",IF($E770="男",VLOOKUP(L770,参照用得点基準表!$K$2:$L$11,2,TRUE),VLOOKUP(L770,参照用得点基準表!$K$12:$L$21,2,TRUE))))</f>
        <v/>
      </c>
      <c r="U770" s="67" t="str">
        <f>IF(E770="","",IF(M770="","",IF($E770="男",VLOOKUP(M770,参照用得点基準表!G$2:$I$11,3,TRUE),VLOOKUP(M770,参照用得点基準表!G$12:$I$21,3,TRUE))))</f>
        <v/>
      </c>
      <c r="V770" s="67" t="str">
        <f>IF(E770="","",IF(N770="","",IF($E770="男",VLOOKUP(N770,参照用得点基準表!H$2:$I$11,2,TRUE),VLOOKUP(N770,参照用得点基準表!H$12:$I$21,2,TRUE))))</f>
        <v/>
      </c>
      <c r="W770" s="70" t="str">
        <f t="shared" si="11"/>
        <v/>
      </c>
      <c r="X770" s="69" t="str">
        <f ca="1">IF(W770="","",VLOOKUP(W770,OFFSET(評価基準!$A$2:$N$6,0,F770-6,5,20-F770),14-新体力テスト!F770+6,1))</f>
        <v/>
      </c>
      <c r="Z770" s="45"/>
      <c r="AA770" s="45"/>
      <c r="AB770" s="46"/>
      <c r="AC770" s="45"/>
    </row>
    <row r="771" spans="1:29" ht="14.25" customHeight="1" x14ac:dyDescent="0.15">
      <c r="A771" s="103"/>
      <c r="B771" s="103"/>
      <c r="C771" s="103"/>
      <c r="D771" s="108"/>
      <c r="E771" s="112"/>
      <c r="F771" s="85" t="str">
        <f>IF(A771="","",VLOOKUP(A771,参照!$B$7:$C$12,2,FALSE))</f>
        <v/>
      </c>
      <c r="G771" s="14"/>
      <c r="H771" s="14"/>
      <c r="I771" s="14"/>
      <c r="J771" s="14"/>
      <c r="K771" s="14"/>
      <c r="L771" s="19"/>
      <c r="M771" s="14"/>
      <c r="N771" s="14"/>
      <c r="O771" s="67" t="str">
        <f>IF(E771="","",IF(G771="","",IF($E771="男",VLOOKUP(G771,参照用得点基準表!B$2:$I$11,8,TRUE),VLOOKUP(G771,参照用得点基準表!B$12:$I$21,8,TRUE))))</f>
        <v/>
      </c>
      <c r="P771" s="67" t="str">
        <f>IF(E771="","",IF(H771="","",IF($E771="男",VLOOKUP(H771,参照用得点基準表!C$2:$I$11,7,TRUE),VLOOKUP(H771,参照用得点基準表!C$12:$I$21,7,TRUE))))</f>
        <v/>
      </c>
      <c r="Q771" s="67" t="str">
        <f>IF(E771="","",IF(I771="","",IF($E771="男",VLOOKUP(I771,参照用得点基準表!D$2:$I$11,6,TRUE),VLOOKUP(I771,参照用得点基準表!D$12:$I$21,6,TRUE))))</f>
        <v/>
      </c>
      <c r="R771" s="67" t="str">
        <f>IF(E771="","",IF(J771="","",IF($E771="男",VLOOKUP(J771,参照用得点基準表!E$2:$I$11,5,TRUE),VLOOKUP(J771,参照用得点基準表!E$12:$I$21,5,TRUE))))</f>
        <v/>
      </c>
      <c r="S771" s="67" t="str">
        <f>IF(E771="","",IF(K771="","",IF($E771="男",VLOOKUP(K771,参照用得点基準表!F$2:$I$11,4,TRUE),VLOOKUP(K771,参照用得点基準表!F$12:$I$21,4,TRUE))))</f>
        <v/>
      </c>
      <c r="T771" s="67" t="str">
        <f>IF(E771="","",IF(L771="","",IF($E771="男",VLOOKUP(L771,参照用得点基準表!$K$2:$L$11,2,TRUE),VLOOKUP(L771,参照用得点基準表!$K$12:$L$21,2,TRUE))))</f>
        <v/>
      </c>
      <c r="U771" s="67" t="str">
        <f>IF(E771="","",IF(M771="","",IF($E771="男",VLOOKUP(M771,参照用得点基準表!G$2:$I$11,3,TRUE),VLOOKUP(M771,参照用得点基準表!G$12:$I$21,3,TRUE))))</f>
        <v/>
      </c>
      <c r="V771" s="67" t="str">
        <f>IF(E771="","",IF(N771="","",IF($E771="男",VLOOKUP(N771,参照用得点基準表!H$2:$I$11,2,TRUE),VLOOKUP(N771,参照用得点基準表!H$12:$I$21,2,TRUE))))</f>
        <v/>
      </c>
      <c r="W771" s="70" t="str">
        <f t="shared" si="11"/>
        <v/>
      </c>
      <c r="X771" s="69" t="str">
        <f ca="1">IF(W771="","",VLOOKUP(W771,OFFSET(評価基準!$A$2:$N$6,0,F771-6,5,20-F771),14-新体力テスト!F771+6,1))</f>
        <v/>
      </c>
      <c r="Z771" s="45"/>
      <c r="AA771" s="45"/>
      <c r="AB771" s="46"/>
      <c r="AC771" s="45"/>
    </row>
    <row r="772" spans="1:29" ht="14.25" customHeight="1" x14ac:dyDescent="0.15">
      <c r="A772" s="103"/>
      <c r="B772" s="103"/>
      <c r="C772" s="103"/>
      <c r="D772" s="108"/>
      <c r="E772" s="112"/>
      <c r="F772" s="85" t="str">
        <f>IF(A772="","",VLOOKUP(A772,参照!$B$7:$C$12,2,FALSE))</f>
        <v/>
      </c>
      <c r="G772" s="14"/>
      <c r="H772" s="14"/>
      <c r="I772" s="14"/>
      <c r="J772" s="14"/>
      <c r="K772" s="14"/>
      <c r="L772" s="19"/>
      <c r="M772" s="14"/>
      <c r="N772" s="14"/>
      <c r="O772" s="67" t="str">
        <f>IF(E772="","",IF(G772="","",IF($E772="男",VLOOKUP(G772,参照用得点基準表!B$2:$I$11,8,TRUE),VLOOKUP(G772,参照用得点基準表!B$12:$I$21,8,TRUE))))</f>
        <v/>
      </c>
      <c r="P772" s="67" t="str">
        <f>IF(E772="","",IF(H772="","",IF($E772="男",VLOOKUP(H772,参照用得点基準表!C$2:$I$11,7,TRUE),VLOOKUP(H772,参照用得点基準表!C$12:$I$21,7,TRUE))))</f>
        <v/>
      </c>
      <c r="Q772" s="67" t="str">
        <f>IF(E772="","",IF(I772="","",IF($E772="男",VLOOKUP(I772,参照用得点基準表!D$2:$I$11,6,TRUE),VLOOKUP(I772,参照用得点基準表!D$12:$I$21,6,TRUE))))</f>
        <v/>
      </c>
      <c r="R772" s="67" t="str">
        <f>IF(E772="","",IF(J772="","",IF($E772="男",VLOOKUP(J772,参照用得点基準表!E$2:$I$11,5,TRUE),VLOOKUP(J772,参照用得点基準表!E$12:$I$21,5,TRUE))))</f>
        <v/>
      </c>
      <c r="S772" s="67" t="str">
        <f>IF(E772="","",IF(K772="","",IF($E772="男",VLOOKUP(K772,参照用得点基準表!F$2:$I$11,4,TRUE),VLOOKUP(K772,参照用得点基準表!F$12:$I$21,4,TRUE))))</f>
        <v/>
      </c>
      <c r="T772" s="67" t="str">
        <f>IF(E772="","",IF(L772="","",IF($E772="男",VLOOKUP(L772,参照用得点基準表!$K$2:$L$11,2,TRUE),VLOOKUP(L772,参照用得点基準表!$K$12:$L$21,2,TRUE))))</f>
        <v/>
      </c>
      <c r="U772" s="67" t="str">
        <f>IF(E772="","",IF(M772="","",IF($E772="男",VLOOKUP(M772,参照用得点基準表!G$2:$I$11,3,TRUE),VLOOKUP(M772,参照用得点基準表!G$12:$I$21,3,TRUE))))</f>
        <v/>
      </c>
      <c r="V772" s="67" t="str">
        <f>IF(E772="","",IF(N772="","",IF($E772="男",VLOOKUP(N772,参照用得点基準表!H$2:$I$11,2,TRUE),VLOOKUP(N772,参照用得点基準表!H$12:$I$21,2,TRUE))))</f>
        <v/>
      </c>
      <c r="W772" s="70" t="str">
        <f t="shared" si="11"/>
        <v/>
      </c>
      <c r="X772" s="69" t="str">
        <f ca="1">IF(W772="","",VLOOKUP(W772,OFFSET(評価基準!$A$2:$N$6,0,F772-6,5,20-F772),14-新体力テスト!F772+6,1))</f>
        <v/>
      </c>
      <c r="Z772" s="45"/>
      <c r="AA772" s="45"/>
      <c r="AB772" s="46"/>
      <c r="AC772" s="45"/>
    </row>
    <row r="773" spans="1:29" ht="14.25" customHeight="1" x14ac:dyDescent="0.15">
      <c r="A773" s="103"/>
      <c r="B773" s="103"/>
      <c r="C773" s="103"/>
      <c r="D773" s="108"/>
      <c r="E773" s="112"/>
      <c r="F773" s="85" t="str">
        <f>IF(A773="","",VLOOKUP(A773,参照!$B$7:$C$12,2,FALSE))</f>
        <v/>
      </c>
      <c r="G773" s="14"/>
      <c r="H773" s="14"/>
      <c r="I773" s="14"/>
      <c r="J773" s="14"/>
      <c r="K773" s="14"/>
      <c r="L773" s="19"/>
      <c r="M773" s="14"/>
      <c r="N773" s="14"/>
      <c r="O773" s="67" t="str">
        <f>IF(E773="","",IF(G773="","",IF($E773="男",VLOOKUP(G773,参照用得点基準表!B$2:$I$11,8,TRUE),VLOOKUP(G773,参照用得点基準表!B$12:$I$21,8,TRUE))))</f>
        <v/>
      </c>
      <c r="P773" s="67" t="str">
        <f>IF(E773="","",IF(H773="","",IF($E773="男",VLOOKUP(H773,参照用得点基準表!C$2:$I$11,7,TRUE),VLOOKUP(H773,参照用得点基準表!C$12:$I$21,7,TRUE))))</f>
        <v/>
      </c>
      <c r="Q773" s="67" t="str">
        <f>IF(E773="","",IF(I773="","",IF($E773="男",VLOOKUP(I773,参照用得点基準表!D$2:$I$11,6,TRUE),VLOOKUP(I773,参照用得点基準表!D$12:$I$21,6,TRUE))))</f>
        <v/>
      </c>
      <c r="R773" s="67" t="str">
        <f>IF(E773="","",IF(J773="","",IF($E773="男",VLOOKUP(J773,参照用得点基準表!E$2:$I$11,5,TRUE),VLOOKUP(J773,参照用得点基準表!E$12:$I$21,5,TRUE))))</f>
        <v/>
      </c>
      <c r="S773" s="67" t="str">
        <f>IF(E773="","",IF(K773="","",IF($E773="男",VLOOKUP(K773,参照用得点基準表!F$2:$I$11,4,TRUE),VLOOKUP(K773,参照用得点基準表!F$12:$I$21,4,TRUE))))</f>
        <v/>
      </c>
      <c r="T773" s="67" t="str">
        <f>IF(E773="","",IF(L773="","",IF($E773="男",VLOOKUP(L773,参照用得点基準表!$K$2:$L$11,2,TRUE),VLOOKUP(L773,参照用得点基準表!$K$12:$L$21,2,TRUE))))</f>
        <v/>
      </c>
      <c r="U773" s="67" t="str">
        <f>IF(E773="","",IF(M773="","",IF($E773="男",VLOOKUP(M773,参照用得点基準表!G$2:$I$11,3,TRUE),VLOOKUP(M773,参照用得点基準表!G$12:$I$21,3,TRUE))))</f>
        <v/>
      </c>
      <c r="V773" s="67" t="str">
        <f>IF(E773="","",IF(N773="","",IF($E773="男",VLOOKUP(N773,参照用得点基準表!H$2:$I$11,2,TRUE),VLOOKUP(N773,参照用得点基準表!H$12:$I$21,2,TRUE))))</f>
        <v/>
      </c>
      <c r="W773" s="70" t="str">
        <f t="shared" si="11"/>
        <v/>
      </c>
      <c r="X773" s="69" t="str">
        <f ca="1">IF(W773="","",VLOOKUP(W773,OFFSET(評価基準!$A$2:$N$6,0,F773-6,5,20-F773),14-新体力テスト!F773+6,1))</f>
        <v/>
      </c>
      <c r="Z773" s="45"/>
      <c r="AA773" s="45"/>
      <c r="AB773" s="46"/>
      <c r="AC773" s="45"/>
    </row>
    <row r="774" spans="1:29" ht="14.25" customHeight="1" x14ac:dyDescent="0.15">
      <c r="A774" s="103"/>
      <c r="B774" s="103"/>
      <c r="C774" s="103"/>
      <c r="D774" s="108"/>
      <c r="E774" s="112"/>
      <c r="F774" s="85" t="str">
        <f>IF(A774="","",VLOOKUP(A774,参照!$B$7:$C$12,2,FALSE))</f>
        <v/>
      </c>
      <c r="G774" s="14"/>
      <c r="H774" s="14"/>
      <c r="I774" s="14"/>
      <c r="J774" s="14"/>
      <c r="K774" s="14"/>
      <c r="L774" s="19"/>
      <c r="M774" s="14"/>
      <c r="N774" s="14"/>
      <c r="O774" s="67" t="str">
        <f>IF(E774="","",IF(G774="","",IF($E774="男",VLOOKUP(G774,参照用得点基準表!B$2:$I$11,8,TRUE),VLOOKUP(G774,参照用得点基準表!B$12:$I$21,8,TRUE))))</f>
        <v/>
      </c>
      <c r="P774" s="67" t="str">
        <f>IF(E774="","",IF(H774="","",IF($E774="男",VLOOKUP(H774,参照用得点基準表!C$2:$I$11,7,TRUE),VLOOKUP(H774,参照用得点基準表!C$12:$I$21,7,TRUE))))</f>
        <v/>
      </c>
      <c r="Q774" s="67" t="str">
        <f>IF(E774="","",IF(I774="","",IF($E774="男",VLOOKUP(I774,参照用得点基準表!D$2:$I$11,6,TRUE),VLOOKUP(I774,参照用得点基準表!D$12:$I$21,6,TRUE))))</f>
        <v/>
      </c>
      <c r="R774" s="67" t="str">
        <f>IF(E774="","",IF(J774="","",IF($E774="男",VLOOKUP(J774,参照用得点基準表!E$2:$I$11,5,TRUE),VLOOKUP(J774,参照用得点基準表!E$12:$I$21,5,TRUE))))</f>
        <v/>
      </c>
      <c r="S774" s="67" t="str">
        <f>IF(E774="","",IF(K774="","",IF($E774="男",VLOOKUP(K774,参照用得点基準表!F$2:$I$11,4,TRUE),VLOOKUP(K774,参照用得点基準表!F$12:$I$21,4,TRUE))))</f>
        <v/>
      </c>
      <c r="T774" s="67" t="str">
        <f>IF(E774="","",IF(L774="","",IF($E774="男",VLOOKUP(L774,参照用得点基準表!$K$2:$L$11,2,TRUE),VLOOKUP(L774,参照用得点基準表!$K$12:$L$21,2,TRUE))))</f>
        <v/>
      </c>
      <c r="U774" s="67" t="str">
        <f>IF(E774="","",IF(M774="","",IF($E774="男",VLOOKUP(M774,参照用得点基準表!G$2:$I$11,3,TRUE),VLOOKUP(M774,参照用得点基準表!G$12:$I$21,3,TRUE))))</f>
        <v/>
      </c>
      <c r="V774" s="67" t="str">
        <f>IF(E774="","",IF(N774="","",IF($E774="男",VLOOKUP(N774,参照用得点基準表!H$2:$I$11,2,TRUE),VLOOKUP(N774,参照用得点基準表!H$12:$I$21,2,TRUE))))</f>
        <v/>
      </c>
      <c r="W774" s="70" t="str">
        <f t="shared" si="11"/>
        <v/>
      </c>
      <c r="X774" s="69" t="str">
        <f ca="1">IF(W774="","",VLOOKUP(W774,OFFSET(評価基準!$A$2:$N$6,0,F774-6,5,20-F774),14-新体力テスト!F774+6,1))</f>
        <v/>
      </c>
      <c r="Z774" s="45"/>
      <c r="AA774" s="45"/>
      <c r="AB774" s="46"/>
      <c r="AC774" s="45"/>
    </row>
    <row r="775" spans="1:29" ht="14.25" customHeight="1" x14ac:dyDescent="0.15">
      <c r="A775" s="103"/>
      <c r="B775" s="103"/>
      <c r="C775" s="103"/>
      <c r="D775" s="108"/>
      <c r="E775" s="112"/>
      <c r="F775" s="85" t="str">
        <f>IF(A775="","",VLOOKUP(A775,参照!$B$7:$C$12,2,FALSE))</f>
        <v/>
      </c>
      <c r="G775" s="14"/>
      <c r="H775" s="14"/>
      <c r="I775" s="14"/>
      <c r="J775" s="14"/>
      <c r="K775" s="14"/>
      <c r="L775" s="19"/>
      <c r="M775" s="14"/>
      <c r="N775" s="14"/>
      <c r="O775" s="67" t="str">
        <f>IF(E775="","",IF(G775="","",IF($E775="男",VLOOKUP(G775,参照用得点基準表!B$2:$I$11,8,TRUE),VLOOKUP(G775,参照用得点基準表!B$12:$I$21,8,TRUE))))</f>
        <v/>
      </c>
      <c r="P775" s="67" t="str">
        <f>IF(E775="","",IF(H775="","",IF($E775="男",VLOOKUP(H775,参照用得点基準表!C$2:$I$11,7,TRUE),VLOOKUP(H775,参照用得点基準表!C$12:$I$21,7,TRUE))))</f>
        <v/>
      </c>
      <c r="Q775" s="67" t="str">
        <f>IF(E775="","",IF(I775="","",IF($E775="男",VLOOKUP(I775,参照用得点基準表!D$2:$I$11,6,TRUE),VLOOKUP(I775,参照用得点基準表!D$12:$I$21,6,TRUE))))</f>
        <v/>
      </c>
      <c r="R775" s="67" t="str">
        <f>IF(E775="","",IF(J775="","",IF($E775="男",VLOOKUP(J775,参照用得点基準表!E$2:$I$11,5,TRUE),VLOOKUP(J775,参照用得点基準表!E$12:$I$21,5,TRUE))))</f>
        <v/>
      </c>
      <c r="S775" s="67" t="str">
        <f>IF(E775="","",IF(K775="","",IF($E775="男",VLOOKUP(K775,参照用得点基準表!F$2:$I$11,4,TRUE),VLOOKUP(K775,参照用得点基準表!F$12:$I$21,4,TRUE))))</f>
        <v/>
      </c>
      <c r="T775" s="67" t="str">
        <f>IF(E775="","",IF(L775="","",IF($E775="男",VLOOKUP(L775,参照用得点基準表!$K$2:$L$11,2,TRUE),VLOOKUP(L775,参照用得点基準表!$K$12:$L$21,2,TRUE))))</f>
        <v/>
      </c>
      <c r="U775" s="67" t="str">
        <f>IF(E775="","",IF(M775="","",IF($E775="男",VLOOKUP(M775,参照用得点基準表!G$2:$I$11,3,TRUE),VLOOKUP(M775,参照用得点基準表!G$12:$I$21,3,TRUE))))</f>
        <v/>
      </c>
      <c r="V775" s="67" t="str">
        <f>IF(E775="","",IF(N775="","",IF($E775="男",VLOOKUP(N775,参照用得点基準表!H$2:$I$11,2,TRUE),VLOOKUP(N775,参照用得点基準表!H$12:$I$21,2,TRUE))))</f>
        <v/>
      </c>
      <c r="W775" s="70" t="str">
        <f t="shared" si="11"/>
        <v/>
      </c>
      <c r="X775" s="69" t="str">
        <f ca="1">IF(W775="","",VLOOKUP(W775,OFFSET(評価基準!$A$2:$N$6,0,F775-6,5,20-F775),14-新体力テスト!F775+6,1))</f>
        <v/>
      </c>
      <c r="Z775" s="45"/>
      <c r="AA775" s="45"/>
      <c r="AB775" s="46"/>
      <c r="AC775" s="45"/>
    </row>
    <row r="776" spans="1:29" ht="14.25" customHeight="1" x14ac:dyDescent="0.15">
      <c r="A776" s="103"/>
      <c r="B776" s="103"/>
      <c r="C776" s="103"/>
      <c r="D776" s="108"/>
      <c r="E776" s="112"/>
      <c r="F776" s="85" t="str">
        <f>IF(A776="","",VLOOKUP(A776,参照!$B$7:$C$12,2,FALSE))</f>
        <v/>
      </c>
      <c r="G776" s="14"/>
      <c r="H776" s="14"/>
      <c r="I776" s="14"/>
      <c r="J776" s="14"/>
      <c r="K776" s="14"/>
      <c r="L776" s="19"/>
      <c r="M776" s="14"/>
      <c r="N776" s="14"/>
      <c r="O776" s="67" t="str">
        <f>IF(E776="","",IF(G776="","",IF($E776="男",VLOOKUP(G776,参照用得点基準表!B$2:$I$11,8,TRUE),VLOOKUP(G776,参照用得点基準表!B$12:$I$21,8,TRUE))))</f>
        <v/>
      </c>
      <c r="P776" s="67" t="str">
        <f>IF(E776="","",IF(H776="","",IF($E776="男",VLOOKUP(H776,参照用得点基準表!C$2:$I$11,7,TRUE),VLOOKUP(H776,参照用得点基準表!C$12:$I$21,7,TRUE))))</f>
        <v/>
      </c>
      <c r="Q776" s="67" t="str">
        <f>IF(E776="","",IF(I776="","",IF($E776="男",VLOOKUP(I776,参照用得点基準表!D$2:$I$11,6,TRUE),VLOOKUP(I776,参照用得点基準表!D$12:$I$21,6,TRUE))))</f>
        <v/>
      </c>
      <c r="R776" s="67" t="str">
        <f>IF(E776="","",IF(J776="","",IF($E776="男",VLOOKUP(J776,参照用得点基準表!E$2:$I$11,5,TRUE),VLOOKUP(J776,参照用得点基準表!E$12:$I$21,5,TRUE))))</f>
        <v/>
      </c>
      <c r="S776" s="67" t="str">
        <f>IF(E776="","",IF(K776="","",IF($E776="男",VLOOKUP(K776,参照用得点基準表!F$2:$I$11,4,TRUE),VLOOKUP(K776,参照用得点基準表!F$12:$I$21,4,TRUE))))</f>
        <v/>
      </c>
      <c r="T776" s="67" t="str">
        <f>IF(E776="","",IF(L776="","",IF($E776="男",VLOOKUP(L776,参照用得点基準表!$K$2:$L$11,2,TRUE),VLOOKUP(L776,参照用得点基準表!$K$12:$L$21,2,TRUE))))</f>
        <v/>
      </c>
      <c r="U776" s="67" t="str">
        <f>IF(E776="","",IF(M776="","",IF($E776="男",VLOOKUP(M776,参照用得点基準表!G$2:$I$11,3,TRUE),VLOOKUP(M776,参照用得点基準表!G$12:$I$21,3,TRUE))))</f>
        <v/>
      </c>
      <c r="V776" s="67" t="str">
        <f>IF(E776="","",IF(N776="","",IF($E776="男",VLOOKUP(N776,参照用得点基準表!H$2:$I$11,2,TRUE),VLOOKUP(N776,参照用得点基準表!H$12:$I$21,2,TRUE))))</f>
        <v/>
      </c>
      <c r="W776" s="70" t="str">
        <f t="shared" si="11"/>
        <v/>
      </c>
      <c r="X776" s="69" t="str">
        <f ca="1">IF(W776="","",VLOOKUP(W776,OFFSET(評価基準!$A$2:$N$6,0,F776-6,5,20-F776),14-新体力テスト!F776+6,1))</f>
        <v/>
      </c>
      <c r="Z776" s="45"/>
      <c r="AA776" s="45"/>
      <c r="AB776" s="46"/>
      <c r="AC776" s="45"/>
    </row>
    <row r="777" spans="1:29" ht="14.25" customHeight="1" x14ac:dyDescent="0.15">
      <c r="A777" s="103"/>
      <c r="B777" s="103"/>
      <c r="C777" s="103"/>
      <c r="D777" s="108"/>
      <c r="E777" s="112"/>
      <c r="F777" s="85" t="str">
        <f>IF(A777="","",VLOOKUP(A777,参照!$B$7:$C$12,2,FALSE))</f>
        <v/>
      </c>
      <c r="G777" s="14"/>
      <c r="H777" s="14"/>
      <c r="I777" s="14"/>
      <c r="J777" s="14"/>
      <c r="K777" s="14"/>
      <c r="L777" s="19"/>
      <c r="M777" s="14"/>
      <c r="N777" s="14"/>
      <c r="O777" s="67" t="str">
        <f>IF(E777="","",IF(G777="","",IF($E777="男",VLOOKUP(G777,参照用得点基準表!B$2:$I$11,8,TRUE),VLOOKUP(G777,参照用得点基準表!B$12:$I$21,8,TRUE))))</f>
        <v/>
      </c>
      <c r="P777" s="67" t="str">
        <f>IF(E777="","",IF(H777="","",IF($E777="男",VLOOKUP(H777,参照用得点基準表!C$2:$I$11,7,TRUE),VLOOKUP(H777,参照用得点基準表!C$12:$I$21,7,TRUE))))</f>
        <v/>
      </c>
      <c r="Q777" s="67" t="str">
        <f>IF(E777="","",IF(I777="","",IF($E777="男",VLOOKUP(I777,参照用得点基準表!D$2:$I$11,6,TRUE),VLOOKUP(I777,参照用得点基準表!D$12:$I$21,6,TRUE))))</f>
        <v/>
      </c>
      <c r="R777" s="67" t="str">
        <f>IF(E777="","",IF(J777="","",IF($E777="男",VLOOKUP(J777,参照用得点基準表!E$2:$I$11,5,TRUE),VLOOKUP(J777,参照用得点基準表!E$12:$I$21,5,TRUE))))</f>
        <v/>
      </c>
      <c r="S777" s="67" t="str">
        <f>IF(E777="","",IF(K777="","",IF($E777="男",VLOOKUP(K777,参照用得点基準表!F$2:$I$11,4,TRUE),VLOOKUP(K777,参照用得点基準表!F$12:$I$21,4,TRUE))))</f>
        <v/>
      </c>
      <c r="T777" s="67" t="str">
        <f>IF(E777="","",IF(L777="","",IF($E777="男",VLOOKUP(L777,参照用得点基準表!$K$2:$L$11,2,TRUE),VLOOKUP(L777,参照用得点基準表!$K$12:$L$21,2,TRUE))))</f>
        <v/>
      </c>
      <c r="U777" s="67" t="str">
        <f>IF(E777="","",IF(M777="","",IF($E777="男",VLOOKUP(M777,参照用得点基準表!G$2:$I$11,3,TRUE),VLOOKUP(M777,参照用得点基準表!G$12:$I$21,3,TRUE))))</f>
        <v/>
      </c>
      <c r="V777" s="67" t="str">
        <f>IF(E777="","",IF(N777="","",IF($E777="男",VLOOKUP(N777,参照用得点基準表!H$2:$I$11,2,TRUE),VLOOKUP(N777,参照用得点基準表!H$12:$I$21,2,TRUE))))</f>
        <v/>
      </c>
      <c r="W777" s="70" t="str">
        <f t="shared" si="11"/>
        <v/>
      </c>
      <c r="X777" s="69" t="str">
        <f ca="1">IF(W777="","",VLOOKUP(W777,OFFSET(評価基準!$A$2:$N$6,0,F777-6,5,20-F777),14-新体力テスト!F777+6,1))</f>
        <v/>
      </c>
      <c r="Z777" s="45"/>
      <c r="AA777" s="45"/>
      <c r="AB777" s="46"/>
      <c r="AC777" s="45"/>
    </row>
    <row r="778" spans="1:29" ht="14.25" customHeight="1" x14ac:dyDescent="0.15">
      <c r="A778" s="103"/>
      <c r="B778" s="103"/>
      <c r="C778" s="103"/>
      <c r="D778" s="108"/>
      <c r="E778" s="112"/>
      <c r="F778" s="85" t="str">
        <f>IF(A778="","",VLOOKUP(A778,参照!$B$7:$C$12,2,FALSE))</f>
        <v/>
      </c>
      <c r="G778" s="14"/>
      <c r="H778" s="14"/>
      <c r="I778" s="14"/>
      <c r="J778" s="14"/>
      <c r="K778" s="14"/>
      <c r="L778" s="19"/>
      <c r="M778" s="14"/>
      <c r="N778" s="14"/>
      <c r="O778" s="67" t="str">
        <f>IF(E778="","",IF(G778="","",IF($E778="男",VLOOKUP(G778,参照用得点基準表!B$2:$I$11,8,TRUE),VLOOKUP(G778,参照用得点基準表!B$12:$I$21,8,TRUE))))</f>
        <v/>
      </c>
      <c r="P778" s="67" t="str">
        <f>IF(E778="","",IF(H778="","",IF($E778="男",VLOOKUP(H778,参照用得点基準表!C$2:$I$11,7,TRUE),VLOOKUP(H778,参照用得点基準表!C$12:$I$21,7,TRUE))))</f>
        <v/>
      </c>
      <c r="Q778" s="67" t="str">
        <f>IF(E778="","",IF(I778="","",IF($E778="男",VLOOKUP(I778,参照用得点基準表!D$2:$I$11,6,TRUE),VLOOKUP(I778,参照用得点基準表!D$12:$I$21,6,TRUE))))</f>
        <v/>
      </c>
      <c r="R778" s="67" t="str">
        <f>IF(E778="","",IF(J778="","",IF($E778="男",VLOOKUP(J778,参照用得点基準表!E$2:$I$11,5,TRUE),VLOOKUP(J778,参照用得点基準表!E$12:$I$21,5,TRUE))))</f>
        <v/>
      </c>
      <c r="S778" s="67" t="str">
        <f>IF(E778="","",IF(K778="","",IF($E778="男",VLOOKUP(K778,参照用得点基準表!F$2:$I$11,4,TRUE),VLOOKUP(K778,参照用得点基準表!F$12:$I$21,4,TRUE))))</f>
        <v/>
      </c>
      <c r="T778" s="67" t="str">
        <f>IF(E778="","",IF(L778="","",IF($E778="男",VLOOKUP(L778,参照用得点基準表!$K$2:$L$11,2,TRUE),VLOOKUP(L778,参照用得点基準表!$K$12:$L$21,2,TRUE))))</f>
        <v/>
      </c>
      <c r="U778" s="67" t="str">
        <f>IF(E778="","",IF(M778="","",IF($E778="男",VLOOKUP(M778,参照用得点基準表!G$2:$I$11,3,TRUE),VLOOKUP(M778,参照用得点基準表!G$12:$I$21,3,TRUE))))</f>
        <v/>
      </c>
      <c r="V778" s="67" t="str">
        <f>IF(E778="","",IF(N778="","",IF($E778="男",VLOOKUP(N778,参照用得点基準表!H$2:$I$11,2,TRUE),VLOOKUP(N778,参照用得点基準表!H$12:$I$21,2,TRUE))))</f>
        <v/>
      </c>
      <c r="W778" s="70" t="str">
        <f t="shared" si="11"/>
        <v/>
      </c>
      <c r="X778" s="69" t="str">
        <f ca="1">IF(W778="","",VLOOKUP(W778,OFFSET(評価基準!$A$2:$N$6,0,F778-6,5,20-F778),14-新体力テスト!F778+6,1))</f>
        <v/>
      </c>
      <c r="Z778" s="45"/>
      <c r="AA778" s="45"/>
      <c r="AB778" s="46"/>
      <c r="AC778" s="45"/>
    </row>
    <row r="779" spans="1:29" ht="14.25" customHeight="1" x14ac:dyDescent="0.15">
      <c r="A779" s="103"/>
      <c r="B779" s="103"/>
      <c r="C779" s="103"/>
      <c r="D779" s="108"/>
      <c r="E779" s="112"/>
      <c r="F779" s="85" t="str">
        <f>IF(A779="","",VLOOKUP(A779,参照!$B$7:$C$12,2,FALSE))</f>
        <v/>
      </c>
      <c r="G779" s="14"/>
      <c r="H779" s="14"/>
      <c r="I779" s="14"/>
      <c r="J779" s="14"/>
      <c r="K779" s="14"/>
      <c r="L779" s="19"/>
      <c r="M779" s="14"/>
      <c r="N779" s="14"/>
      <c r="O779" s="67" t="str">
        <f>IF(E779="","",IF(G779="","",IF($E779="男",VLOOKUP(G779,参照用得点基準表!B$2:$I$11,8,TRUE),VLOOKUP(G779,参照用得点基準表!B$12:$I$21,8,TRUE))))</f>
        <v/>
      </c>
      <c r="P779" s="67" t="str">
        <f>IF(E779="","",IF(H779="","",IF($E779="男",VLOOKUP(H779,参照用得点基準表!C$2:$I$11,7,TRUE),VLOOKUP(H779,参照用得点基準表!C$12:$I$21,7,TRUE))))</f>
        <v/>
      </c>
      <c r="Q779" s="67" t="str">
        <f>IF(E779="","",IF(I779="","",IF($E779="男",VLOOKUP(I779,参照用得点基準表!D$2:$I$11,6,TRUE),VLOOKUP(I779,参照用得点基準表!D$12:$I$21,6,TRUE))))</f>
        <v/>
      </c>
      <c r="R779" s="67" t="str">
        <f>IF(E779="","",IF(J779="","",IF($E779="男",VLOOKUP(J779,参照用得点基準表!E$2:$I$11,5,TRUE),VLOOKUP(J779,参照用得点基準表!E$12:$I$21,5,TRUE))))</f>
        <v/>
      </c>
      <c r="S779" s="67" t="str">
        <f>IF(E779="","",IF(K779="","",IF($E779="男",VLOOKUP(K779,参照用得点基準表!F$2:$I$11,4,TRUE),VLOOKUP(K779,参照用得点基準表!F$12:$I$21,4,TRUE))))</f>
        <v/>
      </c>
      <c r="T779" s="67" t="str">
        <f>IF(E779="","",IF(L779="","",IF($E779="男",VLOOKUP(L779,参照用得点基準表!$K$2:$L$11,2,TRUE),VLOOKUP(L779,参照用得点基準表!$K$12:$L$21,2,TRUE))))</f>
        <v/>
      </c>
      <c r="U779" s="67" t="str">
        <f>IF(E779="","",IF(M779="","",IF($E779="男",VLOOKUP(M779,参照用得点基準表!G$2:$I$11,3,TRUE),VLOOKUP(M779,参照用得点基準表!G$12:$I$21,3,TRUE))))</f>
        <v/>
      </c>
      <c r="V779" s="67" t="str">
        <f>IF(E779="","",IF(N779="","",IF($E779="男",VLOOKUP(N779,参照用得点基準表!H$2:$I$11,2,TRUE),VLOOKUP(N779,参照用得点基準表!H$12:$I$21,2,TRUE))))</f>
        <v/>
      </c>
      <c r="W779" s="70" t="str">
        <f t="shared" si="11"/>
        <v/>
      </c>
      <c r="X779" s="69" t="str">
        <f ca="1">IF(W779="","",VLOOKUP(W779,OFFSET(評価基準!$A$2:$N$6,0,F779-6,5,20-F779),14-新体力テスト!F779+6,1))</f>
        <v/>
      </c>
      <c r="Z779" s="45"/>
      <c r="AA779" s="45"/>
      <c r="AB779" s="46"/>
      <c r="AC779" s="45"/>
    </row>
    <row r="780" spans="1:29" ht="14.25" customHeight="1" x14ac:dyDescent="0.15">
      <c r="A780" s="103"/>
      <c r="B780" s="103"/>
      <c r="C780" s="103"/>
      <c r="D780" s="108"/>
      <c r="E780" s="112"/>
      <c r="F780" s="85" t="str">
        <f>IF(A780="","",VLOOKUP(A780,参照!$B$7:$C$12,2,FALSE))</f>
        <v/>
      </c>
      <c r="G780" s="14"/>
      <c r="H780" s="14"/>
      <c r="I780" s="14"/>
      <c r="J780" s="14"/>
      <c r="K780" s="14"/>
      <c r="L780" s="19"/>
      <c r="M780" s="14"/>
      <c r="N780" s="14"/>
      <c r="O780" s="67" t="str">
        <f>IF(E780="","",IF(G780="","",IF($E780="男",VLOOKUP(G780,参照用得点基準表!B$2:$I$11,8,TRUE),VLOOKUP(G780,参照用得点基準表!B$12:$I$21,8,TRUE))))</f>
        <v/>
      </c>
      <c r="P780" s="67" t="str">
        <f>IF(E780="","",IF(H780="","",IF($E780="男",VLOOKUP(H780,参照用得点基準表!C$2:$I$11,7,TRUE),VLOOKUP(H780,参照用得点基準表!C$12:$I$21,7,TRUE))))</f>
        <v/>
      </c>
      <c r="Q780" s="67" t="str">
        <f>IF(E780="","",IF(I780="","",IF($E780="男",VLOOKUP(I780,参照用得点基準表!D$2:$I$11,6,TRUE),VLOOKUP(I780,参照用得点基準表!D$12:$I$21,6,TRUE))))</f>
        <v/>
      </c>
      <c r="R780" s="67" t="str">
        <f>IF(E780="","",IF(J780="","",IF($E780="男",VLOOKUP(J780,参照用得点基準表!E$2:$I$11,5,TRUE),VLOOKUP(J780,参照用得点基準表!E$12:$I$21,5,TRUE))))</f>
        <v/>
      </c>
      <c r="S780" s="67" t="str">
        <f>IF(E780="","",IF(K780="","",IF($E780="男",VLOOKUP(K780,参照用得点基準表!F$2:$I$11,4,TRUE),VLOOKUP(K780,参照用得点基準表!F$12:$I$21,4,TRUE))))</f>
        <v/>
      </c>
      <c r="T780" s="67" t="str">
        <f>IF(E780="","",IF(L780="","",IF($E780="男",VLOOKUP(L780,参照用得点基準表!$K$2:$L$11,2,TRUE),VLOOKUP(L780,参照用得点基準表!$K$12:$L$21,2,TRUE))))</f>
        <v/>
      </c>
      <c r="U780" s="67" t="str">
        <f>IF(E780="","",IF(M780="","",IF($E780="男",VLOOKUP(M780,参照用得点基準表!G$2:$I$11,3,TRUE),VLOOKUP(M780,参照用得点基準表!G$12:$I$21,3,TRUE))))</f>
        <v/>
      </c>
      <c r="V780" s="67" t="str">
        <f>IF(E780="","",IF(N780="","",IF($E780="男",VLOOKUP(N780,参照用得点基準表!H$2:$I$11,2,TRUE),VLOOKUP(N780,参照用得点基準表!H$12:$I$21,2,TRUE))))</f>
        <v/>
      </c>
      <c r="W780" s="70" t="str">
        <f t="shared" si="11"/>
        <v/>
      </c>
      <c r="X780" s="69" t="str">
        <f ca="1">IF(W780="","",VLOOKUP(W780,OFFSET(評価基準!$A$2:$N$6,0,F780-6,5,20-F780),14-新体力テスト!F780+6,1))</f>
        <v/>
      </c>
      <c r="Z780" s="45"/>
      <c r="AA780" s="45"/>
      <c r="AB780" s="46"/>
      <c r="AC780" s="45"/>
    </row>
    <row r="781" spans="1:29" ht="14.25" customHeight="1" x14ac:dyDescent="0.15">
      <c r="A781" s="103"/>
      <c r="B781" s="103"/>
      <c r="C781" s="103"/>
      <c r="D781" s="108"/>
      <c r="E781" s="112"/>
      <c r="F781" s="85" t="str">
        <f>IF(A781="","",VLOOKUP(A781,参照!$B$7:$C$12,2,FALSE))</f>
        <v/>
      </c>
      <c r="G781" s="14"/>
      <c r="H781" s="14"/>
      <c r="I781" s="14"/>
      <c r="J781" s="14"/>
      <c r="K781" s="14"/>
      <c r="L781" s="19"/>
      <c r="M781" s="14"/>
      <c r="N781" s="14"/>
      <c r="O781" s="67" t="str">
        <f>IF(E781="","",IF(G781="","",IF($E781="男",VLOOKUP(G781,参照用得点基準表!B$2:$I$11,8,TRUE),VLOOKUP(G781,参照用得点基準表!B$12:$I$21,8,TRUE))))</f>
        <v/>
      </c>
      <c r="P781" s="67" t="str">
        <f>IF(E781="","",IF(H781="","",IF($E781="男",VLOOKUP(H781,参照用得点基準表!C$2:$I$11,7,TRUE),VLOOKUP(H781,参照用得点基準表!C$12:$I$21,7,TRUE))))</f>
        <v/>
      </c>
      <c r="Q781" s="67" t="str">
        <f>IF(E781="","",IF(I781="","",IF($E781="男",VLOOKUP(I781,参照用得点基準表!D$2:$I$11,6,TRUE),VLOOKUP(I781,参照用得点基準表!D$12:$I$21,6,TRUE))))</f>
        <v/>
      </c>
      <c r="R781" s="67" t="str">
        <f>IF(E781="","",IF(J781="","",IF($E781="男",VLOOKUP(J781,参照用得点基準表!E$2:$I$11,5,TRUE),VLOOKUP(J781,参照用得点基準表!E$12:$I$21,5,TRUE))))</f>
        <v/>
      </c>
      <c r="S781" s="67" t="str">
        <f>IF(E781="","",IF(K781="","",IF($E781="男",VLOOKUP(K781,参照用得点基準表!F$2:$I$11,4,TRUE),VLOOKUP(K781,参照用得点基準表!F$12:$I$21,4,TRUE))))</f>
        <v/>
      </c>
      <c r="T781" s="67" t="str">
        <f>IF(E781="","",IF(L781="","",IF($E781="男",VLOOKUP(L781,参照用得点基準表!$K$2:$L$11,2,TRUE),VLOOKUP(L781,参照用得点基準表!$K$12:$L$21,2,TRUE))))</f>
        <v/>
      </c>
      <c r="U781" s="67" t="str">
        <f>IF(E781="","",IF(M781="","",IF($E781="男",VLOOKUP(M781,参照用得点基準表!G$2:$I$11,3,TRUE),VLOOKUP(M781,参照用得点基準表!G$12:$I$21,3,TRUE))))</f>
        <v/>
      </c>
      <c r="V781" s="67" t="str">
        <f>IF(E781="","",IF(N781="","",IF($E781="男",VLOOKUP(N781,参照用得点基準表!H$2:$I$11,2,TRUE),VLOOKUP(N781,参照用得点基準表!H$12:$I$21,2,TRUE))))</f>
        <v/>
      </c>
      <c r="W781" s="70" t="str">
        <f t="shared" si="11"/>
        <v/>
      </c>
      <c r="X781" s="69" t="str">
        <f ca="1">IF(W781="","",VLOOKUP(W781,OFFSET(評価基準!$A$2:$N$6,0,F781-6,5,20-F781),14-新体力テスト!F781+6,1))</f>
        <v/>
      </c>
      <c r="Z781" s="45"/>
      <c r="AA781" s="45"/>
      <c r="AB781" s="46"/>
      <c r="AC781" s="45"/>
    </row>
    <row r="782" spans="1:29" ht="14.25" customHeight="1" x14ac:dyDescent="0.15">
      <c r="A782" s="103"/>
      <c r="B782" s="103"/>
      <c r="C782" s="103"/>
      <c r="D782" s="108"/>
      <c r="E782" s="112"/>
      <c r="F782" s="85" t="str">
        <f>IF(A782="","",VLOOKUP(A782,参照!$B$7:$C$12,2,FALSE))</f>
        <v/>
      </c>
      <c r="G782" s="14"/>
      <c r="H782" s="14"/>
      <c r="I782" s="14"/>
      <c r="J782" s="14"/>
      <c r="K782" s="14"/>
      <c r="L782" s="19"/>
      <c r="M782" s="14"/>
      <c r="N782" s="14"/>
      <c r="O782" s="67" t="str">
        <f>IF(E782="","",IF(G782="","",IF($E782="男",VLOOKUP(G782,参照用得点基準表!B$2:$I$11,8,TRUE),VLOOKUP(G782,参照用得点基準表!B$12:$I$21,8,TRUE))))</f>
        <v/>
      </c>
      <c r="P782" s="67" t="str">
        <f>IF(E782="","",IF(H782="","",IF($E782="男",VLOOKUP(H782,参照用得点基準表!C$2:$I$11,7,TRUE),VLOOKUP(H782,参照用得点基準表!C$12:$I$21,7,TRUE))))</f>
        <v/>
      </c>
      <c r="Q782" s="67" t="str">
        <f>IF(E782="","",IF(I782="","",IF($E782="男",VLOOKUP(I782,参照用得点基準表!D$2:$I$11,6,TRUE),VLOOKUP(I782,参照用得点基準表!D$12:$I$21,6,TRUE))))</f>
        <v/>
      </c>
      <c r="R782" s="67" t="str">
        <f>IF(E782="","",IF(J782="","",IF($E782="男",VLOOKUP(J782,参照用得点基準表!E$2:$I$11,5,TRUE),VLOOKUP(J782,参照用得点基準表!E$12:$I$21,5,TRUE))))</f>
        <v/>
      </c>
      <c r="S782" s="67" t="str">
        <f>IF(E782="","",IF(K782="","",IF($E782="男",VLOOKUP(K782,参照用得点基準表!F$2:$I$11,4,TRUE),VLOOKUP(K782,参照用得点基準表!F$12:$I$21,4,TRUE))))</f>
        <v/>
      </c>
      <c r="T782" s="67" t="str">
        <f>IF(E782="","",IF(L782="","",IF($E782="男",VLOOKUP(L782,参照用得点基準表!$K$2:$L$11,2,TRUE),VLOOKUP(L782,参照用得点基準表!$K$12:$L$21,2,TRUE))))</f>
        <v/>
      </c>
      <c r="U782" s="67" t="str">
        <f>IF(E782="","",IF(M782="","",IF($E782="男",VLOOKUP(M782,参照用得点基準表!G$2:$I$11,3,TRUE),VLOOKUP(M782,参照用得点基準表!G$12:$I$21,3,TRUE))))</f>
        <v/>
      </c>
      <c r="V782" s="67" t="str">
        <f>IF(E782="","",IF(N782="","",IF($E782="男",VLOOKUP(N782,参照用得点基準表!H$2:$I$11,2,TRUE),VLOOKUP(N782,参照用得点基準表!H$12:$I$21,2,TRUE))))</f>
        <v/>
      </c>
      <c r="W782" s="70" t="str">
        <f t="shared" si="11"/>
        <v/>
      </c>
      <c r="X782" s="69" t="str">
        <f ca="1">IF(W782="","",VLOOKUP(W782,OFFSET(評価基準!$A$2:$N$6,0,F782-6,5,20-F782),14-新体力テスト!F782+6,1))</f>
        <v/>
      </c>
      <c r="Z782" s="45"/>
      <c r="AA782" s="45"/>
      <c r="AB782" s="46"/>
      <c r="AC782" s="45"/>
    </row>
    <row r="783" spans="1:29" ht="14.25" customHeight="1" x14ac:dyDescent="0.15">
      <c r="A783" s="103"/>
      <c r="B783" s="103"/>
      <c r="C783" s="103"/>
      <c r="D783" s="108"/>
      <c r="E783" s="112"/>
      <c r="F783" s="85" t="str">
        <f>IF(A783="","",VLOOKUP(A783,参照!$B$7:$C$12,2,FALSE))</f>
        <v/>
      </c>
      <c r="G783" s="14"/>
      <c r="H783" s="14"/>
      <c r="I783" s="14"/>
      <c r="J783" s="14"/>
      <c r="K783" s="14"/>
      <c r="L783" s="19"/>
      <c r="M783" s="14"/>
      <c r="N783" s="14"/>
      <c r="O783" s="67" t="str">
        <f>IF(E783="","",IF(G783="","",IF($E783="男",VLOOKUP(G783,参照用得点基準表!B$2:$I$11,8,TRUE),VLOOKUP(G783,参照用得点基準表!B$12:$I$21,8,TRUE))))</f>
        <v/>
      </c>
      <c r="P783" s="67" t="str">
        <f>IF(E783="","",IF(H783="","",IF($E783="男",VLOOKUP(H783,参照用得点基準表!C$2:$I$11,7,TRUE),VLOOKUP(H783,参照用得点基準表!C$12:$I$21,7,TRUE))))</f>
        <v/>
      </c>
      <c r="Q783" s="67" t="str">
        <f>IF(E783="","",IF(I783="","",IF($E783="男",VLOOKUP(I783,参照用得点基準表!D$2:$I$11,6,TRUE),VLOOKUP(I783,参照用得点基準表!D$12:$I$21,6,TRUE))))</f>
        <v/>
      </c>
      <c r="R783" s="67" t="str">
        <f>IF(E783="","",IF(J783="","",IF($E783="男",VLOOKUP(J783,参照用得点基準表!E$2:$I$11,5,TRUE),VLOOKUP(J783,参照用得点基準表!E$12:$I$21,5,TRUE))))</f>
        <v/>
      </c>
      <c r="S783" s="67" t="str">
        <f>IF(E783="","",IF(K783="","",IF($E783="男",VLOOKUP(K783,参照用得点基準表!F$2:$I$11,4,TRUE),VLOOKUP(K783,参照用得点基準表!F$12:$I$21,4,TRUE))))</f>
        <v/>
      </c>
      <c r="T783" s="67" t="str">
        <f>IF(E783="","",IF(L783="","",IF($E783="男",VLOOKUP(L783,参照用得点基準表!$K$2:$L$11,2,TRUE),VLOOKUP(L783,参照用得点基準表!$K$12:$L$21,2,TRUE))))</f>
        <v/>
      </c>
      <c r="U783" s="67" t="str">
        <f>IF(E783="","",IF(M783="","",IF($E783="男",VLOOKUP(M783,参照用得点基準表!G$2:$I$11,3,TRUE),VLOOKUP(M783,参照用得点基準表!G$12:$I$21,3,TRUE))))</f>
        <v/>
      </c>
      <c r="V783" s="67" t="str">
        <f>IF(E783="","",IF(N783="","",IF($E783="男",VLOOKUP(N783,参照用得点基準表!H$2:$I$11,2,TRUE),VLOOKUP(N783,参照用得点基準表!H$12:$I$21,2,TRUE))))</f>
        <v/>
      </c>
      <c r="W783" s="70" t="str">
        <f t="shared" si="11"/>
        <v/>
      </c>
      <c r="X783" s="69" t="str">
        <f ca="1">IF(W783="","",VLOOKUP(W783,OFFSET(評価基準!$A$2:$N$6,0,F783-6,5,20-F783),14-新体力テスト!F783+6,1))</f>
        <v/>
      </c>
      <c r="Z783" s="45"/>
      <c r="AA783" s="45"/>
      <c r="AB783" s="46"/>
      <c r="AC783" s="45"/>
    </row>
    <row r="784" spans="1:29" ht="14.25" customHeight="1" x14ac:dyDescent="0.15">
      <c r="A784" s="103"/>
      <c r="B784" s="103"/>
      <c r="C784" s="103"/>
      <c r="D784" s="108"/>
      <c r="E784" s="112"/>
      <c r="F784" s="85" t="str">
        <f>IF(A784="","",VLOOKUP(A784,参照!$B$7:$C$12,2,FALSE))</f>
        <v/>
      </c>
      <c r="G784" s="14"/>
      <c r="H784" s="14"/>
      <c r="I784" s="14"/>
      <c r="J784" s="14"/>
      <c r="K784" s="14"/>
      <c r="L784" s="19"/>
      <c r="M784" s="14"/>
      <c r="N784" s="14"/>
      <c r="O784" s="67" t="str">
        <f>IF(E784="","",IF(G784="","",IF($E784="男",VLOOKUP(G784,参照用得点基準表!B$2:$I$11,8,TRUE),VLOOKUP(G784,参照用得点基準表!B$12:$I$21,8,TRUE))))</f>
        <v/>
      </c>
      <c r="P784" s="67" t="str">
        <f>IF(E784="","",IF(H784="","",IF($E784="男",VLOOKUP(H784,参照用得点基準表!C$2:$I$11,7,TRUE),VLOOKUP(H784,参照用得点基準表!C$12:$I$21,7,TRUE))))</f>
        <v/>
      </c>
      <c r="Q784" s="67" t="str">
        <f>IF(E784="","",IF(I784="","",IF($E784="男",VLOOKUP(I784,参照用得点基準表!D$2:$I$11,6,TRUE),VLOOKUP(I784,参照用得点基準表!D$12:$I$21,6,TRUE))))</f>
        <v/>
      </c>
      <c r="R784" s="67" t="str">
        <f>IF(E784="","",IF(J784="","",IF($E784="男",VLOOKUP(J784,参照用得点基準表!E$2:$I$11,5,TRUE),VLOOKUP(J784,参照用得点基準表!E$12:$I$21,5,TRUE))))</f>
        <v/>
      </c>
      <c r="S784" s="67" t="str">
        <f>IF(E784="","",IF(K784="","",IF($E784="男",VLOOKUP(K784,参照用得点基準表!F$2:$I$11,4,TRUE),VLOOKUP(K784,参照用得点基準表!F$12:$I$21,4,TRUE))))</f>
        <v/>
      </c>
      <c r="T784" s="67" t="str">
        <f>IF(E784="","",IF(L784="","",IF($E784="男",VLOOKUP(L784,参照用得点基準表!$K$2:$L$11,2,TRUE),VLOOKUP(L784,参照用得点基準表!$K$12:$L$21,2,TRUE))))</f>
        <v/>
      </c>
      <c r="U784" s="67" t="str">
        <f>IF(E784="","",IF(M784="","",IF($E784="男",VLOOKUP(M784,参照用得点基準表!G$2:$I$11,3,TRUE),VLOOKUP(M784,参照用得点基準表!G$12:$I$21,3,TRUE))))</f>
        <v/>
      </c>
      <c r="V784" s="67" t="str">
        <f>IF(E784="","",IF(N784="","",IF($E784="男",VLOOKUP(N784,参照用得点基準表!H$2:$I$11,2,TRUE),VLOOKUP(N784,参照用得点基準表!H$12:$I$21,2,TRUE))))</f>
        <v/>
      </c>
      <c r="W784" s="70" t="str">
        <f t="shared" si="11"/>
        <v/>
      </c>
      <c r="X784" s="69" t="str">
        <f ca="1">IF(W784="","",VLOOKUP(W784,OFFSET(評価基準!$A$2:$N$6,0,F784-6,5,20-F784),14-新体力テスト!F784+6,1))</f>
        <v/>
      </c>
      <c r="Z784" s="45"/>
      <c r="AA784" s="45"/>
      <c r="AB784" s="46"/>
      <c r="AC784" s="45"/>
    </row>
    <row r="785" spans="1:29" ht="14.25" customHeight="1" x14ac:dyDescent="0.15">
      <c r="A785" s="103"/>
      <c r="B785" s="103"/>
      <c r="C785" s="103"/>
      <c r="D785" s="108"/>
      <c r="E785" s="112"/>
      <c r="F785" s="85" t="str">
        <f>IF(A785="","",VLOOKUP(A785,参照!$B$7:$C$12,2,FALSE))</f>
        <v/>
      </c>
      <c r="G785" s="14"/>
      <c r="H785" s="14"/>
      <c r="I785" s="14"/>
      <c r="J785" s="14"/>
      <c r="K785" s="14"/>
      <c r="L785" s="19"/>
      <c r="M785" s="14"/>
      <c r="N785" s="14"/>
      <c r="O785" s="67" t="str">
        <f>IF(E785="","",IF(G785="","",IF($E785="男",VLOOKUP(G785,参照用得点基準表!B$2:$I$11,8,TRUE),VLOOKUP(G785,参照用得点基準表!B$12:$I$21,8,TRUE))))</f>
        <v/>
      </c>
      <c r="P785" s="67" t="str">
        <f>IF(E785="","",IF(H785="","",IF($E785="男",VLOOKUP(H785,参照用得点基準表!C$2:$I$11,7,TRUE),VLOOKUP(H785,参照用得点基準表!C$12:$I$21,7,TRUE))))</f>
        <v/>
      </c>
      <c r="Q785" s="67" t="str">
        <f>IF(E785="","",IF(I785="","",IF($E785="男",VLOOKUP(I785,参照用得点基準表!D$2:$I$11,6,TRUE),VLOOKUP(I785,参照用得点基準表!D$12:$I$21,6,TRUE))))</f>
        <v/>
      </c>
      <c r="R785" s="67" t="str">
        <f>IF(E785="","",IF(J785="","",IF($E785="男",VLOOKUP(J785,参照用得点基準表!E$2:$I$11,5,TRUE),VLOOKUP(J785,参照用得点基準表!E$12:$I$21,5,TRUE))))</f>
        <v/>
      </c>
      <c r="S785" s="67" t="str">
        <f>IF(E785="","",IF(K785="","",IF($E785="男",VLOOKUP(K785,参照用得点基準表!F$2:$I$11,4,TRUE),VLOOKUP(K785,参照用得点基準表!F$12:$I$21,4,TRUE))))</f>
        <v/>
      </c>
      <c r="T785" s="67" t="str">
        <f>IF(E785="","",IF(L785="","",IF($E785="男",VLOOKUP(L785,参照用得点基準表!$K$2:$L$11,2,TRUE),VLOOKUP(L785,参照用得点基準表!$K$12:$L$21,2,TRUE))))</f>
        <v/>
      </c>
      <c r="U785" s="67" t="str">
        <f>IF(E785="","",IF(M785="","",IF($E785="男",VLOOKUP(M785,参照用得点基準表!G$2:$I$11,3,TRUE),VLOOKUP(M785,参照用得点基準表!G$12:$I$21,3,TRUE))))</f>
        <v/>
      </c>
      <c r="V785" s="67" t="str">
        <f>IF(E785="","",IF(N785="","",IF($E785="男",VLOOKUP(N785,参照用得点基準表!H$2:$I$11,2,TRUE),VLOOKUP(N785,参照用得点基準表!H$12:$I$21,2,TRUE))))</f>
        <v/>
      </c>
      <c r="W785" s="70" t="str">
        <f t="shared" si="11"/>
        <v/>
      </c>
      <c r="X785" s="69" t="str">
        <f ca="1">IF(W785="","",VLOOKUP(W785,OFFSET(評価基準!$A$2:$N$6,0,F785-6,5,20-F785),14-新体力テスト!F785+6,1))</f>
        <v/>
      </c>
      <c r="Z785" s="45"/>
      <c r="AA785" s="45"/>
      <c r="AB785" s="46"/>
      <c r="AC785" s="45"/>
    </row>
    <row r="786" spans="1:29" ht="14.25" customHeight="1" x14ac:dyDescent="0.15">
      <c r="A786" s="103"/>
      <c r="B786" s="103"/>
      <c r="C786" s="103"/>
      <c r="D786" s="108"/>
      <c r="E786" s="112"/>
      <c r="F786" s="85" t="str">
        <f>IF(A786="","",VLOOKUP(A786,参照!$B$7:$C$12,2,FALSE))</f>
        <v/>
      </c>
      <c r="G786" s="14"/>
      <c r="H786" s="14"/>
      <c r="I786" s="14"/>
      <c r="J786" s="14"/>
      <c r="K786" s="14"/>
      <c r="L786" s="19"/>
      <c r="M786" s="14"/>
      <c r="N786" s="14"/>
      <c r="O786" s="67" t="str">
        <f>IF(E786="","",IF(G786="","",IF($E786="男",VLOOKUP(G786,参照用得点基準表!B$2:$I$11,8,TRUE),VLOOKUP(G786,参照用得点基準表!B$12:$I$21,8,TRUE))))</f>
        <v/>
      </c>
      <c r="P786" s="67" t="str">
        <f>IF(E786="","",IF(H786="","",IF($E786="男",VLOOKUP(H786,参照用得点基準表!C$2:$I$11,7,TRUE),VLOOKUP(H786,参照用得点基準表!C$12:$I$21,7,TRUE))))</f>
        <v/>
      </c>
      <c r="Q786" s="67" t="str">
        <f>IF(E786="","",IF(I786="","",IF($E786="男",VLOOKUP(I786,参照用得点基準表!D$2:$I$11,6,TRUE),VLOOKUP(I786,参照用得点基準表!D$12:$I$21,6,TRUE))))</f>
        <v/>
      </c>
      <c r="R786" s="67" t="str">
        <f>IF(E786="","",IF(J786="","",IF($E786="男",VLOOKUP(J786,参照用得点基準表!E$2:$I$11,5,TRUE),VLOOKUP(J786,参照用得点基準表!E$12:$I$21,5,TRUE))))</f>
        <v/>
      </c>
      <c r="S786" s="67" t="str">
        <f>IF(E786="","",IF(K786="","",IF($E786="男",VLOOKUP(K786,参照用得点基準表!F$2:$I$11,4,TRUE),VLOOKUP(K786,参照用得点基準表!F$12:$I$21,4,TRUE))))</f>
        <v/>
      </c>
      <c r="T786" s="67" t="str">
        <f>IF(E786="","",IF(L786="","",IF($E786="男",VLOOKUP(L786,参照用得点基準表!$K$2:$L$11,2,TRUE),VLOOKUP(L786,参照用得点基準表!$K$12:$L$21,2,TRUE))))</f>
        <v/>
      </c>
      <c r="U786" s="67" t="str">
        <f>IF(E786="","",IF(M786="","",IF($E786="男",VLOOKUP(M786,参照用得点基準表!G$2:$I$11,3,TRUE),VLOOKUP(M786,参照用得点基準表!G$12:$I$21,3,TRUE))))</f>
        <v/>
      </c>
      <c r="V786" s="67" t="str">
        <f>IF(E786="","",IF(N786="","",IF($E786="男",VLOOKUP(N786,参照用得点基準表!H$2:$I$11,2,TRUE),VLOOKUP(N786,参照用得点基準表!H$12:$I$21,2,TRUE))))</f>
        <v/>
      </c>
      <c r="W786" s="70" t="str">
        <f t="shared" si="11"/>
        <v/>
      </c>
      <c r="X786" s="69" t="str">
        <f ca="1">IF(W786="","",VLOOKUP(W786,OFFSET(評価基準!$A$2:$N$6,0,F786-6,5,20-F786),14-新体力テスト!F786+6,1))</f>
        <v/>
      </c>
      <c r="Z786" s="45"/>
      <c r="AA786" s="45"/>
      <c r="AB786" s="46"/>
      <c r="AC786" s="45"/>
    </row>
    <row r="787" spans="1:29" ht="14.25" customHeight="1" x14ac:dyDescent="0.15">
      <c r="A787" s="103"/>
      <c r="B787" s="103"/>
      <c r="C787" s="103"/>
      <c r="D787" s="108"/>
      <c r="E787" s="112"/>
      <c r="F787" s="85" t="str">
        <f>IF(A787="","",VLOOKUP(A787,参照!$B$7:$C$12,2,FALSE))</f>
        <v/>
      </c>
      <c r="G787" s="14"/>
      <c r="H787" s="14"/>
      <c r="I787" s="14"/>
      <c r="J787" s="14"/>
      <c r="K787" s="14"/>
      <c r="L787" s="19"/>
      <c r="M787" s="14"/>
      <c r="N787" s="14"/>
      <c r="O787" s="67" t="str">
        <f>IF(E787="","",IF(G787="","",IF($E787="男",VLOOKUP(G787,参照用得点基準表!B$2:$I$11,8,TRUE),VLOOKUP(G787,参照用得点基準表!B$12:$I$21,8,TRUE))))</f>
        <v/>
      </c>
      <c r="P787" s="67" t="str">
        <f>IF(E787="","",IF(H787="","",IF($E787="男",VLOOKUP(H787,参照用得点基準表!C$2:$I$11,7,TRUE),VLOOKUP(H787,参照用得点基準表!C$12:$I$21,7,TRUE))))</f>
        <v/>
      </c>
      <c r="Q787" s="67" t="str">
        <f>IF(E787="","",IF(I787="","",IF($E787="男",VLOOKUP(I787,参照用得点基準表!D$2:$I$11,6,TRUE),VLOOKUP(I787,参照用得点基準表!D$12:$I$21,6,TRUE))))</f>
        <v/>
      </c>
      <c r="R787" s="67" t="str">
        <f>IF(E787="","",IF(J787="","",IF($E787="男",VLOOKUP(J787,参照用得点基準表!E$2:$I$11,5,TRUE),VLOOKUP(J787,参照用得点基準表!E$12:$I$21,5,TRUE))))</f>
        <v/>
      </c>
      <c r="S787" s="67" t="str">
        <f>IF(E787="","",IF(K787="","",IF($E787="男",VLOOKUP(K787,参照用得点基準表!F$2:$I$11,4,TRUE),VLOOKUP(K787,参照用得点基準表!F$12:$I$21,4,TRUE))))</f>
        <v/>
      </c>
      <c r="T787" s="67" t="str">
        <f>IF(E787="","",IF(L787="","",IF($E787="男",VLOOKUP(L787,参照用得点基準表!$K$2:$L$11,2,TRUE),VLOOKUP(L787,参照用得点基準表!$K$12:$L$21,2,TRUE))))</f>
        <v/>
      </c>
      <c r="U787" s="67" t="str">
        <f>IF(E787="","",IF(M787="","",IF($E787="男",VLOOKUP(M787,参照用得点基準表!G$2:$I$11,3,TRUE),VLOOKUP(M787,参照用得点基準表!G$12:$I$21,3,TRUE))))</f>
        <v/>
      </c>
      <c r="V787" s="67" t="str">
        <f>IF(E787="","",IF(N787="","",IF($E787="男",VLOOKUP(N787,参照用得点基準表!H$2:$I$11,2,TRUE),VLOOKUP(N787,参照用得点基準表!H$12:$I$21,2,TRUE))))</f>
        <v/>
      </c>
      <c r="W787" s="70" t="str">
        <f t="shared" si="11"/>
        <v/>
      </c>
      <c r="X787" s="69" t="str">
        <f ca="1">IF(W787="","",VLOOKUP(W787,OFFSET(評価基準!$A$2:$N$6,0,F787-6,5,20-F787),14-新体力テスト!F787+6,1))</f>
        <v/>
      </c>
      <c r="Z787" s="45"/>
      <c r="AA787" s="45"/>
      <c r="AB787" s="46"/>
      <c r="AC787" s="45"/>
    </row>
    <row r="788" spans="1:29" ht="14.25" customHeight="1" x14ac:dyDescent="0.15">
      <c r="A788" s="103"/>
      <c r="B788" s="103"/>
      <c r="C788" s="103"/>
      <c r="D788" s="108"/>
      <c r="E788" s="112"/>
      <c r="F788" s="85" t="str">
        <f>IF(A788="","",VLOOKUP(A788,参照!$B$7:$C$12,2,FALSE))</f>
        <v/>
      </c>
      <c r="G788" s="14"/>
      <c r="H788" s="14"/>
      <c r="I788" s="14"/>
      <c r="J788" s="14"/>
      <c r="K788" s="14"/>
      <c r="L788" s="19"/>
      <c r="M788" s="14"/>
      <c r="N788" s="14"/>
      <c r="O788" s="67" t="str">
        <f>IF(E788="","",IF(G788="","",IF($E788="男",VLOOKUP(G788,参照用得点基準表!B$2:$I$11,8,TRUE),VLOOKUP(G788,参照用得点基準表!B$12:$I$21,8,TRUE))))</f>
        <v/>
      </c>
      <c r="P788" s="67" t="str">
        <f>IF(E788="","",IF(H788="","",IF($E788="男",VLOOKUP(H788,参照用得点基準表!C$2:$I$11,7,TRUE),VLOOKUP(H788,参照用得点基準表!C$12:$I$21,7,TRUE))))</f>
        <v/>
      </c>
      <c r="Q788" s="67" t="str">
        <f>IF(E788="","",IF(I788="","",IF($E788="男",VLOOKUP(I788,参照用得点基準表!D$2:$I$11,6,TRUE),VLOOKUP(I788,参照用得点基準表!D$12:$I$21,6,TRUE))))</f>
        <v/>
      </c>
      <c r="R788" s="67" t="str">
        <f>IF(E788="","",IF(J788="","",IF($E788="男",VLOOKUP(J788,参照用得点基準表!E$2:$I$11,5,TRUE),VLOOKUP(J788,参照用得点基準表!E$12:$I$21,5,TRUE))))</f>
        <v/>
      </c>
      <c r="S788" s="67" t="str">
        <f>IF(E788="","",IF(K788="","",IF($E788="男",VLOOKUP(K788,参照用得点基準表!F$2:$I$11,4,TRUE),VLOOKUP(K788,参照用得点基準表!F$12:$I$21,4,TRUE))))</f>
        <v/>
      </c>
      <c r="T788" s="67" t="str">
        <f>IF(E788="","",IF(L788="","",IF($E788="男",VLOOKUP(L788,参照用得点基準表!$K$2:$L$11,2,TRUE),VLOOKUP(L788,参照用得点基準表!$K$12:$L$21,2,TRUE))))</f>
        <v/>
      </c>
      <c r="U788" s="67" t="str">
        <f>IF(E788="","",IF(M788="","",IF($E788="男",VLOOKUP(M788,参照用得点基準表!G$2:$I$11,3,TRUE),VLOOKUP(M788,参照用得点基準表!G$12:$I$21,3,TRUE))))</f>
        <v/>
      </c>
      <c r="V788" s="67" t="str">
        <f>IF(E788="","",IF(N788="","",IF($E788="男",VLOOKUP(N788,参照用得点基準表!H$2:$I$11,2,TRUE),VLOOKUP(N788,参照用得点基準表!H$12:$I$21,2,TRUE))))</f>
        <v/>
      </c>
      <c r="W788" s="70" t="str">
        <f t="shared" si="11"/>
        <v/>
      </c>
      <c r="X788" s="69" t="str">
        <f ca="1">IF(W788="","",VLOOKUP(W788,OFFSET(評価基準!$A$2:$N$6,0,F788-6,5,20-F788),14-新体力テスト!F788+6,1))</f>
        <v/>
      </c>
      <c r="Z788" s="45"/>
      <c r="AA788" s="45"/>
      <c r="AB788" s="46"/>
      <c r="AC788" s="45"/>
    </row>
    <row r="789" spans="1:29" ht="14.25" customHeight="1" x14ac:dyDescent="0.15">
      <c r="A789" s="103"/>
      <c r="B789" s="103"/>
      <c r="C789" s="103"/>
      <c r="D789" s="108"/>
      <c r="E789" s="112"/>
      <c r="F789" s="85" t="str">
        <f>IF(A789="","",VLOOKUP(A789,参照!$B$7:$C$12,2,FALSE))</f>
        <v/>
      </c>
      <c r="G789" s="14"/>
      <c r="H789" s="14"/>
      <c r="I789" s="14"/>
      <c r="J789" s="14"/>
      <c r="K789" s="14"/>
      <c r="L789" s="19"/>
      <c r="M789" s="14"/>
      <c r="N789" s="14"/>
      <c r="O789" s="67" t="str">
        <f>IF(E789="","",IF(G789="","",IF($E789="男",VLOOKUP(G789,参照用得点基準表!B$2:$I$11,8,TRUE),VLOOKUP(G789,参照用得点基準表!B$12:$I$21,8,TRUE))))</f>
        <v/>
      </c>
      <c r="P789" s="67" t="str">
        <f>IF(E789="","",IF(H789="","",IF($E789="男",VLOOKUP(H789,参照用得点基準表!C$2:$I$11,7,TRUE),VLOOKUP(H789,参照用得点基準表!C$12:$I$21,7,TRUE))))</f>
        <v/>
      </c>
      <c r="Q789" s="67" t="str">
        <f>IF(E789="","",IF(I789="","",IF($E789="男",VLOOKUP(I789,参照用得点基準表!D$2:$I$11,6,TRUE),VLOOKUP(I789,参照用得点基準表!D$12:$I$21,6,TRUE))))</f>
        <v/>
      </c>
      <c r="R789" s="67" t="str">
        <f>IF(E789="","",IF(J789="","",IF($E789="男",VLOOKUP(J789,参照用得点基準表!E$2:$I$11,5,TRUE),VLOOKUP(J789,参照用得点基準表!E$12:$I$21,5,TRUE))))</f>
        <v/>
      </c>
      <c r="S789" s="67" t="str">
        <f>IF(E789="","",IF(K789="","",IF($E789="男",VLOOKUP(K789,参照用得点基準表!F$2:$I$11,4,TRUE),VLOOKUP(K789,参照用得点基準表!F$12:$I$21,4,TRUE))))</f>
        <v/>
      </c>
      <c r="T789" s="67" t="str">
        <f>IF(E789="","",IF(L789="","",IF($E789="男",VLOOKUP(L789,参照用得点基準表!$K$2:$L$11,2,TRUE),VLOOKUP(L789,参照用得点基準表!$K$12:$L$21,2,TRUE))))</f>
        <v/>
      </c>
      <c r="U789" s="67" t="str">
        <f>IF(E789="","",IF(M789="","",IF($E789="男",VLOOKUP(M789,参照用得点基準表!G$2:$I$11,3,TRUE),VLOOKUP(M789,参照用得点基準表!G$12:$I$21,3,TRUE))))</f>
        <v/>
      </c>
      <c r="V789" s="67" t="str">
        <f>IF(E789="","",IF(N789="","",IF($E789="男",VLOOKUP(N789,参照用得点基準表!H$2:$I$11,2,TRUE),VLOOKUP(N789,参照用得点基準表!H$12:$I$21,2,TRUE))))</f>
        <v/>
      </c>
      <c r="W789" s="70" t="str">
        <f t="shared" si="11"/>
        <v/>
      </c>
      <c r="X789" s="69" t="str">
        <f ca="1">IF(W789="","",VLOOKUP(W789,OFFSET(評価基準!$A$2:$N$6,0,F789-6,5,20-F789),14-新体力テスト!F789+6,1))</f>
        <v/>
      </c>
      <c r="Z789" s="45"/>
      <c r="AA789" s="45"/>
      <c r="AB789" s="46"/>
      <c r="AC789" s="45"/>
    </row>
    <row r="790" spans="1:29" ht="14.25" customHeight="1" x14ac:dyDescent="0.15">
      <c r="A790" s="103"/>
      <c r="B790" s="103"/>
      <c r="C790" s="103"/>
      <c r="D790" s="108"/>
      <c r="E790" s="112"/>
      <c r="F790" s="85" t="str">
        <f>IF(A790="","",VLOOKUP(A790,参照!$B$7:$C$12,2,FALSE))</f>
        <v/>
      </c>
      <c r="G790" s="14"/>
      <c r="H790" s="14"/>
      <c r="I790" s="14"/>
      <c r="J790" s="14"/>
      <c r="K790" s="14"/>
      <c r="L790" s="19"/>
      <c r="M790" s="14"/>
      <c r="N790" s="14"/>
      <c r="O790" s="67" t="str">
        <f>IF(E790="","",IF(G790="","",IF($E790="男",VLOOKUP(G790,参照用得点基準表!B$2:$I$11,8,TRUE),VLOOKUP(G790,参照用得点基準表!B$12:$I$21,8,TRUE))))</f>
        <v/>
      </c>
      <c r="P790" s="67" t="str">
        <f>IF(E790="","",IF(H790="","",IF($E790="男",VLOOKUP(H790,参照用得点基準表!C$2:$I$11,7,TRUE),VLOOKUP(H790,参照用得点基準表!C$12:$I$21,7,TRUE))))</f>
        <v/>
      </c>
      <c r="Q790" s="67" t="str">
        <f>IF(E790="","",IF(I790="","",IF($E790="男",VLOOKUP(I790,参照用得点基準表!D$2:$I$11,6,TRUE),VLOOKUP(I790,参照用得点基準表!D$12:$I$21,6,TRUE))))</f>
        <v/>
      </c>
      <c r="R790" s="67" t="str">
        <f>IF(E790="","",IF(J790="","",IF($E790="男",VLOOKUP(J790,参照用得点基準表!E$2:$I$11,5,TRUE),VLOOKUP(J790,参照用得点基準表!E$12:$I$21,5,TRUE))))</f>
        <v/>
      </c>
      <c r="S790" s="67" t="str">
        <f>IF(E790="","",IF(K790="","",IF($E790="男",VLOOKUP(K790,参照用得点基準表!F$2:$I$11,4,TRUE),VLOOKUP(K790,参照用得点基準表!F$12:$I$21,4,TRUE))))</f>
        <v/>
      </c>
      <c r="T790" s="67" t="str">
        <f>IF(E790="","",IF(L790="","",IF($E790="男",VLOOKUP(L790,参照用得点基準表!$K$2:$L$11,2,TRUE),VLOOKUP(L790,参照用得点基準表!$K$12:$L$21,2,TRUE))))</f>
        <v/>
      </c>
      <c r="U790" s="67" t="str">
        <f>IF(E790="","",IF(M790="","",IF($E790="男",VLOOKUP(M790,参照用得点基準表!G$2:$I$11,3,TRUE),VLOOKUP(M790,参照用得点基準表!G$12:$I$21,3,TRUE))))</f>
        <v/>
      </c>
      <c r="V790" s="67" t="str">
        <f>IF(E790="","",IF(N790="","",IF($E790="男",VLOOKUP(N790,参照用得点基準表!H$2:$I$11,2,TRUE),VLOOKUP(N790,参照用得点基準表!H$12:$I$21,2,TRUE))))</f>
        <v/>
      </c>
      <c r="W790" s="70" t="str">
        <f t="shared" si="11"/>
        <v/>
      </c>
      <c r="X790" s="69" t="str">
        <f ca="1">IF(W790="","",VLOOKUP(W790,OFFSET(評価基準!$A$2:$N$6,0,F790-6,5,20-F790),14-新体力テスト!F790+6,1))</f>
        <v/>
      </c>
      <c r="Z790" s="45"/>
      <c r="AA790" s="45"/>
      <c r="AB790" s="46"/>
      <c r="AC790" s="45"/>
    </row>
    <row r="791" spans="1:29" ht="14.25" customHeight="1" x14ac:dyDescent="0.15">
      <c r="A791" s="103"/>
      <c r="B791" s="103"/>
      <c r="C791" s="103"/>
      <c r="D791" s="108"/>
      <c r="E791" s="112"/>
      <c r="F791" s="85" t="str">
        <f>IF(A791="","",VLOOKUP(A791,参照!$B$7:$C$12,2,FALSE))</f>
        <v/>
      </c>
      <c r="G791" s="14"/>
      <c r="H791" s="14"/>
      <c r="I791" s="14"/>
      <c r="J791" s="14"/>
      <c r="K791" s="14"/>
      <c r="L791" s="19"/>
      <c r="M791" s="14"/>
      <c r="N791" s="14"/>
      <c r="O791" s="67" t="str">
        <f>IF(E791="","",IF(G791="","",IF($E791="男",VLOOKUP(G791,参照用得点基準表!B$2:$I$11,8,TRUE),VLOOKUP(G791,参照用得点基準表!B$12:$I$21,8,TRUE))))</f>
        <v/>
      </c>
      <c r="P791" s="67" t="str">
        <f>IF(E791="","",IF(H791="","",IF($E791="男",VLOOKUP(H791,参照用得点基準表!C$2:$I$11,7,TRUE),VLOOKUP(H791,参照用得点基準表!C$12:$I$21,7,TRUE))))</f>
        <v/>
      </c>
      <c r="Q791" s="67" t="str">
        <f>IF(E791="","",IF(I791="","",IF($E791="男",VLOOKUP(I791,参照用得点基準表!D$2:$I$11,6,TRUE),VLOOKUP(I791,参照用得点基準表!D$12:$I$21,6,TRUE))))</f>
        <v/>
      </c>
      <c r="R791" s="67" t="str">
        <f>IF(E791="","",IF(J791="","",IF($E791="男",VLOOKUP(J791,参照用得点基準表!E$2:$I$11,5,TRUE),VLOOKUP(J791,参照用得点基準表!E$12:$I$21,5,TRUE))))</f>
        <v/>
      </c>
      <c r="S791" s="67" t="str">
        <f>IF(E791="","",IF(K791="","",IF($E791="男",VLOOKUP(K791,参照用得点基準表!F$2:$I$11,4,TRUE),VLOOKUP(K791,参照用得点基準表!F$12:$I$21,4,TRUE))))</f>
        <v/>
      </c>
      <c r="T791" s="67" t="str">
        <f>IF(E791="","",IF(L791="","",IF($E791="男",VLOOKUP(L791,参照用得点基準表!$K$2:$L$11,2,TRUE),VLOOKUP(L791,参照用得点基準表!$K$12:$L$21,2,TRUE))))</f>
        <v/>
      </c>
      <c r="U791" s="67" t="str">
        <f>IF(E791="","",IF(M791="","",IF($E791="男",VLOOKUP(M791,参照用得点基準表!G$2:$I$11,3,TRUE),VLOOKUP(M791,参照用得点基準表!G$12:$I$21,3,TRUE))))</f>
        <v/>
      </c>
      <c r="V791" s="67" t="str">
        <f>IF(E791="","",IF(N791="","",IF($E791="男",VLOOKUP(N791,参照用得点基準表!H$2:$I$11,2,TRUE),VLOOKUP(N791,参照用得点基準表!H$12:$I$21,2,TRUE))))</f>
        <v/>
      </c>
      <c r="W791" s="70" t="str">
        <f t="shared" si="11"/>
        <v/>
      </c>
      <c r="X791" s="69" t="str">
        <f ca="1">IF(W791="","",VLOOKUP(W791,OFFSET(評価基準!$A$2:$N$6,0,F791-6,5,20-F791),14-新体力テスト!F791+6,1))</f>
        <v/>
      </c>
      <c r="Z791" s="45"/>
      <c r="AA791" s="45"/>
      <c r="AB791" s="46"/>
      <c r="AC791" s="45"/>
    </row>
    <row r="792" spans="1:29" ht="14.25" customHeight="1" x14ac:dyDescent="0.15">
      <c r="A792" s="103"/>
      <c r="B792" s="103"/>
      <c r="C792" s="103"/>
      <c r="D792" s="108"/>
      <c r="E792" s="112"/>
      <c r="F792" s="85" t="str">
        <f>IF(A792="","",VLOOKUP(A792,参照!$B$7:$C$12,2,FALSE))</f>
        <v/>
      </c>
      <c r="G792" s="14"/>
      <c r="H792" s="14"/>
      <c r="I792" s="14"/>
      <c r="J792" s="14"/>
      <c r="K792" s="14"/>
      <c r="L792" s="19"/>
      <c r="M792" s="14"/>
      <c r="N792" s="14"/>
      <c r="O792" s="67" t="str">
        <f>IF(E792="","",IF(G792="","",IF($E792="男",VLOOKUP(G792,参照用得点基準表!B$2:$I$11,8,TRUE),VLOOKUP(G792,参照用得点基準表!B$12:$I$21,8,TRUE))))</f>
        <v/>
      </c>
      <c r="P792" s="67" t="str">
        <f>IF(E792="","",IF(H792="","",IF($E792="男",VLOOKUP(H792,参照用得点基準表!C$2:$I$11,7,TRUE),VLOOKUP(H792,参照用得点基準表!C$12:$I$21,7,TRUE))))</f>
        <v/>
      </c>
      <c r="Q792" s="67" t="str">
        <f>IF(E792="","",IF(I792="","",IF($E792="男",VLOOKUP(I792,参照用得点基準表!D$2:$I$11,6,TRUE),VLOOKUP(I792,参照用得点基準表!D$12:$I$21,6,TRUE))))</f>
        <v/>
      </c>
      <c r="R792" s="67" t="str">
        <f>IF(E792="","",IF(J792="","",IF($E792="男",VLOOKUP(J792,参照用得点基準表!E$2:$I$11,5,TRUE),VLOOKUP(J792,参照用得点基準表!E$12:$I$21,5,TRUE))))</f>
        <v/>
      </c>
      <c r="S792" s="67" t="str">
        <f>IF(E792="","",IF(K792="","",IF($E792="男",VLOOKUP(K792,参照用得点基準表!F$2:$I$11,4,TRUE),VLOOKUP(K792,参照用得点基準表!F$12:$I$21,4,TRUE))))</f>
        <v/>
      </c>
      <c r="T792" s="67" t="str">
        <f>IF(E792="","",IF(L792="","",IF($E792="男",VLOOKUP(L792,参照用得点基準表!$K$2:$L$11,2,TRUE),VLOOKUP(L792,参照用得点基準表!$K$12:$L$21,2,TRUE))))</f>
        <v/>
      </c>
      <c r="U792" s="67" t="str">
        <f>IF(E792="","",IF(M792="","",IF($E792="男",VLOOKUP(M792,参照用得点基準表!G$2:$I$11,3,TRUE),VLOOKUP(M792,参照用得点基準表!G$12:$I$21,3,TRUE))))</f>
        <v/>
      </c>
      <c r="V792" s="67" t="str">
        <f>IF(E792="","",IF(N792="","",IF($E792="男",VLOOKUP(N792,参照用得点基準表!H$2:$I$11,2,TRUE),VLOOKUP(N792,参照用得点基準表!H$12:$I$21,2,TRUE))))</f>
        <v/>
      </c>
      <c r="W792" s="70" t="str">
        <f t="shared" si="11"/>
        <v/>
      </c>
      <c r="X792" s="69" t="str">
        <f ca="1">IF(W792="","",VLOOKUP(W792,OFFSET(評価基準!$A$2:$N$6,0,F792-6,5,20-F792),14-新体力テスト!F792+6,1))</f>
        <v/>
      </c>
      <c r="Z792" s="45"/>
      <c r="AA792" s="45"/>
      <c r="AB792" s="46"/>
      <c r="AC792" s="45"/>
    </row>
    <row r="793" spans="1:29" ht="14.25" customHeight="1" x14ac:dyDescent="0.15">
      <c r="A793" s="103"/>
      <c r="B793" s="103"/>
      <c r="C793" s="103"/>
      <c r="D793" s="108"/>
      <c r="E793" s="112"/>
      <c r="F793" s="85" t="str">
        <f>IF(A793="","",VLOOKUP(A793,参照!$B$7:$C$12,2,FALSE))</f>
        <v/>
      </c>
      <c r="G793" s="14"/>
      <c r="H793" s="14"/>
      <c r="I793" s="14"/>
      <c r="J793" s="14"/>
      <c r="K793" s="14"/>
      <c r="L793" s="19"/>
      <c r="M793" s="14"/>
      <c r="N793" s="14"/>
      <c r="O793" s="67" t="str">
        <f>IF(E793="","",IF(G793="","",IF($E793="男",VLOOKUP(G793,参照用得点基準表!B$2:$I$11,8,TRUE),VLOOKUP(G793,参照用得点基準表!B$12:$I$21,8,TRUE))))</f>
        <v/>
      </c>
      <c r="P793" s="67" t="str">
        <f>IF(E793="","",IF(H793="","",IF($E793="男",VLOOKUP(H793,参照用得点基準表!C$2:$I$11,7,TRUE),VLOOKUP(H793,参照用得点基準表!C$12:$I$21,7,TRUE))))</f>
        <v/>
      </c>
      <c r="Q793" s="67" t="str">
        <f>IF(E793="","",IF(I793="","",IF($E793="男",VLOOKUP(I793,参照用得点基準表!D$2:$I$11,6,TRUE),VLOOKUP(I793,参照用得点基準表!D$12:$I$21,6,TRUE))))</f>
        <v/>
      </c>
      <c r="R793" s="67" t="str">
        <f>IF(E793="","",IF(J793="","",IF($E793="男",VLOOKUP(J793,参照用得点基準表!E$2:$I$11,5,TRUE),VLOOKUP(J793,参照用得点基準表!E$12:$I$21,5,TRUE))))</f>
        <v/>
      </c>
      <c r="S793" s="67" t="str">
        <f>IF(E793="","",IF(K793="","",IF($E793="男",VLOOKUP(K793,参照用得点基準表!F$2:$I$11,4,TRUE),VLOOKUP(K793,参照用得点基準表!F$12:$I$21,4,TRUE))))</f>
        <v/>
      </c>
      <c r="T793" s="67" t="str">
        <f>IF(E793="","",IF(L793="","",IF($E793="男",VLOOKUP(L793,参照用得点基準表!$K$2:$L$11,2,TRUE),VLOOKUP(L793,参照用得点基準表!$K$12:$L$21,2,TRUE))))</f>
        <v/>
      </c>
      <c r="U793" s="67" t="str">
        <f>IF(E793="","",IF(M793="","",IF($E793="男",VLOOKUP(M793,参照用得点基準表!G$2:$I$11,3,TRUE),VLOOKUP(M793,参照用得点基準表!G$12:$I$21,3,TRUE))))</f>
        <v/>
      </c>
      <c r="V793" s="67" t="str">
        <f>IF(E793="","",IF(N793="","",IF($E793="男",VLOOKUP(N793,参照用得点基準表!H$2:$I$11,2,TRUE),VLOOKUP(N793,参照用得点基準表!H$12:$I$21,2,TRUE))))</f>
        <v/>
      </c>
      <c r="W793" s="70" t="str">
        <f t="shared" si="11"/>
        <v/>
      </c>
      <c r="X793" s="69" t="str">
        <f ca="1">IF(W793="","",VLOOKUP(W793,OFFSET(評価基準!$A$2:$N$6,0,F793-6,5,20-F793),14-新体力テスト!F793+6,1))</f>
        <v/>
      </c>
      <c r="Z793" s="45"/>
      <c r="AA793" s="45"/>
      <c r="AB793" s="46"/>
      <c r="AC793" s="45"/>
    </row>
    <row r="794" spans="1:29" ht="14.25" customHeight="1" x14ac:dyDescent="0.15">
      <c r="A794" s="103"/>
      <c r="B794" s="103"/>
      <c r="C794" s="103"/>
      <c r="D794" s="108"/>
      <c r="E794" s="112"/>
      <c r="F794" s="85" t="str">
        <f>IF(A794="","",VLOOKUP(A794,参照!$B$7:$C$12,2,FALSE))</f>
        <v/>
      </c>
      <c r="G794" s="14"/>
      <c r="H794" s="14"/>
      <c r="I794" s="14"/>
      <c r="J794" s="14"/>
      <c r="K794" s="14"/>
      <c r="L794" s="19"/>
      <c r="M794" s="14"/>
      <c r="N794" s="14"/>
      <c r="O794" s="67" t="str">
        <f>IF(E794="","",IF(G794="","",IF($E794="男",VLOOKUP(G794,参照用得点基準表!B$2:$I$11,8,TRUE),VLOOKUP(G794,参照用得点基準表!B$12:$I$21,8,TRUE))))</f>
        <v/>
      </c>
      <c r="P794" s="67" t="str">
        <f>IF(E794="","",IF(H794="","",IF($E794="男",VLOOKUP(H794,参照用得点基準表!C$2:$I$11,7,TRUE),VLOOKUP(H794,参照用得点基準表!C$12:$I$21,7,TRUE))))</f>
        <v/>
      </c>
      <c r="Q794" s="67" t="str">
        <f>IF(E794="","",IF(I794="","",IF($E794="男",VLOOKUP(I794,参照用得点基準表!D$2:$I$11,6,TRUE),VLOOKUP(I794,参照用得点基準表!D$12:$I$21,6,TRUE))))</f>
        <v/>
      </c>
      <c r="R794" s="67" t="str">
        <f>IF(E794="","",IF(J794="","",IF($E794="男",VLOOKUP(J794,参照用得点基準表!E$2:$I$11,5,TRUE),VLOOKUP(J794,参照用得点基準表!E$12:$I$21,5,TRUE))))</f>
        <v/>
      </c>
      <c r="S794" s="67" t="str">
        <f>IF(E794="","",IF(K794="","",IF($E794="男",VLOOKUP(K794,参照用得点基準表!F$2:$I$11,4,TRUE),VLOOKUP(K794,参照用得点基準表!F$12:$I$21,4,TRUE))))</f>
        <v/>
      </c>
      <c r="T794" s="67" t="str">
        <f>IF(E794="","",IF(L794="","",IF($E794="男",VLOOKUP(L794,参照用得点基準表!$K$2:$L$11,2,TRUE),VLOOKUP(L794,参照用得点基準表!$K$12:$L$21,2,TRUE))))</f>
        <v/>
      </c>
      <c r="U794" s="67" t="str">
        <f>IF(E794="","",IF(M794="","",IF($E794="男",VLOOKUP(M794,参照用得点基準表!G$2:$I$11,3,TRUE),VLOOKUP(M794,参照用得点基準表!G$12:$I$21,3,TRUE))))</f>
        <v/>
      </c>
      <c r="V794" s="67" t="str">
        <f>IF(E794="","",IF(N794="","",IF($E794="男",VLOOKUP(N794,参照用得点基準表!H$2:$I$11,2,TRUE),VLOOKUP(N794,参照用得点基準表!H$12:$I$21,2,TRUE))))</f>
        <v/>
      </c>
      <c r="W794" s="70" t="str">
        <f t="shared" si="11"/>
        <v/>
      </c>
      <c r="X794" s="69" t="str">
        <f ca="1">IF(W794="","",VLOOKUP(W794,OFFSET(評価基準!$A$2:$N$6,0,F794-6,5,20-F794),14-新体力テスト!F794+6,1))</f>
        <v/>
      </c>
      <c r="Z794" s="45"/>
      <c r="AA794" s="45"/>
      <c r="AB794" s="46"/>
      <c r="AC794" s="45"/>
    </row>
    <row r="795" spans="1:29" ht="14.25" customHeight="1" x14ac:dyDescent="0.15">
      <c r="A795" s="103"/>
      <c r="B795" s="103"/>
      <c r="C795" s="103"/>
      <c r="D795" s="108"/>
      <c r="E795" s="112"/>
      <c r="F795" s="85" t="str">
        <f>IF(A795="","",VLOOKUP(A795,参照!$B$7:$C$12,2,FALSE))</f>
        <v/>
      </c>
      <c r="G795" s="14"/>
      <c r="H795" s="14"/>
      <c r="I795" s="14"/>
      <c r="J795" s="14"/>
      <c r="K795" s="14"/>
      <c r="L795" s="19"/>
      <c r="M795" s="14"/>
      <c r="N795" s="14"/>
      <c r="O795" s="67" t="str">
        <f>IF(E795="","",IF(G795="","",IF($E795="男",VLOOKUP(G795,参照用得点基準表!B$2:$I$11,8,TRUE),VLOOKUP(G795,参照用得点基準表!B$12:$I$21,8,TRUE))))</f>
        <v/>
      </c>
      <c r="P795" s="67" t="str">
        <f>IF(E795="","",IF(H795="","",IF($E795="男",VLOOKUP(H795,参照用得点基準表!C$2:$I$11,7,TRUE),VLOOKUP(H795,参照用得点基準表!C$12:$I$21,7,TRUE))))</f>
        <v/>
      </c>
      <c r="Q795" s="67" t="str">
        <f>IF(E795="","",IF(I795="","",IF($E795="男",VLOOKUP(I795,参照用得点基準表!D$2:$I$11,6,TRUE),VLOOKUP(I795,参照用得点基準表!D$12:$I$21,6,TRUE))))</f>
        <v/>
      </c>
      <c r="R795" s="67" t="str">
        <f>IF(E795="","",IF(J795="","",IF($E795="男",VLOOKUP(J795,参照用得点基準表!E$2:$I$11,5,TRUE),VLOOKUP(J795,参照用得点基準表!E$12:$I$21,5,TRUE))))</f>
        <v/>
      </c>
      <c r="S795" s="67" t="str">
        <f>IF(E795="","",IF(K795="","",IF($E795="男",VLOOKUP(K795,参照用得点基準表!F$2:$I$11,4,TRUE),VLOOKUP(K795,参照用得点基準表!F$12:$I$21,4,TRUE))))</f>
        <v/>
      </c>
      <c r="T795" s="67" t="str">
        <f>IF(E795="","",IF(L795="","",IF($E795="男",VLOOKUP(L795,参照用得点基準表!$K$2:$L$11,2,TRUE),VLOOKUP(L795,参照用得点基準表!$K$12:$L$21,2,TRUE))))</f>
        <v/>
      </c>
      <c r="U795" s="67" t="str">
        <f>IF(E795="","",IF(M795="","",IF($E795="男",VLOOKUP(M795,参照用得点基準表!G$2:$I$11,3,TRUE),VLOOKUP(M795,参照用得点基準表!G$12:$I$21,3,TRUE))))</f>
        <v/>
      </c>
      <c r="V795" s="67" t="str">
        <f>IF(E795="","",IF(N795="","",IF($E795="男",VLOOKUP(N795,参照用得点基準表!H$2:$I$11,2,TRUE),VLOOKUP(N795,参照用得点基準表!H$12:$I$21,2,TRUE))))</f>
        <v/>
      </c>
      <c r="W795" s="70" t="str">
        <f t="shared" si="11"/>
        <v/>
      </c>
      <c r="X795" s="69" t="str">
        <f ca="1">IF(W795="","",VLOOKUP(W795,OFFSET(評価基準!$A$2:$N$6,0,F795-6,5,20-F795),14-新体力テスト!F795+6,1))</f>
        <v/>
      </c>
      <c r="Z795" s="45"/>
      <c r="AA795" s="45"/>
      <c r="AB795" s="46"/>
      <c r="AC795" s="45"/>
    </row>
    <row r="796" spans="1:29" ht="14.25" customHeight="1" x14ac:dyDescent="0.15">
      <c r="A796" s="103"/>
      <c r="B796" s="103"/>
      <c r="C796" s="103"/>
      <c r="D796" s="108"/>
      <c r="E796" s="112"/>
      <c r="F796" s="85" t="str">
        <f>IF(A796="","",VLOOKUP(A796,参照!$B$7:$C$12,2,FALSE))</f>
        <v/>
      </c>
      <c r="G796" s="14"/>
      <c r="H796" s="14"/>
      <c r="I796" s="14"/>
      <c r="J796" s="14"/>
      <c r="K796" s="14"/>
      <c r="L796" s="19"/>
      <c r="M796" s="14"/>
      <c r="N796" s="14"/>
      <c r="O796" s="67" t="str">
        <f>IF(E796="","",IF(G796="","",IF($E796="男",VLOOKUP(G796,参照用得点基準表!B$2:$I$11,8,TRUE),VLOOKUP(G796,参照用得点基準表!B$12:$I$21,8,TRUE))))</f>
        <v/>
      </c>
      <c r="P796" s="67" t="str">
        <f>IF(E796="","",IF(H796="","",IF($E796="男",VLOOKUP(H796,参照用得点基準表!C$2:$I$11,7,TRUE),VLOOKUP(H796,参照用得点基準表!C$12:$I$21,7,TRUE))))</f>
        <v/>
      </c>
      <c r="Q796" s="67" t="str">
        <f>IF(E796="","",IF(I796="","",IF($E796="男",VLOOKUP(I796,参照用得点基準表!D$2:$I$11,6,TRUE),VLOOKUP(I796,参照用得点基準表!D$12:$I$21,6,TRUE))))</f>
        <v/>
      </c>
      <c r="R796" s="67" t="str">
        <f>IF(E796="","",IF(J796="","",IF($E796="男",VLOOKUP(J796,参照用得点基準表!E$2:$I$11,5,TRUE),VLOOKUP(J796,参照用得点基準表!E$12:$I$21,5,TRUE))))</f>
        <v/>
      </c>
      <c r="S796" s="67" t="str">
        <f>IF(E796="","",IF(K796="","",IF($E796="男",VLOOKUP(K796,参照用得点基準表!F$2:$I$11,4,TRUE),VLOOKUP(K796,参照用得点基準表!F$12:$I$21,4,TRUE))))</f>
        <v/>
      </c>
      <c r="T796" s="67" t="str">
        <f>IF(E796="","",IF(L796="","",IF($E796="男",VLOOKUP(L796,参照用得点基準表!$K$2:$L$11,2,TRUE),VLOOKUP(L796,参照用得点基準表!$K$12:$L$21,2,TRUE))))</f>
        <v/>
      </c>
      <c r="U796" s="67" t="str">
        <f>IF(E796="","",IF(M796="","",IF($E796="男",VLOOKUP(M796,参照用得点基準表!G$2:$I$11,3,TRUE),VLOOKUP(M796,参照用得点基準表!G$12:$I$21,3,TRUE))))</f>
        <v/>
      </c>
      <c r="V796" s="67" t="str">
        <f>IF(E796="","",IF(N796="","",IF($E796="男",VLOOKUP(N796,参照用得点基準表!H$2:$I$11,2,TRUE),VLOOKUP(N796,参照用得点基準表!H$12:$I$21,2,TRUE))))</f>
        <v/>
      </c>
      <c r="W796" s="70" t="str">
        <f t="shared" si="11"/>
        <v/>
      </c>
      <c r="X796" s="69" t="str">
        <f ca="1">IF(W796="","",VLOOKUP(W796,OFFSET(評価基準!$A$2:$N$6,0,F796-6,5,20-F796),14-新体力テスト!F796+6,1))</f>
        <v/>
      </c>
      <c r="Z796" s="45"/>
      <c r="AA796" s="45"/>
      <c r="AB796" s="46"/>
      <c r="AC796" s="45"/>
    </row>
    <row r="797" spans="1:29" ht="14.25" customHeight="1" x14ac:dyDescent="0.15">
      <c r="A797" s="103"/>
      <c r="B797" s="103"/>
      <c r="C797" s="103"/>
      <c r="D797" s="108"/>
      <c r="E797" s="112"/>
      <c r="F797" s="85" t="str">
        <f>IF(A797="","",VLOOKUP(A797,参照!$B$7:$C$12,2,FALSE))</f>
        <v/>
      </c>
      <c r="G797" s="14"/>
      <c r="H797" s="14"/>
      <c r="I797" s="14"/>
      <c r="J797" s="14"/>
      <c r="K797" s="14"/>
      <c r="L797" s="19"/>
      <c r="M797" s="14"/>
      <c r="N797" s="14"/>
      <c r="O797" s="67" t="str">
        <f>IF(E797="","",IF(G797="","",IF($E797="男",VLOOKUP(G797,参照用得点基準表!B$2:$I$11,8,TRUE),VLOOKUP(G797,参照用得点基準表!B$12:$I$21,8,TRUE))))</f>
        <v/>
      </c>
      <c r="P797" s="67" t="str">
        <f>IF(E797="","",IF(H797="","",IF($E797="男",VLOOKUP(H797,参照用得点基準表!C$2:$I$11,7,TRUE),VLOOKUP(H797,参照用得点基準表!C$12:$I$21,7,TRUE))))</f>
        <v/>
      </c>
      <c r="Q797" s="67" t="str">
        <f>IF(E797="","",IF(I797="","",IF($E797="男",VLOOKUP(I797,参照用得点基準表!D$2:$I$11,6,TRUE),VLOOKUP(I797,参照用得点基準表!D$12:$I$21,6,TRUE))))</f>
        <v/>
      </c>
      <c r="R797" s="67" t="str">
        <f>IF(E797="","",IF(J797="","",IF($E797="男",VLOOKUP(J797,参照用得点基準表!E$2:$I$11,5,TRUE),VLOOKUP(J797,参照用得点基準表!E$12:$I$21,5,TRUE))))</f>
        <v/>
      </c>
      <c r="S797" s="67" t="str">
        <f>IF(E797="","",IF(K797="","",IF($E797="男",VLOOKUP(K797,参照用得点基準表!F$2:$I$11,4,TRUE),VLOOKUP(K797,参照用得点基準表!F$12:$I$21,4,TRUE))))</f>
        <v/>
      </c>
      <c r="T797" s="67" t="str">
        <f>IF(E797="","",IF(L797="","",IF($E797="男",VLOOKUP(L797,参照用得点基準表!$K$2:$L$11,2,TRUE),VLOOKUP(L797,参照用得点基準表!$K$12:$L$21,2,TRUE))))</f>
        <v/>
      </c>
      <c r="U797" s="67" t="str">
        <f>IF(E797="","",IF(M797="","",IF($E797="男",VLOOKUP(M797,参照用得点基準表!G$2:$I$11,3,TRUE),VLOOKUP(M797,参照用得点基準表!G$12:$I$21,3,TRUE))))</f>
        <v/>
      </c>
      <c r="V797" s="67" t="str">
        <f>IF(E797="","",IF(N797="","",IF($E797="男",VLOOKUP(N797,参照用得点基準表!H$2:$I$11,2,TRUE),VLOOKUP(N797,参照用得点基準表!H$12:$I$21,2,TRUE))))</f>
        <v/>
      </c>
      <c r="W797" s="70" t="str">
        <f t="shared" si="11"/>
        <v/>
      </c>
      <c r="X797" s="69" t="str">
        <f ca="1">IF(W797="","",VLOOKUP(W797,OFFSET(評価基準!$A$2:$N$6,0,F797-6,5,20-F797),14-新体力テスト!F797+6,1))</f>
        <v/>
      </c>
      <c r="Z797" s="45"/>
      <c r="AA797" s="45"/>
      <c r="AB797" s="46"/>
      <c r="AC797" s="45"/>
    </row>
    <row r="798" spans="1:29" ht="14.25" customHeight="1" x14ac:dyDescent="0.15">
      <c r="A798" s="103"/>
      <c r="B798" s="103"/>
      <c r="C798" s="103"/>
      <c r="D798" s="108"/>
      <c r="E798" s="112"/>
      <c r="F798" s="85" t="str">
        <f>IF(A798="","",VLOOKUP(A798,参照!$B$7:$C$12,2,FALSE))</f>
        <v/>
      </c>
      <c r="G798" s="14"/>
      <c r="H798" s="14"/>
      <c r="I798" s="14"/>
      <c r="J798" s="14"/>
      <c r="K798" s="14"/>
      <c r="L798" s="19"/>
      <c r="M798" s="14"/>
      <c r="N798" s="14"/>
      <c r="O798" s="67" t="str">
        <f>IF(E798="","",IF(G798="","",IF($E798="男",VLOOKUP(G798,参照用得点基準表!B$2:$I$11,8,TRUE),VLOOKUP(G798,参照用得点基準表!B$12:$I$21,8,TRUE))))</f>
        <v/>
      </c>
      <c r="P798" s="67" t="str">
        <f>IF(E798="","",IF(H798="","",IF($E798="男",VLOOKUP(H798,参照用得点基準表!C$2:$I$11,7,TRUE),VLOOKUP(H798,参照用得点基準表!C$12:$I$21,7,TRUE))))</f>
        <v/>
      </c>
      <c r="Q798" s="67" t="str">
        <f>IF(E798="","",IF(I798="","",IF($E798="男",VLOOKUP(I798,参照用得点基準表!D$2:$I$11,6,TRUE),VLOOKUP(I798,参照用得点基準表!D$12:$I$21,6,TRUE))))</f>
        <v/>
      </c>
      <c r="R798" s="67" t="str">
        <f>IF(E798="","",IF(J798="","",IF($E798="男",VLOOKUP(J798,参照用得点基準表!E$2:$I$11,5,TRUE),VLOOKUP(J798,参照用得点基準表!E$12:$I$21,5,TRUE))))</f>
        <v/>
      </c>
      <c r="S798" s="67" t="str">
        <f>IF(E798="","",IF(K798="","",IF($E798="男",VLOOKUP(K798,参照用得点基準表!F$2:$I$11,4,TRUE),VLOOKUP(K798,参照用得点基準表!F$12:$I$21,4,TRUE))))</f>
        <v/>
      </c>
      <c r="T798" s="67" t="str">
        <f>IF(E798="","",IF(L798="","",IF($E798="男",VLOOKUP(L798,参照用得点基準表!$K$2:$L$11,2,TRUE),VLOOKUP(L798,参照用得点基準表!$K$12:$L$21,2,TRUE))))</f>
        <v/>
      </c>
      <c r="U798" s="67" t="str">
        <f>IF(E798="","",IF(M798="","",IF($E798="男",VLOOKUP(M798,参照用得点基準表!G$2:$I$11,3,TRUE),VLOOKUP(M798,参照用得点基準表!G$12:$I$21,3,TRUE))))</f>
        <v/>
      </c>
      <c r="V798" s="67" t="str">
        <f>IF(E798="","",IF(N798="","",IF($E798="男",VLOOKUP(N798,参照用得点基準表!H$2:$I$11,2,TRUE),VLOOKUP(N798,参照用得点基準表!H$12:$I$21,2,TRUE))))</f>
        <v/>
      </c>
      <c r="W798" s="70" t="str">
        <f t="shared" si="11"/>
        <v/>
      </c>
      <c r="X798" s="69" t="str">
        <f ca="1">IF(W798="","",VLOOKUP(W798,OFFSET(評価基準!$A$2:$N$6,0,F798-6,5,20-F798),14-新体力テスト!F798+6,1))</f>
        <v/>
      </c>
      <c r="Z798" s="45"/>
      <c r="AA798" s="45"/>
      <c r="AB798" s="46"/>
      <c r="AC798" s="45"/>
    </row>
    <row r="799" spans="1:29" ht="14.25" customHeight="1" x14ac:dyDescent="0.15">
      <c r="A799" s="103"/>
      <c r="B799" s="103"/>
      <c r="C799" s="103"/>
      <c r="D799" s="108"/>
      <c r="E799" s="112"/>
      <c r="F799" s="85" t="str">
        <f>IF(A799="","",VLOOKUP(A799,参照!$B$7:$C$12,2,FALSE))</f>
        <v/>
      </c>
      <c r="G799" s="14"/>
      <c r="H799" s="14"/>
      <c r="I799" s="14"/>
      <c r="J799" s="14"/>
      <c r="K799" s="14"/>
      <c r="L799" s="19"/>
      <c r="M799" s="14"/>
      <c r="N799" s="14"/>
      <c r="O799" s="67" t="str">
        <f>IF(E799="","",IF(G799="","",IF($E799="男",VLOOKUP(G799,参照用得点基準表!B$2:$I$11,8,TRUE),VLOOKUP(G799,参照用得点基準表!B$12:$I$21,8,TRUE))))</f>
        <v/>
      </c>
      <c r="P799" s="67" t="str">
        <f>IF(E799="","",IF(H799="","",IF($E799="男",VLOOKUP(H799,参照用得点基準表!C$2:$I$11,7,TRUE),VLOOKUP(H799,参照用得点基準表!C$12:$I$21,7,TRUE))))</f>
        <v/>
      </c>
      <c r="Q799" s="67" t="str">
        <f>IF(E799="","",IF(I799="","",IF($E799="男",VLOOKUP(I799,参照用得点基準表!D$2:$I$11,6,TRUE),VLOOKUP(I799,参照用得点基準表!D$12:$I$21,6,TRUE))))</f>
        <v/>
      </c>
      <c r="R799" s="67" t="str">
        <f>IF(E799="","",IF(J799="","",IF($E799="男",VLOOKUP(J799,参照用得点基準表!E$2:$I$11,5,TRUE),VLOOKUP(J799,参照用得点基準表!E$12:$I$21,5,TRUE))))</f>
        <v/>
      </c>
      <c r="S799" s="67" t="str">
        <f>IF(E799="","",IF(K799="","",IF($E799="男",VLOOKUP(K799,参照用得点基準表!F$2:$I$11,4,TRUE),VLOOKUP(K799,参照用得点基準表!F$12:$I$21,4,TRUE))))</f>
        <v/>
      </c>
      <c r="T799" s="67" t="str">
        <f>IF(E799="","",IF(L799="","",IF($E799="男",VLOOKUP(L799,参照用得点基準表!$K$2:$L$11,2,TRUE),VLOOKUP(L799,参照用得点基準表!$K$12:$L$21,2,TRUE))))</f>
        <v/>
      </c>
      <c r="U799" s="67" t="str">
        <f>IF(E799="","",IF(M799="","",IF($E799="男",VLOOKUP(M799,参照用得点基準表!G$2:$I$11,3,TRUE),VLOOKUP(M799,参照用得点基準表!G$12:$I$21,3,TRUE))))</f>
        <v/>
      </c>
      <c r="V799" s="67" t="str">
        <f>IF(E799="","",IF(N799="","",IF($E799="男",VLOOKUP(N799,参照用得点基準表!H$2:$I$11,2,TRUE),VLOOKUP(N799,参照用得点基準表!H$12:$I$21,2,TRUE))))</f>
        <v/>
      </c>
      <c r="W799" s="70" t="str">
        <f t="shared" si="11"/>
        <v/>
      </c>
      <c r="X799" s="69" t="str">
        <f ca="1">IF(W799="","",VLOOKUP(W799,OFFSET(評価基準!$A$2:$N$6,0,F799-6,5,20-F799),14-新体力テスト!F799+6,1))</f>
        <v/>
      </c>
      <c r="Z799" s="45"/>
      <c r="AA799" s="45"/>
      <c r="AB799" s="46"/>
      <c r="AC799" s="45"/>
    </row>
    <row r="800" spans="1:29" ht="14.25" customHeight="1" x14ac:dyDescent="0.15">
      <c r="A800" s="103"/>
      <c r="B800" s="103"/>
      <c r="C800" s="103"/>
      <c r="D800" s="108"/>
      <c r="E800" s="112"/>
      <c r="F800" s="85" t="str">
        <f>IF(A800="","",VLOOKUP(A800,参照!$B$7:$C$12,2,FALSE))</f>
        <v/>
      </c>
      <c r="G800" s="14"/>
      <c r="H800" s="14"/>
      <c r="I800" s="14"/>
      <c r="J800" s="14"/>
      <c r="K800" s="14"/>
      <c r="L800" s="19"/>
      <c r="M800" s="14"/>
      <c r="N800" s="14"/>
      <c r="O800" s="67" t="str">
        <f>IF(E800="","",IF(G800="","",IF($E800="男",VLOOKUP(G800,参照用得点基準表!B$2:$I$11,8,TRUE),VLOOKUP(G800,参照用得点基準表!B$12:$I$21,8,TRUE))))</f>
        <v/>
      </c>
      <c r="P800" s="67" t="str">
        <f>IF(E800="","",IF(H800="","",IF($E800="男",VLOOKUP(H800,参照用得点基準表!C$2:$I$11,7,TRUE),VLOOKUP(H800,参照用得点基準表!C$12:$I$21,7,TRUE))))</f>
        <v/>
      </c>
      <c r="Q800" s="67" t="str">
        <f>IF(E800="","",IF(I800="","",IF($E800="男",VLOOKUP(I800,参照用得点基準表!D$2:$I$11,6,TRUE),VLOOKUP(I800,参照用得点基準表!D$12:$I$21,6,TRUE))))</f>
        <v/>
      </c>
      <c r="R800" s="67" t="str">
        <f>IF(E800="","",IF(J800="","",IF($E800="男",VLOOKUP(J800,参照用得点基準表!E$2:$I$11,5,TRUE),VLOOKUP(J800,参照用得点基準表!E$12:$I$21,5,TRUE))))</f>
        <v/>
      </c>
      <c r="S800" s="67" t="str">
        <f>IF(E800="","",IF(K800="","",IF($E800="男",VLOOKUP(K800,参照用得点基準表!F$2:$I$11,4,TRUE),VLOOKUP(K800,参照用得点基準表!F$12:$I$21,4,TRUE))))</f>
        <v/>
      </c>
      <c r="T800" s="67" t="str">
        <f>IF(E800="","",IF(L800="","",IF($E800="男",VLOOKUP(L800,参照用得点基準表!$K$2:$L$11,2,TRUE),VLOOKUP(L800,参照用得点基準表!$K$12:$L$21,2,TRUE))))</f>
        <v/>
      </c>
      <c r="U800" s="67" t="str">
        <f>IF(E800="","",IF(M800="","",IF($E800="男",VLOOKUP(M800,参照用得点基準表!G$2:$I$11,3,TRUE),VLOOKUP(M800,参照用得点基準表!G$12:$I$21,3,TRUE))))</f>
        <v/>
      </c>
      <c r="V800" s="67" t="str">
        <f>IF(E800="","",IF(N800="","",IF($E800="男",VLOOKUP(N800,参照用得点基準表!H$2:$I$11,2,TRUE),VLOOKUP(N800,参照用得点基準表!H$12:$I$21,2,TRUE))))</f>
        <v/>
      </c>
      <c r="W800" s="70" t="str">
        <f t="shared" si="11"/>
        <v/>
      </c>
      <c r="X800" s="69" t="str">
        <f ca="1">IF(W800="","",VLOOKUP(W800,OFFSET(評価基準!$A$2:$N$6,0,F800-6,5,20-F800),14-新体力テスト!F800+6,1))</f>
        <v/>
      </c>
      <c r="Z800" s="45"/>
      <c r="AA800" s="45"/>
      <c r="AB800" s="46"/>
      <c r="AC800" s="45"/>
    </row>
    <row r="801" spans="1:29" ht="14.25" customHeight="1" x14ac:dyDescent="0.15">
      <c r="A801" s="103"/>
      <c r="B801" s="103"/>
      <c r="C801" s="103"/>
      <c r="D801" s="108"/>
      <c r="E801" s="112"/>
      <c r="F801" s="85" t="str">
        <f>IF(A801="","",VLOOKUP(A801,参照!$B$7:$C$12,2,FALSE))</f>
        <v/>
      </c>
      <c r="G801" s="14"/>
      <c r="H801" s="14"/>
      <c r="I801" s="14"/>
      <c r="J801" s="14"/>
      <c r="K801" s="14"/>
      <c r="L801" s="19"/>
      <c r="M801" s="14"/>
      <c r="N801" s="14"/>
      <c r="O801" s="67" t="str">
        <f>IF(E801="","",IF(G801="","",IF($E801="男",VLOOKUP(G801,参照用得点基準表!B$2:$I$11,8,TRUE),VLOOKUP(G801,参照用得点基準表!B$12:$I$21,8,TRUE))))</f>
        <v/>
      </c>
      <c r="P801" s="67" t="str">
        <f>IF(E801="","",IF(H801="","",IF($E801="男",VLOOKUP(H801,参照用得点基準表!C$2:$I$11,7,TRUE),VLOOKUP(H801,参照用得点基準表!C$12:$I$21,7,TRUE))))</f>
        <v/>
      </c>
      <c r="Q801" s="67" t="str">
        <f>IF(E801="","",IF(I801="","",IF($E801="男",VLOOKUP(I801,参照用得点基準表!D$2:$I$11,6,TRUE),VLOOKUP(I801,参照用得点基準表!D$12:$I$21,6,TRUE))))</f>
        <v/>
      </c>
      <c r="R801" s="67" t="str">
        <f>IF(E801="","",IF(J801="","",IF($E801="男",VLOOKUP(J801,参照用得点基準表!E$2:$I$11,5,TRUE),VLOOKUP(J801,参照用得点基準表!E$12:$I$21,5,TRUE))))</f>
        <v/>
      </c>
      <c r="S801" s="67" t="str">
        <f>IF(E801="","",IF(K801="","",IF($E801="男",VLOOKUP(K801,参照用得点基準表!F$2:$I$11,4,TRUE),VLOOKUP(K801,参照用得点基準表!F$12:$I$21,4,TRUE))))</f>
        <v/>
      </c>
      <c r="T801" s="67" t="str">
        <f>IF(E801="","",IF(L801="","",IF($E801="男",VLOOKUP(L801,参照用得点基準表!$K$2:$L$11,2,TRUE),VLOOKUP(L801,参照用得点基準表!$K$12:$L$21,2,TRUE))))</f>
        <v/>
      </c>
      <c r="U801" s="67" t="str">
        <f>IF(E801="","",IF(M801="","",IF($E801="男",VLOOKUP(M801,参照用得点基準表!G$2:$I$11,3,TRUE),VLOOKUP(M801,参照用得点基準表!G$12:$I$21,3,TRUE))))</f>
        <v/>
      </c>
      <c r="V801" s="67" t="str">
        <f>IF(E801="","",IF(N801="","",IF($E801="男",VLOOKUP(N801,参照用得点基準表!H$2:$I$11,2,TRUE),VLOOKUP(N801,参照用得点基準表!H$12:$I$21,2,TRUE))))</f>
        <v/>
      </c>
      <c r="W801" s="70" t="str">
        <f t="shared" si="11"/>
        <v/>
      </c>
      <c r="X801" s="69" t="str">
        <f ca="1">IF(W801="","",VLOOKUP(W801,OFFSET(評価基準!$A$2:$N$6,0,F801-6,5,20-F801),14-新体力テスト!F801+6,1))</f>
        <v/>
      </c>
      <c r="Z801" s="45"/>
      <c r="AA801" s="45"/>
      <c r="AB801" s="46"/>
      <c r="AC801" s="45"/>
    </row>
    <row r="802" spans="1:29" ht="14.25" customHeight="1" x14ac:dyDescent="0.15">
      <c r="A802" s="103"/>
      <c r="B802" s="103"/>
      <c r="C802" s="103"/>
      <c r="D802" s="108"/>
      <c r="E802" s="112"/>
      <c r="F802" s="85" t="str">
        <f>IF(A802="","",VLOOKUP(A802,参照!$B$7:$C$12,2,FALSE))</f>
        <v/>
      </c>
      <c r="G802" s="14"/>
      <c r="H802" s="14"/>
      <c r="I802" s="14"/>
      <c r="J802" s="14"/>
      <c r="K802" s="14"/>
      <c r="L802" s="19"/>
      <c r="M802" s="14"/>
      <c r="N802" s="14"/>
      <c r="O802" s="67" t="str">
        <f>IF(E802="","",IF(G802="","",IF($E802="男",VLOOKUP(G802,参照用得点基準表!B$2:$I$11,8,TRUE),VLOOKUP(G802,参照用得点基準表!B$12:$I$21,8,TRUE))))</f>
        <v/>
      </c>
      <c r="P802" s="67" t="str">
        <f>IF(E802="","",IF(H802="","",IF($E802="男",VLOOKUP(H802,参照用得点基準表!C$2:$I$11,7,TRUE),VLOOKUP(H802,参照用得点基準表!C$12:$I$21,7,TRUE))))</f>
        <v/>
      </c>
      <c r="Q802" s="67" t="str">
        <f>IF(E802="","",IF(I802="","",IF($E802="男",VLOOKUP(I802,参照用得点基準表!D$2:$I$11,6,TRUE),VLOOKUP(I802,参照用得点基準表!D$12:$I$21,6,TRUE))))</f>
        <v/>
      </c>
      <c r="R802" s="67" t="str">
        <f>IF(E802="","",IF(J802="","",IF($E802="男",VLOOKUP(J802,参照用得点基準表!E$2:$I$11,5,TRUE),VLOOKUP(J802,参照用得点基準表!E$12:$I$21,5,TRUE))))</f>
        <v/>
      </c>
      <c r="S802" s="67" t="str">
        <f>IF(E802="","",IF(K802="","",IF($E802="男",VLOOKUP(K802,参照用得点基準表!F$2:$I$11,4,TRUE),VLOOKUP(K802,参照用得点基準表!F$12:$I$21,4,TRUE))))</f>
        <v/>
      </c>
      <c r="T802" s="67" t="str">
        <f>IF(E802="","",IF(L802="","",IF($E802="男",VLOOKUP(L802,参照用得点基準表!$K$2:$L$11,2,TRUE),VLOOKUP(L802,参照用得点基準表!$K$12:$L$21,2,TRUE))))</f>
        <v/>
      </c>
      <c r="U802" s="67" t="str">
        <f>IF(E802="","",IF(M802="","",IF($E802="男",VLOOKUP(M802,参照用得点基準表!G$2:$I$11,3,TRUE),VLOOKUP(M802,参照用得点基準表!G$12:$I$21,3,TRUE))))</f>
        <v/>
      </c>
      <c r="V802" s="67" t="str">
        <f>IF(E802="","",IF(N802="","",IF($E802="男",VLOOKUP(N802,参照用得点基準表!H$2:$I$11,2,TRUE),VLOOKUP(N802,参照用得点基準表!H$12:$I$21,2,TRUE))))</f>
        <v/>
      </c>
      <c r="W802" s="70" t="str">
        <f t="shared" si="11"/>
        <v/>
      </c>
      <c r="X802" s="69" t="str">
        <f ca="1">IF(W802="","",VLOOKUP(W802,OFFSET(評価基準!$A$2:$N$6,0,F802-6,5,20-F802),14-新体力テスト!F802+6,1))</f>
        <v/>
      </c>
      <c r="Z802" s="45"/>
      <c r="AA802" s="45"/>
      <c r="AB802" s="46"/>
      <c r="AC802" s="45"/>
    </row>
    <row r="803" spans="1:29" ht="14.25" customHeight="1" x14ac:dyDescent="0.15">
      <c r="A803" s="103"/>
      <c r="B803" s="103"/>
      <c r="C803" s="103"/>
      <c r="D803" s="108"/>
      <c r="E803" s="112"/>
      <c r="F803" s="85" t="str">
        <f>IF(A803="","",VLOOKUP(A803,参照!$B$7:$C$12,2,FALSE))</f>
        <v/>
      </c>
      <c r="G803" s="14"/>
      <c r="H803" s="14"/>
      <c r="I803" s="14"/>
      <c r="J803" s="14"/>
      <c r="K803" s="14"/>
      <c r="L803" s="19"/>
      <c r="M803" s="14"/>
      <c r="N803" s="14"/>
      <c r="O803" s="67" t="str">
        <f>IF(E803="","",IF(G803="","",IF($E803="男",VLOOKUP(G803,参照用得点基準表!B$2:$I$11,8,TRUE),VLOOKUP(G803,参照用得点基準表!B$12:$I$21,8,TRUE))))</f>
        <v/>
      </c>
      <c r="P803" s="67" t="str">
        <f>IF(E803="","",IF(H803="","",IF($E803="男",VLOOKUP(H803,参照用得点基準表!C$2:$I$11,7,TRUE),VLOOKUP(H803,参照用得点基準表!C$12:$I$21,7,TRUE))))</f>
        <v/>
      </c>
      <c r="Q803" s="67" t="str">
        <f>IF(E803="","",IF(I803="","",IF($E803="男",VLOOKUP(I803,参照用得点基準表!D$2:$I$11,6,TRUE),VLOOKUP(I803,参照用得点基準表!D$12:$I$21,6,TRUE))))</f>
        <v/>
      </c>
      <c r="R803" s="67" t="str">
        <f>IF(E803="","",IF(J803="","",IF($E803="男",VLOOKUP(J803,参照用得点基準表!E$2:$I$11,5,TRUE),VLOOKUP(J803,参照用得点基準表!E$12:$I$21,5,TRUE))))</f>
        <v/>
      </c>
      <c r="S803" s="67" t="str">
        <f>IF(E803="","",IF(K803="","",IF($E803="男",VLOOKUP(K803,参照用得点基準表!F$2:$I$11,4,TRUE),VLOOKUP(K803,参照用得点基準表!F$12:$I$21,4,TRUE))))</f>
        <v/>
      </c>
      <c r="T803" s="67" t="str">
        <f>IF(E803="","",IF(L803="","",IF($E803="男",VLOOKUP(L803,参照用得点基準表!$K$2:$L$11,2,TRUE),VLOOKUP(L803,参照用得点基準表!$K$12:$L$21,2,TRUE))))</f>
        <v/>
      </c>
      <c r="U803" s="67" t="str">
        <f>IF(E803="","",IF(M803="","",IF($E803="男",VLOOKUP(M803,参照用得点基準表!G$2:$I$11,3,TRUE),VLOOKUP(M803,参照用得点基準表!G$12:$I$21,3,TRUE))))</f>
        <v/>
      </c>
      <c r="V803" s="67" t="str">
        <f>IF(E803="","",IF(N803="","",IF($E803="男",VLOOKUP(N803,参照用得点基準表!H$2:$I$11,2,TRUE),VLOOKUP(N803,参照用得点基準表!H$12:$I$21,2,TRUE))))</f>
        <v/>
      </c>
      <c r="W803" s="70" t="str">
        <f t="shared" si="11"/>
        <v/>
      </c>
      <c r="X803" s="69" t="str">
        <f ca="1">IF(W803="","",VLOOKUP(W803,OFFSET(評価基準!$A$2:$N$6,0,F803-6,5,20-F803),14-新体力テスト!F803+6,1))</f>
        <v/>
      </c>
      <c r="Z803" s="45"/>
      <c r="AA803" s="45"/>
      <c r="AB803" s="46"/>
      <c r="AC803" s="45"/>
    </row>
    <row r="804" spans="1:29" ht="14.25" customHeight="1" x14ac:dyDescent="0.15">
      <c r="A804" s="103"/>
      <c r="B804" s="103"/>
      <c r="C804" s="103"/>
      <c r="D804" s="108"/>
      <c r="E804" s="112"/>
      <c r="F804" s="85" t="str">
        <f>IF(A804="","",VLOOKUP(A804,参照!$B$7:$C$12,2,FALSE))</f>
        <v/>
      </c>
      <c r="G804" s="14"/>
      <c r="H804" s="14"/>
      <c r="I804" s="14"/>
      <c r="J804" s="14"/>
      <c r="K804" s="14"/>
      <c r="L804" s="19"/>
      <c r="M804" s="14"/>
      <c r="N804" s="14"/>
      <c r="O804" s="67" t="str">
        <f>IF(E804="","",IF(G804="","",IF($E804="男",VLOOKUP(G804,参照用得点基準表!B$2:$I$11,8,TRUE),VLOOKUP(G804,参照用得点基準表!B$12:$I$21,8,TRUE))))</f>
        <v/>
      </c>
      <c r="P804" s="67" t="str">
        <f>IF(E804="","",IF(H804="","",IF($E804="男",VLOOKUP(H804,参照用得点基準表!C$2:$I$11,7,TRUE),VLOOKUP(H804,参照用得点基準表!C$12:$I$21,7,TRUE))))</f>
        <v/>
      </c>
      <c r="Q804" s="67" t="str">
        <f>IF(E804="","",IF(I804="","",IF($E804="男",VLOOKUP(I804,参照用得点基準表!D$2:$I$11,6,TRUE),VLOOKUP(I804,参照用得点基準表!D$12:$I$21,6,TRUE))))</f>
        <v/>
      </c>
      <c r="R804" s="67" t="str">
        <f>IF(E804="","",IF(J804="","",IF($E804="男",VLOOKUP(J804,参照用得点基準表!E$2:$I$11,5,TRUE),VLOOKUP(J804,参照用得点基準表!E$12:$I$21,5,TRUE))))</f>
        <v/>
      </c>
      <c r="S804" s="67" t="str">
        <f>IF(E804="","",IF(K804="","",IF($E804="男",VLOOKUP(K804,参照用得点基準表!F$2:$I$11,4,TRUE),VLOOKUP(K804,参照用得点基準表!F$12:$I$21,4,TRUE))))</f>
        <v/>
      </c>
      <c r="T804" s="67" t="str">
        <f>IF(E804="","",IF(L804="","",IF($E804="男",VLOOKUP(L804,参照用得点基準表!$K$2:$L$11,2,TRUE),VLOOKUP(L804,参照用得点基準表!$K$12:$L$21,2,TRUE))))</f>
        <v/>
      </c>
      <c r="U804" s="67" t="str">
        <f>IF(E804="","",IF(M804="","",IF($E804="男",VLOOKUP(M804,参照用得点基準表!G$2:$I$11,3,TRUE),VLOOKUP(M804,参照用得点基準表!G$12:$I$21,3,TRUE))))</f>
        <v/>
      </c>
      <c r="V804" s="67" t="str">
        <f>IF(E804="","",IF(N804="","",IF($E804="男",VLOOKUP(N804,参照用得点基準表!H$2:$I$11,2,TRUE),VLOOKUP(N804,参照用得点基準表!H$12:$I$21,2,TRUE))))</f>
        <v/>
      </c>
      <c r="W804" s="70" t="str">
        <f t="shared" si="11"/>
        <v/>
      </c>
      <c r="X804" s="69" t="str">
        <f ca="1">IF(W804="","",VLOOKUP(W804,OFFSET(評価基準!$A$2:$N$6,0,F804-6,5,20-F804),14-新体力テスト!F804+6,1))</f>
        <v/>
      </c>
      <c r="Z804" s="45"/>
      <c r="AA804" s="45"/>
      <c r="AB804" s="46"/>
      <c r="AC804" s="45"/>
    </row>
    <row r="805" spans="1:29" ht="14.25" customHeight="1" x14ac:dyDescent="0.15">
      <c r="A805" s="103"/>
      <c r="B805" s="103"/>
      <c r="C805" s="103"/>
      <c r="D805" s="108"/>
      <c r="E805" s="112"/>
      <c r="F805" s="85" t="str">
        <f>IF(A805="","",VLOOKUP(A805,参照!$B$7:$C$12,2,FALSE))</f>
        <v/>
      </c>
      <c r="G805" s="14"/>
      <c r="H805" s="14"/>
      <c r="I805" s="14"/>
      <c r="J805" s="14"/>
      <c r="K805" s="14"/>
      <c r="L805" s="19"/>
      <c r="M805" s="14"/>
      <c r="N805" s="14"/>
      <c r="O805" s="67" t="str">
        <f>IF(E805="","",IF(G805="","",IF($E805="男",VLOOKUP(G805,参照用得点基準表!B$2:$I$11,8,TRUE),VLOOKUP(G805,参照用得点基準表!B$12:$I$21,8,TRUE))))</f>
        <v/>
      </c>
      <c r="P805" s="67" t="str">
        <f>IF(E805="","",IF(H805="","",IF($E805="男",VLOOKUP(H805,参照用得点基準表!C$2:$I$11,7,TRUE),VLOOKUP(H805,参照用得点基準表!C$12:$I$21,7,TRUE))))</f>
        <v/>
      </c>
      <c r="Q805" s="67" t="str">
        <f>IF(E805="","",IF(I805="","",IF($E805="男",VLOOKUP(I805,参照用得点基準表!D$2:$I$11,6,TRUE),VLOOKUP(I805,参照用得点基準表!D$12:$I$21,6,TRUE))))</f>
        <v/>
      </c>
      <c r="R805" s="67" t="str">
        <f>IF(E805="","",IF(J805="","",IF($E805="男",VLOOKUP(J805,参照用得点基準表!E$2:$I$11,5,TRUE),VLOOKUP(J805,参照用得点基準表!E$12:$I$21,5,TRUE))))</f>
        <v/>
      </c>
      <c r="S805" s="67" t="str">
        <f>IF(E805="","",IF(K805="","",IF($E805="男",VLOOKUP(K805,参照用得点基準表!F$2:$I$11,4,TRUE),VLOOKUP(K805,参照用得点基準表!F$12:$I$21,4,TRUE))))</f>
        <v/>
      </c>
      <c r="T805" s="67" t="str">
        <f>IF(E805="","",IF(L805="","",IF($E805="男",VLOOKUP(L805,参照用得点基準表!$K$2:$L$11,2,TRUE),VLOOKUP(L805,参照用得点基準表!$K$12:$L$21,2,TRUE))))</f>
        <v/>
      </c>
      <c r="U805" s="67" t="str">
        <f>IF(E805="","",IF(M805="","",IF($E805="男",VLOOKUP(M805,参照用得点基準表!G$2:$I$11,3,TRUE),VLOOKUP(M805,参照用得点基準表!G$12:$I$21,3,TRUE))))</f>
        <v/>
      </c>
      <c r="V805" s="67" t="str">
        <f>IF(E805="","",IF(N805="","",IF($E805="男",VLOOKUP(N805,参照用得点基準表!H$2:$I$11,2,TRUE),VLOOKUP(N805,参照用得点基準表!H$12:$I$21,2,TRUE))))</f>
        <v/>
      </c>
      <c r="W805" s="70" t="str">
        <f t="shared" si="11"/>
        <v/>
      </c>
      <c r="X805" s="69" t="str">
        <f ca="1">IF(W805="","",VLOOKUP(W805,OFFSET(評価基準!$A$2:$N$6,0,F805-6,5,20-F805),14-新体力テスト!F805+6,1))</f>
        <v/>
      </c>
      <c r="Z805" s="45"/>
      <c r="AA805" s="45"/>
      <c r="AB805" s="46"/>
      <c r="AC805" s="45"/>
    </row>
    <row r="806" spans="1:29" ht="14.25" customHeight="1" x14ac:dyDescent="0.15">
      <c r="A806" s="103"/>
      <c r="B806" s="103"/>
      <c r="C806" s="103"/>
      <c r="D806" s="108"/>
      <c r="E806" s="112"/>
      <c r="F806" s="85" t="str">
        <f>IF(A806="","",VLOOKUP(A806,参照!$B$7:$C$12,2,FALSE))</f>
        <v/>
      </c>
      <c r="G806" s="14"/>
      <c r="H806" s="14"/>
      <c r="I806" s="14"/>
      <c r="J806" s="14"/>
      <c r="K806" s="14"/>
      <c r="L806" s="19"/>
      <c r="M806" s="14"/>
      <c r="N806" s="14"/>
      <c r="O806" s="67" t="str">
        <f>IF(E806="","",IF(G806="","",IF($E806="男",VLOOKUP(G806,参照用得点基準表!B$2:$I$11,8,TRUE),VLOOKUP(G806,参照用得点基準表!B$12:$I$21,8,TRUE))))</f>
        <v/>
      </c>
      <c r="P806" s="67" t="str">
        <f>IF(E806="","",IF(H806="","",IF($E806="男",VLOOKUP(H806,参照用得点基準表!C$2:$I$11,7,TRUE),VLOOKUP(H806,参照用得点基準表!C$12:$I$21,7,TRUE))))</f>
        <v/>
      </c>
      <c r="Q806" s="67" t="str">
        <f>IF(E806="","",IF(I806="","",IF($E806="男",VLOOKUP(I806,参照用得点基準表!D$2:$I$11,6,TRUE),VLOOKUP(I806,参照用得点基準表!D$12:$I$21,6,TRUE))))</f>
        <v/>
      </c>
      <c r="R806" s="67" t="str">
        <f>IF(E806="","",IF(J806="","",IF($E806="男",VLOOKUP(J806,参照用得点基準表!E$2:$I$11,5,TRUE),VLOOKUP(J806,参照用得点基準表!E$12:$I$21,5,TRUE))))</f>
        <v/>
      </c>
      <c r="S806" s="67" t="str">
        <f>IF(E806="","",IF(K806="","",IF($E806="男",VLOOKUP(K806,参照用得点基準表!F$2:$I$11,4,TRUE),VLOOKUP(K806,参照用得点基準表!F$12:$I$21,4,TRUE))))</f>
        <v/>
      </c>
      <c r="T806" s="67" t="str">
        <f>IF(E806="","",IF(L806="","",IF($E806="男",VLOOKUP(L806,参照用得点基準表!$K$2:$L$11,2,TRUE),VLOOKUP(L806,参照用得点基準表!$K$12:$L$21,2,TRUE))))</f>
        <v/>
      </c>
      <c r="U806" s="67" t="str">
        <f>IF(E806="","",IF(M806="","",IF($E806="男",VLOOKUP(M806,参照用得点基準表!G$2:$I$11,3,TRUE),VLOOKUP(M806,参照用得点基準表!G$12:$I$21,3,TRUE))))</f>
        <v/>
      </c>
      <c r="V806" s="67" t="str">
        <f>IF(E806="","",IF(N806="","",IF($E806="男",VLOOKUP(N806,参照用得点基準表!H$2:$I$11,2,TRUE),VLOOKUP(N806,参照用得点基準表!H$12:$I$21,2,TRUE))))</f>
        <v/>
      </c>
      <c r="W806" s="70" t="str">
        <f t="shared" si="11"/>
        <v/>
      </c>
      <c r="X806" s="69" t="str">
        <f ca="1">IF(W806="","",VLOOKUP(W806,OFFSET(評価基準!$A$2:$N$6,0,F806-6,5,20-F806),14-新体力テスト!F806+6,1))</f>
        <v/>
      </c>
      <c r="Z806" s="45"/>
      <c r="AA806" s="45"/>
      <c r="AB806" s="46"/>
      <c r="AC806" s="45"/>
    </row>
    <row r="807" spans="1:29" ht="14.25" customHeight="1" x14ac:dyDescent="0.15">
      <c r="A807" s="103"/>
      <c r="B807" s="103"/>
      <c r="C807" s="103"/>
      <c r="D807" s="108"/>
      <c r="E807" s="112"/>
      <c r="F807" s="85" t="str">
        <f>IF(A807="","",VLOOKUP(A807,参照!$B$7:$C$12,2,FALSE))</f>
        <v/>
      </c>
      <c r="G807" s="14"/>
      <c r="H807" s="14"/>
      <c r="I807" s="14"/>
      <c r="J807" s="14"/>
      <c r="K807" s="14"/>
      <c r="L807" s="19"/>
      <c r="M807" s="14"/>
      <c r="N807" s="14"/>
      <c r="O807" s="67" t="str">
        <f>IF(E807="","",IF(G807="","",IF($E807="男",VLOOKUP(G807,参照用得点基準表!B$2:$I$11,8,TRUE),VLOOKUP(G807,参照用得点基準表!B$12:$I$21,8,TRUE))))</f>
        <v/>
      </c>
      <c r="P807" s="67" t="str">
        <f>IF(E807="","",IF(H807="","",IF($E807="男",VLOOKUP(H807,参照用得点基準表!C$2:$I$11,7,TRUE),VLOOKUP(H807,参照用得点基準表!C$12:$I$21,7,TRUE))))</f>
        <v/>
      </c>
      <c r="Q807" s="67" t="str">
        <f>IF(E807="","",IF(I807="","",IF($E807="男",VLOOKUP(I807,参照用得点基準表!D$2:$I$11,6,TRUE),VLOOKUP(I807,参照用得点基準表!D$12:$I$21,6,TRUE))))</f>
        <v/>
      </c>
      <c r="R807" s="67" t="str">
        <f>IF(E807="","",IF(J807="","",IF($E807="男",VLOOKUP(J807,参照用得点基準表!E$2:$I$11,5,TRUE),VLOOKUP(J807,参照用得点基準表!E$12:$I$21,5,TRUE))))</f>
        <v/>
      </c>
      <c r="S807" s="67" t="str">
        <f>IF(E807="","",IF(K807="","",IF($E807="男",VLOOKUP(K807,参照用得点基準表!F$2:$I$11,4,TRUE),VLOOKUP(K807,参照用得点基準表!F$12:$I$21,4,TRUE))))</f>
        <v/>
      </c>
      <c r="T807" s="67" t="str">
        <f>IF(E807="","",IF(L807="","",IF($E807="男",VLOOKUP(L807,参照用得点基準表!$K$2:$L$11,2,TRUE),VLOOKUP(L807,参照用得点基準表!$K$12:$L$21,2,TRUE))))</f>
        <v/>
      </c>
      <c r="U807" s="67" t="str">
        <f>IF(E807="","",IF(M807="","",IF($E807="男",VLOOKUP(M807,参照用得点基準表!G$2:$I$11,3,TRUE),VLOOKUP(M807,参照用得点基準表!G$12:$I$21,3,TRUE))))</f>
        <v/>
      </c>
      <c r="V807" s="67" t="str">
        <f>IF(E807="","",IF(N807="","",IF($E807="男",VLOOKUP(N807,参照用得点基準表!H$2:$I$11,2,TRUE),VLOOKUP(N807,参照用得点基準表!H$12:$I$21,2,TRUE))))</f>
        <v/>
      </c>
      <c r="W807" s="70" t="str">
        <f t="shared" si="11"/>
        <v/>
      </c>
      <c r="X807" s="69" t="str">
        <f ca="1">IF(W807="","",VLOOKUP(W807,OFFSET(評価基準!$A$2:$N$6,0,F807-6,5,20-F807),14-新体力テスト!F807+6,1))</f>
        <v/>
      </c>
      <c r="Z807" s="45"/>
      <c r="AA807" s="45"/>
      <c r="AB807" s="46"/>
      <c r="AC807" s="45"/>
    </row>
    <row r="808" spans="1:29" ht="14.25" customHeight="1" x14ac:dyDescent="0.15">
      <c r="A808" s="103"/>
      <c r="B808" s="103"/>
      <c r="C808" s="103"/>
      <c r="D808" s="108"/>
      <c r="E808" s="112"/>
      <c r="F808" s="85" t="str">
        <f>IF(A808="","",VLOOKUP(A808,参照!$B$7:$C$12,2,FALSE))</f>
        <v/>
      </c>
      <c r="G808" s="14"/>
      <c r="H808" s="14"/>
      <c r="I808" s="14"/>
      <c r="J808" s="14"/>
      <c r="K808" s="14"/>
      <c r="L808" s="19"/>
      <c r="M808" s="14"/>
      <c r="N808" s="14"/>
      <c r="O808" s="67" t="str">
        <f>IF(E808="","",IF(G808="","",IF($E808="男",VLOOKUP(G808,参照用得点基準表!B$2:$I$11,8,TRUE),VLOOKUP(G808,参照用得点基準表!B$12:$I$21,8,TRUE))))</f>
        <v/>
      </c>
      <c r="P808" s="67" t="str">
        <f>IF(E808="","",IF(H808="","",IF($E808="男",VLOOKUP(H808,参照用得点基準表!C$2:$I$11,7,TRUE),VLOOKUP(H808,参照用得点基準表!C$12:$I$21,7,TRUE))))</f>
        <v/>
      </c>
      <c r="Q808" s="67" t="str">
        <f>IF(E808="","",IF(I808="","",IF($E808="男",VLOOKUP(I808,参照用得点基準表!D$2:$I$11,6,TRUE),VLOOKUP(I808,参照用得点基準表!D$12:$I$21,6,TRUE))))</f>
        <v/>
      </c>
      <c r="R808" s="67" t="str">
        <f>IF(E808="","",IF(J808="","",IF($E808="男",VLOOKUP(J808,参照用得点基準表!E$2:$I$11,5,TRUE),VLOOKUP(J808,参照用得点基準表!E$12:$I$21,5,TRUE))))</f>
        <v/>
      </c>
      <c r="S808" s="67" t="str">
        <f>IF(E808="","",IF(K808="","",IF($E808="男",VLOOKUP(K808,参照用得点基準表!F$2:$I$11,4,TRUE),VLOOKUP(K808,参照用得点基準表!F$12:$I$21,4,TRUE))))</f>
        <v/>
      </c>
      <c r="T808" s="67" t="str">
        <f>IF(E808="","",IF(L808="","",IF($E808="男",VLOOKUP(L808,参照用得点基準表!$K$2:$L$11,2,TRUE),VLOOKUP(L808,参照用得点基準表!$K$12:$L$21,2,TRUE))))</f>
        <v/>
      </c>
      <c r="U808" s="67" t="str">
        <f>IF(E808="","",IF(M808="","",IF($E808="男",VLOOKUP(M808,参照用得点基準表!G$2:$I$11,3,TRUE),VLOOKUP(M808,参照用得点基準表!G$12:$I$21,3,TRUE))))</f>
        <v/>
      </c>
      <c r="V808" s="67" t="str">
        <f>IF(E808="","",IF(N808="","",IF($E808="男",VLOOKUP(N808,参照用得点基準表!H$2:$I$11,2,TRUE),VLOOKUP(N808,参照用得点基準表!H$12:$I$21,2,TRUE))))</f>
        <v/>
      </c>
      <c r="W808" s="70" t="str">
        <f t="shared" si="11"/>
        <v/>
      </c>
      <c r="X808" s="69" t="str">
        <f ca="1">IF(W808="","",VLOOKUP(W808,OFFSET(評価基準!$A$2:$N$6,0,F808-6,5,20-F808),14-新体力テスト!F808+6,1))</f>
        <v/>
      </c>
      <c r="Z808" s="45"/>
      <c r="AA808" s="45"/>
      <c r="AB808" s="46"/>
      <c r="AC808" s="45"/>
    </row>
    <row r="809" spans="1:29" ht="14.25" customHeight="1" x14ac:dyDescent="0.15">
      <c r="A809" s="103"/>
      <c r="B809" s="103"/>
      <c r="C809" s="103"/>
      <c r="D809" s="108"/>
      <c r="E809" s="112"/>
      <c r="F809" s="85" t="str">
        <f>IF(A809="","",VLOOKUP(A809,参照!$B$7:$C$12,2,FALSE))</f>
        <v/>
      </c>
      <c r="G809" s="14"/>
      <c r="H809" s="14"/>
      <c r="I809" s="14"/>
      <c r="J809" s="14"/>
      <c r="K809" s="14"/>
      <c r="L809" s="19"/>
      <c r="M809" s="14"/>
      <c r="N809" s="14"/>
      <c r="O809" s="67" t="str">
        <f>IF(E809="","",IF(G809="","",IF($E809="男",VLOOKUP(G809,参照用得点基準表!B$2:$I$11,8,TRUE),VLOOKUP(G809,参照用得点基準表!B$12:$I$21,8,TRUE))))</f>
        <v/>
      </c>
      <c r="P809" s="67" t="str">
        <f>IF(E809="","",IF(H809="","",IF($E809="男",VLOOKUP(H809,参照用得点基準表!C$2:$I$11,7,TRUE),VLOOKUP(H809,参照用得点基準表!C$12:$I$21,7,TRUE))))</f>
        <v/>
      </c>
      <c r="Q809" s="67" t="str">
        <f>IF(E809="","",IF(I809="","",IF($E809="男",VLOOKUP(I809,参照用得点基準表!D$2:$I$11,6,TRUE),VLOOKUP(I809,参照用得点基準表!D$12:$I$21,6,TRUE))))</f>
        <v/>
      </c>
      <c r="R809" s="67" t="str">
        <f>IF(E809="","",IF(J809="","",IF($E809="男",VLOOKUP(J809,参照用得点基準表!E$2:$I$11,5,TRUE),VLOOKUP(J809,参照用得点基準表!E$12:$I$21,5,TRUE))))</f>
        <v/>
      </c>
      <c r="S809" s="67" t="str">
        <f>IF(E809="","",IF(K809="","",IF($E809="男",VLOOKUP(K809,参照用得点基準表!F$2:$I$11,4,TRUE),VLOOKUP(K809,参照用得点基準表!F$12:$I$21,4,TRUE))))</f>
        <v/>
      </c>
      <c r="T809" s="67" t="str">
        <f>IF(E809="","",IF(L809="","",IF($E809="男",VLOOKUP(L809,参照用得点基準表!$K$2:$L$11,2,TRUE),VLOOKUP(L809,参照用得点基準表!$K$12:$L$21,2,TRUE))))</f>
        <v/>
      </c>
      <c r="U809" s="67" t="str">
        <f>IF(E809="","",IF(M809="","",IF($E809="男",VLOOKUP(M809,参照用得点基準表!G$2:$I$11,3,TRUE),VLOOKUP(M809,参照用得点基準表!G$12:$I$21,3,TRUE))))</f>
        <v/>
      </c>
      <c r="V809" s="67" t="str">
        <f>IF(E809="","",IF(N809="","",IF($E809="男",VLOOKUP(N809,参照用得点基準表!H$2:$I$11,2,TRUE),VLOOKUP(N809,参照用得点基準表!H$12:$I$21,2,TRUE))))</f>
        <v/>
      </c>
      <c r="W809" s="70" t="str">
        <f t="shared" si="11"/>
        <v/>
      </c>
      <c r="X809" s="69" t="str">
        <f ca="1">IF(W809="","",VLOOKUP(W809,OFFSET(評価基準!$A$2:$N$6,0,F809-6,5,20-F809),14-新体力テスト!F809+6,1))</f>
        <v/>
      </c>
      <c r="Z809" s="45"/>
      <c r="AA809" s="45"/>
      <c r="AB809" s="46"/>
      <c r="AC809" s="45"/>
    </row>
    <row r="810" spans="1:29" ht="14.25" customHeight="1" x14ac:dyDescent="0.15">
      <c r="A810" s="103"/>
      <c r="B810" s="103"/>
      <c r="C810" s="103"/>
      <c r="D810" s="108"/>
      <c r="E810" s="112"/>
      <c r="F810" s="85" t="str">
        <f>IF(A810="","",VLOOKUP(A810,参照!$B$7:$C$12,2,FALSE))</f>
        <v/>
      </c>
      <c r="G810" s="14"/>
      <c r="H810" s="14"/>
      <c r="I810" s="14"/>
      <c r="J810" s="14"/>
      <c r="K810" s="14"/>
      <c r="L810" s="19"/>
      <c r="M810" s="14"/>
      <c r="N810" s="14"/>
      <c r="O810" s="67" t="str">
        <f>IF(E810="","",IF(G810="","",IF($E810="男",VLOOKUP(G810,参照用得点基準表!B$2:$I$11,8,TRUE),VLOOKUP(G810,参照用得点基準表!B$12:$I$21,8,TRUE))))</f>
        <v/>
      </c>
      <c r="P810" s="67" t="str">
        <f>IF(E810="","",IF(H810="","",IF($E810="男",VLOOKUP(H810,参照用得点基準表!C$2:$I$11,7,TRUE),VLOOKUP(H810,参照用得点基準表!C$12:$I$21,7,TRUE))))</f>
        <v/>
      </c>
      <c r="Q810" s="67" t="str">
        <f>IF(E810="","",IF(I810="","",IF($E810="男",VLOOKUP(I810,参照用得点基準表!D$2:$I$11,6,TRUE),VLOOKUP(I810,参照用得点基準表!D$12:$I$21,6,TRUE))))</f>
        <v/>
      </c>
      <c r="R810" s="67" t="str">
        <f>IF(E810="","",IF(J810="","",IF($E810="男",VLOOKUP(J810,参照用得点基準表!E$2:$I$11,5,TRUE),VLOOKUP(J810,参照用得点基準表!E$12:$I$21,5,TRUE))))</f>
        <v/>
      </c>
      <c r="S810" s="67" t="str">
        <f>IF(E810="","",IF(K810="","",IF($E810="男",VLOOKUP(K810,参照用得点基準表!F$2:$I$11,4,TRUE),VLOOKUP(K810,参照用得点基準表!F$12:$I$21,4,TRUE))))</f>
        <v/>
      </c>
      <c r="T810" s="67" t="str">
        <f>IF(E810="","",IF(L810="","",IF($E810="男",VLOOKUP(L810,参照用得点基準表!$K$2:$L$11,2,TRUE),VLOOKUP(L810,参照用得点基準表!$K$12:$L$21,2,TRUE))))</f>
        <v/>
      </c>
      <c r="U810" s="67" t="str">
        <f>IF(E810="","",IF(M810="","",IF($E810="男",VLOOKUP(M810,参照用得点基準表!G$2:$I$11,3,TRUE),VLOOKUP(M810,参照用得点基準表!G$12:$I$21,3,TRUE))))</f>
        <v/>
      </c>
      <c r="V810" s="67" t="str">
        <f>IF(E810="","",IF(N810="","",IF($E810="男",VLOOKUP(N810,参照用得点基準表!H$2:$I$11,2,TRUE),VLOOKUP(N810,参照用得点基準表!H$12:$I$21,2,TRUE))))</f>
        <v/>
      </c>
      <c r="W810" s="70" t="str">
        <f t="shared" si="11"/>
        <v/>
      </c>
      <c r="X810" s="69" t="str">
        <f ca="1">IF(W810="","",VLOOKUP(W810,OFFSET(評価基準!$A$2:$N$6,0,F810-6,5,20-F810),14-新体力テスト!F810+6,1))</f>
        <v/>
      </c>
      <c r="Z810" s="45"/>
      <c r="AA810" s="45"/>
      <c r="AB810" s="46"/>
      <c r="AC810" s="45"/>
    </row>
    <row r="811" spans="1:29" ht="14.25" customHeight="1" x14ac:dyDescent="0.15">
      <c r="A811" s="103"/>
      <c r="B811" s="103"/>
      <c r="C811" s="103"/>
      <c r="D811" s="108"/>
      <c r="E811" s="112"/>
      <c r="F811" s="85" t="str">
        <f>IF(A811="","",VLOOKUP(A811,参照!$B$7:$C$12,2,FALSE))</f>
        <v/>
      </c>
      <c r="G811" s="14"/>
      <c r="H811" s="14"/>
      <c r="I811" s="14"/>
      <c r="J811" s="14"/>
      <c r="K811" s="14"/>
      <c r="L811" s="19"/>
      <c r="M811" s="14"/>
      <c r="N811" s="14"/>
      <c r="O811" s="67" t="str">
        <f>IF(E811="","",IF(G811="","",IF($E811="男",VLOOKUP(G811,参照用得点基準表!B$2:$I$11,8,TRUE),VLOOKUP(G811,参照用得点基準表!B$12:$I$21,8,TRUE))))</f>
        <v/>
      </c>
      <c r="P811" s="67" t="str">
        <f>IF(E811="","",IF(H811="","",IF($E811="男",VLOOKUP(H811,参照用得点基準表!C$2:$I$11,7,TRUE),VLOOKUP(H811,参照用得点基準表!C$12:$I$21,7,TRUE))))</f>
        <v/>
      </c>
      <c r="Q811" s="67" t="str">
        <f>IF(E811="","",IF(I811="","",IF($E811="男",VLOOKUP(I811,参照用得点基準表!D$2:$I$11,6,TRUE),VLOOKUP(I811,参照用得点基準表!D$12:$I$21,6,TRUE))))</f>
        <v/>
      </c>
      <c r="R811" s="67" t="str">
        <f>IF(E811="","",IF(J811="","",IF($E811="男",VLOOKUP(J811,参照用得点基準表!E$2:$I$11,5,TRUE),VLOOKUP(J811,参照用得点基準表!E$12:$I$21,5,TRUE))))</f>
        <v/>
      </c>
      <c r="S811" s="67" t="str">
        <f>IF(E811="","",IF(K811="","",IF($E811="男",VLOOKUP(K811,参照用得点基準表!F$2:$I$11,4,TRUE),VLOOKUP(K811,参照用得点基準表!F$12:$I$21,4,TRUE))))</f>
        <v/>
      </c>
      <c r="T811" s="67" t="str">
        <f>IF(E811="","",IF(L811="","",IF($E811="男",VLOOKUP(L811,参照用得点基準表!$K$2:$L$11,2,TRUE),VLOOKUP(L811,参照用得点基準表!$K$12:$L$21,2,TRUE))))</f>
        <v/>
      </c>
      <c r="U811" s="67" t="str">
        <f>IF(E811="","",IF(M811="","",IF($E811="男",VLOOKUP(M811,参照用得点基準表!G$2:$I$11,3,TRUE),VLOOKUP(M811,参照用得点基準表!G$12:$I$21,3,TRUE))))</f>
        <v/>
      </c>
      <c r="V811" s="67" t="str">
        <f>IF(E811="","",IF(N811="","",IF($E811="男",VLOOKUP(N811,参照用得点基準表!H$2:$I$11,2,TRUE),VLOOKUP(N811,参照用得点基準表!H$12:$I$21,2,TRUE))))</f>
        <v/>
      </c>
      <c r="W811" s="70" t="str">
        <f t="shared" si="11"/>
        <v/>
      </c>
      <c r="X811" s="69" t="str">
        <f ca="1">IF(W811="","",VLOOKUP(W811,OFFSET(評価基準!$A$2:$N$6,0,F811-6,5,20-F811),14-新体力テスト!F811+6,1))</f>
        <v/>
      </c>
      <c r="Z811" s="45"/>
      <c r="AA811" s="45"/>
      <c r="AB811" s="46"/>
      <c r="AC811" s="45"/>
    </row>
    <row r="812" spans="1:29" ht="14.25" customHeight="1" x14ac:dyDescent="0.15">
      <c r="A812" s="103"/>
      <c r="B812" s="103"/>
      <c r="C812" s="103"/>
      <c r="D812" s="108"/>
      <c r="E812" s="112"/>
      <c r="F812" s="85" t="str">
        <f>IF(A812="","",VLOOKUP(A812,参照!$B$7:$C$12,2,FALSE))</f>
        <v/>
      </c>
      <c r="G812" s="14"/>
      <c r="H812" s="14"/>
      <c r="I812" s="14"/>
      <c r="J812" s="14"/>
      <c r="K812" s="14"/>
      <c r="L812" s="19"/>
      <c r="M812" s="14"/>
      <c r="N812" s="14"/>
      <c r="O812" s="67" t="str">
        <f>IF(E812="","",IF(G812="","",IF($E812="男",VLOOKUP(G812,参照用得点基準表!B$2:$I$11,8,TRUE),VLOOKUP(G812,参照用得点基準表!B$12:$I$21,8,TRUE))))</f>
        <v/>
      </c>
      <c r="P812" s="67" t="str">
        <f>IF(E812="","",IF(H812="","",IF($E812="男",VLOOKUP(H812,参照用得点基準表!C$2:$I$11,7,TRUE),VLOOKUP(H812,参照用得点基準表!C$12:$I$21,7,TRUE))))</f>
        <v/>
      </c>
      <c r="Q812" s="67" t="str">
        <f>IF(E812="","",IF(I812="","",IF($E812="男",VLOOKUP(I812,参照用得点基準表!D$2:$I$11,6,TRUE),VLOOKUP(I812,参照用得点基準表!D$12:$I$21,6,TRUE))))</f>
        <v/>
      </c>
      <c r="R812" s="67" t="str">
        <f>IF(E812="","",IF(J812="","",IF($E812="男",VLOOKUP(J812,参照用得点基準表!E$2:$I$11,5,TRUE),VLOOKUP(J812,参照用得点基準表!E$12:$I$21,5,TRUE))))</f>
        <v/>
      </c>
      <c r="S812" s="67" t="str">
        <f>IF(E812="","",IF(K812="","",IF($E812="男",VLOOKUP(K812,参照用得点基準表!F$2:$I$11,4,TRUE),VLOOKUP(K812,参照用得点基準表!F$12:$I$21,4,TRUE))))</f>
        <v/>
      </c>
      <c r="T812" s="67" t="str">
        <f>IF(E812="","",IF(L812="","",IF($E812="男",VLOOKUP(L812,参照用得点基準表!$K$2:$L$11,2,TRUE),VLOOKUP(L812,参照用得点基準表!$K$12:$L$21,2,TRUE))))</f>
        <v/>
      </c>
      <c r="U812" s="67" t="str">
        <f>IF(E812="","",IF(M812="","",IF($E812="男",VLOOKUP(M812,参照用得点基準表!G$2:$I$11,3,TRUE),VLOOKUP(M812,参照用得点基準表!G$12:$I$21,3,TRUE))))</f>
        <v/>
      </c>
      <c r="V812" s="67" t="str">
        <f>IF(E812="","",IF(N812="","",IF($E812="男",VLOOKUP(N812,参照用得点基準表!H$2:$I$11,2,TRUE),VLOOKUP(N812,参照用得点基準表!H$12:$I$21,2,TRUE))))</f>
        <v/>
      </c>
      <c r="W812" s="70" t="str">
        <f t="shared" si="11"/>
        <v/>
      </c>
      <c r="X812" s="69" t="str">
        <f ca="1">IF(W812="","",VLOOKUP(W812,OFFSET(評価基準!$A$2:$N$6,0,F812-6,5,20-F812),14-新体力テスト!F812+6,1))</f>
        <v/>
      </c>
      <c r="Z812" s="45"/>
      <c r="AA812" s="45"/>
      <c r="AB812" s="46"/>
      <c r="AC812" s="45"/>
    </row>
    <row r="813" spans="1:29" ht="14.25" customHeight="1" x14ac:dyDescent="0.15">
      <c r="A813" s="103"/>
      <c r="B813" s="103"/>
      <c r="C813" s="103"/>
      <c r="D813" s="108"/>
      <c r="E813" s="112"/>
      <c r="F813" s="85" t="str">
        <f>IF(A813="","",VLOOKUP(A813,参照!$B$7:$C$12,2,FALSE))</f>
        <v/>
      </c>
      <c r="G813" s="14"/>
      <c r="H813" s="14"/>
      <c r="I813" s="14"/>
      <c r="J813" s="14"/>
      <c r="K813" s="14"/>
      <c r="L813" s="19"/>
      <c r="M813" s="14"/>
      <c r="N813" s="14"/>
      <c r="O813" s="67" t="str">
        <f>IF(E813="","",IF(G813="","",IF($E813="男",VLOOKUP(G813,参照用得点基準表!B$2:$I$11,8,TRUE),VLOOKUP(G813,参照用得点基準表!B$12:$I$21,8,TRUE))))</f>
        <v/>
      </c>
      <c r="P813" s="67" t="str">
        <f>IF(E813="","",IF(H813="","",IF($E813="男",VLOOKUP(H813,参照用得点基準表!C$2:$I$11,7,TRUE),VLOOKUP(H813,参照用得点基準表!C$12:$I$21,7,TRUE))))</f>
        <v/>
      </c>
      <c r="Q813" s="67" t="str">
        <f>IF(E813="","",IF(I813="","",IF($E813="男",VLOOKUP(I813,参照用得点基準表!D$2:$I$11,6,TRUE),VLOOKUP(I813,参照用得点基準表!D$12:$I$21,6,TRUE))))</f>
        <v/>
      </c>
      <c r="R813" s="67" t="str">
        <f>IF(E813="","",IF(J813="","",IF($E813="男",VLOOKUP(J813,参照用得点基準表!E$2:$I$11,5,TRUE),VLOOKUP(J813,参照用得点基準表!E$12:$I$21,5,TRUE))))</f>
        <v/>
      </c>
      <c r="S813" s="67" t="str">
        <f>IF(E813="","",IF(K813="","",IF($E813="男",VLOOKUP(K813,参照用得点基準表!F$2:$I$11,4,TRUE),VLOOKUP(K813,参照用得点基準表!F$12:$I$21,4,TRUE))))</f>
        <v/>
      </c>
      <c r="T813" s="67" t="str">
        <f>IF(E813="","",IF(L813="","",IF($E813="男",VLOOKUP(L813,参照用得点基準表!$K$2:$L$11,2,TRUE),VLOOKUP(L813,参照用得点基準表!$K$12:$L$21,2,TRUE))))</f>
        <v/>
      </c>
      <c r="U813" s="67" t="str">
        <f>IF(E813="","",IF(M813="","",IF($E813="男",VLOOKUP(M813,参照用得点基準表!G$2:$I$11,3,TRUE),VLOOKUP(M813,参照用得点基準表!G$12:$I$21,3,TRUE))))</f>
        <v/>
      </c>
      <c r="V813" s="67" t="str">
        <f>IF(E813="","",IF(N813="","",IF($E813="男",VLOOKUP(N813,参照用得点基準表!H$2:$I$11,2,TRUE),VLOOKUP(N813,参照用得点基準表!H$12:$I$21,2,TRUE))))</f>
        <v/>
      </c>
      <c r="W813" s="70" t="str">
        <f t="shared" si="11"/>
        <v/>
      </c>
      <c r="X813" s="69" t="str">
        <f ca="1">IF(W813="","",VLOOKUP(W813,OFFSET(評価基準!$A$2:$N$6,0,F813-6,5,20-F813),14-新体力テスト!F813+6,1))</f>
        <v/>
      </c>
      <c r="Z813" s="45"/>
      <c r="AA813" s="45"/>
      <c r="AB813" s="46"/>
      <c r="AC813" s="45"/>
    </row>
    <row r="814" spans="1:29" ht="14.25" customHeight="1" x14ac:dyDescent="0.15">
      <c r="A814" s="103"/>
      <c r="B814" s="103"/>
      <c r="C814" s="103"/>
      <c r="D814" s="108"/>
      <c r="E814" s="112"/>
      <c r="F814" s="85" t="str">
        <f>IF(A814="","",VLOOKUP(A814,参照!$B$7:$C$12,2,FALSE))</f>
        <v/>
      </c>
      <c r="G814" s="14"/>
      <c r="H814" s="14"/>
      <c r="I814" s="14"/>
      <c r="J814" s="14"/>
      <c r="K814" s="14"/>
      <c r="L814" s="19"/>
      <c r="M814" s="14"/>
      <c r="N814" s="14"/>
      <c r="O814" s="67" t="str">
        <f>IF(E814="","",IF(G814="","",IF($E814="男",VLOOKUP(G814,参照用得点基準表!B$2:$I$11,8,TRUE),VLOOKUP(G814,参照用得点基準表!B$12:$I$21,8,TRUE))))</f>
        <v/>
      </c>
      <c r="P814" s="67" t="str">
        <f>IF(E814="","",IF(H814="","",IF($E814="男",VLOOKUP(H814,参照用得点基準表!C$2:$I$11,7,TRUE),VLOOKUP(H814,参照用得点基準表!C$12:$I$21,7,TRUE))))</f>
        <v/>
      </c>
      <c r="Q814" s="67" t="str">
        <f>IF(E814="","",IF(I814="","",IF($E814="男",VLOOKUP(I814,参照用得点基準表!D$2:$I$11,6,TRUE),VLOOKUP(I814,参照用得点基準表!D$12:$I$21,6,TRUE))))</f>
        <v/>
      </c>
      <c r="R814" s="67" t="str">
        <f>IF(E814="","",IF(J814="","",IF($E814="男",VLOOKUP(J814,参照用得点基準表!E$2:$I$11,5,TRUE),VLOOKUP(J814,参照用得点基準表!E$12:$I$21,5,TRUE))))</f>
        <v/>
      </c>
      <c r="S814" s="67" t="str">
        <f>IF(E814="","",IF(K814="","",IF($E814="男",VLOOKUP(K814,参照用得点基準表!F$2:$I$11,4,TRUE),VLOOKUP(K814,参照用得点基準表!F$12:$I$21,4,TRUE))))</f>
        <v/>
      </c>
      <c r="T814" s="67" t="str">
        <f>IF(E814="","",IF(L814="","",IF($E814="男",VLOOKUP(L814,参照用得点基準表!$K$2:$L$11,2,TRUE),VLOOKUP(L814,参照用得点基準表!$K$12:$L$21,2,TRUE))))</f>
        <v/>
      </c>
      <c r="U814" s="67" t="str">
        <f>IF(E814="","",IF(M814="","",IF($E814="男",VLOOKUP(M814,参照用得点基準表!G$2:$I$11,3,TRUE),VLOOKUP(M814,参照用得点基準表!G$12:$I$21,3,TRUE))))</f>
        <v/>
      </c>
      <c r="V814" s="67" t="str">
        <f>IF(E814="","",IF(N814="","",IF($E814="男",VLOOKUP(N814,参照用得点基準表!H$2:$I$11,2,TRUE),VLOOKUP(N814,参照用得点基準表!H$12:$I$21,2,TRUE))))</f>
        <v/>
      </c>
      <c r="W814" s="70" t="str">
        <f t="shared" si="11"/>
        <v/>
      </c>
      <c r="X814" s="69" t="str">
        <f ca="1">IF(W814="","",VLOOKUP(W814,OFFSET(評価基準!$A$2:$N$6,0,F814-6,5,20-F814),14-新体力テスト!F814+6,1))</f>
        <v/>
      </c>
      <c r="Z814" s="45"/>
      <c r="AA814" s="45"/>
      <c r="AB814" s="46"/>
      <c r="AC814" s="45"/>
    </row>
    <row r="815" spans="1:29" ht="14.25" customHeight="1" x14ac:dyDescent="0.15">
      <c r="A815" s="103"/>
      <c r="B815" s="103"/>
      <c r="C815" s="103"/>
      <c r="D815" s="108"/>
      <c r="E815" s="112"/>
      <c r="F815" s="85" t="str">
        <f>IF(A815="","",VLOOKUP(A815,参照!$B$7:$C$12,2,FALSE))</f>
        <v/>
      </c>
      <c r="G815" s="14"/>
      <c r="H815" s="14"/>
      <c r="I815" s="14"/>
      <c r="J815" s="14"/>
      <c r="K815" s="14"/>
      <c r="L815" s="19"/>
      <c r="M815" s="14"/>
      <c r="N815" s="14"/>
      <c r="O815" s="67" t="str">
        <f>IF(E815="","",IF(G815="","",IF($E815="男",VLOOKUP(G815,参照用得点基準表!B$2:$I$11,8,TRUE),VLOOKUP(G815,参照用得点基準表!B$12:$I$21,8,TRUE))))</f>
        <v/>
      </c>
      <c r="P815" s="67" t="str">
        <f>IF(E815="","",IF(H815="","",IF($E815="男",VLOOKUP(H815,参照用得点基準表!C$2:$I$11,7,TRUE),VLOOKUP(H815,参照用得点基準表!C$12:$I$21,7,TRUE))))</f>
        <v/>
      </c>
      <c r="Q815" s="67" t="str">
        <f>IF(E815="","",IF(I815="","",IF($E815="男",VLOOKUP(I815,参照用得点基準表!D$2:$I$11,6,TRUE),VLOOKUP(I815,参照用得点基準表!D$12:$I$21,6,TRUE))))</f>
        <v/>
      </c>
      <c r="R815" s="67" t="str">
        <f>IF(E815="","",IF(J815="","",IF($E815="男",VLOOKUP(J815,参照用得点基準表!E$2:$I$11,5,TRUE),VLOOKUP(J815,参照用得点基準表!E$12:$I$21,5,TRUE))))</f>
        <v/>
      </c>
      <c r="S815" s="67" t="str">
        <f>IF(E815="","",IF(K815="","",IF($E815="男",VLOOKUP(K815,参照用得点基準表!F$2:$I$11,4,TRUE),VLOOKUP(K815,参照用得点基準表!F$12:$I$21,4,TRUE))))</f>
        <v/>
      </c>
      <c r="T815" s="67" t="str">
        <f>IF(E815="","",IF(L815="","",IF($E815="男",VLOOKUP(L815,参照用得点基準表!$K$2:$L$11,2,TRUE),VLOOKUP(L815,参照用得点基準表!$K$12:$L$21,2,TRUE))))</f>
        <v/>
      </c>
      <c r="U815" s="67" t="str">
        <f>IF(E815="","",IF(M815="","",IF($E815="男",VLOOKUP(M815,参照用得点基準表!G$2:$I$11,3,TRUE),VLOOKUP(M815,参照用得点基準表!G$12:$I$21,3,TRUE))))</f>
        <v/>
      </c>
      <c r="V815" s="67" t="str">
        <f>IF(E815="","",IF(N815="","",IF($E815="男",VLOOKUP(N815,参照用得点基準表!H$2:$I$11,2,TRUE),VLOOKUP(N815,参照用得点基準表!H$12:$I$21,2,TRUE))))</f>
        <v/>
      </c>
      <c r="W815" s="70" t="str">
        <f t="shared" si="11"/>
        <v/>
      </c>
      <c r="X815" s="69" t="str">
        <f ca="1">IF(W815="","",VLOOKUP(W815,OFFSET(評価基準!$A$2:$N$6,0,F815-6,5,20-F815),14-新体力テスト!F815+6,1))</f>
        <v/>
      </c>
      <c r="Z815" s="45"/>
      <c r="AA815" s="45"/>
      <c r="AB815" s="46"/>
      <c r="AC815" s="45"/>
    </row>
    <row r="816" spans="1:29" ht="14.25" customHeight="1" x14ac:dyDescent="0.15">
      <c r="A816" s="103"/>
      <c r="B816" s="103"/>
      <c r="C816" s="103"/>
      <c r="D816" s="108"/>
      <c r="E816" s="112"/>
      <c r="F816" s="85" t="str">
        <f>IF(A816="","",VLOOKUP(A816,参照!$B$7:$C$12,2,FALSE))</f>
        <v/>
      </c>
      <c r="G816" s="14"/>
      <c r="H816" s="14"/>
      <c r="I816" s="14"/>
      <c r="J816" s="14"/>
      <c r="K816" s="14"/>
      <c r="L816" s="19"/>
      <c r="M816" s="14"/>
      <c r="N816" s="14"/>
      <c r="O816" s="67" t="str">
        <f>IF(E816="","",IF(G816="","",IF($E816="男",VLOOKUP(G816,参照用得点基準表!B$2:$I$11,8,TRUE),VLOOKUP(G816,参照用得点基準表!B$12:$I$21,8,TRUE))))</f>
        <v/>
      </c>
      <c r="P816" s="67" t="str">
        <f>IF(E816="","",IF(H816="","",IF($E816="男",VLOOKUP(H816,参照用得点基準表!C$2:$I$11,7,TRUE),VLOOKUP(H816,参照用得点基準表!C$12:$I$21,7,TRUE))))</f>
        <v/>
      </c>
      <c r="Q816" s="67" t="str">
        <f>IF(E816="","",IF(I816="","",IF($E816="男",VLOOKUP(I816,参照用得点基準表!D$2:$I$11,6,TRUE),VLOOKUP(I816,参照用得点基準表!D$12:$I$21,6,TRUE))))</f>
        <v/>
      </c>
      <c r="R816" s="67" t="str">
        <f>IF(E816="","",IF(J816="","",IF($E816="男",VLOOKUP(J816,参照用得点基準表!E$2:$I$11,5,TRUE),VLOOKUP(J816,参照用得点基準表!E$12:$I$21,5,TRUE))))</f>
        <v/>
      </c>
      <c r="S816" s="67" t="str">
        <f>IF(E816="","",IF(K816="","",IF($E816="男",VLOOKUP(K816,参照用得点基準表!F$2:$I$11,4,TRUE),VLOOKUP(K816,参照用得点基準表!F$12:$I$21,4,TRUE))))</f>
        <v/>
      </c>
      <c r="T816" s="67" t="str">
        <f>IF(E816="","",IF(L816="","",IF($E816="男",VLOOKUP(L816,参照用得点基準表!$K$2:$L$11,2,TRUE),VLOOKUP(L816,参照用得点基準表!$K$12:$L$21,2,TRUE))))</f>
        <v/>
      </c>
      <c r="U816" s="67" t="str">
        <f>IF(E816="","",IF(M816="","",IF($E816="男",VLOOKUP(M816,参照用得点基準表!G$2:$I$11,3,TRUE),VLOOKUP(M816,参照用得点基準表!G$12:$I$21,3,TRUE))))</f>
        <v/>
      </c>
      <c r="V816" s="67" t="str">
        <f>IF(E816="","",IF(N816="","",IF($E816="男",VLOOKUP(N816,参照用得点基準表!H$2:$I$11,2,TRUE),VLOOKUP(N816,参照用得点基準表!H$12:$I$21,2,TRUE))))</f>
        <v/>
      </c>
      <c r="W816" s="70" t="str">
        <f t="shared" si="11"/>
        <v/>
      </c>
      <c r="X816" s="69" t="str">
        <f ca="1">IF(W816="","",VLOOKUP(W816,OFFSET(評価基準!$A$2:$N$6,0,F816-6,5,20-F816),14-新体力テスト!F816+6,1))</f>
        <v/>
      </c>
      <c r="Z816" s="45"/>
      <c r="AA816" s="45"/>
      <c r="AB816" s="46"/>
      <c r="AC816" s="45"/>
    </row>
    <row r="817" spans="1:29" ht="14.25" customHeight="1" x14ac:dyDescent="0.15">
      <c r="A817" s="103"/>
      <c r="B817" s="103"/>
      <c r="C817" s="103"/>
      <c r="D817" s="108"/>
      <c r="E817" s="112"/>
      <c r="F817" s="85" t="str">
        <f>IF(A817="","",VLOOKUP(A817,参照!$B$7:$C$12,2,FALSE))</f>
        <v/>
      </c>
      <c r="G817" s="14"/>
      <c r="H817" s="14"/>
      <c r="I817" s="14"/>
      <c r="J817" s="14"/>
      <c r="K817" s="14"/>
      <c r="L817" s="19"/>
      <c r="M817" s="14"/>
      <c r="N817" s="14"/>
      <c r="O817" s="67" t="str">
        <f>IF(E817="","",IF(G817="","",IF($E817="男",VLOOKUP(G817,参照用得点基準表!B$2:$I$11,8,TRUE),VLOOKUP(G817,参照用得点基準表!B$12:$I$21,8,TRUE))))</f>
        <v/>
      </c>
      <c r="P817" s="67" t="str">
        <f>IF(E817="","",IF(H817="","",IF($E817="男",VLOOKUP(H817,参照用得点基準表!C$2:$I$11,7,TRUE),VLOOKUP(H817,参照用得点基準表!C$12:$I$21,7,TRUE))))</f>
        <v/>
      </c>
      <c r="Q817" s="67" t="str">
        <f>IF(E817="","",IF(I817="","",IF($E817="男",VLOOKUP(I817,参照用得点基準表!D$2:$I$11,6,TRUE),VLOOKUP(I817,参照用得点基準表!D$12:$I$21,6,TRUE))))</f>
        <v/>
      </c>
      <c r="R817" s="67" t="str">
        <f>IF(E817="","",IF(J817="","",IF($E817="男",VLOOKUP(J817,参照用得点基準表!E$2:$I$11,5,TRUE),VLOOKUP(J817,参照用得点基準表!E$12:$I$21,5,TRUE))))</f>
        <v/>
      </c>
      <c r="S817" s="67" t="str">
        <f>IF(E817="","",IF(K817="","",IF($E817="男",VLOOKUP(K817,参照用得点基準表!F$2:$I$11,4,TRUE),VLOOKUP(K817,参照用得点基準表!F$12:$I$21,4,TRUE))))</f>
        <v/>
      </c>
      <c r="T817" s="67" t="str">
        <f>IF(E817="","",IF(L817="","",IF($E817="男",VLOOKUP(L817,参照用得点基準表!$K$2:$L$11,2,TRUE),VLOOKUP(L817,参照用得点基準表!$K$12:$L$21,2,TRUE))))</f>
        <v/>
      </c>
      <c r="U817" s="67" t="str">
        <f>IF(E817="","",IF(M817="","",IF($E817="男",VLOOKUP(M817,参照用得点基準表!G$2:$I$11,3,TRUE),VLOOKUP(M817,参照用得点基準表!G$12:$I$21,3,TRUE))))</f>
        <v/>
      </c>
      <c r="V817" s="67" t="str">
        <f>IF(E817="","",IF(N817="","",IF($E817="男",VLOOKUP(N817,参照用得点基準表!H$2:$I$11,2,TRUE),VLOOKUP(N817,参照用得点基準表!H$12:$I$21,2,TRUE))))</f>
        <v/>
      </c>
      <c r="W817" s="70" t="str">
        <f t="shared" si="11"/>
        <v/>
      </c>
      <c r="X817" s="69" t="str">
        <f ca="1">IF(W817="","",VLOOKUP(W817,OFFSET(評価基準!$A$2:$N$6,0,F817-6,5,20-F817),14-新体力テスト!F817+6,1))</f>
        <v/>
      </c>
      <c r="Z817" s="45"/>
      <c r="AA817" s="45"/>
      <c r="AB817" s="46"/>
      <c r="AC817" s="45"/>
    </row>
    <row r="818" spans="1:29" ht="14.25" customHeight="1" x14ac:dyDescent="0.15">
      <c r="A818" s="103"/>
      <c r="B818" s="103"/>
      <c r="C818" s="103"/>
      <c r="D818" s="108"/>
      <c r="E818" s="112"/>
      <c r="F818" s="85" t="str">
        <f>IF(A818="","",VLOOKUP(A818,参照!$B$7:$C$12,2,FALSE))</f>
        <v/>
      </c>
      <c r="G818" s="14"/>
      <c r="H818" s="14"/>
      <c r="I818" s="14"/>
      <c r="J818" s="14"/>
      <c r="K818" s="14"/>
      <c r="L818" s="19"/>
      <c r="M818" s="14"/>
      <c r="N818" s="14"/>
      <c r="O818" s="67" t="str">
        <f>IF(E818="","",IF(G818="","",IF($E818="男",VLOOKUP(G818,参照用得点基準表!B$2:$I$11,8,TRUE),VLOOKUP(G818,参照用得点基準表!B$12:$I$21,8,TRUE))))</f>
        <v/>
      </c>
      <c r="P818" s="67" t="str">
        <f>IF(E818="","",IF(H818="","",IF($E818="男",VLOOKUP(H818,参照用得点基準表!C$2:$I$11,7,TRUE),VLOOKUP(H818,参照用得点基準表!C$12:$I$21,7,TRUE))))</f>
        <v/>
      </c>
      <c r="Q818" s="67" t="str">
        <f>IF(E818="","",IF(I818="","",IF($E818="男",VLOOKUP(I818,参照用得点基準表!D$2:$I$11,6,TRUE),VLOOKUP(I818,参照用得点基準表!D$12:$I$21,6,TRUE))))</f>
        <v/>
      </c>
      <c r="R818" s="67" t="str">
        <f>IF(E818="","",IF(J818="","",IF($E818="男",VLOOKUP(J818,参照用得点基準表!E$2:$I$11,5,TRUE),VLOOKUP(J818,参照用得点基準表!E$12:$I$21,5,TRUE))))</f>
        <v/>
      </c>
      <c r="S818" s="67" t="str">
        <f>IF(E818="","",IF(K818="","",IF($E818="男",VLOOKUP(K818,参照用得点基準表!F$2:$I$11,4,TRUE),VLOOKUP(K818,参照用得点基準表!F$12:$I$21,4,TRUE))))</f>
        <v/>
      </c>
      <c r="T818" s="67" t="str">
        <f>IF(E818="","",IF(L818="","",IF($E818="男",VLOOKUP(L818,参照用得点基準表!$K$2:$L$11,2,TRUE),VLOOKUP(L818,参照用得点基準表!$K$12:$L$21,2,TRUE))))</f>
        <v/>
      </c>
      <c r="U818" s="67" t="str">
        <f>IF(E818="","",IF(M818="","",IF($E818="男",VLOOKUP(M818,参照用得点基準表!G$2:$I$11,3,TRUE),VLOOKUP(M818,参照用得点基準表!G$12:$I$21,3,TRUE))))</f>
        <v/>
      </c>
      <c r="V818" s="67" t="str">
        <f>IF(E818="","",IF(N818="","",IF($E818="男",VLOOKUP(N818,参照用得点基準表!H$2:$I$11,2,TRUE),VLOOKUP(N818,参照用得点基準表!H$12:$I$21,2,TRUE))))</f>
        <v/>
      </c>
      <c r="W818" s="70" t="str">
        <f t="shared" si="11"/>
        <v/>
      </c>
      <c r="X818" s="69" t="str">
        <f ca="1">IF(W818="","",VLOOKUP(W818,OFFSET(評価基準!$A$2:$N$6,0,F818-6,5,20-F818),14-新体力テスト!F818+6,1))</f>
        <v/>
      </c>
      <c r="Z818" s="45"/>
      <c r="AA818" s="45"/>
      <c r="AB818" s="46"/>
      <c r="AC818" s="45"/>
    </row>
    <row r="819" spans="1:29" ht="14.25" customHeight="1" x14ac:dyDescent="0.15">
      <c r="A819" s="103"/>
      <c r="B819" s="103"/>
      <c r="C819" s="103"/>
      <c r="D819" s="108"/>
      <c r="E819" s="112"/>
      <c r="F819" s="85" t="str">
        <f>IF(A819="","",VLOOKUP(A819,参照!$B$7:$C$12,2,FALSE))</f>
        <v/>
      </c>
      <c r="G819" s="14"/>
      <c r="H819" s="14"/>
      <c r="I819" s="14"/>
      <c r="J819" s="14"/>
      <c r="K819" s="14"/>
      <c r="L819" s="19"/>
      <c r="M819" s="14"/>
      <c r="N819" s="14"/>
      <c r="O819" s="67" t="str">
        <f>IF(E819="","",IF(G819="","",IF($E819="男",VLOOKUP(G819,参照用得点基準表!B$2:$I$11,8,TRUE),VLOOKUP(G819,参照用得点基準表!B$12:$I$21,8,TRUE))))</f>
        <v/>
      </c>
      <c r="P819" s="67" t="str">
        <f>IF(E819="","",IF(H819="","",IF($E819="男",VLOOKUP(H819,参照用得点基準表!C$2:$I$11,7,TRUE),VLOOKUP(H819,参照用得点基準表!C$12:$I$21,7,TRUE))))</f>
        <v/>
      </c>
      <c r="Q819" s="67" t="str">
        <f>IF(E819="","",IF(I819="","",IF($E819="男",VLOOKUP(I819,参照用得点基準表!D$2:$I$11,6,TRUE),VLOOKUP(I819,参照用得点基準表!D$12:$I$21,6,TRUE))))</f>
        <v/>
      </c>
      <c r="R819" s="67" t="str">
        <f>IF(E819="","",IF(J819="","",IF($E819="男",VLOOKUP(J819,参照用得点基準表!E$2:$I$11,5,TRUE),VLOOKUP(J819,参照用得点基準表!E$12:$I$21,5,TRUE))))</f>
        <v/>
      </c>
      <c r="S819" s="67" t="str">
        <f>IF(E819="","",IF(K819="","",IF($E819="男",VLOOKUP(K819,参照用得点基準表!F$2:$I$11,4,TRUE),VLOOKUP(K819,参照用得点基準表!F$12:$I$21,4,TRUE))))</f>
        <v/>
      </c>
      <c r="T819" s="67" t="str">
        <f>IF(E819="","",IF(L819="","",IF($E819="男",VLOOKUP(L819,参照用得点基準表!$K$2:$L$11,2,TRUE),VLOOKUP(L819,参照用得点基準表!$K$12:$L$21,2,TRUE))))</f>
        <v/>
      </c>
      <c r="U819" s="67" t="str">
        <f>IF(E819="","",IF(M819="","",IF($E819="男",VLOOKUP(M819,参照用得点基準表!G$2:$I$11,3,TRUE),VLOOKUP(M819,参照用得点基準表!G$12:$I$21,3,TRUE))))</f>
        <v/>
      </c>
      <c r="V819" s="67" t="str">
        <f>IF(E819="","",IF(N819="","",IF($E819="男",VLOOKUP(N819,参照用得点基準表!H$2:$I$11,2,TRUE),VLOOKUP(N819,参照用得点基準表!H$12:$I$21,2,TRUE))))</f>
        <v/>
      </c>
      <c r="W819" s="70" t="str">
        <f t="shared" si="11"/>
        <v/>
      </c>
      <c r="X819" s="69" t="str">
        <f ca="1">IF(W819="","",VLOOKUP(W819,OFFSET(評価基準!$A$2:$N$6,0,F819-6,5,20-F819),14-新体力テスト!F819+6,1))</f>
        <v/>
      </c>
      <c r="Z819" s="45"/>
      <c r="AA819" s="45"/>
      <c r="AB819" s="46"/>
      <c r="AC819" s="45"/>
    </row>
    <row r="820" spans="1:29" ht="14.25" customHeight="1" x14ac:dyDescent="0.15">
      <c r="A820" s="103"/>
      <c r="B820" s="103"/>
      <c r="C820" s="103"/>
      <c r="D820" s="108"/>
      <c r="E820" s="112"/>
      <c r="F820" s="85" t="str">
        <f>IF(A820="","",VLOOKUP(A820,参照!$B$7:$C$12,2,FALSE))</f>
        <v/>
      </c>
      <c r="G820" s="14"/>
      <c r="H820" s="14"/>
      <c r="I820" s="14"/>
      <c r="J820" s="14"/>
      <c r="K820" s="14"/>
      <c r="L820" s="19"/>
      <c r="M820" s="14"/>
      <c r="N820" s="14"/>
      <c r="O820" s="67" t="str">
        <f>IF(E820="","",IF(G820="","",IF($E820="男",VLOOKUP(G820,参照用得点基準表!B$2:$I$11,8,TRUE),VLOOKUP(G820,参照用得点基準表!B$12:$I$21,8,TRUE))))</f>
        <v/>
      </c>
      <c r="P820" s="67" t="str">
        <f>IF(E820="","",IF(H820="","",IF($E820="男",VLOOKUP(H820,参照用得点基準表!C$2:$I$11,7,TRUE),VLOOKUP(H820,参照用得点基準表!C$12:$I$21,7,TRUE))))</f>
        <v/>
      </c>
      <c r="Q820" s="67" t="str">
        <f>IF(E820="","",IF(I820="","",IF($E820="男",VLOOKUP(I820,参照用得点基準表!D$2:$I$11,6,TRUE),VLOOKUP(I820,参照用得点基準表!D$12:$I$21,6,TRUE))))</f>
        <v/>
      </c>
      <c r="R820" s="67" t="str">
        <f>IF(E820="","",IF(J820="","",IF($E820="男",VLOOKUP(J820,参照用得点基準表!E$2:$I$11,5,TRUE),VLOOKUP(J820,参照用得点基準表!E$12:$I$21,5,TRUE))))</f>
        <v/>
      </c>
      <c r="S820" s="67" t="str">
        <f>IF(E820="","",IF(K820="","",IF($E820="男",VLOOKUP(K820,参照用得点基準表!F$2:$I$11,4,TRUE),VLOOKUP(K820,参照用得点基準表!F$12:$I$21,4,TRUE))))</f>
        <v/>
      </c>
      <c r="T820" s="67" t="str">
        <f>IF(E820="","",IF(L820="","",IF($E820="男",VLOOKUP(L820,参照用得点基準表!$K$2:$L$11,2,TRUE),VLOOKUP(L820,参照用得点基準表!$K$12:$L$21,2,TRUE))))</f>
        <v/>
      </c>
      <c r="U820" s="67" t="str">
        <f>IF(E820="","",IF(M820="","",IF($E820="男",VLOOKUP(M820,参照用得点基準表!G$2:$I$11,3,TRUE),VLOOKUP(M820,参照用得点基準表!G$12:$I$21,3,TRUE))))</f>
        <v/>
      </c>
      <c r="V820" s="67" t="str">
        <f>IF(E820="","",IF(N820="","",IF($E820="男",VLOOKUP(N820,参照用得点基準表!H$2:$I$11,2,TRUE),VLOOKUP(N820,参照用得点基準表!H$12:$I$21,2,TRUE))))</f>
        <v/>
      </c>
      <c r="W820" s="70" t="str">
        <f t="shared" si="11"/>
        <v/>
      </c>
      <c r="X820" s="69" t="str">
        <f ca="1">IF(W820="","",VLOOKUP(W820,OFFSET(評価基準!$A$2:$N$6,0,F820-6,5,20-F820),14-新体力テスト!F820+6,1))</f>
        <v/>
      </c>
      <c r="Z820" s="45"/>
      <c r="AA820" s="45"/>
      <c r="AB820" s="46"/>
      <c r="AC820" s="45"/>
    </row>
    <row r="821" spans="1:29" ht="14.25" customHeight="1" x14ac:dyDescent="0.15">
      <c r="A821" s="103"/>
      <c r="B821" s="103"/>
      <c r="C821" s="103"/>
      <c r="D821" s="108"/>
      <c r="E821" s="112"/>
      <c r="F821" s="85" t="str">
        <f>IF(A821="","",VLOOKUP(A821,参照!$B$7:$C$12,2,FALSE))</f>
        <v/>
      </c>
      <c r="G821" s="14"/>
      <c r="H821" s="14"/>
      <c r="I821" s="14"/>
      <c r="J821" s="14"/>
      <c r="K821" s="14"/>
      <c r="L821" s="19"/>
      <c r="M821" s="14"/>
      <c r="N821" s="14"/>
      <c r="O821" s="67" t="str">
        <f>IF(E821="","",IF(G821="","",IF($E821="男",VLOOKUP(G821,参照用得点基準表!B$2:$I$11,8,TRUE),VLOOKUP(G821,参照用得点基準表!B$12:$I$21,8,TRUE))))</f>
        <v/>
      </c>
      <c r="P821" s="67" t="str">
        <f>IF(E821="","",IF(H821="","",IF($E821="男",VLOOKUP(H821,参照用得点基準表!C$2:$I$11,7,TRUE),VLOOKUP(H821,参照用得点基準表!C$12:$I$21,7,TRUE))))</f>
        <v/>
      </c>
      <c r="Q821" s="67" t="str">
        <f>IF(E821="","",IF(I821="","",IF($E821="男",VLOOKUP(I821,参照用得点基準表!D$2:$I$11,6,TRUE),VLOOKUP(I821,参照用得点基準表!D$12:$I$21,6,TRUE))))</f>
        <v/>
      </c>
      <c r="R821" s="67" t="str">
        <f>IF(E821="","",IF(J821="","",IF($E821="男",VLOOKUP(J821,参照用得点基準表!E$2:$I$11,5,TRUE),VLOOKUP(J821,参照用得点基準表!E$12:$I$21,5,TRUE))))</f>
        <v/>
      </c>
      <c r="S821" s="67" t="str">
        <f>IF(E821="","",IF(K821="","",IF($E821="男",VLOOKUP(K821,参照用得点基準表!F$2:$I$11,4,TRUE),VLOOKUP(K821,参照用得点基準表!F$12:$I$21,4,TRUE))))</f>
        <v/>
      </c>
      <c r="T821" s="67" t="str">
        <f>IF(E821="","",IF(L821="","",IF($E821="男",VLOOKUP(L821,参照用得点基準表!$K$2:$L$11,2,TRUE),VLOOKUP(L821,参照用得点基準表!$K$12:$L$21,2,TRUE))))</f>
        <v/>
      </c>
      <c r="U821" s="67" t="str">
        <f>IF(E821="","",IF(M821="","",IF($E821="男",VLOOKUP(M821,参照用得点基準表!G$2:$I$11,3,TRUE),VLOOKUP(M821,参照用得点基準表!G$12:$I$21,3,TRUE))))</f>
        <v/>
      </c>
      <c r="V821" s="67" t="str">
        <f>IF(E821="","",IF(N821="","",IF($E821="男",VLOOKUP(N821,参照用得点基準表!H$2:$I$11,2,TRUE),VLOOKUP(N821,参照用得点基準表!H$12:$I$21,2,TRUE))))</f>
        <v/>
      </c>
      <c r="W821" s="70" t="str">
        <f t="shared" si="11"/>
        <v/>
      </c>
      <c r="X821" s="69" t="str">
        <f ca="1">IF(W821="","",VLOOKUP(W821,OFFSET(評価基準!$A$2:$N$6,0,F821-6,5,20-F821),14-新体力テスト!F821+6,1))</f>
        <v/>
      </c>
      <c r="Z821" s="45"/>
      <c r="AA821" s="45"/>
      <c r="AB821" s="46"/>
      <c r="AC821" s="45"/>
    </row>
    <row r="822" spans="1:29" ht="14.25" customHeight="1" x14ac:dyDescent="0.15">
      <c r="A822" s="103"/>
      <c r="B822" s="103"/>
      <c r="C822" s="103"/>
      <c r="D822" s="108"/>
      <c r="E822" s="112"/>
      <c r="F822" s="85" t="str">
        <f>IF(A822="","",VLOOKUP(A822,参照!$B$7:$C$12,2,FALSE))</f>
        <v/>
      </c>
      <c r="G822" s="14"/>
      <c r="H822" s="14"/>
      <c r="I822" s="14"/>
      <c r="J822" s="14"/>
      <c r="K822" s="14"/>
      <c r="L822" s="19"/>
      <c r="M822" s="14"/>
      <c r="N822" s="14"/>
      <c r="O822" s="67" t="str">
        <f>IF(E822="","",IF(G822="","",IF($E822="男",VLOOKUP(G822,参照用得点基準表!B$2:$I$11,8,TRUE),VLOOKUP(G822,参照用得点基準表!B$12:$I$21,8,TRUE))))</f>
        <v/>
      </c>
      <c r="P822" s="67" t="str">
        <f>IF(E822="","",IF(H822="","",IF($E822="男",VLOOKUP(H822,参照用得点基準表!C$2:$I$11,7,TRUE),VLOOKUP(H822,参照用得点基準表!C$12:$I$21,7,TRUE))))</f>
        <v/>
      </c>
      <c r="Q822" s="67" t="str">
        <f>IF(E822="","",IF(I822="","",IF($E822="男",VLOOKUP(I822,参照用得点基準表!D$2:$I$11,6,TRUE),VLOOKUP(I822,参照用得点基準表!D$12:$I$21,6,TRUE))))</f>
        <v/>
      </c>
      <c r="R822" s="67" t="str">
        <f>IF(E822="","",IF(J822="","",IF($E822="男",VLOOKUP(J822,参照用得点基準表!E$2:$I$11,5,TRUE),VLOOKUP(J822,参照用得点基準表!E$12:$I$21,5,TRUE))))</f>
        <v/>
      </c>
      <c r="S822" s="67" t="str">
        <f>IF(E822="","",IF(K822="","",IF($E822="男",VLOOKUP(K822,参照用得点基準表!F$2:$I$11,4,TRUE),VLOOKUP(K822,参照用得点基準表!F$12:$I$21,4,TRUE))))</f>
        <v/>
      </c>
      <c r="T822" s="67" t="str">
        <f>IF(E822="","",IF(L822="","",IF($E822="男",VLOOKUP(L822,参照用得点基準表!$K$2:$L$11,2,TRUE),VLOOKUP(L822,参照用得点基準表!$K$12:$L$21,2,TRUE))))</f>
        <v/>
      </c>
      <c r="U822" s="67" t="str">
        <f>IF(E822="","",IF(M822="","",IF($E822="男",VLOOKUP(M822,参照用得点基準表!G$2:$I$11,3,TRUE),VLOOKUP(M822,参照用得点基準表!G$12:$I$21,3,TRUE))))</f>
        <v/>
      </c>
      <c r="V822" s="67" t="str">
        <f>IF(E822="","",IF(N822="","",IF($E822="男",VLOOKUP(N822,参照用得点基準表!H$2:$I$11,2,TRUE),VLOOKUP(N822,参照用得点基準表!H$12:$I$21,2,TRUE))))</f>
        <v/>
      </c>
      <c r="W822" s="70" t="str">
        <f t="shared" si="11"/>
        <v/>
      </c>
      <c r="X822" s="69" t="str">
        <f ca="1">IF(W822="","",VLOOKUP(W822,OFFSET(評価基準!$A$2:$N$6,0,F822-6,5,20-F822),14-新体力テスト!F822+6,1))</f>
        <v/>
      </c>
      <c r="Z822" s="45"/>
      <c r="AA822" s="45"/>
      <c r="AB822" s="46"/>
      <c r="AC822" s="45"/>
    </row>
    <row r="823" spans="1:29" ht="14.25" customHeight="1" x14ac:dyDescent="0.15">
      <c r="A823" s="103"/>
      <c r="B823" s="103"/>
      <c r="C823" s="103"/>
      <c r="D823" s="108"/>
      <c r="E823" s="112"/>
      <c r="F823" s="85" t="str">
        <f>IF(A823="","",VLOOKUP(A823,参照!$B$7:$C$12,2,FALSE))</f>
        <v/>
      </c>
      <c r="G823" s="14"/>
      <c r="H823" s="14"/>
      <c r="I823" s="14"/>
      <c r="J823" s="14"/>
      <c r="K823" s="14"/>
      <c r="L823" s="19"/>
      <c r="M823" s="14"/>
      <c r="N823" s="14"/>
      <c r="O823" s="67" t="str">
        <f>IF(E823="","",IF(G823="","",IF($E823="男",VLOOKUP(G823,参照用得点基準表!B$2:$I$11,8,TRUE),VLOOKUP(G823,参照用得点基準表!B$12:$I$21,8,TRUE))))</f>
        <v/>
      </c>
      <c r="P823" s="67" t="str">
        <f>IF(E823="","",IF(H823="","",IF($E823="男",VLOOKUP(H823,参照用得点基準表!C$2:$I$11,7,TRUE),VLOOKUP(H823,参照用得点基準表!C$12:$I$21,7,TRUE))))</f>
        <v/>
      </c>
      <c r="Q823" s="67" t="str">
        <f>IF(E823="","",IF(I823="","",IF($E823="男",VLOOKUP(I823,参照用得点基準表!D$2:$I$11,6,TRUE),VLOOKUP(I823,参照用得点基準表!D$12:$I$21,6,TRUE))))</f>
        <v/>
      </c>
      <c r="R823" s="67" t="str">
        <f>IF(E823="","",IF(J823="","",IF($E823="男",VLOOKUP(J823,参照用得点基準表!E$2:$I$11,5,TRUE),VLOOKUP(J823,参照用得点基準表!E$12:$I$21,5,TRUE))))</f>
        <v/>
      </c>
      <c r="S823" s="67" t="str">
        <f>IF(E823="","",IF(K823="","",IF($E823="男",VLOOKUP(K823,参照用得点基準表!F$2:$I$11,4,TRUE),VLOOKUP(K823,参照用得点基準表!F$12:$I$21,4,TRUE))))</f>
        <v/>
      </c>
      <c r="T823" s="67" t="str">
        <f>IF(E823="","",IF(L823="","",IF($E823="男",VLOOKUP(L823,参照用得点基準表!$K$2:$L$11,2,TRUE),VLOOKUP(L823,参照用得点基準表!$K$12:$L$21,2,TRUE))))</f>
        <v/>
      </c>
      <c r="U823" s="67" t="str">
        <f>IF(E823="","",IF(M823="","",IF($E823="男",VLOOKUP(M823,参照用得点基準表!G$2:$I$11,3,TRUE),VLOOKUP(M823,参照用得点基準表!G$12:$I$21,3,TRUE))))</f>
        <v/>
      </c>
      <c r="V823" s="67" t="str">
        <f>IF(E823="","",IF(N823="","",IF($E823="男",VLOOKUP(N823,参照用得点基準表!H$2:$I$11,2,TRUE),VLOOKUP(N823,参照用得点基準表!H$12:$I$21,2,TRUE))))</f>
        <v/>
      </c>
      <c r="W823" s="70" t="str">
        <f t="shared" si="11"/>
        <v/>
      </c>
      <c r="X823" s="69" t="str">
        <f ca="1">IF(W823="","",VLOOKUP(W823,OFFSET(評価基準!$A$2:$N$6,0,F823-6,5,20-F823),14-新体力テスト!F823+6,1))</f>
        <v/>
      </c>
      <c r="Z823" s="45"/>
      <c r="AA823" s="45"/>
      <c r="AB823" s="46"/>
      <c r="AC823" s="45"/>
    </row>
    <row r="824" spans="1:29" ht="14.25" customHeight="1" x14ac:dyDescent="0.15">
      <c r="A824" s="103"/>
      <c r="B824" s="103"/>
      <c r="C824" s="103"/>
      <c r="D824" s="108"/>
      <c r="E824" s="112"/>
      <c r="F824" s="85" t="str">
        <f>IF(A824="","",VLOOKUP(A824,参照!$B$7:$C$12,2,FALSE))</f>
        <v/>
      </c>
      <c r="G824" s="14"/>
      <c r="H824" s="14"/>
      <c r="I824" s="14"/>
      <c r="J824" s="14"/>
      <c r="K824" s="14"/>
      <c r="L824" s="19"/>
      <c r="M824" s="14"/>
      <c r="N824" s="14"/>
      <c r="O824" s="67" t="str">
        <f>IF(E824="","",IF(G824="","",IF($E824="男",VLOOKUP(G824,参照用得点基準表!B$2:$I$11,8,TRUE),VLOOKUP(G824,参照用得点基準表!B$12:$I$21,8,TRUE))))</f>
        <v/>
      </c>
      <c r="P824" s="67" t="str">
        <f>IF(E824="","",IF(H824="","",IF($E824="男",VLOOKUP(H824,参照用得点基準表!C$2:$I$11,7,TRUE),VLOOKUP(H824,参照用得点基準表!C$12:$I$21,7,TRUE))))</f>
        <v/>
      </c>
      <c r="Q824" s="67" t="str">
        <f>IF(E824="","",IF(I824="","",IF($E824="男",VLOOKUP(I824,参照用得点基準表!D$2:$I$11,6,TRUE),VLOOKUP(I824,参照用得点基準表!D$12:$I$21,6,TRUE))))</f>
        <v/>
      </c>
      <c r="R824" s="67" t="str">
        <f>IF(E824="","",IF(J824="","",IF($E824="男",VLOOKUP(J824,参照用得点基準表!E$2:$I$11,5,TRUE),VLOOKUP(J824,参照用得点基準表!E$12:$I$21,5,TRUE))))</f>
        <v/>
      </c>
      <c r="S824" s="67" t="str">
        <f>IF(E824="","",IF(K824="","",IF($E824="男",VLOOKUP(K824,参照用得点基準表!F$2:$I$11,4,TRUE),VLOOKUP(K824,参照用得点基準表!F$12:$I$21,4,TRUE))))</f>
        <v/>
      </c>
      <c r="T824" s="67" t="str">
        <f>IF(E824="","",IF(L824="","",IF($E824="男",VLOOKUP(L824,参照用得点基準表!$K$2:$L$11,2,TRUE),VLOOKUP(L824,参照用得点基準表!$K$12:$L$21,2,TRUE))))</f>
        <v/>
      </c>
      <c r="U824" s="67" t="str">
        <f>IF(E824="","",IF(M824="","",IF($E824="男",VLOOKUP(M824,参照用得点基準表!G$2:$I$11,3,TRUE),VLOOKUP(M824,参照用得点基準表!G$12:$I$21,3,TRUE))))</f>
        <v/>
      </c>
      <c r="V824" s="67" t="str">
        <f>IF(E824="","",IF(N824="","",IF($E824="男",VLOOKUP(N824,参照用得点基準表!H$2:$I$11,2,TRUE),VLOOKUP(N824,参照用得点基準表!H$12:$I$21,2,TRUE))))</f>
        <v/>
      </c>
      <c r="W824" s="70" t="str">
        <f t="shared" si="11"/>
        <v/>
      </c>
      <c r="X824" s="69" t="str">
        <f ca="1">IF(W824="","",VLOOKUP(W824,OFFSET(評価基準!$A$2:$N$6,0,F824-6,5,20-F824),14-新体力テスト!F824+6,1))</f>
        <v/>
      </c>
      <c r="Z824" s="45"/>
      <c r="AA824" s="45"/>
      <c r="AB824" s="46"/>
      <c r="AC824" s="45"/>
    </row>
    <row r="825" spans="1:29" ht="14.25" customHeight="1" x14ac:dyDescent="0.15">
      <c r="A825" s="103"/>
      <c r="B825" s="103"/>
      <c r="C825" s="103"/>
      <c r="D825" s="108"/>
      <c r="E825" s="112"/>
      <c r="F825" s="85" t="str">
        <f>IF(A825="","",VLOOKUP(A825,参照!$B$7:$C$12,2,FALSE))</f>
        <v/>
      </c>
      <c r="G825" s="14"/>
      <c r="H825" s="14"/>
      <c r="I825" s="14"/>
      <c r="J825" s="14"/>
      <c r="K825" s="14"/>
      <c r="L825" s="19"/>
      <c r="M825" s="14"/>
      <c r="N825" s="14"/>
      <c r="O825" s="67" t="str">
        <f>IF(E825="","",IF(G825="","",IF($E825="男",VLOOKUP(G825,参照用得点基準表!B$2:$I$11,8,TRUE),VLOOKUP(G825,参照用得点基準表!B$12:$I$21,8,TRUE))))</f>
        <v/>
      </c>
      <c r="P825" s="67" t="str">
        <f>IF(E825="","",IF(H825="","",IF($E825="男",VLOOKUP(H825,参照用得点基準表!C$2:$I$11,7,TRUE),VLOOKUP(H825,参照用得点基準表!C$12:$I$21,7,TRUE))))</f>
        <v/>
      </c>
      <c r="Q825" s="67" t="str">
        <f>IF(E825="","",IF(I825="","",IF($E825="男",VLOOKUP(I825,参照用得点基準表!D$2:$I$11,6,TRUE),VLOOKUP(I825,参照用得点基準表!D$12:$I$21,6,TRUE))))</f>
        <v/>
      </c>
      <c r="R825" s="67" t="str">
        <f>IF(E825="","",IF(J825="","",IF($E825="男",VLOOKUP(J825,参照用得点基準表!E$2:$I$11,5,TRUE),VLOOKUP(J825,参照用得点基準表!E$12:$I$21,5,TRUE))))</f>
        <v/>
      </c>
      <c r="S825" s="67" t="str">
        <f>IF(E825="","",IF(K825="","",IF($E825="男",VLOOKUP(K825,参照用得点基準表!F$2:$I$11,4,TRUE),VLOOKUP(K825,参照用得点基準表!F$12:$I$21,4,TRUE))))</f>
        <v/>
      </c>
      <c r="T825" s="67" t="str">
        <f>IF(E825="","",IF(L825="","",IF($E825="男",VLOOKUP(L825,参照用得点基準表!$K$2:$L$11,2,TRUE),VLOOKUP(L825,参照用得点基準表!$K$12:$L$21,2,TRUE))))</f>
        <v/>
      </c>
      <c r="U825" s="67" t="str">
        <f>IF(E825="","",IF(M825="","",IF($E825="男",VLOOKUP(M825,参照用得点基準表!G$2:$I$11,3,TRUE),VLOOKUP(M825,参照用得点基準表!G$12:$I$21,3,TRUE))))</f>
        <v/>
      </c>
      <c r="V825" s="67" t="str">
        <f>IF(E825="","",IF(N825="","",IF($E825="男",VLOOKUP(N825,参照用得点基準表!H$2:$I$11,2,TRUE),VLOOKUP(N825,参照用得点基準表!H$12:$I$21,2,TRUE))))</f>
        <v/>
      </c>
      <c r="W825" s="70" t="str">
        <f t="shared" si="11"/>
        <v/>
      </c>
      <c r="X825" s="69" t="str">
        <f ca="1">IF(W825="","",VLOOKUP(W825,OFFSET(評価基準!$A$2:$N$6,0,F825-6,5,20-F825),14-新体力テスト!F825+6,1))</f>
        <v/>
      </c>
      <c r="Z825" s="45"/>
      <c r="AA825" s="45"/>
      <c r="AB825" s="46"/>
      <c r="AC825" s="45"/>
    </row>
    <row r="826" spans="1:29" ht="14.25" customHeight="1" x14ac:dyDescent="0.15">
      <c r="A826" s="103"/>
      <c r="B826" s="103"/>
      <c r="C826" s="103"/>
      <c r="D826" s="108"/>
      <c r="E826" s="112"/>
      <c r="F826" s="85" t="str">
        <f>IF(A826="","",VLOOKUP(A826,参照!$B$7:$C$12,2,FALSE))</f>
        <v/>
      </c>
      <c r="G826" s="14"/>
      <c r="H826" s="14"/>
      <c r="I826" s="14"/>
      <c r="J826" s="14"/>
      <c r="K826" s="14"/>
      <c r="L826" s="19"/>
      <c r="M826" s="14"/>
      <c r="N826" s="14"/>
      <c r="O826" s="67" t="str">
        <f>IF(E826="","",IF(G826="","",IF($E826="男",VLOOKUP(G826,参照用得点基準表!B$2:$I$11,8,TRUE),VLOOKUP(G826,参照用得点基準表!B$12:$I$21,8,TRUE))))</f>
        <v/>
      </c>
      <c r="P826" s="67" t="str">
        <f>IF(E826="","",IF(H826="","",IF($E826="男",VLOOKUP(H826,参照用得点基準表!C$2:$I$11,7,TRUE),VLOOKUP(H826,参照用得点基準表!C$12:$I$21,7,TRUE))))</f>
        <v/>
      </c>
      <c r="Q826" s="67" t="str">
        <f>IF(E826="","",IF(I826="","",IF($E826="男",VLOOKUP(I826,参照用得点基準表!D$2:$I$11,6,TRUE),VLOOKUP(I826,参照用得点基準表!D$12:$I$21,6,TRUE))))</f>
        <v/>
      </c>
      <c r="R826" s="67" t="str">
        <f>IF(E826="","",IF(J826="","",IF($E826="男",VLOOKUP(J826,参照用得点基準表!E$2:$I$11,5,TRUE),VLOOKUP(J826,参照用得点基準表!E$12:$I$21,5,TRUE))))</f>
        <v/>
      </c>
      <c r="S826" s="67" t="str">
        <f>IF(E826="","",IF(K826="","",IF($E826="男",VLOOKUP(K826,参照用得点基準表!F$2:$I$11,4,TRUE),VLOOKUP(K826,参照用得点基準表!F$12:$I$21,4,TRUE))))</f>
        <v/>
      </c>
      <c r="T826" s="67" t="str">
        <f>IF(E826="","",IF(L826="","",IF($E826="男",VLOOKUP(L826,参照用得点基準表!$K$2:$L$11,2,TRUE),VLOOKUP(L826,参照用得点基準表!$K$12:$L$21,2,TRUE))))</f>
        <v/>
      </c>
      <c r="U826" s="67" t="str">
        <f>IF(E826="","",IF(M826="","",IF($E826="男",VLOOKUP(M826,参照用得点基準表!G$2:$I$11,3,TRUE),VLOOKUP(M826,参照用得点基準表!G$12:$I$21,3,TRUE))))</f>
        <v/>
      </c>
      <c r="V826" s="67" t="str">
        <f>IF(E826="","",IF(N826="","",IF($E826="男",VLOOKUP(N826,参照用得点基準表!H$2:$I$11,2,TRUE),VLOOKUP(N826,参照用得点基準表!H$12:$I$21,2,TRUE))))</f>
        <v/>
      </c>
      <c r="W826" s="70" t="str">
        <f t="shared" si="11"/>
        <v/>
      </c>
      <c r="X826" s="69" t="str">
        <f ca="1">IF(W826="","",VLOOKUP(W826,OFFSET(評価基準!$A$2:$N$6,0,F826-6,5,20-F826),14-新体力テスト!F826+6,1))</f>
        <v/>
      </c>
      <c r="Z826" s="45"/>
      <c r="AA826" s="45"/>
      <c r="AB826" s="46"/>
      <c r="AC826" s="45"/>
    </row>
    <row r="827" spans="1:29" ht="14.25" customHeight="1" x14ac:dyDescent="0.15">
      <c r="A827" s="103"/>
      <c r="B827" s="103"/>
      <c r="C827" s="103"/>
      <c r="D827" s="108"/>
      <c r="E827" s="112"/>
      <c r="F827" s="85" t="str">
        <f>IF(A827="","",VLOOKUP(A827,参照!$B$7:$C$12,2,FALSE))</f>
        <v/>
      </c>
      <c r="G827" s="14"/>
      <c r="H827" s="14"/>
      <c r="I827" s="14"/>
      <c r="J827" s="14"/>
      <c r="K827" s="14"/>
      <c r="L827" s="19"/>
      <c r="M827" s="14"/>
      <c r="N827" s="14"/>
      <c r="O827" s="67" t="str">
        <f>IF(E827="","",IF(G827="","",IF($E827="男",VLOOKUP(G827,参照用得点基準表!B$2:$I$11,8,TRUE),VLOOKUP(G827,参照用得点基準表!B$12:$I$21,8,TRUE))))</f>
        <v/>
      </c>
      <c r="P827" s="67" t="str">
        <f>IF(E827="","",IF(H827="","",IF($E827="男",VLOOKUP(H827,参照用得点基準表!C$2:$I$11,7,TRUE),VLOOKUP(H827,参照用得点基準表!C$12:$I$21,7,TRUE))))</f>
        <v/>
      </c>
      <c r="Q827" s="67" t="str">
        <f>IF(E827="","",IF(I827="","",IF($E827="男",VLOOKUP(I827,参照用得点基準表!D$2:$I$11,6,TRUE),VLOOKUP(I827,参照用得点基準表!D$12:$I$21,6,TRUE))))</f>
        <v/>
      </c>
      <c r="R827" s="67" t="str">
        <f>IF(E827="","",IF(J827="","",IF($E827="男",VLOOKUP(J827,参照用得点基準表!E$2:$I$11,5,TRUE),VLOOKUP(J827,参照用得点基準表!E$12:$I$21,5,TRUE))))</f>
        <v/>
      </c>
      <c r="S827" s="67" t="str">
        <f>IF(E827="","",IF(K827="","",IF($E827="男",VLOOKUP(K827,参照用得点基準表!F$2:$I$11,4,TRUE),VLOOKUP(K827,参照用得点基準表!F$12:$I$21,4,TRUE))))</f>
        <v/>
      </c>
      <c r="T827" s="67" t="str">
        <f>IF(E827="","",IF(L827="","",IF($E827="男",VLOOKUP(L827,参照用得点基準表!$K$2:$L$11,2,TRUE),VLOOKUP(L827,参照用得点基準表!$K$12:$L$21,2,TRUE))))</f>
        <v/>
      </c>
      <c r="U827" s="67" t="str">
        <f>IF(E827="","",IF(M827="","",IF($E827="男",VLOOKUP(M827,参照用得点基準表!G$2:$I$11,3,TRUE),VLOOKUP(M827,参照用得点基準表!G$12:$I$21,3,TRUE))))</f>
        <v/>
      </c>
      <c r="V827" s="67" t="str">
        <f>IF(E827="","",IF(N827="","",IF($E827="男",VLOOKUP(N827,参照用得点基準表!H$2:$I$11,2,TRUE),VLOOKUP(N827,参照用得点基準表!H$12:$I$21,2,TRUE))))</f>
        <v/>
      </c>
      <c r="W827" s="70" t="str">
        <f t="shared" ref="W827:W890" si="12">IF(COUNT(O827:V827)&lt;8,"",SUM(O827:V827))</f>
        <v/>
      </c>
      <c r="X827" s="69" t="str">
        <f ca="1">IF(W827="","",VLOOKUP(W827,OFFSET(評価基準!$A$2:$N$6,0,F827-6,5,20-F827),14-新体力テスト!F827+6,1))</f>
        <v/>
      </c>
      <c r="Z827" s="45"/>
      <c r="AA827" s="45"/>
      <c r="AB827" s="46"/>
      <c r="AC827" s="45"/>
    </row>
    <row r="828" spans="1:29" ht="14.25" customHeight="1" x14ac:dyDescent="0.15">
      <c r="A828" s="103"/>
      <c r="B828" s="103"/>
      <c r="C828" s="103"/>
      <c r="D828" s="108"/>
      <c r="E828" s="112"/>
      <c r="F828" s="85" t="str">
        <f>IF(A828="","",VLOOKUP(A828,参照!$B$7:$C$12,2,FALSE))</f>
        <v/>
      </c>
      <c r="G828" s="14"/>
      <c r="H828" s="14"/>
      <c r="I828" s="14"/>
      <c r="J828" s="14"/>
      <c r="K828" s="14"/>
      <c r="L828" s="19"/>
      <c r="M828" s="14"/>
      <c r="N828" s="14"/>
      <c r="O828" s="67" t="str">
        <f>IF(E828="","",IF(G828="","",IF($E828="男",VLOOKUP(G828,参照用得点基準表!B$2:$I$11,8,TRUE),VLOOKUP(G828,参照用得点基準表!B$12:$I$21,8,TRUE))))</f>
        <v/>
      </c>
      <c r="P828" s="67" t="str">
        <f>IF(E828="","",IF(H828="","",IF($E828="男",VLOOKUP(H828,参照用得点基準表!C$2:$I$11,7,TRUE),VLOOKUP(H828,参照用得点基準表!C$12:$I$21,7,TRUE))))</f>
        <v/>
      </c>
      <c r="Q828" s="67" t="str">
        <f>IF(E828="","",IF(I828="","",IF($E828="男",VLOOKUP(I828,参照用得点基準表!D$2:$I$11,6,TRUE),VLOOKUP(I828,参照用得点基準表!D$12:$I$21,6,TRUE))))</f>
        <v/>
      </c>
      <c r="R828" s="67" t="str">
        <f>IF(E828="","",IF(J828="","",IF($E828="男",VLOOKUP(J828,参照用得点基準表!E$2:$I$11,5,TRUE),VLOOKUP(J828,参照用得点基準表!E$12:$I$21,5,TRUE))))</f>
        <v/>
      </c>
      <c r="S828" s="67" t="str">
        <f>IF(E828="","",IF(K828="","",IF($E828="男",VLOOKUP(K828,参照用得点基準表!F$2:$I$11,4,TRUE),VLOOKUP(K828,参照用得点基準表!F$12:$I$21,4,TRUE))))</f>
        <v/>
      </c>
      <c r="T828" s="67" t="str">
        <f>IF(E828="","",IF(L828="","",IF($E828="男",VLOOKUP(L828,参照用得点基準表!$K$2:$L$11,2,TRUE),VLOOKUP(L828,参照用得点基準表!$K$12:$L$21,2,TRUE))))</f>
        <v/>
      </c>
      <c r="U828" s="67" t="str">
        <f>IF(E828="","",IF(M828="","",IF($E828="男",VLOOKUP(M828,参照用得点基準表!G$2:$I$11,3,TRUE),VLOOKUP(M828,参照用得点基準表!G$12:$I$21,3,TRUE))))</f>
        <v/>
      </c>
      <c r="V828" s="67" t="str">
        <f>IF(E828="","",IF(N828="","",IF($E828="男",VLOOKUP(N828,参照用得点基準表!H$2:$I$11,2,TRUE),VLOOKUP(N828,参照用得点基準表!H$12:$I$21,2,TRUE))))</f>
        <v/>
      </c>
      <c r="W828" s="70" t="str">
        <f t="shared" si="12"/>
        <v/>
      </c>
      <c r="X828" s="69" t="str">
        <f ca="1">IF(W828="","",VLOOKUP(W828,OFFSET(評価基準!$A$2:$N$6,0,F828-6,5,20-F828),14-新体力テスト!F828+6,1))</f>
        <v/>
      </c>
      <c r="Z828" s="45"/>
      <c r="AA828" s="45"/>
      <c r="AB828" s="46"/>
      <c r="AC828" s="45"/>
    </row>
    <row r="829" spans="1:29" ht="14.25" customHeight="1" x14ac:dyDescent="0.15">
      <c r="A829" s="103"/>
      <c r="B829" s="103"/>
      <c r="C829" s="103"/>
      <c r="D829" s="108"/>
      <c r="E829" s="112"/>
      <c r="F829" s="85" t="str">
        <f>IF(A829="","",VLOOKUP(A829,参照!$B$7:$C$12,2,FALSE))</f>
        <v/>
      </c>
      <c r="G829" s="14"/>
      <c r="H829" s="14"/>
      <c r="I829" s="14"/>
      <c r="J829" s="14"/>
      <c r="K829" s="14"/>
      <c r="L829" s="19"/>
      <c r="M829" s="14"/>
      <c r="N829" s="14"/>
      <c r="O829" s="67" t="str">
        <f>IF(E829="","",IF(G829="","",IF($E829="男",VLOOKUP(G829,参照用得点基準表!B$2:$I$11,8,TRUE),VLOOKUP(G829,参照用得点基準表!B$12:$I$21,8,TRUE))))</f>
        <v/>
      </c>
      <c r="P829" s="67" t="str">
        <f>IF(E829="","",IF(H829="","",IF($E829="男",VLOOKUP(H829,参照用得点基準表!C$2:$I$11,7,TRUE),VLOOKUP(H829,参照用得点基準表!C$12:$I$21,7,TRUE))))</f>
        <v/>
      </c>
      <c r="Q829" s="67" t="str">
        <f>IF(E829="","",IF(I829="","",IF($E829="男",VLOOKUP(I829,参照用得点基準表!D$2:$I$11,6,TRUE),VLOOKUP(I829,参照用得点基準表!D$12:$I$21,6,TRUE))))</f>
        <v/>
      </c>
      <c r="R829" s="67" t="str">
        <f>IF(E829="","",IF(J829="","",IF($E829="男",VLOOKUP(J829,参照用得点基準表!E$2:$I$11,5,TRUE),VLOOKUP(J829,参照用得点基準表!E$12:$I$21,5,TRUE))))</f>
        <v/>
      </c>
      <c r="S829" s="67" t="str">
        <f>IF(E829="","",IF(K829="","",IF($E829="男",VLOOKUP(K829,参照用得点基準表!F$2:$I$11,4,TRUE),VLOOKUP(K829,参照用得点基準表!F$12:$I$21,4,TRUE))))</f>
        <v/>
      </c>
      <c r="T829" s="67" t="str">
        <f>IF(E829="","",IF(L829="","",IF($E829="男",VLOOKUP(L829,参照用得点基準表!$K$2:$L$11,2,TRUE),VLOOKUP(L829,参照用得点基準表!$K$12:$L$21,2,TRUE))))</f>
        <v/>
      </c>
      <c r="U829" s="67" t="str">
        <f>IF(E829="","",IF(M829="","",IF($E829="男",VLOOKUP(M829,参照用得点基準表!G$2:$I$11,3,TRUE),VLOOKUP(M829,参照用得点基準表!G$12:$I$21,3,TRUE))))</f>
        <v/>
      </c>
      <c r="V829" s="67" t="str">
        <f>IF(E829="","",IF(N829="","",IF($E829="男",VLOOKUP(N829,参照用得点基準表!H$2:$I$11,2,TRUE),VLOOKUP(N829,参照用得点基準表!H$12:$I$21,2,TRUE))))</f>
        <v/>
      </c>
      <c r="W829" s="70" t="str">
        <f t="shared" si="12"/>
        <v/>
      </c>
      <c r="X829" s="69" t="str">
        <f ca="1">IF(W829="","",VLOOKUP(W829,OFFSET(評価基準!$A$2:$N$6,0,F829-6,5,20-F829),14-新体力テスト!F829+6,1))</f>
        <v/>
      </c>
      <c r="Z829" s="45"/>
      <c r="AA829" s="45"/>
      <c r="AB829" s="46"/>
      <c r="AC829" s="45"/>
    </row>
    <row r="830" spans="1:29" ht="14.25" customHeight="1" x14ac:dyDescent="0.15">
      <c r="A830" s="103"/>
      <c r="B830" s="103"/>
      <c r="C830" s="103"/>
      <c r="D830" s="108"/>
      <c r="E830" s="112"/>
      <c r="F830" s="85" t="str">
        <f>IF(A830="","",VLOOKUP(A830,参照!$B$7:$C$12,2,FALSE))</f>
        <v/>
      </c>
      <c r="G830" s="14"/>
      <c r="H830" s="14"/>
      <c r="I830" s="14"/>
      <c r="J830" s="14"/>
      <c r="K830" s="14"/>
      <c r="L830" s="19"/>
      <c r="M830" s="14"/>
      <c r="N830" s="14"/>
      <c r="O830" s="67" t="str">
        <f>IF(E830="","",IF(G830="","",IF($E830="男",VLOOKUP(G830,参照用得点基準表!B$2:$I$11,8,TRUE),VLOOKUP(G830,参照用得点基準表!B$12:$I$21,8,TRUE))))</f>
        <v/>
      </c>
      <c r="P830" s="67" t="str">
        <f>IF(E830="","",IF(H830="","",IF($E830="男",VLOOKUP(H830,参照用得点基準表!C$2:$I$11,7,TRUE),VLOOKUP(H830,参照用得点基準表!C$12:$I$21,7,TRUE))))</f>
        <v/>
      </c>
      <c r="Q830" s="67" t="str">
        <f>IF(E830="","",IF(I830="","",IF($E830="男",VLOOKUP(I830,参照用得点基準表!D$2:$I$11,6,TRUE),VLOOKUP(I830,参照用得点基準表!D$12:$I$21,6,TRUE))))</f>
        <v/>
      </c>
      <c r="R830" s="67" t="str">
        <f>IF(E830="","",IF(J830="","",IF($E830="男",VLOOKUP(J830,参照用得点基準表!E$2:$I$11,5,TRUE),VLOOKUP(J830,参照用得点基準表!E$12:$I$21,5,TRUE))))</f>
        <v/>
      </c>
      <c r="S830" s="67" t="str">
        <f>IF(E830="","",IF(K830="","",IF($E830="男",VLOOKUP(K830,参照用得点基準表!F$2:$I$11,4,TRUE),VLOOKUP(K830,参照用得点基準表!F$12:$I$21,4,TRUE))))</f>
        <v/>
      </c>
      <c r="T830" s="67" t="str">
        <f>IF(E830="","",IF(L830="","",IF($E830="男",VLOOKUP(L830,参照用得点基準表!$K$2:$L$11,2,TRUE),VLOOKUP(L830,参照用得点基準表!$K$12:$L$21,2,TRUE))))</f>
        <v/>
      </c>
      <c r="U830" s="67" t="str">
        <f>IF(E830="","",IF(M830="","",IF($E830="男",VLOOKUP(M830,参照用得点基準表!G$2:$I$11,3,TRUE),VLOOKUP(M830,参照用得点基準表!G$12:$I$21,3,TRUE))))</f>
        <v/>
      </c>
      <c r="V830" s="67" t="str">
        <f>IF(E830="","",IF(N830="","",IF($E830="男",VLOOKUP(N830,参照用得点基準表!H$2:$I$11,2,TRUE),VLOOKUP(N830,参照用得点基準表!H$12:$I$21,2,TRUE))))</f>
        <v/>
      </c>
      <c r="W830" s="70" t="str">
        <f t="shared" si="12"/>
        <v/>
      </c>
      <c r="X830" s="69" t="str">
        <f ca="1">IF(W830="","",VLOOKUP(W830,OFFSET(評価基準!$A$2:$N$6,0,F830-6,5,20-F830),14-新体力テスト!F830+6,1))</f>
        <v/>
      </c>
      <c r="Z830" s="45"/>
      <c r="AA830" s="45"/>
      <c r="AB830" s="46"/>
      <c r="AC830" s="45"/>
    </row>
    <row r="831" spans="1:29" ht="14.25" customHeight="1" x14ac:dyDescent="0.15">
      <c r="A831" s="103"/>
      <c r="B831" s="103"/>
      <c r="C831" s="103"/>
      <c r="D831" s="108"/>
      <c r="E831" s="112"/>
      <c r="F831" s="85" t="str">
        <f>IF(A831="","",VLOOKUP(A831,参照!$B$7:$C$12,2,FALSE))</f>
        <v/>
      </c>
      <c r="G831" s="14"/>
      <c r="H831" s="14"/>
      <c r="I831" s="14"/>
      <c r="J831" s="14"/>
      <c r="K831" s="14"/>
      <c r="L831" s="19"/>
      <c r="M831" s="14"/>
      <c r="N831" s="14"/>
      <c r="O831" s="67" t="str">
        <f>IF(E831="","",IF(G831="","",IF($E831="男",VLOOKUP(G831,参照用得点基準表!B$2:$I$11,8,TRUE),VLOOKUP(G831,参照用得点基準表!B$12:$I$21,8,TRUE))))</f>
        <v/>
      </c>
      <c r="P831" s="67" t="str">
        <f>IF(E831="","",IF(H831="","",IF($E831="男",VLOOKUP(H831,参照用得点基準表!C$2:$I$11,7,TRUE),VLOOKUP(H831,参照用得点基準表!C$12:$I$21,7,TRUE))))</f>
        <v/>
      </c>
      <c r="Q831" s="67" t="str">
        <f>IF(E831="","",IF(I831="","",IF($E831="男",VLOOKUP(I831,参照用得点基準表!D$2:$I$11,6,TRUE),VLOOKUP(I831,参照用得点基準表!D$12:$I$21,6,TRUE))))</f>
        <v/>
      </c>
      <c r="R831" s="67" t="str">
        <f>IF(E831="","",IF(J831="","",IF($E831="男",VLOOKUP(J831,参照用得点基準表!E$2:$I$11,5,TRUE),VLOOKUP(J831,参照用得点基準表!E$12:$I$21,5,TRUE))))</f>
        <v/>
      </c>
      <c r="S831" s="67" t="str">
        <f>IF(E831="","",IF(K831="","",IF($E831="男",VLOOKUP(K831,参照用得点基準表!F$2:$I$11,4,TRUE),VLOOKUP(K831,参照用得点基準表!F$12:$I$21,4,TRUE))))</f>
        <v/>
      </c>
      <c r="T831" s="67" t="str">
        <f>IF(E831="","",IF(L831="","",IF($E831="男",VLOOKUP(L831,参照用得点基準表!$K$2:$L$11,2,TRUE),VLOOKUP(L831,参照用得点基準表!$K$12:$L$21,2,TRUE))))</f>
        <v/>
      </c>
      <c r="U831" s="67" t="str">
        <f>IF(E831="","",IF(M831="","",IF($E831="男",VLOOKUP(M831,参照用得点基準表!G$2:$I$11,3,TRUE),VLOOKUP(M831,参照用得点基準表!G$12:$I$21,3,TRUE))))</f>
        <v/>
      </c>
      <c r="V831" s="67" t="str">
        <f>IF(E831="","",IF(N831="","",IF($E831="男",VLOOKUP(N831,参照用得点基準表!H$2:$I$11,2,TRUE),VLOOKUP(N831,参照用得点基準表!H$12:$I$21,2,TRUE))))</f>
        <v/>
      </c>
      <c r="W831" s="70" t="str">
        <f t="shared" si="12"/>
        <v/>
      </c>
      <c r="X831" s="69" t="str">
        <f ca="1">IF(W831="","",VLOOKUP(W831,OFFSET(評価基準!$A$2:$N$6,0,F831-6,5,20-F831),14-新体力テスト!F831+6,1))</f>
        <v/>
      </c>
      <c r="Z831" s="45"/>
      <c r="AA831" s="45"/>
      <c r="AB831" s="46"/>
      <c r="AC831" s="45"/>
    </row>
    <row r="832" spans="1:29" ht="14.25" customHeight="1" x14ac:dyDescent="0.15">
      <c r="A832" s="103"/>
      <c r="B832" s="103"/>
      <c r="C832" s="103"/>
      <c r="D832" s="108"/>
      <c r="E832" s="112"/>
      <c r="F832" s="85" t="str">
        <f>IF(A832="","",VLOOKUP(A832,参照!$B$7:$C$12,2,FALSE))</f>
        <v/>
      </c>
      <c r="G832" s="14"/>
      <c r="H832" s="14"/>
      <c r="I832" s="14"/>
      <c r="J832" s="14"/>
      <c r="K832" s="14"/>
      <c r="L832" s="19"/>
      <c r="M832" s="14"/>
      <c r="N832" s="14"/>
      <c r="O832" s="67" t="str">
        <f>IF(E832="","",IF(G832="","",IF($E832="男",VLOOKUP(G832,参照用得点基準表!B$2:$I$11,8,TRUE),VLOOKUP(G832,参照用得点基準表!B$12:$I$21,8,TRUE))))</f>
        <v/>
      </c>
      <c r="P832" s="67" t="str">
        <f>IF(E832="","",IF(H832="","",IF($E832="男",VLOOKUP(H832,参照用得点基準表!C$2:$I$11,7,TRUE),VLOOKUP(H832,参照用得点基準表!C$12:$I$21,7,TRUE))))</f>
        <v/>
      </c>
      <c r="Q832" s="67" t="str">
        <f>IF(E832="","",IF(I832="","",IF($E832="男",VLOOKUP(I832,参照用得点基準表!D$2:$I$11,6,TRUE),VLOOKUP(I832,参照用得点基準表!D$12:$I$21,6,TRUE))))</f>
        <v/>
      </c>
      <c r="R832" s="67" t="str">
        <f>IF(E832="","",IF(J832="","",IF($E832="男",VLOOKUP(J832,参照用得点基準表!E$2:$I$11,5,TRUE),VLOOKUP(J832,参照用得点基準表!E$12:$I$21,5,TRUE))))</f>
        <v/>
      </c>
      <c r="S832" s="67" t="str">
        <f>IF(E832="","",IF(K832="","",IF($E832="男",VLOOKUP(K832,参照用得点基準表!F$2:$I$11,4,TRUE),VLOOKUP(K832,参照用得点基準表!F$12:$I$21,4,TRUE))))</f>
        <v/>
      </c>
      <c r="T832" s="67" t="str">
        <f>IF(E832="","",IF(L832="","",IF($E832="男",VLOOKUP(L832,参照用得点基準表!$K$2:$L$11,2,TRUE),VLOOKUP(L832,参照用得点基準表!$K$12:$L$21,2,TRUE))))</f>
        <v/>
      </c>
      <c r="U832" s="67" t="str">
        <f>IF(E832="","",IF(M832="","",IF($E832="男",VLOOKUP(M832,参照用得点基準表!G$2:$I$11,3,TRUE),VLOOKUP(M832,参照用得点基準表!G$12:$I$21,3,TRUE))))</f>
        <v/>
      </c>
      <c r="V832" s="67" t="str">
        <f>IF(E832="","",IF(N832="","",IF($E832="男",VLOOKUP(N832,参照用得点基準表!H$2:$I$11,2,TRUE),VLOOKUP(N832,参照用得点基準表!H$12:$I$21,2,TRUE))))</f>
        <v/>
      </c>
      <c r="W832" s="70" t="str">
        <f t="shared" si="12"/>
        <v/>
      </c>
      <c r="X832" s="69" t="str">
        <f ca="1">IF(W832="","",VLOOKUP(W832,OFFSET(評価基準!$A$2:$N$6,0,F832-6,5,20-F832),14-新体力テスト!F832+6,1))</f>
        <v/>
      </c>
      <c r="Z832" s="45"/>
      <c r="AA832" s="45"/>
      <c r="AB832" s="46"/>
      <c r="AC832" s="45"/>
    </row>
    <row r="833" spans="1:29" ht="14.25" customHeight="1" x14ac:dyDescent="0.15">
      <c r="A833" s="103"/>
      <c r="B833" s="103"/>
      <c r="C833" s="103"/>
      <c r="D833" s="108"/>
      <c r="E833" s="112"/>
      <c r="F833" s="85" t="str">
        <f>IF(A833="","",VLOOKUP(A833,参照!$B$7:$C$12,2,FALSE))</f>
        <v/>
      </c>
      <c r="G833" s="14"/>
      <c r="H833" s="14"/>
      <c r="I833" s="14"/>
      <c r="J833" s="14"/>
      <c r="K833" s="14"/>
      <c r="L833" s="19"/>
      <c r="M833" s="14"/>
      <c r="N833" s="14"/>
      <c r="O833" s="67" t="str">
        <f>IF(E833="","",IF(G833="","",IF($E833="男",VLOOKUP(G833,参照用得点基準表!B$2:$I$11,8,TRUE),VLOOKUP(G833,参照用得点基準表!B$12:$I$21,8,TRUE))))</f>
        <v/>
      </c>
      <c r="P833" s="67" t="str">
        <f>IF(E833="","",IF(H833="","",IF($E833="男",VLOOKUP(H833,参照用得点基準表!C$2:$I$11,7,TRUE),VLOOKUP(H833,参照用得点基準表!C$12:$I$21,7,TRUE))))</f>
        <v/>
      </c>
      <c r="Q833" s="67" t="str">
        <f>IF(E833="","",IF(I833="","",IF($E833="男",VLOOKUP(I833,参照用得点基準表!D$2:$I$11,6,TRUE),VLOOKUP(I833,参照用得点基準表!D$12:$I$21,6,TRUE))))</f>
        <v/>
      </c>
      <c r="R833" s="67" t="str">
        <f>IF(E833="","",IF(J833="","",IF($E833="男",VLOOKUP(J833,参照用得点基準表!E$2:$I$11,5,TRUE),VLOOKUP(J833,参照用得点基準表!E$12:$I$21,5,TRUE))))</f>
        <v/>
      </c>
      <c r="S833" s="67" t="str">
        <f>IF(E833="","",IF(K833="","",IF($E833="男",VLOOKUP(K833,参照用得点基準表!F$2:$I$11,4,TRUE),VLOOKUP(K833,参照用得点基準表!F$12:$I$21,4,TRUE))))</f>
        <v/>
      </c>
      <c r="T833" s="67" t="str">
        <f>IF(E833="","",IF(L833="","",IF($E833="男",VLOOKUP(L833,参照用得点基準表!$K$2:$L$11,2,TRUE),VLOOKUP(L833,参照用得点基準表!$K$12:$L$21,2,TRUE))))</f>
        <v/>
      </c>
      <c r="U833" s="67" t="str">
        <f>IF(E833="","",IF(M833="","",IF($E833="男",VLOOKUP(M833,参照用得点基準表!G$2:$I$11,3,TRUE),VLOOKUP(M833,参照用得点基準表!G$12:$I$21,3,TRUE))))</f>
        <v/>
      </c>
      <c r="V833" s="67" t="str">
        <f>IF(E833="","",IF(N833="","",IF($E833="男",VLOOKUP(N833,参照用得点基準表!H$2:$I$11,2,TRUE),VLOOKUP(N833,参照用得点基準表!H$12:$I$21,2,TRUE))))</f>
        <v/>
      </c>
      <c r="W833" s="70" t="str">
        <f t="shared" si="12"/>
        <v/>
      </c>
      <c r="X833" s="69" t="str">
        <f ca="1">IF(W833="","",VLOOKUP(W833,OFFSET(評価基準!$A$2:$N$6,0,F833-6,5,20-F833),14-新体力テスト!F833+6,1))</f>
        <v/>
      </c>
      <c r="Z833" s="45"/>
      <c r="AA833" s="45"/>
      <c r="AB833" s="46"/>
      <c r="AC833" s="45"/>
    </row>
    <row r="834" spans="1:29" ht="14.25" customHeight="1" x14ac:dyDescent="0.15">
      <c r="A834" s="103"/>
      <c r="B834" s="103"/>
      <c r="C834" s="103"/>
      <c r="D834" s="108"/>
      <c r="E834" s="112"/>
      <c r="F834" s="85" t="str">
        <f>IF(A834="","",VLOOKUP(A834,参照!$B$7:$C$12,2,FALSE))</f>
        <v/>
      </c>
      <c r="G834" s="14"/>
      <c r="H834" s="14"/>
      <c r="I834" s="14"/>
      <c r="J834" s="14"/>
      <c r="K834" s="14"/>
      <c r="L834" s="19"/>
      <c r="M834" s="14"/>
      <c r="N834" s="14"/>
      <c r="O834" s="67" t="str">
        <f>IF(E834="","",IF(G834="","",IF($E834="男",VLOOKUP(G834,参照用得点基準表!B$2:$I$11,8,TRUE),VLOOKUP(G834,参照用得点基準表!B$12:$I$21,8,TRUE))))</f>
        <v/>
      </c>
      <c r="P834" s="67" t="str">
        <f>IF(E834="","",IF(H834="","",IF($E834="男",VLOOKUP(H834,参照用得点基準表!C$2:$I$11,7,TRUE),VLOOKUP(H834,参照用得点基準表!C$12:$I$21,7,TRUE))))</f>
        <v/>
      </c>
      <c r="Q834" s="67" t="str">
        <f>IF(E834="","",IF(I834="","",IF($E834="男",VLOOKUP(I834,参照用得点基準表!D$2:$I$11,6,TRUE),VLOOKUP(I834,参照用得点基準表!D$12:$I$21,6,TRUE))))</f>
        <v/>
      </c>
      <c r="R834" s="67" t="str">
        <f>IF(E834="","",IF(J834="","",IF($E834="男",VLOOKUP(J834,参照用得点基準表!E$2:$I$11,5,TRUE),VLOOKUP(J834,参照用得点基準表!E$12:$I$21,5,TRUE))))</f>
        <v/>
      </c>
      <c r="S834" s="67" t="str">
        <f>IF(E834="","",IF(K834="","",IF($E834="男",VLOOKUP(K834,参照用得点基準表!F$2:$I$11,4,TRUE),VLOOKUP(K834,参照用得点基準表!F$12:$I$21,4,TRUE))))</f>
        <v/>
      </c>
      <c r="T834" s="67" t="str">
        <f>IF(E834="","",IF(L834="","",IF($E834="男",VLOOKUP(L834,参照用得点基準表!$K$2:$L$11,2,TRUE),VLOOKUP(L834,参照用得点基準表!$K$12:$L$21,2,TRUE))))</f>
        <v/>
      </c>
      <c r="U834" s="67" t="str">
        <f>IF(E834="","",IF(M834="","",IF($E834="男",VLOOKUP(M834,参照用得点基準表!G$2:$I$11,3,TRUE),VLOOKUP(M834,参照用得点基準表!G$12:$I$21,3,TRUE))))</f>
        <v/>
      </c>
      <c r="V834" s="67" t="str">
        <f>IF(E834="","",IF(N834="","",IF($E834="男",VLOOKUP(N834,参照用得点基準表!H$2:$I$11,2,TRUE),VLOOKUP(N834,参照用得点基準表!H$12:$I$21,2,TRUE))))</f>
        <v/>
      </c>
      <c r="W834" s="70" t="str">
        <f t="shared" si="12"/>
        <v/>
      </c>
      <c r="X834" s="69" t="str">
        <f ca="1">IF(W834="","",VLOOKUP(W834,OFFSET(評価基準!$A$2:$N$6,0,F834-6,5,20-F834),14-新体力テスト!F834+6,1))</f>
        <v/>
      </c>
      <c r="Z834" s="45"/>
      <c r="AA834" s="45"/>
      <c r="AB834" s="46"/>
      <c r="AC834" s="45"/>
    </row>
    <row r="835" spans="1:29" ht="14.25" customHeight="1" x14ac:dyDescent="0.15">
      <c r="A835" s="103"/>
      <c r="B835" s="103"/>
      <c r="C835" s="103"/>
      <c r="D835" s="108"/>
      <c r="E835" s="112"/>
      <c r="F835" s="85" t="str">
        <f>IF(A835="","",VLOOKUP(A835,参照!$B$7:$C$12,2,FALSE))</f>
        <v/>
      </c>
      <c r="G835" s="14"/>
      <c r="H835" s="14"/>
      <c r="I835" s="14"/>
      <c r="J835" s="14"/>
      <c r="K835" s="14"/>
      <c r="L835" s="19"/>
      <c r="M835" s="14"/>
      <c r="N835" s="14"/>
      <c r="O835" s="67" t="str">
        <f>IF(E835="","",IF(G835="","",IF($E835="男",VLOOKUP(G835,参照用得点基準表!B$2:$I$11,8,TRUE),VLOOKUP(G835,参照用得点基準表!B$12:$I$21,8,TRUE))))</f>
        <v/>
      </c>
      <c r="P835" s="67" t="str">
        <f>IF(E835="","",IF(H835="","",IF($E835="男",VLOOKUP(H835,参照用得点基準表!C$2:$I$11,7,TRUE),VLOOKUP(H835,参照用得点基準表!C$12:$I$21,7,TRUE))))</f>
        <v/>
      </c>
      <c r="Q835" s="67" t="str">
        <f>IF(E835="","",IF(I835="","",IF($E835="男",VLOOKUP(I835,参照用得点基準表!D$2:$I$11,6,TRUE),VLOOKUP(I835,参照用得点基準表!D$12:$I$21,6,TRUE))))</f>
        <v/>
      </c>
      <c r="R835" s="67" t="str">
        <f>IF(E835="","",IF(J835="","",IF($E835="男",VLOOKUP(J835,参照用得点基準表!E$2:$I$11,5,TRUE),VLOOKUP(J835,参照用得点基準表!E$12:$I$21,5,TRUE))))</f>
        <v/>
      </c>
      <c r="S835" s="67" t="str">
        <f>IF(E835="","",IF(K835="","",IF($E835="男",VLOOKUP(K835,参照用得点基準表!F$2:$I$11,4,TRUE),VLOOKUP(K835,参照用得点基準表!F$12:$I$21,4,TRUE))))</f>
        <v/>
      </c>
      <c r="T835" s="67" t="str">
        <f>IF(E835="","",IF(L835="","",IF($E835="男",VLOOKUP(L835,参照用得点基準表!$K$2:$L$11,2,TRUE),VLOOKUP(L835,参照用得点基準表!$K$12:$L$21,2,TRUE))))</f>
        <v/>
      </c>
      <c r="U835" s="67" t="str">
        <f>IF(E835="","",IF(M835="","",IF($E835="男",VLOOKUP(M835,参照用得点基準表!G$2:$I$11,3,TRUE),VLOOKUP(M835,参照用得点基準表!G$12:$I$21,3,TRUE))))</f>
        <v/>
      </c>
      <c r="V835" s="67" t="str">
        <f>IF(E835="","",IF(N835="","",IF($E835="男",VLOOKUP(N835,参照用得点基準表!H$2:$I$11,2,TRUE),VLOOKUP(N835,参照用得点基準表!H$12:$I$21,2,TRUE))))</f>
        <v/>
      </c>
      <c r="W835" s="70" t="str">
        <f t="shared" si="12"/>
        <v/>
      </c>
      <c r="X835" s="69" t="str">
        <f ca="1">IF(W835="","",VLOOKUP(W835,OFFSET(評価基準!$A$2:$N$6,0,F835-6,5,20-F835),14-新体力テスト!F835+6,1))</f>
        <v/>
      </c>
      <c r="Z835" s="45"/>
      <c r="AA835" s="45"/>
      <c r="AB835" s="46"/>
      <c r="AC835" s="45"/>
    </row>
    <row r="836" spans="1:29" ht="14.25" customHeight="1" x14ac:dyDescent="0.15">
      <c r="A836" s="103"/>
      <c r="B836" s="103"/>
      <c r="C836" s="103"/>
      <c r="D836" s="108"/>
      <c r="E836" s="112"/>
      <c r="F836" s="85" t="str">
        <f>IF(A836="","",VLOOKUP(A836,参照!$B$7:$C$12,2,FALSE))</f>
        <v/>
      </c>
      <c r="G836" s="14"/>
      <c r="H836" s="14"/>
      <c r="I836" s="14"/>
      <c r="J836" s="14"/>
      <c r="K836" s="14"/>
      <c r="L836" s="19"/>
      <c r="M836" s="14"/>
      <c r="N836" s="14"/>
      <c r="O836" s="67" t="str">
        <f>IF(E836="","",IF(G836="","",IF($E836="男",VLOOKUP(G836,参照用得点基準表!B$2:$I$11,8,TRUE),VLOOKUP(G836,参照用得点基準表!B$12:$I$21,8,TRUE))))</f>
        <v/>
      </c>
      <c r="P836" s="67" t="str">
        <f>IF(E836="","",IF(H836="","",IF($E836="男",VLOOKUP(H836,参照用得点基準表!C$2:$I$11,7,TRUE),VLOOKUP(H836,参照用得点基準表!C$12:$I$21,7,TRUE))))</f>
        <v/>
      </c>
      <c r="Q836" s="67" t="str">
        <f>IF(E836="","",IF(I836="","",IF($E836="男",VLOOKUP(I836,参照用得点基準表!D$2:$I$11,6,TRUE),VLOOKUP(I836,参照用得点基準表!D$12:$I$21,6,TRUE))))</f>
        <v/>
      </c>
      <c r="R836" s="67" t="str">
        <f>IF(E836="","",IF(J836="","",IF($E836="男",VLOOKUP(J836,参照用得点基準表!E$2:$I$11,5,TRUE),VLOOKUP(J836,参照用得点基準表!E$12:$I$21,5,TRUE))))</f>
        <v/>
      </c>
      <c r="S836" s="67" t="str">
        <f>IF(E836="","",IF(K836="","",IF($E836="男",VLOOKUP(K836,参照用得点基準表!F$2:$I$11,4,TRUE),VLOOKUP(K836,参照用得点基準表!F$12:$I$21,4,TRUE))))</f>
        <v/>
      </c>
      <c r="T836" s="67" t="str">
        <f>IF(E836="","",IF(L836="","",IF($E836="男",VLOOKUP(L836,参照用得点基準表!$K$2:$L$11,2,TRUE),VLOOKUP(L836,参照用得点基準表!$K$12:$L$21,2,TRUE))))</f>
        <v/>
      </c>
      <c r="U836" s="67" t="str">
        <f>IF(E836="","",IF(M836="","",IF($E836="男",VLOOKUP(M836,参照用得点基準表!G$2:$I$11,3,TRUE),VLOOKUP(M836,参照用得点基準表!G$12:$I$21,3,TRUE))))</f>
        <v/>
      </c>
      <c r="V836" s="67" t="str">
        <f>IF(E836="","",IF(N836="","",IF($E836="男",VLOOKUP(N836,参照用得点基準表!H$2:$I$11,2,TRUE),VLOOKUP(N836,参照用得点基準表!H$12:$I$21,2,TRUE))))</f>
        <v/>
      </c>
      <c r="W836" s="70" t="str">
        <f t="shared" si="12"/>
        <v/>
      </c>
      <c r="X836" s="69" t="str">
        <f ca="1">IF(W836="","",VLOOKUP(W836,OFFSET(評価基準!$A$2:$N$6,0,F836-6,5,20-F836),14-新体力テスト!F836+6,1))</f>
        <v/>
      </c>
      <c r="Z836" s="45"/>
      <c r="AA836" s="45"/>
      <c r="AB836" s="46"/>
      <c r="AC836" s="45"/>
    </row>
    <row r="837" spans="1:29" ht="14.25" customHeight="1" x14ac:dyDescent="0.15">
      <c r="A837" s="103"/>
      <c r="B837" s="103"/>
      <c r="C837" s="103"/>
      <c r="D837" s="108"/>
      <c r="E837" s="112"/>
      <c r="F837" s="85" t="str">
        <f>IF(A837="","",VLOOKUP(A837,参照!$B$7:$C$12,2,FALSE))</f>
        <v/>
      </c>
      <c r="G837" s="14"/>
      <c r="H837" s="14"/>
      <c r="I837" s="14"/>
      <c r="J837" s="14"/>
      <c r="K837" s="14"/>
      <c r="L837" s="19"/>
      <c r="M837" s="14"/>
      <c r="N837" s="14"/>
      <c r="O837" s="67" t="str">
        <f>IF(E837="","",IF(G837="","",IF($E837="男",VLOOKUP(G837,参照用得点基準表!B$2:$I$11,8,TRUE),VLOOKUP(G837,参照用得点基準表!B$12:$I$21,8,TRUE))))</f>
        <v/>
      </c>
      <c r="P837" s="67" t="str">
        <f>IF(E837="","",IF(H837="","",IF($E837="男",VLOOKUP(H837,参照用得点基準表!C$2:$I$11,7,TRUE),VLOOKUP(H837,参照用得点基準表!C$12:$I$21,7,TRUE))))</f>
        <v/>
      </c>
      <c r="Q837" s="67" t="str">
        <f>IF(E837="","",IF(I837="","",IF($E837="男",VLOOKUP(I837,参照用得点基準表!D$2:$I$11,6,TRUE),VLOOKUP(I837,参照用得点基準表!D$12:$I$21,6,TRUE))))</f>
        <v/>
      </c>
      <c r="R837" s="67" t="str">
        <f>IF(E837="","",IF(J837="","",IF($E837="男",VLOOKUP(J837,参照用得点基準表!E$2:$I$11,5,TRUE),VLOOKUP(J837,参照用得点基準表!E$12:$I$21,5,TRUE))))</f>
        <v/>
      </c>
      <c r="S837" s="67" t="str">
        <f>IF(E837="","",IF(K837="","",IF($E837="男",VLOOKUP(K837,参照用得点基準表!F$2:$I$11,4,TRUE),VLOOKUP(K837,参照用得点基準表!F$12:$I$21,4,TRUE))))</f>
        <v/>
      </c>
      <c r="T837" s="67" t="str">
        <f>IF(E837="","",IF(L837="","",IF($E837="男",VLOOKUP(L837,参照用得点基準表!$K$2:$L$11,2,TRUE),VLOOKUP(L837,参照用得点基準表!$K$12:$L$21,2,TRUE))))</f>
        <v/>
      </c>
      <c r="U837" s="67" t="str">
        <f>IF(E837="","",IF(M837="","",IF($E837="男",VLOOKUP(M837,参照用得点基準表!G$2:$I$11,3,TRUE),VLOOKUP(M837,参照用得点基準表!G$12:$I$21,3,TRUE))))</f>
        <v/>
      </c>
      <c r="V837" s="67" t="str">
        <f>IF(E837="","",IF(N837="","",IF($E837="男",VLOOKUP(N837,参照用得点基準表!H$2:$I$11,2,TRUE),VLOOKUP(N837,参照用得点基準表!H$12:$I$21,2,TRUE))))</f>
        <v/>
      </c>
      <c r="W837" s="70" t="str">
        <f t="shared" si="12"/>
        <v/>
      </c>
      <c r="X837" s="69" t="str">
        <f ca="1">IF(W837="","",VLOOKUP(W837,OFFSET(評価基準!$A$2:$N$6,0,F837-6,5,20-F837),14-新体力テスト!F837+6,1))</f>
        <v/>
      </c>
      <c r="Z837" s="45"/>
      <c r="AA837" s="45"/>
      <c r="AB837" s="46"/>
      <c r="AC837" s="45"/>
    </row>
    <row r="838" spans="1:29" ht="14.25" customHeight="1" x14ac:dyDescent="0.15">
      <c r="A838" s="103"/>
      <c r="B838" s="103"/>
      <c r="C838" s="103"/>
      <c r="D838" s="108"/>
      <c r="E838" s="112"/>
      <c r="F838" s="85" t="str">
        <f>IF(A838="","",VLOOKUP(A838,参照!$B$7:$C$12,2,FALSE))</f>
        <v/>
      </c>
      <c r="G838" s="14"/>
      <c r="H838" s="14"/>
      <c r="I838" s="14"/>
      <c r="J838" s="14"/>
      <c r="K838" s="14"/>
      <c r="L838" s="19"/>
      <c r="M838" s="14"/>
      <c r="N838" s="14"/>
      <c r="O838" s="67" t="str">
        <f>IF(E838="","",IF(G838="","",IF($E838="男",VLOOKUP(G838,参照用得点基準表!B$2:$I$11,8,TRUE),VLOOKUP(G838,参照用得点基準表!B$12:$I$21,8,TRUE))))</f>
        <v/>
      </c>
      <c r="P838" s="67" t="str">
        <f>IF(E838="","",IF(H838="","",IF($E838="男",VLOOKUP(H838,参照用得点基準表!C$2:$I$11,7,TRUE),VLOOKUP(H838,参照用得点基準表!C$12:$I$21,7,TRUE))))</f>
        <v/>
      </c>
      <c r="Q838" s="67" t="str">
        <f>IF(E838="","",IF(I838="","",IF($E838="男",VLOOKUP(I838,参照用得点基準表!D$2:$I$11,6,TRUE),VLOOKUP(I838,参照用得点基準表!D$12:$I$21,6,TRUE))))</f>
        <v/>
      </c>
      <c r="R838" s="67" t="str">
        <f>IF(E838="","",IF(J838="","",IF($E838="男",VLOOKUP(J838,参照用得点基準表!E$2:$I$11,5,TRUE),VLOOKUP(J838,参照用得点基準表!E$12:$I$21,5,TRUE))))</f>
        <v/>
      </c>
      <c r="S838" s="67" t="str">
        <f>IF(E838="","",IF(K838="","",IF($E838="男",VLOOKUP(K838,参照用得点基準表!F$2:$I$11,4,TRUE),VLOOKUP(K838,参照用得点基準表!F$12:$I$21,4,TRUE))))</f>
        <v/>
      </c>
      <c r="T838" s="67" t="str">
        <f>IF(E838="","",IF(L838="","",IF($E838="男",VLOOKUP(L838,参照用得点基準表!$K$2:$L$11,2,TRUE),VLOOKUP(L838,参照用得点基準表!$K$12:$L$21,2,TRUE))))</f>
        <v/>
      </c>
      <c r="U838" s="67" t="str">
        <f>IF(E838="","",IF(M838="","",IF($E838="男",VLOOKUP(M838,参照用得点基準表!G$2:$I$11,3,TRUE),VLOOKUP(M838,参照用得点基準表!G$12:$I$21,3,TRUE))))</f>
        <v/>
      </c>
      <c r="V838" s="67" t="str">
        <f>IF(E838="","",IF(N838="","",IF($E838="男",VLOOKUP(N838,参照用得点基準表!H$2:$I$11,2,TRUE),VLOOKUP(N838,参照用得点基準表!H$12:$I$21,2,TRUE))))</f>
        <v/>
      </c>
      <c r="W838" s="70" t="str">
        <f t="shared" si="12"/>
        <v/>
      </c>
      <c r="X838" s="69" t="str">
        <f ca="1">IF(W838="","",VLOOKUP(W838,OFFSET(評価基準!$A$2:$N$6,0,F838-6,5,20-F838),14-新体力テスト!F838+6,1))</f>
        <v/>
      </c>
      <c r="Z838" s="45"/>
      <c r="AA838" s="45"/>
      <c r="AB838" s="46"/>
      <c r="AC838" s="45"/>
    </row>
    <row r="839" spans="1:29" ht="14.25" customHeight="1" x14ac:dyDescent="0.15">
      <c r="A839" s="103"/>
      <c r="B839" s="103"/>
      <c r="C839" s="103"/>
      <c r="D839" s="108"/>
      <c r="E839" s="112"/>
      <c r="F839" s="85" t="str">
        <f>IF(A839="","",VLOOKUP(A839,参照!$B$7:$C$12,2,FALSE))</f>
        <v/>
      </c>
      <c r="G839" s="14"/>
      <c r="H839" s="14"/>
      <c r="I839" s="14"/>
      <c r="J839" s="14"/>
      <c r="K839" s="14"/>
      <c r="L839" s="19"/>
      <c r="M839" s="14"/>
      <c r="N839" s="14"/>
      <c r="O839" s="67" t="str">
        <f>IF(E839="","",IF(G839="","",IF($E839="男",VLOOKUP(G839,参照用得点基準表!B$2:$I$11,8,TRUE),VLOOKUP(G839,参照用得点基準表!B$12:$I$21,8,TRUE))))</f>
        <v/>
      </c>
      <c r="P839" s="67" t="str">
        <f>IF(E839="","",IF(H839="","",IF($E839="男",VLOOKUP(H839,参照用得点基準表!C$2:$I$11,7,TRUE),VLOOKUP(H839,参照用得点基準表!C$12:$I$21,7,TRUE))))</f>
        <v/>
      </c>
      <c r="Q839" s="67" t="str">
        <f>IF(E839="","",IF(I839="","",IF($E839="男",VLOOKUP(I839,参照用得点基準表!D$2:$I$11,6,TRUE),VLOOKUP(I839,参照用得点基準表!D$12:$I$21,6,TRUE))))</f>
        <v/>
      </c>
      <c r="R839" s="67" t="str">
        <f>IF(E839="","",IF(J839="","",IF($E839="男",VLOOKUP(J839,参照用得点基準表!E$2:$I$11,5,TRUE),VLOOKUP(J839,参照用得点基準表!E$12:$I$21,5,TRUE))))</f>
        <v/>
      </c>
      <c r="S839" s="67" t="str">
        <f>IF(E839="","",IF(K839="","",IF($E839="男",VLOOKUP(K839,参照用得点基準表!F$2:$I$11,4,TRUE),VLOOKUP(K839,参照用得点基準表!F$12:$I$21,4,TRUE))))</f>
        <v/>
      </c>
      <c r="T839" s="67" t="str">
        <f>IF(E839="","",IF(L839="","",IF($E839="男",VLOOKUP(L839,参照用得点基準表!$K$2:$L$11,2,TRUE),VLOOKUP(L839,参照用得点基準表!$K$12:$L$21,2,TRUE))))</f>
        <v/>
      </c>
      <c r="U839" s="67" t="str">
        <f>IF(E839="","",IF(M839="","",IF($E839="男",VLOOKUP(M839,参照用得点基準表!G$2:$I$11,3,TRUE),VLOOKUP(M839,参照用得点基準表!G$12:$I$21,3,TRUE))))</f>
        <v/>
      </c>
      <c r="V839" s="67" t="str">
        <f>IF(E839="","",IF(N839="","",IF($E839="男",VLOOKUP(N839,参照用得点基準表!H$2:$I$11,2,TRUE),VLOOKUP(N839,参照用得点基準表!H$12:$I$21,2,TRUE))))</f>
        <v/>
      </c>
      <c r="W839" s="70" t="str">
        <f t="shared" si="12"/>
        <v/>
      </c>
      <c r="X839" s="69" t="str">
        <f ca="1">IF(W839="","",VLOOKUP(W839,OFFSET(評価基準!$A$2:$N$6,0,F839-6,5,20-F839),14-新体力テスト!F839+6,1))</f>
        <v/>
      </c>
      <c r="Z839" s="45"/>
      <c r="AA839" s="45"/>
      <c r="AB839" s="46"/>
      <c r="AC839" s="45"/>
    </row>
    <row r="840" spans="1:29" ht="14.25" customHeight="1" x14ac:dyDescent="0.15">
      <c r="A840" s="103"/>
      <c r="B840" s="103"/>
      <c r="C840" s="103"/>
      <c r="D840" s="108"/>
      <c r="E840" s="112"/>
      <c r="F840" s="85" t="str">
        <f>IF(A840="","",VLOOKUP(A840,参照!$B$7:$C$12,2,FALSE))</f>
        <v/>
      </c>
      <c r="G840" s="14"/>
      <c r="H840" s="14"/>
      <c r="I840" s="14"/>
      <c r="J840" s="14"/>
      <c r="K840" s="14"/>
      <c r="L840" s="19"/>
      <c r="M840" s="14"/>
      <c r="N840" s="14"/>
      <c r="O840" s="67" t="str">
        <f>IF(E840="","",IF(G840="","",IF($E840="男",VLOOKUP(G840,参照用得点基準表!B$2:$I$11,8,TRUE),VLOOKUP(G840,参照用得点基準表!B$12:$I$21,8,TRUE))))</f>
        <v/>
      </c>
      <c r="P840" s="67" t="str">
        <f>IF(E840="","",IF(H840="","",IF($E840="男",VLOOKUP(H840,参照用得点基準表!C$2:$I$11,7,TRUE),VLOOKUP(H840,参照用得点基準表!C$12:$I$21,7,TRUE))))</f>
        <v/>
      </c>
      <c r="Q840" s="67" t="str">
        <f>IF(E840="","",IF(I840="","",IF($E840="男",VLOOKUP(I840,参照用得点基準表!D$2:$I$11,6,TRUE),VLOOKUP(I840,参照用得点基準表!D$12:$I$21,6,TRUE))))</f>
        <v/>
      </c>
      <c r="R840" s="67" t="str">
        <f>IF(E840="","",IF(J840="","",IF($E840="男",VLOOKUP(J840,参照用得点基準表!E$2:$I$11,5,TRUE),VLOOKUP(J840,参照用得点基準表!E$12:$I$21,5,TRUE))))</f>
        <v/>
      </c>
      <c r="S840" s="67" t="str">
        <f>IF(E840="","",IF(K840="","",IF($E840="男",VLOOKUP(K840,参照用得点基準表!F$2:$I$11,4,TRUE),VLOOKUP(K840,参照用得点基準表!F$12:$I$21,4,TRUE))))</f>
        <v/>
      </c>
      <c r="T840" s="67" t="str">
        <f>IF(E840="","",IF(L840="","",IF($E840="男",VLOOKUP(L840,参照用得点基準表!$K$2:$L$11,2,TRUE),VLOOKUP(L840,参照用得点基準表!$K$12:$L$21,2,TRUE))))</f>
        <v/>
      </c>
      <c r="U840" s="67" t="str">
        <f>IF(E840="","",IF(M840="","",IF($E840="男",VLOOKUP(M840,参照用得点基準表!G$2:$I$11,3,TRUE),VLOOKUP(M840,参照用得点基準表!G$12:$I$21,3,TRUE))))</f>
        <v/>
      </c>
      <c r="V840" s="67" t="str">
        <f>IF(E840="","",IF(N840="","",IF($E840="男",VLOOKUP(N840,参照用得点基準表!H$2:$I$11,2,TRUE),VLOOKUP(N840,参照用得点基準表!H$12:$I$21,2,TRUE))))</f>
        <v/>
      </c>
      <c r="W840" s="70" t="str">
        <f t="shared" si="12"/>
        <v/>
      </c>
      <c r="X840" s="69" t="str">
        <f ca="1">IF(W840="","",VLOOKUP(W840,OFFSET(評価基準!$A$2:$N$6,0,F840-6,5,20-F840),14-新体力テスト!F840+6,1))</f>
        <v/>
      </c>
      <c r="Z840" s="45"/>
      <c r="AA840" s="45"/>
      <c r="AB840" s="46"/>
      <c r="AC840" s="45"/>
    </row>
    <row r="841" spans="1:29" ht="14.25" customHeight="1" x14ac:dyDescent="0.15">
      <c r="A841" s="103"/>
      <c r="B841" s="103"/>
      <c r="C841" s="103"/>
      <c r="D841" s="108"/>
      <c r="E841" s="112"/>
      <c r="F841" s="85" t="str">
        <f>IF(A841="","",VLOOKUP(A841,参照!$B$7:$C$12,2,FALSE))</f>
        <v/>
      </c>
      <c r="G841" s="14"/>
      <c r="H841" s="14"/>
      <c r="I841" s="14"/>
      <c r="J841" s="14"/>
      <c r="K841" s="14"/>
      <c r="L841" s="19"/>
      <c r="M841" s="14"/>
      <c r="N841" s="14"/>
      <c r="O841" s="67" t="str">
        <f>IF(E841="","",IF(G841="","",IF($E841="男",VLOOKUP(G841,参照用得点基準表!B$2:$I$11,8,TRUE),VLOOKUP(G841,参照用得点基準表!B$12:$I$21,8,TRUE))))</f>
        <v/>
      </c>
      <c r="P841" s="67" t="str">
        <f>IF(E841="","",IF(H841="","",IF($E841="男",VLOOKUP(H841,参照用得点基準表!C$2:$I$11,7,TRUE),VLOOKUP(H841,参照用得点基準表!C$12:$I$21,7,TRUE))))</f>
        <v/>
      </c>
      <c r="Q841" s="67" t="str">
        <f>IF(E841="","",IF(I841="","",IF($E841="男",VLOOKUP(I841,参照用得点基準表!D$2:$I$11,6,TRUE),VLOOKUP(I841,参照用得点基準表!D$12:$I$21,6,TRUE))))</f>
        <v/>
      </c>
      <c r="R841" s="67" t="str">
        <f>IF(E841="","",IF(J841="","",IF($E841="男",VLOOKUP(J841,参照用得点基準表!E$2:$I$11,5,TRUE),VLOOKUP(J841,参照用得点基準表!E$12:$I$21,5,TRUE))))</f>
        <v/>
      </c>
      <c r="S841" s="67" t="str">
        <f>IF(E841="","",IF(K841="","",IF($E841="男",VLOOKUP(K841,参照用得点基準表!F$2:$I$11,4,TRUE),VLOOKUP(K841,参照用得点基準表!F$12:$I$21,4,TRUE))))</f>
        <v/>
      </c>
      <c r="T841" s="67" t="str">
        <f>IF(E841="","",IF(L841="","",IF($E841="男",VLOOKUP(L841,参照用得点基準表!$K$2:$L$11,2,TRUE),VLOOKUP(L841,参照用得点基準表!$K$12:$L$21,2,TRUE))))</f>
        <v/>
      </c>
      <c r="U841" s="67" t="str">
        <f>IF(E841="","",IF(M841="","",IF($E841="男",VLOOKUP(M841,参照用得点基準表!G$2:$I$11,3,TRUE),VLOOKUP(M841,参照用得点基準表!G$12:$I$21,3,TRUE))))</f>
        <v/>
      </c>
      <c r="V841" s="67" t="str">
        <f>IF(E841="","",IF(N841="","",IF($E841="男",VLOOKUP(N841,参照用得点基準表!H$2:$I$11,2,TRUE),VLOOKUP(N841,参照用得点基準表!H$12:$I$21,2,TRUE))))</f>
        <v/>
      </c>
      <c r="W841" s="70" t="str">
        <f t="shared" si="12"/>
        <v/>
      </c>
      <c r="X841" s="69" t="str">
        <f ca="1">IF(W841="","",VLOOKUP(W841,OFFSET(評価基準!$A$2:$N$6,0,F841-6,5,20-F841),14-新体力テスト!F841+6,1))</f>
        <v/>
      </c>
      <c r="Z841" s="45"/>
      <c r="AA841" s="45"/>
      <c r="AB841" s="46"/>
      <c r="AC841" s="45"/>
    </row>
    <row r="842" spans="1:29" ht="14.25" customHeight="1" x14ac:dyDescent="0.15">
      <c r="A842" s="103"/>
      <c r="B842" s="103"/>
      <c r="C842" s="103"/>
      <c r="D842" s="108"/>
      <c r="E842" s="112"/>
      <c r="F842" s="85" t="str">
        <f>IF(A842="","",VLOOKUP(A842,参照!$B$7:$C$12,2,FALSE))</f>
        <v/>
      </c>
      <c r="G842" s="14"/>
      <c r="H842" s="14"/>
      <c r="I842" s="14"/>
      <c r="J842" s="14"/>
      <c r="K842" s="14"/>
      <c r="L842" s="19"/>
      <c r="M842" s="14"/>
      <c r="N842" s="14"/>
      <c r="O842" s="67" t="str">
        <f>IF(E842="","",IF(G842="","",IF($E842="男",VLOOKUP(G842,参照用得点基準表!B$2:$I$11,8,TRUE),VLOOKUP(G842,参照用得点基準表!B$12:$I$21,8,TRUE))))</f>
        <v/>
      </c>
      <c r="P842" s="67" t="str">
        <f>IF(E842="","",IF(H842="","",IF($E842="男",VLOOKUP(H842,参照用得点基準表!C$2:$I$11,7,TRUE),VLOOKUP(H842,参照用得点基準表!C$12:$I$21,7,TRUE))))</f>
        <v/>
      </c>
      <c r="Q842" s="67" t="str">
        <f>IF(E842="","",IF(I842="","",IF($E842="男",VLOOKUP(I842,参照用得点基準表!D$2:$I$11,6,TRUE),VLOOKUP(I842,参照用得点基準表!D$12:$I$21,6,TRUE))))</f>
        <v/>
      </c>
      <c r="R842" s="67" t="str">
        <f>IF(E842="","",IF(J842="","",IF($E842="男",VLOOKUP(J842,参照用得点基準表!E$2:$I$11,5,TRUE),VLOOKUP(J842,参照用得点基準表!E$12:$I$21,5,TRUE))))</f>
        <v/>
      </c>
      <c r="S842" s="67" t="str">
        <f>IF(E842="","",IF(K842="","",IF($E842="男",VLOOKUP(K842,参照用得点基準表!F$2:$I$11,4,TRUE),VLOOKUP(K842,参照用得点基準表!F$12:$I$21,4,TRUE))))</f>
        <v/>
      </c>
      <c r="T842" s="67" t="str">
        <f>IF(E842="","",IF(L842="","",IF($E842="男",VLOOKUP(L842,参照用得点基準表!$K$2:$L$11,2,TRUE),VLOOKUP(L842,参照用得点基準表!$K$12:$L$21,2,TRUE))))</f>
        <v/>
      </c>
      <c r="U842" s="67" t="str">
        <f>IF(E842="","",IF(M842="","",IF($E842="男",VLOOKUP(M842,参照用得点基準表!G$2:$I$11,3,TRUE),VLOOKUP(M842,参照用得点基準表!G$12:$I$21,3,TRUE))))</f>
        <v/>
      </c>
      <c r="V842" s="67" t="str">
        <f>IF(E842="","",IF(N842="","",IF($E842="男",VLOOKUP(N842,参照用得点基準表!H$2:$I$11,2,TRUE),VLOOKUP(N842,参照用得点基準表!H$12:$I$21,2,TRUE))))</f>
        <v/>
      </c>
      <c r="W842" s="70" t="str">
        <f t="shared" si="12"/>
        <v/>
      </c>
      <c r="X842" s="69" t="str">
        <f ca="1">IF(W842="","",VLOOKUP(W842,OFFSET(評価基準!$A$2:$N$6,0,F842-6,5,20-F842),14-新体力テスト!F842+6,1))</f>
        <v/>
      </c>
      <c r="Z842" s="45"/>
      <c r="AA842" s="45"/>
      <c r="AB842" s="46"/>
      <c r="AC842" s="45"/>
    </row>
    <row r="843" spans="1:29" ht="14.25" customHeight="1" x14ac:dyDescent="0.15">
      <c r="A843" s="103"/>
      <c r="B843" s="103"/>
      <c r="C843" s="103"/>
      <c r="D843" s="108"/>
      <c r="E843" s="112"/>
      <c r="F843" s="85" t="str">
        <f>IF(A843="","",VLOOKUP(A843,参照!$B$7:$C$12,2,FALSE))</f>
        <v/>
      </c>
      <c r="G843" s="14"/>
      <c r="H843" s="14"/>
      <c r="I843" s="14"/>
      <c r="J843" s="14"/>
      <c r="K843" s="14"/>
      <c r="L843" s="19"/>
      <c r="M843" s="14"/>
      <c r="N843" s="14"/>
      <c r="O843" s="67" t="str">
        <f>IF(E843="","",IF(G843="","",IF($E843="男",VLOOKUP(G843,参照用得点基準表!B$2:$I$11,8,TRUE),VLOOKUP(G843,参照用得点基準表!B$12:$I$21,8,TRUE))))</f>
        <v/>
      </c>
      <c r="P843" s="67" t="str">
        <f>IF(E843="","",IF(H843="","",IF($E843="男",VLOOKUP(H843,参照用得点基準表!C$2:$I$11,7,TRUE),VLOOKUP(H843,参照用得点基準表!C$12:$I$21,7,TRUE))))</f>
        <v/>
      </c>
      <c r="Q843" s="67" t="str">
        <f>IF(E843="","",IF(I843="","",IF($E843="男",VLOOKUP(I843,参照用得点基準表!D$2:$I$11,6,TRUE),VLOOKUP(I843,参照用得点基準表!D$12:$I$21,6,TRUE))))</f>
        <v/>
      </c>
      <c r="R843" s="67" t="str">
        <f>IF(E843="","",IF(J843="","",IF($E843="男",VLOOKUP(J843,参照用得点基準表!E$2:$I$11,5,TRUE),VLOOKUP(J843,参照用得点基準表!E$12:$I$21,5,TRUE))))</f>
        <v/>
      </c>
      <c r="S843" s="67" t="str">
        <f>IF(E843="","",IF(K843="","",IF($E843="男",VLOOKUP(K843,参照用得点基準表!F$2:$I$11,4,TRUE),VLOOKUP(K843,参照用得点基準表!F$12:$I$21,4,TRUE))))</f>
        <v/>
      </c>
      <c r="T843" s="67" t="str">
        <f>IF(E843="","",IF(L843="","",IF($E843="男",VLOOKUP(L843,参照用得点基準表!$K$2:$L$11,2,TRUE),VLOOKUP(L843,参照用得点基準表!$K$12:$L$21,2,TRUE))))</f>
        <v/>
      </c>
      <c r="U843" s="67" t="str">
        <f>IF(E843="","",IF(M843="","",IF($E843="男",VLOOKUP(M843,参照用得点基準表!G$2:$I$11,3,TRUE),VLOOKUP(M843,参照用得点基準表!G$12:$I$21,3,TRUE))))</f>
        <v/>
      </c>
      <c r="V843" s="67" t="str">
        <f>IF(E843="","",IF(N843="","",IF($E843="男",VLOOKUP(N843,参照用得点基準表!H$2:$I$11,2,TRUE),VLOOKUP(N843,参照用得点基準表!H$12:$I$21,2,TRUE))))</f>
        <v/>
      </c>
      <c r="W843" s="70" t="str">
        <f t="shared" si="12"/>
        <v/>
      </c>
      <c r="X843" s="69" t="str">
        <f ca="1">IF(W843="","",VLOOKUP(W843,OFFSET(評価基準!$A$2:$N$6,0,F843-6,5,20-F843),14-新体力テスト!F843+6,1))</f>
        <v/>
      </c>
      <c r="Z843" s="45"/>
      <c r="AA843" s="45"/>
      <c r="AB843" s="46"/>
      <c r="AC843" s="45"/>
    </row>
    <row r="844" spans="1:29" ht="14.25" customHeight="1" x14ac:dyDescent="0.15">
      <c r="A844" s="103"/>
      <c r="B844" s="103"/>
      <c r="C844" s="103"/>
      <c r="D844" s="108"/>
      <c r="E844" s="112"/>
      <c r="F844" s="85" t="str">
        <f>IF(A844="","",VLOOKUP(A844,参照!$B$7:$C$12,2,FALSE))</f>
        <v/>
      </c>
      <c r="G844" s="14"/>
      <c r="H844" s="14"/>
      <c r="I844" s="14"/>
      <c r="J844" s="14"/>
      <c r="K844" s="14"/>
      <c r="L844" s="19"/>
      <c r="M844" s="14"/>
      <c r="N844" s="14"/>
      <c r="O844" s="67" t="str">
        <f>IF(E844="","",IF(G844="","",IF($E844="男",VLOOKUP(G844,参照用得点基準表!B$2:$I$11,8,TRUE),VLOOKUP(G844,参照用得点基準表!B$12:$I$21,8,TRUE))))</f>
        <v/>
      </c>
      <c r="P844" s="67" t="str">
        <f>IF(E844="","",IF(H844="","",IF($E844="男",VLOOKUP(H844,参照用得点基準表!C$2:$I$11,7,TRUE),VLOOKUP(H844,参照用得点基準表!C$12:$I$21,7,TRUE))))</f>
        <v/>
      </c>
      <c r="Q844" s="67" t="str">
        <f>IF(E844="","",IF(I844="","",IF($E844="男",VLOOKUP(I844,参照用得点基準表!D$2:$I$11,6,TRUE),VLOOKUP(I844,参照用得点基準表!D$12:$I$21,6,TRUE))))</f>
        <v/>
      </c>
      <c r="R844" s="67" t="str">
        <f>IF(E844="","",IF(J844="","",IF($E844="男",VLOOKUP(J844,参照用得点基準表!E$2:$I$11,5,TRUE),VLOOKUP(J844,参照用得点基準表!E$12:$I$21,5,TRUE))))</f>
        <v/>
      </c>
      <c r="S844" s="67" t="str">
        <f>IF(E844="","",IF(K844="","",IF($E844="男",VLOOKUP(K844,参照用得点基準表!F$2:$I$11,4,TRUE),VLOOKUP(K844,参照用得点基準表!F$12:$I$21,4,TRUE))))</f>
        <v/>
      </c>
      <c r="T844" s="67" t="str">
        <f>IF(E844="","",IF(L844="","",IF($E844="男",VLOOKUP(L844,参照用得点基準表!$K$2:$L$11,2,TRUE),VLOOKUP(L844,参照用得点基準表!$K$12:$L$21,2,TRUE))))</f>
        <v/>
      </c>
      <c r="U844" s="67" t="str">
        <f>IF(E844="","",IF(M844="","",IF($E844="男",VLOOKUP(M844,参照用得点基準表!G$2:$I$11,3,TRUE),VLOOKUP(M844,参照用得点基準表!G$12:$I$21,3,TRUE))))</f>
        <v/>
      </c>
      <c r="V844" s="67" t="str">
        <f>IF(E844="","",IF(N844="","",IF($E844="男",VLOOKUP(N844,参照用得点基準表!H$2:$I$11,2,TRUE),VLOOKUP(N844,参照用得点基準表!H$12:$I$21,2,TRUE))))</f>
        <v/>
      </c>
      <c r="W844" s="70" t="str">
        <f t="shared" si="12"/>
        <v/>
      </c>
      <c r="X844" s="69" t="str">
        <f ca="1">IF(W844="","",VLOOKUP(W844,OFFSET(評価基準!$A$2:$N$6,0,F844-6,5,20-F844),14-新体力テスト!F844+6,1))</f>
        <v/>
      </c>
      <c r="Z844" s="45"/>
      <c r="AA844" s="45"/>
      <c r="AB844" s="46"/>
      <c r="AC844" s="45"/>
    </row>
    <row r="845" spans="1:29" ht="14.25" customHeight="1" x14ac:dyDescent="0.15">
      <c r="A845" s="103"/>
      <c r="B845" s="103"/>
      <c r="C845" s="103"/>
      <c r="D845" s="108"/>
      <c r="E845" s="112"/>
      <c r="F845" s="85" t="str">
        <f>IF(A845="","",VLOOKUP(A845,参照!$B$7:$C$12,2,FALSE))</f>
        <v/>
      </c>
      <c r="G845" s="14"/>
      <c r="H845" s="14"/>
      <c r="I845" s="14"/>
      <c r="J845" s="14"/>
      <c r="K845" s="14"/>
      <c r="L845" s="19"/>
      <c r="M845" s="14"/>
      <c r="N845" s="14"/>
      <c r="O845" s="67" t="str">
        <f>IF(E845="","",IF(G845="","",IF($E845="男",VLOOKUP(G845,参照用得点基準表!B$2:$I$11,8,TRUE),VLOOKUP(G845,参照用得点基準表!B$12:$I$21,8,TRUE))))</f>
        <v/>
      </c>
      <c r="P845" s="67" t="str">
        <f>IF(E845="","",IF(H845="","",IF($E845="男",VLOOKUP(H845,参照用得点基準表!C$2:$I$11,7,TRUE),VLOOKUP(H845,参照用得点基準表!C$12:$I$21,7,TRUE))))</f>
        <v/>
      </c>
      <c r="Q845" s="67" t="str">
        <f>IF(E845="","",IF(I845="","",IF($E845="男",VLOOKUP(I845,参照用得点基準表!D$2:$I$11,6,TRUE),VLOOKUP(I845,参照用得点基準表!D$12:$I$21,6,TRUE))))</f>
        <v/>
      </c>
      <c r="R845" s="67" t="str">
        <f>IF(E845="","",IF(J845="","",IF($E845="男",VLOOKUP(J845,参照用得点基準表!E$2:$I$11,5,TRUE),VLOOKUP(J845,参照用得点基準表!E$12:$I$21,5,TRUE))))</f>
        <v/>
      </c>
      <c r="S845" s="67" t="str">
        <f>IF(E845="","",IF(K845="","",IF($E845="男",VLOOKUP(K845,参照用得点基準表!F$2:$I$11,4,TRUE),VLOOKUP(K845,参照用得点基準表!F$12:$I$21,4,TRUE))))</f>
        <v/>
      </c>
      <c r="T845" s="67" t="str">
        <f>IF(E845="","",IF(L845="","",IF($E845="男",VLOOKUP(L845,参照用得点基準表!$K$2:$L$11,2,TRUE),VLOOKUP(L845,参照用得点基準表!$K$12:$L$21,2,TRUE))))</f>
        <v/>
      </c>
      <c r="U845" s="67" t="str">
        <f>IF(E845="","",IF(M845="","",IF($E845="男",VLOOKUP(M845,参照用得点基準表!G$2:$I$11,3,TRUE),VLOOKUP(M845,参照用得点基準表!G$12:$I$21,3,TRUE))))</f>
        <v/>
      </c>
      <c r="V845" s="67" t="str">
        <f>IF(E845="","",IF(N845="","",IF($E845="男",VLOOKUP(N845,参照用得点基準表!H$2:$I$11,2,TRUE),VLOOKUP(N845,参照用得点基準表!H$12:$I$21,2,TRUE))))</f>
        <v/>
      </c>
      <c r="W845" s="70" t="str">
        <f t="shared" si="12"/>
        <v/>
      </c>
      <c r="X845" s="69" t="str">
        <f ca="1">IF(W845="","",VLOOKUP(W845,OFFSET(評価基準!$A$2:$N$6,0,F845-6,5,20-F845),14-新体力テスト!F845+6,1))</f>
        <v/>
      </c>
      <c r="Z845" s="45"/>
      <c r="AA845" s="45"/>
      <c r="AB845" s="46"/>
      <c r="AC845" s="45"/>
    </row>
    <row r="846" spans="1:29" ht="14.25" customHeight="1" x14ac:dyDescent="0.15">
      <c r="A846" s="103"/>
      <c r="B846" s="103"/>
      <c r="C846" s="103"/>
      <c r="D846" s="108"/>
      <c r="E846" s="112"/>
      <c r="F846" s="85" t="str">
        <f>IF(A846="","",VLOOKUP(A846,参照!$B$7:$C$12,2,FALSE))</f>
        <v/>
      </c>
      <c r="G846" s="14"/>
      <c r="H846" s="14"/>
      <c r="I846" s="14"/>
      <c r="J846" s="14"/>
      <c r="K846" s="14"/>
      <c r="L846" s="19"/>
      <c r="M846" s="14"/>
      <c r="N846" s="14"/>
      <c r="O846" s="67" t="str">
        <f>IF(E846="","",IF(G846="","",IF($E846="男",VLOOKUP(G846,参照用得点基準表!B$2:$I$11,8,TRUE),VLOOKUP(G846,参照用得点基準表!B$12:$I$21,8,TRUE))))</f>
        <v/>
      </c>
      <c r="P846" s="67" t="str">
        <f>IF(E846="","",IF(H846="","",IF($E846="男",VLOOKUP(H846,参照用得点基準表!C$2:$I$11,7,TRUE),VLOOKUP(H846,参照用得点基準表!C$12:$I$21,7,TRUE))))</f>
        <v/>
      </c>
      <c r="Q846" s="67" t="str">
        <f>IF(E846="","",IF(I846="","",IF($E846="男",VLOOKUP(I846,参照用得点基準表!D$2:$I$11,6,TRUE),VLOOKUP(I846,参照用得点基準表!D$12:$I$21,6,TRUE))))</f>
        <v/>
      </c>
      <c r="R846" s="67" t="str">
        <f>IF(E846="","",IF(J846="","",IF($E846="男",VLOOKUP(J846,参照用得点基準表!E$2:$I$11,5,TRUE),VLOOKUP(J846,参照用得点基準表!E$12:$I$21,5,TRUE))))</f>
        <v/>
      </c>
      <c r="S846" s="67" t="str">
        <f>IF(E846="","",IF(K846="","",IF($E846="男",VLOOKUP(K846,参照用得点基準表!F$2:$I$11,4,TRUE),VLOOKUP(K846,参照用得点基準表!F$12:$I$21,4,TRUE))))</f>
        <v/>
      </c>
      <c r="T846" s="67" t="str">
        <f>IF(E846="","",IF(L846="","",IF($E846="男",VLOOKUP(L846,参照用得点基準表!$K$2:$L$11,2,TRUE),VLOOKUP(L846,参照用得点基準表!$K$12:$L$21,2,TRUE))))</f>
        <v/>
      </c>
      <c r="U846" s="67" t="str">
        <f>IF(E846="","",IF(M846="","",IF($E846="男",VLOOKUP(M846,参照用得点基準表!G$2:$I$11,3,TRUE),VLOOKUP(M846,参照用得点基準表!G$12:$I$21,3,TRUE))))</f>
        <v/>
      </c>
      <c r="V846" s="67" t="str">
        <f>IF(E846="","",IF(N846="","",IF($E846="男",VLOOKUP(N846,参照用得点基準表!H$2:$I$11,2,TRUE),VLOOKUP(N846,参照用得点基準表!H$12:$I$21,2,TRUE))))</f>
        <v/>
      </c>
      <c r="W846" s="70" t="str">
        <f t="shared" si="12"/>
        <v/>
      </c>
      <c r="X846" s="69" t="str">
        <f ca="1">IF(W846="","",VLOOKUP(W846,OFFSET(評価基準!$A$2:$N$6,0,F846-6,5,20-F846),14-新体力テスト!F846+6,1))</f>
        <v/>
      </c>
      <c r="Z846" s="45"/>
      <c r="AA846" s="45"/>
      <c r="AB846" s="46"/>
      <c r="AC846" s="45"/>
    </row>
    <row r="847" spans="1:29" ht="14.25" customHeight="1" x14ac:dyDescent="0.15">
      <c r="A847" s="103"/>
      <c r="B847" s="103"/>
      <c r="C847" s="103"/>
      <c r="D847" s="108"/>
      <c r="E847" s="112"/>
      <c r="F847" s="85" t="str">
        <f>IF(A847="","",VLOOKUP(A847,参照!$B$7:$C$12,2,FALSE))</f>
        <v/>
      </c>
      <c r="G847" s="14"/>
      <c r="H847" s="14"/>
      <c r="I847" s="14"/>
      <c r="J847" s="14"/>
      <c r="K847" s="14"/>
      <c r="L847" s="19"/>
      <c r="M847" s="14"/>
      <c r="N847" s="14"/>
      <c r="O847" s="67" t="str">
        <f>IF(E847="","",IF(G847="","",IF($E847="男",VLOOKUP(G847,参照用得点基準表!B$2:$I$11,8,TRUE),VLOOKUP(G847,参照用得点基準表!B$12:$I$21,8,TRUE))))</f>
        <v/>
      </c>
      <c r="P847" s="67" t="str">
        <f>IF(E847="","",IF(H847="","",IF($E847="男",VLOOKUP(H847,参照用得点基準表!C$2:$I$11,7,TRUE),VLOOKUP(H847,参照用得点基準表!C$12:$I$21,7,TRUE))))</f>
        <v/>
      </c>
      <c r="Q847" s="67" t="str">
        <f>IF(E847="","",IF(I847="","",IF($E847="男",VLOOKUP(I847,参照用得点基準表!D$2:$I$11,6,TRUE),VLOOKUP(I847,参照用得点基準表!D$12:$I$21,6,TRUE))))</f>
        <v/>
      </c>
      <c r="R847" s="67" t="str">
        <f>IF(E847="","",IF(J847="","",IF($E847="男",VLOOKUP(J847,参照用得点基準表!E$2:$I$11,5,TRUE),VLOOKUP(J847,参照用得点基準表!E$12:$I$21,5,TRUE))))</f>
        <v/>
      </c>
      <c r="S847" s="67" t="str">
        <f>IF(E847="","",IF(K847="","",IF($E847="男",VLOOKUP(K847,参照用得点基準表!F$2:$I$11,4,TRUE),VLOOKUP(K847,参照用得点基準表!F$12:$I$21,4,TRUE))))</f>
        <v/>
      </c>
      <c r="T847" s="67" t="str">
        <f>IF(E847="","",IF(L847="","",IF($E847="男",VLOOKUP(L847,参照用得点基準表!$K$2:$L$11,2,TRUE),VLOOKUP(L847,参照用得点基準表!$K$12:$L$21,2,TRUE))))</f>
        <v/>
      </c>
      <c r="U847" s="67" t="str">
        <f>IF(E847="","",IF(M847="","",IF($E847="男",VLOOKUP(M847,参照用得点基準表!G$2:$I$11,3,TRUE),VLOOKUP(M847,参照用得点基準表!G$12:$I$21,3,TRUE))))</f>
        <v/>
      </c>
      <c r="V847" s="67" t="str">
        <f>IF(E847="","",IF(N847="","",IF($E847="男",VLOOKUP(N847,参照用得点基準表!H$2:$I$11,2,TRUE),VLOOKUP(N847,参照用得点基準表!H$12:$I$21,2,TRUE))))</f>
        <v/>
      </c>
      <c r="W847" s="70" t="str">
        <f t="shared" si="12"/>
        <v/>
      </c>
      <c r="X847" s="69" t="str">
        <f ca="1">IF(W847="","",VLOOKUP(W847,OFFSET(評価基準!$A$2:$N$6,0,F847-6,5,20-F847),14-新体力テスト!F847+6,1))</f>
        <v/>
      </c>
      <c r="Z847" s="45"/>
      <c r="AA847" s="45"/>
      <c r="AB847" s="46"/>
      <c r="AC847" s="45"/>
    </row>
    <row r="848" spans="1:29" ht="14.25" customHeight="1" x14ac:dyDescent="0.15">
      <c r="A848" s="103"/>
      <c r="B848" s="103"/>
      <c r="C848" s="103"/>
      <c r="D848" s="108"/>
      <c r="E848" s="112"/>
      <c r="F848" s="85" t="str">
        <f>IF(A848="","",VLOOKUP(A848,参照!$B$7:$C$12,2,FALSE))</f>
        <v/>
      </c>
      <c r="G848" s="14"/>
      <c r="H848" s="14"/>
      <c r="I848" s="14"/>
      <c r="J848" s="14"/>
      <c r="K848" s="14"/>
      <c r="L848" s="19"/>
      <c r="M848" s="14"/>
      <c r="N848" s="14"/>
      <c r="O848" s="67" t="str">
        <f>IF(E848="","",IF(G848="","",IF($E848="男",VLOOKUP(G848,参照用得点基準表!B$2:$I$11,8,TRUE),VLOOKUP(G848,参照用得点基準表!B$12:$I$21,8,TRUE))))</f>
        <v/>
      </c>
      <c r="P848" s="67" t="str">
        <f>IF(E848="","",IF(H848="","",IF($E848="男",VLOOKUP(H848,参照用得点基準表!C$2:$I$11,7,TRUE),VLOOKUP(H848,参照用得点基準表!C$12:$I$21,7,TRUE))))</f>
        <v/>
      </c>
      <c r="Q848" s="67" t="str">
        <f>IF(E848="","",IF(I848="","",IF($E848="男",VLOOKUP(I848,参照用得点基準表!D$2:$I$11,6,TRUE),VLOOKUP(I848,参照用得点基準表!D$12:$I$21,6,TRUE))))</f>
        <v/>
      </c>
      <c r="R848" s="67" t="str">
        <f>IF(E848="","",IF(J848="","",IF($E848="男",VLOOKUP(J848,参照用得点基準表!E$2:$I$11,5,TRUE),VLOOKUP(J848,参照用得点基準表!E$12:$I$21,5,TRUE))))</f>
        <v/>
      </c>
      <c r="S848" s="67" t="str">
        <f>IF(E848="","",IF(K848="","",IF($E848="男",VLOOKUP(K848,参照用得点基準表!F$2:$I$11,4,TRUE),VLOOKUP(K848,参照用得点基準表!F$12:$I$21,4,TRUE))))</f>
        <v/>
      </c>
      <c r="T848" s="67" t="str">
        <f>IF(E848="","",IF(L848="","",IF($E848="男",VLOOKUP(L848,参照用得点基準表!$K$2:$L$11,2,TRUE),VLOOKUP(L848,参照用得点基準表!$K$12:$L$21,2,TRUE))))</f>
        <v/>
      </c>
      <c r="U848" s="67" t="str">
        <f>IF(E848="","",IF(M848="","",IF($E848="男",VLOOKUP(M848,参照用得点基準表!G$2:$I$11,3,TRUE),VLOOKUP(M848,参照用得点基準表!G$12:$I$21,3,TRUE))))</f>
        <v/>
      </c>
      <c r="V848" s="67" t="str">
        <f>IF(E848="","",IF(N848="","",IF($E848="男",VLOOKUP(N848,参照用得点基準表!H$2:$I$11,2,TRUE),VLOOKUP(N848,参照用得点基準表!H$12:$I$21,2,TRUE))))</f>
        <v/>
      </c>
      <c r="W848" s="70" t="str">
        <f t="shared" si="12"/>
        <v/>
      </c>
      <c r="X848" s="69" t="str">
        <f ca="1">IF(W848="","",VLOOKUP(W848,OFFSET(評価基準!$A$2:$N$6,0,F848-6,5,20-F848),14-新体力テスト!F848+6,1))</f>
        <v/>
      </c>
      <c r="Z848" s="45"/>
      <c r="AA848" s="45"/>
      <c r="AB848" s="46"/>
      <c r="AC848" s="45"/>
    </row>
    <row r="849" spans="1:29" ht="14.25" customHeight="1" x14ac:dyDescent="0.15">
      <c r="A849" s="103"/>
      <c r="B849" s="103"/>
      <c r="C849" s="103"/>
      <c r="D849" s="108"/>
      <c r="E849" s="112"/>
      <c r="F849" s="85" t="str">
        <f>IF(A849="","",VLOOKUP(A849,参照!$B$7:$C$12,2,FALSE))</f>
        <v/>
      </c>
      <c r="G849" s="14"/>
      <c r="H849" s="14"/>
      <c r="I849" s="14"/>
      <c r="J849" s="14"/>
      <c r="K849" s="14"/>
      <c r="L849" s="19"/>
      <c r="M849" s="14"/>
      <c r="N849" s="14"/>
      <c r="O849" s="67" t="str">
        <f>IF(E849="","",IF(G849="","",IF($E849="男",VLOOKUP(G849,参照用得点基準表!B$2:$I$11,8,TRUE),VLOOKUP(G849,参照用得点基準表!B$12:$I$21,8,TRUE))))</f>
        <v/>
      </c>
      <c r="P849" s="67" t="str">
        <f>IF(E849="","",IF(H849="","",IF($E849="男",VLOOKUP(H849,参照用得点基準表!C$2:$I$11,7,TRUE),VLOOKUP(H849,参照用得点基準表!C$12:$I$21,7,TRUE))))</f>
        <v/>
      </c>
      <c r="Q849" s="67" t="str">
        <f>IF(E849="","",IF(I849="","",IF($E849="男",VLOOKUP(I849,参照用得点基準表!D$2:$I$11,6,TRUE),VLOOKUP(I849,参照用得点基準表!D$12:$I$21,6,TRUE))))</f>
        <v/>
      </c>
      <c r="R849" s="67" t="str">
        <f>IF(E849="","",IF(J849="","",IF($E849="男",VLOOKUP(J849,参照用得点基準表!E$2:$I$11,5,TRUE),VLOOKUP(J849,参照用得点基準表!E$12:$I$21,5,TRUE))))</f>
        <v/>
      </c>
      <c r="S849" s="67" t="str">
        <f>IF(E849="","",IF(K849="","",IF($E849="男",VLOOKUP(K849,参照用得点基準表!F$2:$I$11,4,TRUE),VLOOKUP(K849,参照用得点基準表!F$12:$I$21,4,TRUE))))</f>
        <v/>
      </c>
      <c r="T849" s="67" t="str">
        <f>IF(E849="","",IF(L849="","",IF($E849="男",VLOOKUP(L849,参照用得点基準表!$K$2:$L$11,2,TRUE),VLOOKUP(L849,参照用得点基準表!$K$12:$L$21,2,TRUE))))</f>
        <v/>
      </c>
      <c r="U849" s="67" t="str">
        <f>IF(E849="","",IF(M849="","",IF($E849="男",VLOOKUP(M849,参照用得点基準表!G$2:$I$11,3,TRUE),VLOOKUP(M849,参照用得点基準表!G$12:$I$21,3,TRUE))))</f>
        <v/>
      </c>
      <c r="V849" s="67" t="str">
        <f>IF(E849="","",IF(N849="","",IF($E849="男",VLOOKUP(N849,参照用得点基準表!H$2:$I$11,2,TRUE),VLOOKUP(N849,参照用得点基準表!H$12:$I$21,2,TRUE))))</f>
        <v/>
      </c>
      <c r="W849" s="70" t="str">
        <f t="shared" si="12"/>
        <v/>
      </c>
      <c r="X849" s="69" t="str">
        <f ca="1">IF(W849="","",VLOOKUP(W849,OFFSET(評価基準!$A$2:$N$6,0,F849-6,5,20-F849),14-新体力テスト!F849+6,1))</f>
        <v/>
      </c>
      <c r="Z849" s="45"/>
      <c r="AA849" s="45"/>
      <c r="AB849" s="46"/>
      <c r="AC849" s="45"/>
    </row>
    <row r="850" spans="1:29" ht="14.25" customHeight="1" x14ac:dyDescent="0.15">
      <c r="A850" s="103"/>
      <c r="B850" s="103"/>
      <c r="C850" s="103"/>
      <c r="D850" s="108"/>
      <c r="E850" s="112"/>
      <c r="F850" s="85" t="str">
        <f>IF(A850="","",VLOOKUP(A850,参照!$B$7:$C$12,2,FALSE))</f>
        <v/>
      </c>
      <c r="G850" s="14"/>
      <c r="H850" s="14"/>
      <c r="I850" s="14"/>
      <c r="J850" s="14"/>
      <c r="K850" s="14"/>
      <c r="L850" s="19"/>
      <c r="M850" s="14"/>
      <c r="N850" s="14"/>
      <c r="O850" s="67" t="str">
        <f>IF(E850="","",IF(G850="","",IF($E850="男",VLOOKUP(G850,参照用得点基準表!B$2:$I$11,8,TRUE),VLOOKUP(G850,参照用得点基準表!B$12:$I$21,8,TRUE))))</f>
        <v/>
      </c>
      <c r="P850" s="67" t="str">
        <f>IF(E850="","",IF(H850="","",IF($E850="男",VLOOKUP(H850,参照用得点基準表!C$2:$I$11,7,TRUE),VLOOKUP(H850,参照用得点基準表!C$12:$I$21,7,TRUE))))</f>
        <v/>
      </c>
      <c r="Q850" s="67" t="str">
        <f>IF(E850="","",IF(I850="","",IF($E850="男",VLOOKUP(I850,参照用得点基準表!D$2:$I$11,6,TRUE),VLOOKUP(I850,参照用得点基準表!D$12:$I$21,6,TRUE))))</f>
        <v/>
      </c>
      <c r="R850" s="67" t="str">
        <f>IF(E850="","",IF(J850="","",IF($E850="男",VLOOKUP(J850,参照用得点基準表!E$2:$I$11,5,TRUE),VLOOKUP(J850,参照用得点基準表!E$12:$I$21,5,TRUE))))</f>
        <v/>
      </c>
      <c r="S850" s="67" t="str">
        <f>IF(E850="","",IF(K850="","",IF($E850="男",VLOOKUP(K850,参照用得点基準表!F$2:$I$11,4,TRUE),VLOOKUP(K850,参照用得点基準表!F$12:$I$21,4,TRUE))))</f>
        <v/>
      </c>
      <c r="T850" s="67" t="str">
        <f>IF(E850="","",IF(L850="","",IF($E850="男",VLOOKUP(L850,参照用得点基準表!$K$2:$L$11,2,TRUE),VLOOKUP(L850,参照用得点基準表!$K$12:$L$21,2,TRUE))))</f>
        <v/>
      </c>
      <c r="U850" s="67" t="str">
        <f>IF(E850="","",IF(M850="","",IF($E850="男",VLOOKUP(M850,参照用得点基準表!G$2:$I$11,3,TRUE),VLOOKUP(M850,参照用得点基準表!G$12:$I$21,3,TRUE))))</f>
        <v/>
      </c>
      <c r="V850" s="67" t="str">
        <f>IF(E850="","",IF(N850="","",IF($E850="男",VLOOKUP(N850,参照用得点基準表!H$2:$I$11,2,TRUE),VLOOKUP(N850,参照用得点基準表!H$12:$I$21,2,TRUE))))</f>
        <v/>
      </c>
      <c r="W850" s="70" t="str">
        <f t="shared" si="12"/>
        <v/>
      </c>
      <c r="X850" s="69" t="str">
        <f ca="1">IF(W850="","",VLOOKUP(W850,OFFSET(評価基準!$A$2:$N$6,0,F850-6,5,20-F850),14-新体力テスト!F850+6,1))</f>
        <v/>
      </c>
      <c r="Z850" s="45"/>
      <c r="AA850" s="45"/>
      <c r="AB850" s="46"/>
      <c r="AC850" s="45"/>
    </row>
    <row r="851" spans="1:29" ht="14.25" customHeight="1" x14ac:dyDescent="0.15">
      <c r="A851" s="103"/>
      <c r="B851" s="103"/>
      <c r="C851" s="103"/>
      <c r="D851" s="108"/>
      <c r="E851" s="112"/>
      <c r="F851" s="85" t="str">
        <f>IF(A851="","",VLOOKUP(A851,参照!$B$7:$C$12,2,FALSE))</f>
        <v/>
      </c>
      <c r="G851" s="14"/>
      <c r="H851" s="14"/>
      <c r="I851" s="14"/>
      <c r="J851" s="14"/>
      <c r="K851" s="14"/>
      <c r="L851" s="19"/>
      <c r="M851" s="14"/>
      <c r="N851" s="14"/>
      <c r="O851" s="67" t="str">
        <f>IF(E851="","",IF(G851="","",IF($E851="男",VLOOKUP(G851,参照用得点基準表!B$2:$I$11,8,TRUE),VLOOKUP(G851,参照用得点基準表!B$12:$I$21,8,TRUE))))</f>
        <v/>
      </c>
      <c r="P851" s="67" t="str">
        <f>IF(E851="","",IF(H851="","",IF($E851="男",VLOOKUP(H851,参照用得点基準表!C$2:$I$11,7,TRUE),VLOOKUP(H851,参照用得点基準表!C$12:$I$21,7,TRUE))))</f>
        <v/>
      </c>
      <c r="Q851" s="67" t="str">
        <f>IF(E851="","",IF(I851="","",IF($E851="男",VLOOKUP(I851,参照用得点基準表!D$2:$I$11,6,TRUE),VLOOKUP(I851,参照用得点基準表!D$12:$I$21,6,TRUE))))</f>
        <v/>
      </c>
      <c r="R851" s="67" t="str">
        <f>IF(E851="","",IF(J851="","",IF($E851="男",VLOOKUP(J851,参照用得点基準表!E$2:$I$11,5,TRUE),VLOOKUP(J851,参照用得点基準表!E$12:$I$21,5,TRUE))))</f>
        <v/>
      </c>
      <c r="S851" s="67" t="str">
        <f>IF(E851="","",IF(K851="","",IF($E851="男",VLOOKUP(K851,参照用得点基準表!F$2:$I$11,4,TRUE),VLOOKUP(K851,参照用得点基準表!F$12:$I$21,4,TRUE))))</f>
        <v/>
      </c>
      <c r="T851" s="67" t="str">
        <f>IF(E851="","",IF(L851="","",IF($E851="男",VLOOKUP(L851,参照用得点基準表!$K$2:$L$11,2,TRUE),VLOOKUP(L851,参照用得点基準表!$K$12:$L$21,2,TRUE))))</f>
        <v/>
      </c>
      <c r="U851" s="67" t="str">
        <f>IF(E851="","",IF(M851="","",IF($E851="男",VLOOKUP(M851,参照用得点基準表!G$2:$I$11,3,TRUE),VLOOKUP(M851,参照用得点基準表!G$12:$I$21,3,TRUE))))</f>
        <v/>
      </c>
      <c r="V851" s="67" t="str">
        <f>IF(E851="","",IF(N851="","",IF($E851="男",VLOOKUP(N851,参照用得点基準表!H$2:$I$11,2,TRUE),VLOOKUP(N851,参照用得点基準表!H$12:$I$21,2,TRUE))))</f>
        <v/>
      </c>
      <c r="W851" s="70" t="str">
        <f t="shared" si="12"/>
        <v/>
      </c>
      <c r="X851" s="69" t="str">
        <f ca="1">IF(W851="","",VLOOKUP(W851,OFFSET(評価基準!$A$2:$N$6,0,F851-6,5,20-F851),14-新体力テスト!F851+6,1))</f>
        <v/>
      </c>
      <c r="Z851" s="45"/>
      <c r="AA851" s="45"/>
      <c r="AB851" s="46"/>
      <c r="AC851" s="45"/>
    </row>
    <row r="852" spans="1:29" ht="14.25" customHeight="1" x14ac:dyDescent="0.15">
      <c r="A852" s="103"/>
      <c r="B852" s="103"/>
      <c r="C852" s="103"/>
      <c r="D852" s="108"/>
      <c r="E852" s="112"/>
      <c r="F852" s="85" t="str">
        <f>IF(A852="","",VLOOKUP(A852,参照!$B$7:$C$12,2,FALSE))</f>
        <v/>
      </c>
      <c r="G852" s="14"/>
      <c r="H852" s="14"/>
      <c r="I852" s="14"/>
      <c r="J852" s="14"/>
      <c r="K852" s="14"/>
      <c r="L852" s="19"/>
      <c r="M852" s="14"/>
      <c r="N852" s="14"/>
      <c r="O852" s="67" t="str">
        <f>IF(E852="","",IF(G852="","",IF($E852="男",VLOOKUP(G852,参照用得点基準表!B$2:$I$11,8,TRUE),VLOOKUP(G852,参照用得点基準表!B$12:$I$21,8,TRUE))))</f>
        <v/>
      </c>
      <c r="P852" s="67" t="str">
        <f>IF(E852="","",IF(H852="","",IF($E852="男",VLOOKUP(H852,参照用得点基準表!C$2:$I$11,7,TRUE),VLOOKUP(H852,参照用得点基準表!C$12:$I$21,7,TRUE))))</f>
        <v/>
      </c>
      <c r="Q852" s="67" t="str">
        <f>IF(E852="","",IF(I852="","",IF($E852="男",VLOOKUP(I852,参照用得点基準表!D$2:$I$11,6,TRUE),VLOOKUP(I852,参照用得点基準表!D$12:$I$21,6,TRUE))))</f>
        <v/>
      </c>
      <c r="R852" s="67" t="str">
        <f>IF(E852="","",IF(J852="","",IF($E852="男",VLOOKUP(J852,参照用得点基準表!E$2:$I$11,5,TRUE),VLOOKUP(J852,参照用得点基準表!E$12:$I$21,5,TRUE))))</f>
        <v/>
      </c>
      <c r="S852" s="67" t="str">
        <f>IF(E852="","",IF(K852="","",IF($E852="男",VLOOKUP(K852,参照用得点基準表!F$2:$I$11,4,TRUE),VLOOKUP(K852,参照用得点基準表!F$12:$I$21,4,TRUE))))</f>
        <v/>
      </c>
      <c r="T852" s="67" t="str">
        <f>IF(E852="","",IF(L852="","",IF($E852="男",VLOOKUP(L852,参照用得点基準表!$K$2:$L$11,2,TRUE),VLOOKUP(L852,参照用得点基準表!$K$12:$L$21,2,TRUE))))</f>
        <v/>
      </c>
      <c r="U852" s="67" t="str">
        <f>IF(E852="","",IF(M852="","",IF($E852="男",VLOOKUP(M852,参照用得点基準表!G$2:$I$11,3,TRUE),VLOOKUP(M852,参照用得点基準表!G$12:$I$21,3,TRUE))))</f>
        <v/>
      </c>
      <c r="V852" s="67" t="str">
        <f>IF(E852="","",IF(N852="","",IF($E852="男",VLOOKUP(N852,参照用得点基準表!H$2:$I$11,2,TRUE),VLOOKUP(N852,参照用得点基準表!H$12:$I$21,2,TRUE))))</f>
        <v/>
      </c>
      <c r="W852" s="70" t="str">
        <f t="shared" si="12"/>
        <v/>
      </c>
      <c r="X852" s="69" t="str">
        <f ca="1">IF(W852="","",VLOOKUP(W852,OFFSET(評価基準!$A$2:$N$6,0,F852-6,5,20-F852),14-新体力テスト!F852+6,1))</f>
        <v/>
      </c>
      <c r="Z852" s="45"/>
      <c r="AA852" s="45"/>
      <c r="AB852" s="46"/>
      <c r="AC852" s="45"/>
    </row>
    <row r="853" spans="1:29" ht="14.25" customHeight="1" x14ac:dyDescent="0.15">
      <c r="A853" s="103"/>
      <c r="B853" s="103"/>
      <c r="C853" s="103"/>
      <c r="D853" s="108"/>
      <c r="E853" s="112"/>
      <c r="F853" s="85" t="str">
        <f>IF(A853="","",VLOOKUP(A853,参照!$B$7:$C$12,2,FALSE))</f>
        <v/>
      </c>
      <c r="G853" s="14"/>
      <c r="H853" s="14"/>
      <c r="I853" s="14"/>
      <c r="J853" s="14"/>
      <c r="K853" s="14"/>
      <c r="L853" s="19"/>
      <c r="M853" s="14"/>
      <c r="N853" s="14"/>
      <c r="O853" s="67" t="str">
        <f>IF(E853="","",IF(G853="","",IF($E853="男",VLOOKUP(G853,参照用得点基準表!B$2:$I$11,8,TRUE),VLOOKUP(G853,参照用得点基準表!B$12:$I$21,8,TRUE))))</f>
        <v/>
      </c>
      <c r="P853" s="67" t="str">
        <f>IF(E853="","",IF(H853="","",IF($E853="男",VLOOKUP(H853,参照用得点基準表!C$2:$I$11,7,TRUE),VLOOKUP(H853,参照用得点基準表!C$12:$I$21,7,TRUE))))</f>
        <v/>
      </c>
      <c r="Q853" s="67" t="str">
        <f>IF(E853="","",IF(I853="","",IF($E853="男",VLOOKUP(I853,参照用得点基準表!D$2:$I$11,6,TRUE),VLOOKUP(I853,参照用得点基準表!D$12:$I$21,6,TRUE))))</f>
        <v/>
      </c>
      <c r="R853" s="67" t="str">
        <f>IF(E853="","",IF(J853="","",IF($E853="男",VLOOKUP(J853,参照用得点基準表!E$2:$I$11,5,TRUE),VLOOKUP(J853,参照用得点基準表!E$12:$I$21,5,TRUE))))</f>
        <v/>
      </c>
      <c r="S853" s="67" t="str">
        <f>IF(E853="","",IF(K853="","",IF($E853="男",VLOOKUP(K853,参照用得点基準表!F$2:$I$11,4,TRUE),VLOOKUP(K853,参照用得点基準表!F$12:$I$21,4,TRUE))))</f>
        <v/>
      </c>
      <c r="T853" s="67" t="str">
        <f>IF(E853="","",IF(L853="","",IF($E853="男",VLOOKUP(L853,参照用得点基準表!$K$2:$L$11,2,TRUE),VLOOKUP(L853,参照用得点基準表!$K$12:$L$21,2,TRUE))))</f>
        <v/>
      </c>
      <c r="U853" s="67" t="str">
        <f>IF(E853="","",IF(M853="","",IF($E853="男",VLOOKUP(M853,参照用得点基準表!G$2:$I$11,3,TRUE),VLOOKUP(M853,参照用得点基準表!G$12:$I$21,3,TRUE))))</f>
        <v/>
      </c>
      <c r="V853" s="67" t="str">
        <f>IF(E853="","",IF(N853="","",IF($E853="男",VLOOKUP(N853,参照用得点基準表!H$2:$I$11,2,TRUE),VLOOKUP(N853,参照用得点基準表!H$12:$I$21,2,TRUE))))</f>
        <v/>
      </c>
      <c r="W853" s="70" t="str">
        <f t="shared" si="12"/>
        <v/>
      </c>
      <c r="X853" s="69" t="str">
        <f ca="1">IF(W853="","",VLOOKUP(W853,OFFSET(評価基準!$A$2:$N$6,0,F853-6,5,20-F853),14-新体力テスト!F853+6,1))</f>
        <v/>
      </c>
      <c r="Z853" s="45"/>
      <c r="AA853" s="45"/>
      <c r="AB853" s="46"/>
      <c r="AC853" s="45"/>
    </row>
    <row r="854" spans="1:29" ht="14.25" customHeight="1" x14ac:dyDescent="0.15">
      <c r="A854" s="103"/>
      <c r="B854" s="103"/>
      <c r="C854" s="103"/>
      <c r="D854" s="108"/>
      <c r="E854" s="112"/>
      <c r="F854" s="85" t="str">
        <f>IF(A854="","",VLOOKUP(A854,参照!$B$7:$C$12,2,FALSE))</f>
        <v/>
      </c>
      <c r="G854" s="14"/>
      <c r="H854" s="14"/>
      <c r="I854" s="14"/>
      <c r="J854" s="14"/>
      <c r="K854" s="14"/>
      <c r="L854" s="19"/>
      <c r="M854" s="14"/>
      <c r="N854" s="14"/>
      <c r="O854" s="67" t="str">
        <f>IF(E854="","",IF(G854="","",IF($E854="男",VLOOKUP(G854,参照用得点基準表!B$2:$I$11,8,TRUE),VLOOKUP(G854,参照用得点基準表!B$12:$I$21,8,TRUE))))</f>
        <v/>
      </c>
      <c r="P854" s="67" t="str">
        <f>IF(E854="","",IF(H854="","",IF($E854="男",VLOOKUP(H854,参照用得点基準表!C$2:$I$11,7,TRUE),VLOOKUP(H854,参照用得点基準表!C$12:$I$21,7,TRUE))))</f>
        <v/>
      </c>
      <c r="Q854" s="67" t="str">
        <f>IF(E854="","",IF(I854="","",IF($E854="男",VLOOKUP(I854,参照用得点基準表!D$2:$I$11,6,TRUE),VLOOKUP(I854,参照用得点基準表!D$12:$I$21,6,TRUE))))</f>
        <v/>
      </c>
      <c r="R854" s="67" t="str">
        <f>IF(E854="","",IF(J854="","",IF($E854="男",VLOOKUP(J854,参照用得点基準表!E$2:$I$11,5,TRUE),VLOOKUP(J854,参照用得点基準表!E$12:$I$21,5,TRUE))))</f>
        <v/>
      </c>
      <c r="S854" s="67" t="str">
        <f>IF(E854="","",IF(K854="","",IF($E854="男",VLOOKUP(K854,参照用得点基準表!F$2:$I$11,4,TRUE),VLOOKUP(K854,参照用得点基準表!F$12:$I$21,4,TRUE))))</f>
        <v/>
      </c>
      <c r="T854" s="67" t="str">
        <f>IF(E854="","",IF(L854="","",IF($E854="男",VLOOKUP(L854,参照用得点基準表!$K$2:$L$11,2,TRUE),VLOOKUP(L854,参照用得点基準表!$K$12:$L$21,2,TRUE))))</f>
        <v/>
      </c>
      <c r="U854" s="67" t="str">
        <f>IF(E854="","",IF(M854="","",IF($E854="男",VLOOKUP(M854,参照用得点基準表!G$2:$I$11,3,TRUE),VLOOKUP(M854,参照用得点基準表!G$12:$I$21,3,TRUE))))</f>
        <v/>
      </c>
      <c r="V854" s="67" t="str">
        <f>IF(E854="","",IF(N854="","",IF($E854="男",VLOOKUP(N854,参照用得点基準表!H$2:$I$11,2,TRUE),VLOOKUP(N854,参照用得点基準表!H$12:$I$21,2,TRUE))))</f>
        <v/>
      </c>
      <c r="W854" s="70" t="str">
        <f t="shared" si="12"/>
        <v/>
      </c>
      <c r="X854" s="69" t="str">
        <f ca="1">IF(W854="","",VLOOKUP(W854,OFFSET(評価基準!$A$2:$N$6,0,F854-6,5,20-F854),14-新体力テスト!F854+6,1))</f>
        <v/>
      </c>
      <c r="Z854" s="45"/>
      <c r="AA854" s="45"/>
      <c r="AB854" s="46"/>
      <c r="AC854" s="45"/>
    </row>
    <row r="855" spans="1:29" ht="14.25" customHeight="1" x14ac:dyDescent="0.15">
      <c r="A855" s="103"/>
      <c r="B855" s="103"/>
      <c r="C855" s="103"/>
      <c r="D855" s="108"/>
      <c r="E855" s="112"/>
      <c r="F855" s="85" t="str">
        <f>IF(A855="","",VLOOKUP(A855,参照!$B$7:$C$12,2,FALSE))</f>
        <v/>
      </c>
      <c r="G855" s="14"/>
      <c r="H855" s="14"/>
      <c r="I855" s="14"/>
      <c r="J855" s="14"/>
      <c r="K855" s="14"/>
      <c r="L855" s="19"/>
      <c r="M855" s="14"/>
      <c r="N855" s="14"/>
      <c r="O855" s="67" t="str">
        <f>IF(E855="","",IF(G855="","",IF($E855="男",VLOOKUP(G855,参照用得点基準表!B$2:$I$11,8,TRUE),VLOOKUP(G855,参照用得点基準表!B$12:$I$21,8,TRUE))))</f>
        <v/>
      </c>
      <c r="P855" s="67" t="str">
        <f>IF(E855="","",IF(H855="","",IF($E855="男",VLOOKUP(H855,参照用得点基準表!C$2:$I$11,7,TRUE),VLOOKUP(H855,参照用得点基準表!C$12:$I$21,7,TRUE))))</f>
        <v/>
      </c>
      <c r="Q855" s="67" t="str">
        <f>IF(E855="","",IF(I855="","",IF($E855="男",VLOOKUP(I855,参照用得点基準表!D$2:$I$11,6,TRUE),VLOOKUP(I855,参照用得点基準表!D$12:$I$21,6,TRUE))))</f>
        <v/>
      </c>
      <c r="R855" s="67" t="str">
        <f>IF(E855="","",IF(J855="","",IF($E855="男",VLOOKUP(J855,参照用得点基準表!E$2:$I$11,5,TRUE),VLOOKUP(J855,参照用得点基準表!E$12:$I$21,5,TRUE))))</f>
        <v/>
      </c>
      <c r="S855" s="67" t="str">
        <f>IF(E855="","",IF(K855="","",IF($E855="男",VLOOKUP(K855,参照用得点基準表!F$2:$I$11,4,TRUE),VLOOKUP(K855,参照用得点基準表!F$12:$I$21,4,TRUE))))</f>
        <v/>
      </c>
      <c r="T855" s="67" t="str">
        <f>IF(E855="","",IF(L855="","",IF($E855="男",VLOOKUP(L855,参照用得点基準表!$K$2:$L$11,2,TRUE),VLOOKUP(L855,参照用得点基準表!$K$12:$L$21,2,TRUE))))</f>
        <v/>
      </c>
      <c r="U855" s="67" t="str">
        <f>IF(E855="","",IF(M855="","",IF($E855="男",VLOOKUP(M855,参照用得点基準表!G$2:$I$11,3,TRUE),VLOOKUP(M855,参照用得点基準表!G$12:$I$21,3,TRUE))))</f>
        <v/>
      </c>
      <c r="V855" s="67" t="str">
        <f>IF(E855="","",IF(N855="","",IF($E855="男",VLOOKUP(N855,参照用得点基準表!H$2:$I$11,2,TRUE),VLOOKUP(N855,参照用得点基準表!H$12:$I$21,2,TRUE))))</f>
        <v/>
      </c>
      <c r="W855" s="70" t="str">
        <f t="shared" si="12"/>
        <v/>
      </c>
      <c r="X855" s="69" t="str">
        <f ca="1">IF(W855="","",VLOOKUP(W855,OFFSET(評価基準!$A$2:$N$6,0,F855-6,5,20-F855),14-新体力テスト!F855+6,1))</f>
        <v/>
      </c>
      <c r="Z855" s="45"/>
      <c r="AA855" s="45"/>
      <c r="AB855" s="46"/>
      <c r="AC855" s="45"/>
    </row>
    <row r="856" spans="1:29" ht="14.25" customHeight="1" x14ac:dyDescent="0.15">
      <c r="A856" s="103"/>
      <c r="B856" s="103"/>
      <c r="C856" s="103"/>
      <c r="D856" s="108"/>
      <c r="E856" s="112"/>
      <c r="F856" s="85" t="str">
        <f>IF(A856="","",VLOOKUP(A856,参照!$B$7:$C$12,2,FALSE))</f>
        <v/>
      </c>
      <c r="G856" s="14"/>
      <c r="H856" s="14"/>
      <c r="I856" s="14"/>
      <c r="J856" s="14"/>
      <c r="K856" s="14"/>
      <c r="L856" s="19"/>
      <c r="M856" s="14"/>
      <c r="N856" s="14"/>
      <c r="O856" s="67" t="str">
        <f>IF(E856="","",IF(G856="","",IF($E856="男",VLOOKUP(G856,参照用得点基準表!B$2:$I$11,8,TRUE),VLOOKUP(G856,参照用得点基準表!B$12:$I$21,8,TRUE))))</f>
        <v/>
      </c>
      <c r="P856" s="67" t="str">
        <f>IF(E856="","",IF(H856="","",IF($E856="男",VLOOKUP(H856,参照用得点基準表!C$2:$I$11,7,TRUE),VLOOKUP(H856,参照用得点基準表!C$12:$I$21,7,TRUE))))</f>
        <v/>
      </c>
      <c r="Q856" s="67" t="str">
        <f>IF(E856="","",IF(I856="","",IF($E856="男",VLOOKUP(I856,参照用得点基準表!D$2:$I$11,6,TRUE),VLOOKUP(I856,参照用得点基準表!D$12:$I$21,6,TRUE))))</f>
        <v/>
      </c>
      <c r="R856" s="67" t="str">
        <f>IF(E856="","",IF(J856="","",IF($E856="男",VLOOKUP(J856,参照用得点基準表!E$2:$I$11,5,TRUE),VLOOKUP(J856,参照用得点基準表!E$12:$I$21,5,TRUE))))</f>
        <v/>
      </c>
      <c r="S856" s="67" t="str">
        <f>IF(E856="","",IF(K856="","",IF($E856="男",VLOOKUP(K856,参照用得点基準表!F$2:$I$11,4,TRUE),VLOOKUP(K856,参照用得点基準表!F$12:$I$21,4,TRUE))))</f>
        <v/>
      </c>
      <c r="T856" s="67" t="str">
        <f>IF(E856="","",IF(L856="","",IF($E856="男",VLOOKUP(L856,参照用得点基準表!$K$2:$L$11,2,TRUE),VLOOKUP(L856,参照用得点基準表!$K$12:$L$21,2,TRUE))))</f>
        <v/>
      </c>
      <c r="U856" s="67" t="str">
        <f>IF(E856="","",IF(M856="","",IF($E856="男",VLOOKUP(M856,参照用得点基準表!G$2:$I$11,3,TRUE),VLOOKUP(M856,参照用得点基準表!G$12:$I$21,3,TRUE))))</f>
        <v/>
      </c>
      <c r="V856" s="67" t="str">
        <f>IF(E856="","",IF(N856="","",IF($E856="男",VLOOKUP(N856,参照用得点基準表!H$2:$I$11,2,TRUE),VLOOKUP(N856,参照用得点基準表!H$12:$I$21,2,TRUE))))</f>
        <v/>
      </c>
      <c r="W856" s="70" t="str">
        <f t="shared" si="12"/>
        <v/>
      </c>
      <c r="X856" s="69" t="str">
        <f ca="1">IF(W856="","",VLOOKUP(W856,OFFSET(評価基準!$A$2:$N$6,0,F856-6,5,20-F856),14-新体力テスト!F856+6,1))</f>
        <v/>
      </c>
      <c r="Z856" s="45"/>
      <c r="AA856" s="45"/>
      <c r="AB856" s="46"/>
      <c r="AC856" s="45"/>
    </row>
    <row r="857" spans="1:29" ht="14.25" customHeight="1" x14ac:dyDescent="0.15">
      <c r="A857" s="103"/>
      <c r="B857" s="103"/>
      <c r="C857" s="103"/>
      <c r="D857" s="108"/>
      <c r="E857" s="112"/>
      <c r="F857" s="85" t="str">
        <f>IF(A857="","",VLOOKUP(A857,参照!$B$7:$C$12,2,FALSE))</f>
        <v/>
      </c>
      <c r="G857" s="14"/>
      <c r="H857" s="14"/>
      <c r="I857" s="14"/>
      <c r="J857" s="14"/>
      <c r="K857" s="14"/>
      <c r="L857" s="19"/>
      <c r="M857" s="14"/>
      <c r="N857" s="14"/>
      <c r="O857" s="67" t="str">
        <f>IF(E857="","",IF(G857="","",IF($E857="男",VLOOKUP(G857,参照用得点基準表!B$2:$I$11,8,TRUE),VLOOKUP(G857,参照用得点基準表!B$12:$I$21,8,TRUE))))</f>
        <v/>
      </c>
      <c r="P857" s="67" t="str">
        <f>IF(E857="","",IF(H857="","",IF($E857="男",VLOOKUP(H857,参照用得点基準表!C$2:$I$11,7,TRUE),VLOOKUP(H857,参照用得点基準表!C$12:$I$21,7,TRUE))))</f>
        <v/>
      </c>
      <c r="Q857" s="67" t="str">
        <f>IF(E857="","",IF(I857="","",IF($E857="男",VLOOKUP(I857,参照用得点基準表!D$2:$I$11,6,TRUE),VLOOKUP(I857,参照用得点基準表!D$12:$I$21,6,TRUE))))</f>
        <v/>
      </c>
      <c r="R857" s="67" t="str">
        <f>IF(E857="","",IF(J857="","",IF($E857="男",VLOOKUP(J857,参照用得点基準表!E$2:$I$11,5,TRUE),VLOOKUP(J857,参照用得点基準表!E$12:$I$21,5,TRUE))))</f>
        <v/>
      </c>
      <c r="S857" s="67" t="str">
        <f>IF(E857="","",IF(K857="","",IF($E857="男",VLOOKUP(K857,参照用得点基準表!F$2:$I$11,4,TRUE),VLOOKUP(K857,参照用得点基準表!F$12:$I$21,4,TRUE))))</f>
        <v/>
      </c>
      <c r="T857" s="67" t="str">
        <f>IF(E857="","",IF(L857="","",IF($E857="男",VLOOKUP(L857,参照用得点基準表!$K$2:$L$11,2,TRUE),VLOOKUP(L857,参照用得点基準表!$K$12:$L$21,2,TRUE))))</f>
        <v/>
      </c>
      <c r="U857" s="67" t="str">
        <f>IF(E857="","",IF(M857="","",IF($E857="男",VLOOKUP(M857,参照用得点基準表!G$2:$I$11,3,TRUE),VLOOKUP(M857,参照用得点基準表!G$12:$I$21,3,TRUE))))</f>
        <v/>
      </c>
      <c r="V857" s="67" t="str">
        <f>IF(E857="","",IF(N857="","",IF($E857="男",VLOOKUP(N857,参照用得点基準表!H$2:$I$11,2,TRUE),VLOOKUP(N857,参照用得点基準表!H$12:$I$21,2,TRUE))))</f>
        <v/>
      </c>
      <c r="W857" s="70" t="str">
        <f t="shared" si="12"/>
        <v/>
      </c>
      <c r="X857" s="69" t="str">
        <f ca="1">IF(W857="","",VLOOKUP(W857,OFFSET(評価基準!$A$2:$N$6,0,F857-6,5,20-F857),14-新体力テスト!F857+6,1))</f>
        <v/>
      </c>
      <c r="Z857" s="45"/>
      <c r="AA857" s="45"/>
      <c r="AB857" s="46"/>
      <c r="AC857" s="45"/>
    </row>
    <row r="858" spans="1:29" ht="14.25" customHeight="1" x14ac:dyDescent="0.15">
      <c r="A858" s="103"/>
      <c r="B858" s="103"/>
      <c r="C858" s="103"/>
      <c r="D858" s="108"/>
      <c r="E858" s="112"/>
      <c r="F858" s="85" t="str">
        <f>IF(A858="","",VLOOKUP(A858,参照!$B$7:$C$12,2,FALSE))</f>
        <v/>
      </c>
      <c r="G858" s="14"/>
      <c r="H858" s="14"/>
      <c r="I858" s="14"/>
      <c r="J858" s="14"/>
      <c r="K858" s="14"/>
      <c r="L858" s="19"/>
      <c r="M858" s="14"/>
      <c r="N858" s="14"/>
      <c r="O858" s="67" t="str">
        <f>IF(E858="","",IF(G858="","",IF($E858="男",VLOOKUP(G858,参照用得点基準表!B$2:$I$11,8,TRUE),VLOOKUP(G858,参照用得点基準表!B$12:$I$21,8,TRUE))))</f>
        <v/>
      </c>
      <c r="P858" s="67" t="str">
        <f>IF(E858="","",IF(H858="","",IF($E858="男",VLOOKUP(H858,参照用得点基準表!C$2:$I$11,7,TRUE),VLOOKUP(H858,参照用得点基準表!C$12:$I$21,7,TRUE))))</f>
        <v/>
      </c>
      <c r="Q858" s="67" t="str">
        <f>IF(E858="","",IF(I858="","",IF($E858="男",VLOOKUP(I858,参照用得点基準表!D$2:$I$11,6,TRUE),VLOOKUP(I858,参照用得点基準表!D$12:$I$21,6,TRUE))))</f>
        <v/>
      </c>
      <c r="R858" s="67" t="str">
        <f>IF(E858="","",IF(J858="","",IF($E858="男",VLOOKUP(J858,参照用得点基準表!E$2:$I$11,5,TRUE),VLOOKUP(J858,参照用得点基準表!E$12:$I$21,5,TRUE))))</f>
        <v/>
      </c>
      <c r="S858" s="67" t="str">
        <f>IF(E858="","",IF(K858="","",IF($E858="男",VLOOKUP(K858,参照用得点基準表!F$2:$I$11,4,TRUE),VLOOKUP(K858,参照用得点基準表!F$12:$I$21,4,TRUE))))</f>
        <v/>
      </c>
      <c r="T858" s="67" t="str">
        <f>IF(E858="","",IF(L858="","",IF($E858="男",VLOOKUP(L858,参照用得点基準表!$K$2:$L$11,2,TRUE),VLOOKUP(L858,参照用得点基準表!$K$12:$L$21,2,TRUE))))</f>
        <v/>
      </c>
      <c r="U858" s="67" t="str">
        <f>IF(E858="","",IF(M858="","",IF($E858="男",VLOOKUP(M858,参照用得点基準表!G$2:$I$11,3,TRUE),VLOOKUP(M858,参照用得点基準表!G$12:$I$21,3,TRUE))))</f>
        <v/>
      </c>
      <c r="V858" s="67" t="str">
        <f>IF(E858="","",IF(N858="","",IF($E858="男",VLOOKUP(N858,参照用得点基準表!H$2:$I$11,2,TRUE),VLOOKUP(N858,参照用得点基準表!H$12:$I$21,2,TRUE))))</f>
        <v/>
      </c>
      <c r="W858" s="70" t="str">
        <f t="shared" si="12"/>
        <v/>
      </c>
      <c r="X858" s="69" t="str">
        <f ca="1">IF(W858="","",VLOOKUP(W858,OFFSET(評価基準!$A$2:$N$6,0,F858-6,5,20-F858),14-新体力テスト!F858+6,1))</f>
        <v/>
      </c>
      <c r="Z858" s="45"/>
      <c r="AA858" s="45"/>
      <c r="AB858" s="46"/>
      <c r="AC858" s="45"/>
    </row>
    <row r="859" spans="1:29" ht="14.25" customHeight="1" x14ac:dyDescent="0.15">
      <c r="A859" s="103"/>
      <c r="B859" s="103"/>
      <c r="C859" s="103"/>
      <c r="D859" s="108"/>
      <c r="E859" s="112"/>
      <c r="F859" s="85" t="str">
        <f>IF(A859="","",VLOOKUP(A859,参照!$B$7:$C$12,2,FALSE))</f>
        <v/>
      </c>
      <c r="G859" s="14"/>
      <c r="H859" s="14"/>
      <c r="I859" s="14"/>
      <c r="J859" s="14"/>
      <c r="K859" s="14"/>
      <c r="L859" s="19"/>
      <c r="M859" s="14"/>
      <c r="N859" s="14"/>
      <c r="O859" s="67" t="str">
        <f>IF(E859="","",IF(G859="","",IF($E859="男",VLOOKUP(G859,参照用得点基準表!B$2:$I$11,8,TRUE),VLOOKUP(G859,参照用得点基準表!B$12:$I$21,8,TRUE))))</f>
        <v/>
      </c>
      <c r="P859" s="67" t="str">
        <f>IF(E859="","",IF(H859="","",IF($E859="男",VLOOKUP(H859,参照用得点基準表!C$2:$I$11,7,TRUE),VLOOKUP(H859,参照用得点基準表!C$12:$I$21,7,TRUE))))</f>
        <v/>
      </c>
      <c r="Q859" s="67" t="str">
        <f>IF(E859="","",IF(I859="","",IF($E859="男",VLOOKUP(I859,参照用得点基準表!D$2:$I$11,6,TRUE),VLOOKUP(I859,参照用得点基準表!D$12:$I$21,6,TRUE))))</f>
        <v/>
      </c>
      <c r="R859" s="67" t="str">
        <f>IF(E859="","",IF(J859="","",IF($E859="男",VLOOKUP(J859,参照用得点基準表!E$2:$I$11,5,TRUE),VLOOKUP(J859,参照用得点基準表!E$12:$I$21,5,TRUE))))</f>
        <v/>
      </c>
      <c r="S859" s="67" t="str">
        <f>IF(E859="","",IF(K859="","",IF($E859="男",VLOOKUP(K859,参照用得点基準表!F$2:$I$11,4,TRUE),VLOOKUP(K859,参照用得点基準表!F$12:$I$21,4,TRUE))))</f>
        <v/>
      </c>
      <c r="T859" s="67" t="str">
        <f>IF(E859="","",IF(L859="","",IF($E859="男",VLOOKUP(L859,参照用得点基準表!$K$2:$L$11,2,TRUE),VLOOKUP(L859,参照用得点基準表!$K$12:$L$21,2,TRUE))))</f>
        <v/>
      </c>
      <c r="U859" s="67" t="str">
        <f>IF(E859="","",IF(M859="","",IF($E859="男",VLOOKUP(M859,参照用得点基準表!G$2:$I$11,3,TRUE),VLOOKUP(M859,参照用得点基準表!G$12:$I$21,3,TRUE))))</f>
        <v/>
      </c>
      <c r="V859" s="67" t="str">
        <f>IF(E859="","",IF(N859="","",IF($E859="男",VLOOKUP(N859,参照用得点基準表!H$2:$I$11,2,TRUE),VLOOKUP(N859,参照用得点基準表!H$12:$I$21,2,TRUE))))</f>
        <v/>
      </c>
      <c r="W859" s="70" t="str">
        <f t="shared" si="12"/>
        <v/>
      </c>
      <c r="X859" s="69" t="str">
        <f ca="1">IF(W859="","",VLOOKUP(W859,OFFSET(評価基準!$A$2:$N$6,0,F859-6,5,20-F859),14-新体力テスト!F859+6,1))</f>
        <v/>
      </c>
      <c r="Z859" s="45"/>
      <c r="AA859" s="45"/>
      <c r="AB859" s="46"/>
      <c r="AC859" s="45"/>
    </row>
    <row r="860" spans="1:29" ht="14.25" customHeight="1" x14ac:dyDescent="0.15">
      <c r="A860" s="103"/>
      <c r="B860" s="103"/>
      <c r="C860" s="103"/>
      <c r="D860" s="108"/>
      <c r="E860" s="112"/>
      <c r="F860" s="85" t="str">
        <f>IF(A860="","",VLOOKUP(A860,参照!$B$7:$C$12,2,FALSE))</f>
        <v/>
      </c>
      <c r="G860" s="14"/>
      <c r="H860" s="14"/>
      <c r="I860" s="14"/>
      <c r="J860" s="14"/>
      <c r="K860" s="14"/>
      <c r="L860" s="19"/>
      <c r="M860" s="14"/>
      <c r="N860" s="14"/>
      <c r="O860" s="67" t="str">
        <f>IF(E860="","",IF(G860="","",IF($E860="男",VLOOKUP(G860,参照用得点基準表!B$2:$I$11,8,TRUE),VLOOKUP(G860,参照用得点基準表!B$12:$I$21,8,TRUE))))</f>
        <v/>
      </c>
      <c r="P860" s="67" t="str">
        <f>IF(E860="","",IF(H860="","",IF($E860="男",VLOOKUP(H860,参照用得点基準表!C$2:$I$11,7,TRUE),VLOOKUP(H860,参照用得点基準表!C$12:$I$21,7,TRUE))))</f>
        <v/>
      </c>
      <c r="Q860" s="67" t="str">
        <f>IF(E860="","",IF(I860="","",IF($E860="男",VLOOKUP(I860,参照用得点基準表!D$2:$I$11,6,TRUE),VLOOKUP(I860,参照用得点基準表!D$12:$I$21,6,TRUE))))</f>
        <v/>
      </c>
      <c r="R860" s="67" t="str">
        <f>IF(E860="","",IF(J860="","",IF($E860="男",VLOOKUP(J860,参照用得点基準表!E$2:$I$11,5,TRUE),VLOOKUP(J860,参照用得点基準表!E$12:$I$21,5,TRUE))))</f>
        <v/>
      </c>
      <c r="S860" s="67" t="str">
        <f>IF(E860="","",IF(K860="","",IF($E860="男",VLOOKUP(K860,参照用得点基準表!F$2:$I$11,4,TRUE),VLOOKUP(K860,参照用得点基準表!F$12:$I$21,4,TRUE))))</f>
        <v/>
      </c>
      <c r="T860" s="67" t="str">
        <f>IF(E860="","",IF(L860="","",IF($E860="男",VLOOKUP(L860,参照用得点基準表!$K$2:$L$11,2,TRUE),VLOOKUP(L860,参照用得点基準表!$K$12:$L$21,2,TRUE))))</f>
        <v/>
      </c>
      <c r="U860" s="67" t="str">
        <f>IF(E860="","",IF(M860="","",IF($E860="男",VLOOKUP(M860,参照用得点基準表!G$2:$I$11,3,TRUE),VLOOKUP(M860,参照用得点基準表!G$12:$I$21,3,TRUE))))</f>
        <v/>
      </c>
      <c r="V860" s="67" t="str">
        <f>IF(E860="","",IF(N860="","",IF($E860="男",VLOOKUP(N860,参照用得点基準表!H$2:$I$11,2,TRUE),VLOOKUP(N860,参照用得点基準表!H$12:$I$21,2,TRUE))))</f>
        <v/>
      </c>
      <c r="W860" s="70" t="str">
        <f t="shared" si="12"/>
        <v/>
      </c>
      <c r="X860" s="69" t="str">
        <f ca="1">IF(W860="","",VLOOKUP(W860,OFFSET(評価基準!$A$2:$N$6,0,F860-6,5,20-F860),14-新体力テスト!F860+6,1))</f>
        <v/>
      </c>
      <c r="Z860" s="45"/>
      <c r="AA860" s="45"/>
      <c r="AB860" s="46"/>
      <c r="AC860" s="45"/>
    </row>
    <row r="861" spans="1:29" ht="14.25" customHeight="1" x14ac:dyDescent="0.15">
      <c r="A861" s="103"/>
      <c r="B861" s="103"/>
      <c r="C861" s="103"/>
      <c r="D861" s="108"/>
      <c r="E861" s="112"/>
      <c r="F861" s="85" t="str">
        <f>IF(A861="","",VLOOKUP(A861,参照!$B$7:$C$12,2,FALSE))</f>
        <v/>
      </c>
      <c r="G861" s="14"/>
      <c r="H861" s="14"/>
      <c r="I861" s="14"/>
      <c r="J861" s="14"/>
      <c r="K861" s="14"/>
      <c r="L861" s="19"/>
      <c r="M861" s="14"/>
      <c r="N861" s="14"/>
      <c r="O861" s="67" t="str">
        <f>IF(E861="","",IF(G861="","",IF($E861="男",VLOOKUP(G861,参照用得点基準表!B$2:$I$11,8,TRUE),VLOOKUP(G861,参照用得点基準表!B$12:$I$21,8,TRUE))))</f>
        <v/>
      </c>
      <c r="P861" s="67" t="str">
        <f>IF(E861="","",IF(H861="","",IF($E861="男",VLOOKUP(H861,参照用得点基準表!C$2:$I$11,7,TRUE),VLOOKUP(H861,参照用得点基準表!C$12:$I$21,7,TRUE))))</f>
        <v/>
      </c>
      <c r="Q861" s="67" t="str">
        <f>IF(E861="","",IF(I861="","",IF($E861="男",VLOOKUP(I861,参照用得点基準表!D$2:$I$11,6,TRUE),VLOOKUP(I861,参照用得点基準表!D$12:$I$21,6,TRUE))))</f>
        <v/>
      </c>
      <c r="R861" s="67" t="str">
        <f>IF(E861="","",IF(J861="","",IF($E861="男",VLOOKUP(J861,参照用得点基準表!E$2:$I$11,5,TRUE),VLOOKUP(J861,参照用得点基準表!E$12:$I$21,5,TRUE))))</f>
        <v/>
      </c>
      <c r="S861" s="67" t="str">
        <f>IF(E861="","",IF(K861="","",IF($E861="男",VLOOKUP(K861,参照用得点基準表!F$2:$I$11,4,TRUE),VLOOKUP(K861,参照用得点基準表!F$12:$I$21,4,TRUE))))</f>
        <v/>
      </c>
      <c r="T861" s="67" t="str">
        <f>IF(E861="","",IF(L861="","",IF($E861="男",VLOOKUP(L861,参照用得点基準表!$K$2:$L$11,2,TRUE),VLOOKUP(L861,参照用得点基準表!$K$12:$L$21,2,TRUE))))</f>
        <v/>
      </c>
      <c r="U861" s="67" t="str">
        <f>IF(E861="","",IF(M861="","",IF($E861="男",VLOOKUP(M861,参照用得点基準表!G$2:$I$11,3,TRUE),VLOOKUP(M861,参照用得点基準表!G$12:$I$21,3,TRUE))))</f>
        <v/>
      </c>
      <c r="V861" s="67" t="str">
        <f>IF(E861="","",IF(N861="","",IF($E861="男",VLOOKUP(N861,参照用得点基準表!H$2:$I$11,2,TRUE),VLOOKUP(N861,参照用得点基準表!H$12:$I$21,2,TRUE))))</f>
        <v/>
      </c>
      <c r="W861" s="70" t="str">
        <f t="shared" si="12"/>
        <v/>
      </c>
      <c r="X861" s="69" t="str">
        <f ca="1">IF(W861="","",VLOOKUP(W861,OFFSET(評価基準!$A$2:$N$6,0,F861-6,5,20-F861),14-新体力テスト!F861+6,1))</f>
        <v/>
      </c>
      <c r="Z861" s="45"/>
      <c r="AA861" s="45"/>
      <c r="AB861" s="46"/>
      <c r="AC861" s="45"/>
    </row>
    <row r="862" spans="1:29" ht="14.25" customHeight="1" x14ac:dyDescent="0.15">
      <c r="A862" s="103"/>
      <c r="B862" s="103"/>
      <c r="C862" s="103"/>
      <c r="D862" s="108"/>
      <c r="E862" s="112"/>
      <c r="F862" s="85" t="str">
        <f>IF(A862="","",VLOOKUP(A862,参照!$B$7:$C$12,2,FALSE))</f>
        <v/>
      </c>
      <c r="G862" s="14"/>
      <c r="H862" s="14"/>
      <c r="I862" s="14"/>
      <c r="J862" s="14"/>
      <c r="K862" s="14"/>
      <c r="L862" s="19"/>
      <c r="M862" s="14"/>
      <c r="N862" s="14"/>
      <c r="O862" s="67" t="str">
        <f>IF(E862="","",IF(G862="","",IF($E862="男",VLOOKUP(G862,参照用得点基準表!B$2:$I$11,8,TRUE),VLOOKUP(G862,参照用得点基準表!B$12:$I$21,8,TRUE))))</f>
        <v/>
      </c>
      <c r="P862" s="67" t="str">
        <f>IF(E862="","",IF(H862="","",IF($E862="男",VLOOKUP(H862,参照用得点基準表!C$2:$I$11,7,TRUE),VLOOKUP(H862,参照用得点基準表!C$12:$I$21,7,TRUE))))</f>
        <v/>
      </c>
      <c r="Q862" s="67" t="str">
        <f>IF(E862="","",IF(I862="","",IF($E862="男",VLOOKUP(I862,参照用得点基準表!D$2:$I$11,6,TRUE),VLOOKUP(I862,参照用得点基準表!D$12:$I$21,6,TRUE))))</f>
        <v/>
      </c>
      <c r="R862" s="67" t="str">
        <f>IF(E862="","",IF(J862="","",IF($E862="男",VLOOKUP(J862,参照用得点基準表!E$2:$I$11,5,TRUE),VLOOKUP(J862,参照用得点基準表!E$12:$I$21,5,TRUE))))</f>
        <v/>
      </c>
      <c r="S862" s="67" t="str">
        <f>IF(E862="","",IF(K862="","",IF($E862="男",VLOOKUP(K862,参照用得点基準表!F$2:$I$11,4,TRUE),VLOOKUP(K862,参照用得点基準表!F$12:$I$21,4,TRUE))))</f>
        <v/>
      </c>
      <c r="T862" s="67" t="str">
        <f>IF(E862="","",IF(L862="","",IF($E862="男",VLOOKUP(L862,参照用得点基準表!$K$2:$L$11,2,TRUE),VLOOKUP(L862,参照用得点基準表!$K$12:$L$21,2,TRUE))))</f>
        <v/>
      </c>
      <c r="U862" s="67" t="str">
        <f>IF(E862="","",IF(M862="","",IF($E862="男",VLOOKUP(M862,参照用得点基準表!G$2:$I$11,3,TRUE),VLOOKUP(M862,参照用得点基準表!G$12:$I$21,3,TRUE))))</f>
        <v/>
      </c>
      <c r="V862" s="67" t="str">
        <f>IF(E862="","",IF(N862="","",IF($E862="男",VLOOKUP(N862,参照用得点基準表!H$2:$I$11,2,TRUE),VLOOKUP(N862,参照用得点基準表!H$12:$I$21,2,TRUE))))</f>
        <v/>
      </c>
      <c r="W862" s="70" t="str">
        <f t="shared" si="12"/>
        <v/>
      </c>
      <c r="X862" s="69" t="str">
        <f ca="1">IF(W862="","",VLOOKUP(W862,OFFSET(評価基準!$A$2:$N$6,0,F862-6,5,20-F862),14-新体力テスト!F862+6,1))</f>
        <v/>
      </c>
      <c r="Z862" s="45"/>
      <c r="AA862" s="45"/>
      <c r="AB862" s="46"/>
      <c r="AC862" s="45"/>
    </row>
    <row r="863" spans="1:29" ht="14.25" customHeight="1" x14ac:dyDescent="0.15">
      <c r="A863" s="103"/>
      <c r="B863" s="103"/>
      <c r="C863" s="103"/>
      <c r="D863" s="108"/>
      <c r="E863" s="112"/>
      <c r="F863" s="85" t="str">
        <f>IF(A863="","",VLOOKUP(A863,参照!$B$7:$C$12,2,FALSE))</f>
        <v/>
      </c>
      <c r="G863" s="14"/>
      <c r="H863" s="14"/>
      <c r="I863" s="14"/>
      <c r="J863" s="14"/>
      <c r="K863" s="14"/>
      <c r="L863" s="19"/>
      <c r="M863" s="14"/>
      <c r="N863" s="14"/>
      <c r="O863" s="67" t="str">
        <f>IF(E863="","",IF(G863="","",IF($E863="男",VLOOKUP(G863,参照用得点基準表!B$2:$I$11,8,TRUE),VLOOKUP(G863,参照用得点基準表!B$12:$I$21,8,TRUE))))</f>
        <v/>
      </c>
      <c r="P863" s="67" t="str">
        <f>IF(E863="","",IF(H863="","",IF($E863="男",VLOOKUP(H863,参照用得点基準表!C$2:$I$11,7,TRUE),VLOOKUP(H863,参照用得点基準表!C$12:$I$21,7,TRUE))))</f>
        <v/>
      </c>
      <c r="Q863" s="67" t="str">
        <f>IF(E863="","",IF(I863="","",IF($E863="男",VLOOKUP(I863,参照用得点基準表!D$2:$I$11,6,TRUE),VLOOKUP(I863,参照用得点基準表!D$12:$I$21,6,TRUE))))</f>
        <v/>
      </c>
      <c r="R863" s="67" t="str">
        <f>IF(E863="","",IF(J863="","",IF($E863="男",VLOOKUP(J863,参照用得点基準表!E$2:$I$11,5,TRUE),VLOOKUP(J863,参照用得点基準表!E$12:$I$21,5,TRUE))))</f>
        <v/>
      </c>
      <c r="S863" s="67" t="str">
        <f>IF(E863="","",IF(K863="","",IF($E863="男",VLOOKUP(K863,参照用得点基準表!F$2:$I$11,4,TRUE),VLOOKUP(K863,参照用得点基準表!F$12:$I$21,4,TRUE))))</f>
        <v/>
      </c>
      <c r="T863" s="67" t="str">
        <f>IF(E863="","",IF(L863="","",IF($E863="男",VLOOKUP(L863,参照用得点基準表!$K$2:$L$11,2,TRUE),VLOOKUP(L863,参照用得点基準表!$K$12:$L$21,2,TRUE))))</f>
        <v/>
      </c>
      <c r="U863" s="67" t="str">
        <f>IF(E863="","",IF(M863="","",IF($E863="男",VLOOKUP(M863,参照用得点基準表!G$2:$I$11,3,TRUE),VLOOKUP(M863,参照用得点基準表!G$12:$I$21,3,TRUE))))</f>
        <v/>
      </c>
      <c r="V863" s="67" t="str">
        <f>IF(E863="","",IF(N863="","",IF($E863="男",VLOOKUP(N863,参照用得点基準表!H$2:$I$11,2,TRUE),VLOOKUP(N863,参照用得点基準表!H$12:$I$21,2,TRUE))))</f>
        <v/>
      </c>
      <c r="W863" s="70" t="str">
        <f t="shared" si="12"/>
        <v/>
      </c>
      <c r="X863" s="69" t="str">
        <f ca="1">IF(W863="","",VLOOKUP(W863,OFFSET(評価基準!$A$2:$N$6,0,F863-6,5,20-F863),14-新体力テスト!F863+6,1))</f>
        <v/>
      </c>
      <c r="Z863" s="45"/>
      <c r="AA863" s="45"/>
      <c r="AB863" s="46"/>
      <c r="AC863" s="45"/>
    </row>
    <row r="864" spans="1:29" ht="14.25" customHeight="1" x14ac:dyDescent="0.15">
      <c r="A864" s="103"/>
      <c r="B864" s="103"/>
      <c r="C864" s="103"/>
      <c r="D864" s="108"/>
      <c r="E864" s="112"/>
      <c r="F864" s="85" t="str">
        <f>IF(A864="","",VLOOKUP(A864,参照!$B$7:$C$12,2,FALSE))</f>
        <v/>
      </c>
      <c r="G864" s="14"/>
      <c r="H864" s="14"/>
      <c r="I864" s="14"/>
      <c r="J864" s="14"/>
      <c r="K864" s="14"/>
      <c r="L864" s="19"/>
      <c r="M864" s="14"/>
      <c r="N864" s="14"/>
      <c r="O864" s="67" t="str">
        <f>IF(E864="","",IF(G864="","",IF($E864="男",VLOOKUP(G864,参照用得点基準表!B$2:$I$11,8,TRUE),VLOOKUP(G864,参照用得点基準表!B$12:$I$21,8,TRUE))))</f>
        <v/>
      </c>
      <c r="P864" s="67" t="str">
        <f>IF(E864="","",IF(H864="","",IF($E864="男",VLOOKUP(H864,参照用得点基準表!C$2:$I$11,7,TRUE),VLOOKUP(H864,参照用得点基準表!C$12:$I$21,7,TRUE))))</f>
        <v/>
      </c>
      <c r="Q864" s="67" t="str">
        <f>IF(E864="","",IF(I864="","",IF($E864="男",VLOOKUP(I864,参照用得点基準表!D$2:$I$11,6,TRUE),VLOOKUP(I864,参照用得点基準表!D$12:$I$21,6,TRUE))))</f>
        <v/>
      </c>
      <c r="R864" s="67" t="str">
        <f>IF(E864="","",IF(J864="","",IF($E864="男",VLOOKUP(J864,参照用得点基準表!E$2:$I$11,5,TRUE),VLOOKUP(J864,参照用得点基準表!E$12:$I$21,5,TRUE))))</f>
        <v/>
      </c>
      <c r="S864" s="67" t="str">
        <f>IF(E864="","",IF(K864="","",IF($E864="男",VLOOKUP(K864,参照用得点基準表!F$2:$I$11,4,TRUE),VLOOKUP(K864,参照用得点基準表!F$12:$I$21,4,TRUE))))</f>
        <v/>
      </c>
      <c r="T864" s="67" t="str">
        <f>IF(E864="","",IF(L864="","",IF($E864="男",VLOOKUP(L864,参照用得点基準表!$K$2:$L$11,2,TRUE),VLOOKUP(L864,参照用得点基準表!$K$12:$L$21,2,TRUE))))</f>
        <v/>
      </c>
      <c r="U864" s="67" t="str">
        <f>IF(E864="","",IF(M864="","",IF($E864="男",VLOOKUP(M864,参照用得点基準表!G$2:$I$11,3,TRUE),VLOOKUP(M864,参照用得点基準表!G$12:$I$21,3,TRUE))))</f>
        <v/>
      </c>
      <c r="V864" s="67" t="str">
        <f>IF(E864="","",IF(N864="","",IF($E864="男",VLOOKUP(N864,参照用得点基準表!H$2:$I$11,2,TRUE),VLOOKUP(N864,参照用得点基準表!H$12:$I$21,2,TRUE))))</f>
        <v/>
      </c>
      <c r="W864" s="70" t="str">
        <f t="shared" si="12"/>
        <v/>
      </c>
      <c r="X864" s="69" t="str">
        <f ca="1">IF(W864="","",VLOOKUP(W864,OFFSET(評価基準!$A$2:$N$6,0,F864-6,5,20-F864),14-新体力テスト!F864+6,1))</f>
        <v/>
      </c>
      <c r="Z864" s="45"/>
      <c r="AA864" s="45"/>
      <c r="AB864" s="46"/>
      <c r="AC864" s="45"/>
    </row>
    <row r="865" spans="1:29" ht="14.25" customHeight="1" x14ac:dyDescent="0.15">
      <c r="A865" s="103"/>
      <c r="B865" s="103"/>
      <c r="C865" s="103"/>
      <c r="D865" s="108"/>
      <c r="E865" s="112"/>
      <c r="F865" s="85" t="str">
        <f>IF(A865="","",VLOOKUP(A865,参照!$B$7:$C$12,2,FALSE))</f>
        <v/>
      </c>
      <c r="G865" s="14"/>
      <c r="H865" s="14"/>
      <c r="I865" s="14"/>
      <c r="J865" s="14"/>
      <c r="K865" s="14"/>
      <c r="L865" s="19"/>
      <c r="M865" s="14"/>
      <c r="N865" s="14"/>
      <c r="O865" s="67" t="str">
        <f>IF(E865="","",IF(G865="","",IF($E865="男",VLOOKUP(G865,参照用得点基準表!B$2:$I$11,8,TRUE),VLOOKUP(G865,参照用得点基準表!B$12:$I$21,8,TRUE))))</f>
        <v/>
      </c>
      <c r="P865" s="67" t="str">
        <f>IF(E865="","",IF(H865="","",IF($E865="男",VLOOKUP(H865,参照用得点基準表!C$2:$I$11,7,TRUE),VLOOKUP(H865,参照用得点基準表!C$12:$I$21,7,TRUE))))</f>
        <v/>
      </c>
      <c r="Q865" s="67" t="str">
        <f>IF(E865="","",IF(I865="","",IF($E865="男",VLOOKUP(I865,参照用得点基準表!D$2:$I$11,6,TRUE),VLOOKUP(I865,参照用得点基準表!D$12:$I$21,6,TRUE))))</f>
        <v/>
      </c>
      <c r="R865" s="67" t="str">
        <f>IF(E865="","",IF(J865="","",IF($E865="男",VLOOKUP(J865,参照用得点基準表!E$2:$I$11,5,TRUE),VLOOKUP(J865,参照用得点基準表!E$12:$I$21,5,TRUE))))</f>
        <v/>
      </c>
      <c r="S865" s="67" t="str">
        <f>IF(E865="","",IF(K865="","",IF($E865="男",VLOOKUP(K865,参照用得点基準表!F$2:$I$11,4,TRUE),VLOOKUP(K865,参照用得点基準表!F$12:$I$21,4,TRUE))))</f>
        <v/>
      </c>
      <c r="T865" s="67" t="str">
        <f>IF(E865="","",IF(L865="","",IF($E865="男",VLOOKUP(L865,参照用得点基準表!$K$2:$L$11,2,TRUE),VLOOKUP(L865,参照用得点基準表!$K$12:$L$21,2,TRUE))))</f>
        <v/>
      </c>
      <c r="U865" s="67" t="str">
        <f>IF(E865="","",IF(M865="","",IF($E865="男",VLOOKUP(M865,参照用得点基準表!G$2:$I$11,3,TRUE),VLOOKUP(M865,参照用得点基準表!G$12:$I$21,3,TRUE))))</f>
        <v/>
      </c>
      <c r="V865" s="67" t="str">
        <f>IF(E865="","",IF(N865="","",IF($E865="男",VLOOKUP(N865,参照用得点基準表!H$2:$I$11,2,TRUE),VLOOKUP(N865,参照用得点基準表!H$12:$I$21,2,TRUE))))</f>
        <v/>
      </c>
      <c r="W865" s="70" t="str">
        <f t="shared" si="12"/>
        <v/>
      </c>
      <c r="X865" s="69" t="str">
        <f ca="1">IF(W865="","",VLOOKUP(W865,OFFSET(評価基準!$A$2:$N$6,0,F865-6,5,20-F865),14-新体力テスト!F865+6,1))</f>
        <v/>
      </c>
      <c r="Z865" s="45"/>
      <c r="AA865" s="45"/>
      <c r="AB865" s="46"/>
      <c r="AC865" s="45"/>
    </row>
    <row r="866" spans="1:29" ht="14.25" customHeight="1" x14ac:dyDescent="0.15">
      <c r="A866" s="103"/>
      <c r="B866" s="103"/>
      <c r="C866" s="103"/>
      <c r="D866" s="108"/>
      <c r="E866" s="112"/>
      <c r="F866" s="85" t="str">
        <f>IF(A866="","",VLOOKUP(A866,参照!$B$7:$C$12,2,FALSE))</f>
        <v/>
      </c>
      <c r="G866" s="14"/>
      <c r="H866" s="14"/>
      <c r="I866" s="14"/>
      <c r="J866" s="14"/>
      <c r="K866" s="14"/>
      <c r="L866" s="19"/>
      <c r="M866" s="14"/>
      <c r="N866" s="14"/>
      <c r="O866" s="67" t="str">
        <f>IF(E866="","",IF(G866="","",IF($E866="男",VLOOKUP(G866,参照用得点基準表!B$2:$I$11,8,TRUE),VLOOKUP(G866,参照用得点基準表!B$12:$I$21,8,TRUE))))</f>
        <v/>
      </c>
      <c r="P866" s="67" t="str">
        <f>IF(E866="","",IF(H866="","",IF($E866="男",VLOOKUP(H866,参照用得点基準表!C$2:$I$11,7,TRUE),VLOOKUP(H866,参照用得点基準表!C$12:$I$21,7,TRUE))))</f>
        <v/>
      </c>
      <c r="Q866" s="67" t="str">
        <f>IF(E866="","",IF(I866="","",IF($E866="男",VLOOKUP(I866,参照用得点基準表!D$2:$I$11,6,TRUE),VLOOKUP(I866,参照用得点基準表!D$12:$I$21,6,TRUE))))</f>
        <v/>
      </c>
      <c r="R866" s="67" t="str">
        <f>IF(E866="","",IF(J866="","",IF($E866="男",VLOOKUP(J866,参照用得点基準表!E$2:$I$11,5,TRUE),VLOOKUP(J866,参照用得点基準表!E$12:$I$21,5,TRUE))))</f>
        <v/>
      </c>
      <c r="S866" s="67" t="str">
        <f>IF(E866="","",IF(K866="","",IF($E866="男",VLOOKUP(K866,参照用得点基準表!F$2:$I$11,4,TRUE),VLOOKUP(K866,参照用得点基準表!F$12:$I$21,4,TRUE))))</f>
        <v/>
      </c>
      <c r="T866" s="67" t="str">
        <f>IF(E866="","",IF(L866="","",IF($E866="男",VLOOKUP(L866,参照用得点基準表!$K$2:$L$11,2,TRUE),VLOOKUP(L866,参照用得点基準表!$K$12:$L$21,2,TRUE))))</f>
        <v/>
      </c>
      <c r="U866" s="67" t="str">
        <f>IF(E866="","",IF(M866="","",IF($E866="男",VLOOKUP(M866,参照用得点基準表!G$2:$I$11,3,TRUE),VLOOKUP(M866,参照用得点基準表!G$12:$I$21,3,TRUE))))</f>
        <v/>
      </c>
      <c r="V866" s="67" t="str">
        <f>IF(E866="","",IF(N866="","",IF($E866="男",VLOOKUP(N866,参照用得点基準表!H$2:$I$11,2,TRUE),VLOOKUP(N866,参照用得点基準表!H$12:$I$21,2,TRUE))))</f>
        <v/>
      </c>
      <c r="W866" s="70" t="str">
        <f t="shared" si="12"/>
        <v/>
      </c>
      <c r="X866" s="69" t="str">
        <f ca="1">IF(W866="","",VLOOKUP(W866,OFFSET(評価基準!$A$2:$N$6,0,F866-6,5,20-F866),14-新体力テスト!F866+6,1))</f>
        <v/>
      </c>
      <c r="Z866" s="45"/>
      <c r="AA866" s="45"/>
      <c r="AB866" s="46"/>
      <c r="AC866" s="45"/>
    </row>
    <row r="867" spans="1:29" ht="14.25" customHeight="1" x14ac:dyDescent="0.15">
      <c r="A867" s="103"/>
      <c r="B867" s="103"/>
      <c r="C867" s="103"/>
      <c r="D867" s="108"/>
      <c r="E867" s="112"/>
      <c r="F867" s="85" t="str">
        <f>IF(A867="","",VLOOKUP(A867,参照!$B$7:$C$12,2,FALSE))</f>
        <v/>
      </c>
      <c r="G867" s="14"/>
      <c r="H867" s="14"/>
      <c r="I867" s="14"/>
      <c r="J867" s="14"/>
      <c r="K867" s="14"/>
      <c r="L867" s="19"/>
      <c r="M867" s="14"/>
      <c r="N867" s="14"/>
      <c r="O867" s="67" t="str">
        <f>IF(E867="","",IF(G867="","",IF($E867="男",VLOOKUP(G867,参照用得点基準表!B$2:$I$11,8,TRUE),VLOOKUP(G867,参照用得点基準表!B$12:$I$21,8,TRUE))))</f>
        <v/>
      </c>
      <c r="P867" s="67" t="str">
        <f>IF(E867="","",IF(H867="","",IF($E867="男",VLOOKUP(H867,参照用得点基準表!C$2:$I$11,7,TRUE),VLOOKUP(H867,参照用得点基準表!C$12:$I$21,7,TRUE))))</f>
        <v/>
      </c>
      <c r="Q867" s="67" t="str">
        <f>IF(E867="","",IF(I867="","",IF($E867="男",VLOOKUP(I867,参照用得点基準表!D$2:$I$11,6,TRUE),VLOOKUP(I867,参照用得点基準表!D$12:$I$21,6,TRUE))))</f>
        <v/>
      </c>
      <c r="R867" s="67" t="str">
        <f>IF(E867="","",IF(J867="","",IF($E867="男",VLOOKUP(J867,参照用得点基準表!E$2:$I$11,5,TRUE),VLOOKUP(J867,参照用得点基準表!E$12:$I$21,5,TRUE))))</f>
        <v/>
      </c>
      <c r="S867" s="67" t="str">
        <f>IF(E867="","",IF(K867="","",IF($E867="男",VLOOKUP(K867,参照用得点基準表!F$2:$I$11,4,TRUE),VLOOKUP(K867,参照用得点基準表!F$12:$I$21,4,TRUE))))</f>
        <v/>
      </c>
      <c r="T867" s="67" t="str">
        <f>IF(E867="","",IF(L867="","",IF($E867="男",VLOOKUP(L867,参照用得点基準表!$K$2:$L$11,2,TRUE),VLOOKUP(L867,参照用得点基準表!$K$12:$L$21,2,TRUE))))</f>
        <v/>
      </c>
      <c r="U867" s="67" t="str">
        <f>IF(E867="","",IF(M867="","",IF($E867="男",VLOOKUP(M867,参照用得点基準表!G$2:$I$11,3,TRUE),VLOOKUP(M867,参照用得点基準表!G$12:$I$21,3,TRUE))))</f>
        <v/>
      </c>
      <c r="V867" s="67" t="str">
        <f>IF(E867="","",IF(N867="","",IF($E867="男",VLOOKUP(N867,参照用得点基準表!H$2:$I$11,2,TRUE),VLOOKUP(N867,参照用得点基準表!H$12:$I$21,2,TRUE))))</f>
        <v/>
      </c>
      <c r="W867" s="70" t="str">
        <f t="shared" si="12"/>
        <v/>
      </c>
      <c r="X867" s="69" t="str">
        <f ca="1">IF(W867="","",VLOOKUP(W867,OFFSET(評価基準!$A$2:$N$6,0,F867-6,5,20-F867),14-新体力テスト!F867+6,1))</f>
        <v/>
      </c>
      <c r="Z867" s="45"/>
      <c r="AA867" s="45"/>
      <c r="AB867" s="46"/>
      <c r="AC867" s="45"/>
    </row>
    <row r="868" spans="1:29" ht="14.25" customHeight="1" x14ac:dyDescent="0.15">
      <c r="A868" s="103"/>
      <c r="B868" s="103"/>
      <c r="C868" s="103"/>
      <c r="D868" s="108"/>
      <c r="E868" s="112"/>
      <c r="F868" s="85" t="str">
        <f>IF(A868="","",VLOOKUP(A868,参照!$B$7:$C$12,2,FALSE))</f>
        <v/>
      </c>
      <c r="G868" s="14"/>
      <c r="H868" s="14"/>
      <c r="I868" s="14"/>
      <c r="J868" s="14"/>
      <c r="K868" s="14"/>
      <c r="L868" s="19"/>
      <c r="M868" s="14"/>
      <c r="N868" s="14"/>
      <c r="O868" s="67" t="str">
        <f>IF(E868="","",IF(G868="","",IF($E868="男",VLOOKUP(G868,参照用得点基準表!B$2:$I$11,8,TRUE),VLOOKUP(G868,参照用得点基準表!B$12:$I$21,8,TRUE))))</f>
        <v/>
      </c>
      <c r="P868" s="67" t="str">
        <f>IF(E868="","",IF(H868="","",IF($E868="男",VLOOKUP(H868,参照用得点基準表!C$2:$I$11,7,TRUE),VLOOKUP(H868,参照用得点基準表!C$12:$I$21,7,TRUE))))</f>
        <v/>
      </c>
      <c r="Q868" s="67" t="str">
        <f>IF(E868="","",IF(I868="","",IF($E868="男",VLOOKUP(I868,参照用得点基準表!D$2:$I$11,6,TRUE),VLOOKUP(I868,参照用得点基準表!D$12:$I$21,6,TRUE))))</f>
        <v/>
      </c>
      <c r="R868" s="67" t="str">
        <f>IF(E868="","",IF(J868="","",IF($E868="男",VLOOKUP(J868,参照用得点基準表!E$2:$I$11,5,TRUE),VLOOKUP(J868,参照用得点基準表!E$12:$I$21,5,TRUE))))</f>
        <v/>
      </c>
      <c r="S868" s="67" t="str">
        <f>IF(E868="","",IF(K868="","",IF($E868="男",VLOOKUP(K868,参照用得点基準表!F$2:$I$11,4,TRUE),VLOOKUP(K868,参照用得点基準表!F$12:$I$21,4,TRUE))))</f>
        <v/>
      </c>
      <c r="T868" s="67" t="str">
        <f>IF(E868="","",IF(L868="","",IF($E868="男",VLOOKUP(L868,参照用得点基準表!$K$2:$L$11,2,TRUE),VLOOKUP(L868,参照用得点基準表!$K$12:$L$21,2,TRUE))))</f>
        <v/>
      </c>
      <c r="U868" s="67" t="str">
        <f>IF(E868="","",IF(M868="","",IF($E868="男",VLOOKUP(M868,参照用得点基準表!G$2:$I$11,3,TRUE),VLOOKUP(M868,参照用得点基準表!G$12:$I$21,3,TRUE))))</f>
        <v/>
      </c>
      <c r="V868" s="67" t="str">
        <f>IF(E868="","",IF(N868="","",IF($E868="男",VLOOKUP(N868,参照用得点基準表!H$2:$I$11,2,TRUE),VLOOKUP(N868,参照用得点基準表!H$12:$I$21,2,TRUE))))</f>
        <v/>
      </c>
      <c r="W868" s="70" t="str">
        <f t="shared" si="12"/>
        <v/>
      </c>
      <c r="X868" s="69" t="str">
        <f ca="1">IF(W868="","",VLOOKUP(W868,OFFSET(評価基準!$A$2:$N$6,0,F868-6,5,20-F868),14-新体力テスト!F868+6,1))</f>
        <v/>
      </c>
      <c r="Z868" s="45"/>
      <c r="AA868" s="45"/>
      <c r="AB868" s="46"/>
      <c r="AC868" s="45"/>
    </row>
    <row r="869" spans="1:29" ht="14.25" customHeight="1" x14ac:dyDescent="0.15">
      <c r="A869" s="103"/>
      <c r="B869" s="103"/>
      <c r="C869" s="103"/>
      <c r="D869" s="108"/>
      <c r="E869" s="112"/>
      <c r="F869" s="85" t="str">
        <f>IF(A869="","",VLOOKUP(A869,参照!$B$7:$C$12,2,FALSE))</f>
        <v/>
      </c>
      <c r="G869" s="14"/>
      <c r="H869" s="14"/>
      <c r="I869" s="14"/>
      <c r="J869" s="14"/>
      <c r="K869" s="14"/>
      <c r="L869" s="19"/>
      <c r="M869" s="14"/>
      <c r="N869" s="14"/>
      <c r="O869" s="67" t="str">
        <f>IF(E869="","",IF(G869="","",IF($E869="男",VLOOKUP(G869,参照用得点基準表!B$2:$I$11,8,TRUE),VLOOKUP(G869,参照用得点基準表!B$12:$I$21,8,TRUE))))</f>
        <v/>
      </c>
      <c r="P869" s="67" t="str">
        <f>IF(E869="","",IF(H869="","",IF($E869="男",VLOOKUP(H869,参照用得点基準表!C$2:$I$11,7,TRUE),VLOOKUP(H869,参照用得点基準表!C$12:$I$21,7,TRUE))))</f>
        <v/>
      </c>
      <c r="Q869" s="67" t="str">
        <f>IF(E869="","",IF(I869="","",IF($E869="男",VLOOKUP(I869,参照用得点基準表!D$2:$I$11,6,TRUE),VLOOKUP(I869,参照用得点基準表!D$12:$I$21,6,TRUE))))</f>
        <v/>
      </c>
      <c r="R869" s="67" t="str">
        <f>IF(E869="","",IF(J869="","",IF($E869="男",VLOOKUP(J869,参照用得点基準表!E$2:$I$11,5,TRUE),VLOOKUP(J869,参照用得点基準表!E$12:$I$21,5,TRUE))))</f>
        <v/>
      </c>
      <c r="S869" s="67" t="str">
        <f>IF(E869="","",IF(K869="","",IF($E869="男",VLOOKUP(K869,参照用得点基準表!F$2:$I$11,4,TRUE),VLOOKUP(K869,参照用得点基準表!F$12:$I$21,4,TRUE))))</f>
        <v/>
      </c>
      <c r="T869" s="67" t="str">
        <f>IF(E869="","",IF(L869="","",IF($E869="男",VLOOKUP(L869,参照用得点基準表!$K$2:$L$11,2,TRUE),VLOOKUP(L869,参照用得点基準表!$K$12:$L$21,2,TRUE))))</f>
        <v/>
      </c>
      <c r="U869" s="67" t="str">
        <f>IF(E869="","",IF(M869="","",IF($E869="男",VLOOKUP(M869,参照用得点基準表!G$2:$I$11,3,TRUE),VLOOKUP(M869,参照用得点基準表!G$12:$I$21,3,TRUE))))</f>
        <v/>
      </c>
      <c r="V869" s="67" t="str">
        <f>IF(E869="","",IF(N869="","",IF($E869="男",VLOOKUP(N869,参照用得点基準表!H$2:$I$11,2,TRUE),VLOOKUP(N869,参照用得点基準表!H$12:$I$21,2,TRUE))))</f>
        <v/>
      </c>
      <c r="W869" s="70" t="str">
        <f t="shared" si="12"/>
        <v/>
      </c>
      <c r="X869" s="69" t="str">
        <f ca="1">IF(W869="","",VLOOKUP(W869,OFFSET(評価基準!$A$2:$N$6,0,F869-6,5,20-F869),14-新体力テスト!F869+6,1))</f>
        <v/>
      </c>
      <c r="Z869" s="45"/>
      <c r="AA869" s="45"/>
      <c r="AB869" s="46"/>
      <c r="AC869" s="45"/>
    </row>
    <row r="870" spans="1:29" ht="14.25" customHeight="1" x14ac:dyDescent="0.15">
      <c r="A870" s="103"/>
      <c r="B870" s="103"/>
      <c r="C870" s="103"/>
      <c r="D870" s="108"/>
      <c r="E870" s="112"/>
      <c r="F870" s="85" t="str">
        <f>IF(A870="","",VLOOKUP(A870,参照!$B$7:$C$12,2,FALSE))</f>
        <v/>
      </c>
      <c r="G870" s="14"/>
      <c r="H870" s="14"/>
      <c r="I870" s="14"/>
      <c r="J870" s="14"/>
      <c r="K870" s="14"/>
      <c r="L870" s="19"/>
      <c r="M870" s="14"/>
      <c r="N870" s="14"/>
      <c r="O870" s="67" t="str">
        <f>IF(E870="","",IF(G870="","",IF($E870="男",VLOOKUP(G870,参照用得点基準表!B$2:$I$11,8,TRUE),VLOOKUP(G870,参照用得点基準表!B$12:$I$21,8,TRUE))))</f>
        <v/>
      </c>
      <c r="P870" s="67" t="str">
        <f>IF(E870="","",IF(H870="","",IF($E870="男",VLOOKUP(H870,参照用得点基準表!C$2:$I$11,7,TRUE),VLOOKUP(H870,参照用得点基準表!C$12:$I$21,7,TRUE))))</f>
        <v/>
      </c>
      <c r="Q870" s="67" t="str">
        <f>IF(E870="","",IF(I870="","",IF($E870="男",VLOOKUP(I870,参照用得点基準表!D$2:$I$11,6,TRUE),VLOOKUP(I870,参照用得点基準表!D$12:$I$21,6,TRUE))))</f>
        <v/>
      </c>
      <c r="R870" s="67" t="str">
        <f>IF(E870="","",IF(J870="","",IF($E870="男",VLOOKUP(J870,参照用得点基準表!E$2:$I$11,5,TRUE),VLOOKUP(J870,参照用得点基準表!E$12:$I$21,5,TRUE))))</f>
        <v/>
      </c>
      <c r="S870" s="67" t="str">
        <f>IF(E870="","",IF(K870="","",IF($E870="男",VLOOKUP(K870,参照用得点基準表!F$2:$I$11,4,TRUE),VLOOKUP(K870,参照用得点基準表!F$12:$I$21,4,TRUE))))</f>
        <v/>
      </c>
      <c r="T870" s="67" t="str">
        <f>IF(E870="","",IF(L870="","",IF($E870="男",VLOOKUP(L870,参照用得点基準表!$K$2:$L$11,2,TRUE),VLOOKUP(L870,参照用得点基準表!$K$12:$L$21,2,TRUE))))</f>
        <v/>
      </c>
      <c r="U870" s="67" t="str">
        <f>IF(E870="","",IF(M870="","",IF($E870="男",VLOOKUP(M870,参照用得点基準表!G$2:$I$11,3,TRUE),VLOOKUP(M870,参照用得点基準表!G$12:$I$21,3,TRUE))))</f>
        <v/>
      </c>
      <c r="V870" s="67" t="str">
        <f>IF(E870="","",IF(N870="","",IF($E870="男",VLOOKUP(N870,参照用得点基準表!H$2:$I$11,2,TRUE),VLOOKUP(N870,参照用得点基準表!H$12:$I$21,2,TRUE))))</f>
        <v/>
      </c>
      <c r="W870" s="70" t="str">
        <f t="shared" si="12"/>
        <v/>
      </c>
      <c r="X870" s="69" t="str">
        <f ca="1">IF(W870="","",VLOOKUP(W870,OFFSET(評価基準!$A$2:$N$6,0,F870-6,5,20-F870),14-新体力テスト!F870+6,1))</f>
        <v/>
      </c>
      <c r="Z870" s="45"/>
      <c r="AA870" s="45"/>
      <c r="AB870" s="46"/>
      <c r="AC870" s="45"/>
    </row>
    <row r="871" spans="1:29" ht="14.25" customHeight="1" x14ac:dyDescent="0.15">
      <c r="A871" s="103"/>
      <c r="B871" s="103"/>
      <c r="C871" s="103"/>
      <c r="D871" s="108"/>
      <c r="E871" s="112"/>
      <c r="F871" s="85" t="str">
        <f>IF(A871="","",VLOOKUP(A871,参照!$B$7:$C$12,2,FALSE))</f>
        <v/>
      </c>
      <c r="G871" s="14"/>
      <c r="H871" s="14"/>
      <c r="I871" s="14"/>
      <c r="J871" s="14"/>
      <c r="K871" s="14"/>
      <c r="L871" s="19"/>
      <c r="M871" s="14"/>
      <c r="N871" s="14"/>
      <c r="O871" s="67" t="str">
        <f>IF(E871="","",IF(G871="","",IF($E871="男",VLOOKUP(G871,参照用得点基準表!B$2:$I$11,8,TRUE),VLOOKUP(G871,参照用得点基準表!B$12:$I$21,8,TRUE))))</f>
        <v/>
      </c>
      <c r="P871" s="67" t="str">
        <f>IF(E871="","",IF(H871="","",IF($E871="男",VLOOKUP(H871,参照用得点基準表!C$2:$I$11,7,TRUE),VLOOKUP(H871,参照用得点基準表!C$12:$I$21,7,TRUE))))</f>
        <v/>
      </c>
      <c r="Q871" s="67" t="str">
        <f>IF(E871="","",IF(I871="","",IF($E871="男",VLOOKUP(I871,参照用得点基準表!D$2:$I$11,6,TRUE),VLOOKUP(I871,参照用得点基準表!D$12:$I$21,6,TRUE))))</f>
        <v/>
      </c>
      <c r="R871" s="67" t="str">
        <f>IF(E871="","",IF(J871="","",IF($E871="男",VLOOKUP(J871,参照用得点基準表!E$2:$I$11,5,TRUE),VLOOKUP(J871,参照用得点基準表!E$12:$I$21,5,TRUE))))</f>
        <v/>
      </c>
      <c r="S871" s="67" t="str">
        <f>IF(E871="","",IF(K871="","",IF($E871="男",VLOOKUP(K871,参照用得点基準表!F$2:$I$11,4,TRUE),VLOOKUP(K871,参照用得点基準表!F$12:$I$21,4,TRUE))))</f>
        <v/>
      </c>
      <c r="T871" s="67" t="str">
        <f>IF(E871="","",IF(L871="","",IF($E871="男",VLOOKUP(L871,参照用得点基準表!$K$2:$L$11,2,TRUE),VLOOKUP(L871,参照用得点基準表!$K$12:$L$21,2,TRUE))))</f>
        <v/>
      </c>
      <c r="U871" s="67" t="str">
        <f>IF(E871="","",IF(M871="","",IF($E871="男",VLOOKUP(M871,参照用得点基準表!G$2:$I$11,3,TRUE),VLOOKUP(M871,参照用得点基準表!G$12:$I$21,3,TRUE))))</f>
        <v/>
      </c>
      <c r="V871" s="67" t="str">
        <f>IF(E871="","",IF(N871="","",IF($E871="男",VLOOKUP(N871,参照用得点基準表!H$2:$I$11,2,TRUE),VLOOKUP(N871,参照用得点基準表!H$12:$I$21,2,TRUE))))</f>
        <v/>
      </c>
      <c r="W871" s="70" t="str">
        <f t="shared" si="12"/>
        <v/>
      </c>
      <c r="X871" s="69" t="str">
        <f ca="1">IF(W871="","",VLOOKUP(W871,OFFSET(評価基準!$A$2:$N$6,0,F871-6,5,20-F871),14-新体力テスト!F871+6,1))</f>
        <v/>
      </c>
      <c r="Z871" s="45"/>
      <c r="AA871" s="45"/>
      <c r="AB871" s="46"/>
      <c r="AC871" s="45"/>
    </row>
    <row r="872" spans="1:29" ht="14.25" customHeight="1" x14ac:dyDescent="0.15">
      <c r="A872" s="103"/>
      <c r="B872" s="103"/>
      <c r="C872" s="103"/>
      <c r="D872" s="108"/>
      <c r="E872" s="112"/>
      <c r="F872" s="85" t="str">
        <f>IF(A872="","",VLOOKUP(A872,参照!$B$7:$C$12,2,FALSE))</f>
        <v/>
      </c>
      <c r="G872" s="14"/>
      <c r="H872" s="14"/>
      <c r="I872" s="14"/>
      <c r="J872" s="14"/>
      <c r="K872" s="14"/>
      <c r="L872" s="19"/>
      <c r="M872" s="14"/>
      <c r="N872" s="14"/>
      <c r="O872" s="67" t="str">
        <f>IF(E872="","",IF(G872="","",IF($E872="男",VLOOKUP(G872,参照用得点基準表!B$2:$I$11,8,TRUE),VLOOKUP(G872,参照用得点基準表!B$12:$I$21,8,TRUE))))</f>
        <v/>
      </c>
      <c r="P872" s="67" t="str">
        <f>IF(E872="","",IF(H872="","",IF($E872="男",VLOOKUP(H872,参照用得点基準表!C$2:$I$11,7,TRUE),VLOOKUP(H872,参照用得点基準表!C$12:$I$21,7,TRUE))))</f>
        <v/>
      </c>
      <c r="Q872" s="67" t="str">
        <f>IF(E872="","",IF(I872="","",IF($E872="男",VLOOKUP(I872,参照用得点基準表!D$2:$I$11,6,TRUE),VLOOKUP(I872,参照用得点基準表!D$12:$I$21,6,TRUE))))</f>
        <v/>
      </c>
      <c r="R872" s="67" t="str">
        <f>IF(E872="","",IF(J872="","",IF($E872="男",VLOOKUP(J872,参照用得点基準表!E$2:$I$11,5,TRUE),VLOOKUP(J872,参照用得点基準表!E$12:$I$21,5,TRUE))))</f>
        <v/>
      </c>
      <c r="S872" s="67" t="str">
        <f>IF(E872="","",IF(K872="","",IF($E872="男",VLOOKUP(K872,参照用得点基準表!F$2:$I$11,4,TRUE),VLOOKUP(K872,参照用得点基準表!F$12:$I$21,4,TRUE))))</f>
        <v/>
      </c>
      <c r="T872" s="67" t="str">
        <f>IF(E872="","",IF(L872="","",IF($E872="男",VLOOKUP(L872,参照用得点基準表!$K$2:$L$11,2,TRUE),VLOOKUP(L872,参照用得点基準表!$K$12:$L$21,2,TRUE))))</f>
        <v/>
      </c>
      <c r="U872" s="67" t="str">
        <f>IF(E872="","",IF(M872="","",IF($E872="男",VLOOKUP(M872,参照用得点基準表!G$2:$I$11,3,TRUE),VLOOKUP(M872,参照用得点基準表!G$12:$I$21,3,TRUE))))</f>
        <v/>
      </c>
      <c r="V872" s="67" t="str">
        <f>IF(E872="","",IF(N872="","",IF($E872="男",VLOOKUP(N872,参照用得点基準表!H$2:$I$11,2,TRUE),VLOOKUP(N872,参照用得点基準表!H$12:$I$21,2,TRUE))))</f>
        <v/>
      </c>
      <c r="W872" s="70" t="str">
        <f t="shared" si="12"/>
        <v/>
      </c>
      <c r="X872" s="69" t="str">
        <f ca="1">IF(W872="","",VLOOKUP(W872,OFFSET(評価基準!$A$2:$N$6,0,F872-6,5,20-F872),14-新体力テスト!F872+6,1))</f>
        <v/>
      </c>
      <c r="Z872" s="45"/>
      <c r="AA872" s="45"/>
      <c r="AB872" s="46"/>
      <c r="AC872" s="45"/>
    </row>
    <row r="873" spans="1:29" ht="14.25" customHeight="1" x14ac:dyDescent="0.15">
      <c r="A873" s="103"/>
      <c r="B873" s="103"/>
      <c r="C873" s="103"/>
      <c r="D873" s="108"/>
      <c r="E873" s="112"/>
      <c r="F873" s="85" t="str">
        <f>IF(A873="","",VLOOKUP(A873,参照!$B$7:$C$12,2,FALSE))</f>
        <v/>
      </c>
      <c r="G873" s="14"/>
      <c r="H873" s="14"/>
      <c r="I873" s="14"/>
      <c r="J873" s="14"/>
      <c r="K873" s="14"/>
      <c r="L873" s="19"/>
      <c r="M873" s="14"/>
      <c r="N873" s="14"/>
      <c r="O873" s="67" t="str">
        <f>IF(E873="","",IF(G873="","",IF($E873="男",VLOOKUP(G873,参照用得点基準表!B$2:$I$11,8,TRUE),VLOOKUP(G873,参照用得点基準表!B$12:$I$21,8,TRUE))))</f>
        <v/>
      </c>
      <c r="P873" s="67" t="str">
        <f>IF(E873="","",IF(H873="","",IF($E873="男",VLOOKUP(H873,参照用得点基準表!C$2:$I$11,7,TRUE),VLOOKUP(H873,参照用得点基準表!C$12:$I$21,7,TRUE))))</f>
        <v/>
      </c>
      <c r="Q873" s="67" t="str">
        <f>IF(E873="","",IF(I873="","",IF($E873="男",VLOOKUP(I873,参照用得点基準表!D$2:$I$11,6,TRUE),VLOOKUP(I873,参照用得点基準表!D$12:$I$21,6,TRUE))))</f>
        <v/>
      </c>
      <c r="R873" s="67" t="str">
        <f>IF(E873="","",IF(J873="","",IF($E873="男",VLOOKUP(J873,参照用得点基準表!E$2:$I$11,5,TRUE),VLOOKUP(J873,参照用得点基準表!E$12:$I$21,5,TRUE))))</f>
        <v/>
      </c>
      <c r="S873" s="67" t="str">
        <f>IF(E873="","",IF(K873="","",IF($E873="男",VLOOKUP(K873,参照用得点基準表!F$2:$I$11,4,TRUE),VLOOKUP(K873,参照用得点基準表!F$12:$I$21,4,TRUE))))</f>
        <v/>
      </c>
      <c r="T873" s="67" t="str">
        <f>IF(E873="","",IF(L873="","",IF($E873="男",VLOOKUP(L873,参照用得点基準表!$K$2:$L$11,2,TRUE),VLOOKUP(L873,参照用得点基準表!$K$12:$L$21,2,TRUE))))</f>
        <v/>
      </c>
      <c r="U873" s="67" t="str">
        <f>IF(E873="","",IF(M873="","",IF($E873="男",VLOOKUP(M873,参照用得点基準表!G$2:$I$11,3,TRUE),VLOOKUP(M873,参照用得点基準表!G$12:$I$21,3,TRUE))))</f>
        <v/>
      </c>
      <c r="V873" s="67" t="str">
        <f>IF(E873="","",IF(N873="","",IF($E873="男",VLOOKUP(N873,参照用得点基準表!H$2:$I$11,2,TRUE),VLOOKUP(N873,参照用得点基準表!H$12:$I$21,2,TRUE))))</f>
        <v/>
      </c>
      <c r="W873" s="70" t="str">
        <f t="shared" si="12"/>
        <v/>
      </c>
      <c r="X873" s="69" t="str">
        <f ca="1">IF(W873="","",VLOOKUP(W873,OFFSET(評価基準!$A$2:$N$6,0,F873-6,5,20-F873),14-新体力テスト!F873+6,1))</f>
        <v/>
      </c>
      <c r="Z873" s="45"/>
      <c r="AA873" s="45"/>
      <c r="AB873" s="46"/>
      <c r="AC873" s="45"/>
    </row>
    <row r="874" spans="1:29" ht="14.25" customHeight="1" x14ac:dyDescent="0.15">
      <c r="A874" s="103"/>
      <c r="B874" s="103"/>
      <c r="C874" s="103"/>
      <c r="D874" s="108"/>
      <c r="E874" s="112"/>
      <c r="F874" s="85" t="str">
        <f>IF(A874="","",VLOOKUP(A874,参照!$B$7:$C$12,2,FALSE))</f>
        <v/>
      </c>
      <c r="G874" s="14"/>
      <c r="H874" s="14"/>
      <c r="I874" s="14"/>
      <c r="J874" s="14"/>
      <c r="K874" s="14"/>
      <c r="L874" s="19"/>
      <c r="M874" s="14"/>
      <c r="N874" s="14"/>
      <c r="O874" s="67" t="str">
        <f>IF(E874="","",IF(G874="","",IF($E874="男",VLOOKUP(G874,参照用得点基準表!B$2:$I$11,8,TRUE),VLOOKUP(G874,参照用得点基準表!B$12:$I$21,8,TRUE))))</f>
        <v/>
      </c>
      <c r="P874" s="67" t="str">
        <f>IF(E874="","",IF(H874="","",IF($E874="男",VLOOKUP(H874,参照用得点基準表!C$2:$I$11,7,TRUE),VLOOKUP(H874,参照用得点基準表!C$12:$I$21,7,TRUE))))</f>
        <v/>
      </c>
      <c r="Q874" s="67" t="str">
        <f>IF(E874="","",IF(I874="","",IF($E874="男",VLOOKUP(I874,参照用得点基準表!D$2:$I$11,6,TRUE),VLOOKUP(I874,参照用得点基準表!D$12:$I$21,6,TRUE))))</f>
        <v/>
      </c>
      <c r="R874" s="67" t="str">
        <f>IF(E874="","",IF(J874="","",IF($E874="男",VLOOKUP(J874,参照用得点基準表!E$2:$I$11,5,TRUE),VLOOKUP(J874,参照用得点基準表!E$12:$I$21,5,TRUE))))</f>
        <v/>
      </c>
      <c r="S874" s="67" t="str">
        <f>IF(E874="","",IF(K874="","",IF($E874="男",VLOOKUP(K874,参照用得点基準表!F$2:$I$11,4,TRUE),VLOOKUP(K874,参照用得点基準表!F$12:$I$21,4,TRUE))))</f>
        <v/>
      </c>
      <c r="T874" s="67" t="str">
        <f>IF(E874="","",IF(L874="","",IF($E874="男",VLOOKUP(L874,参照用得点基準表!$K$2:$L$11,2,TRUE),VLOOKUP(L874,参照用得点基準表!$K$12:$L$21,2,TRUE))))</f>
        <v/>
      </c>
      <c r="U874" s="67" t="str">
        <f>IF(E874="","",IF(M874="","",IF($E874="男",VLOOKUP(M874,参照用得点基準表!G$2:$I$11,3,TRUE),VLOOKUP(M874,参照用得点基準表!G$12:$I$21,3,TRUE))))</f>
        <v/>
      </c>
      <c r="V874" s="67" t="str">
        <f>IF(E874="","",IF(N874="","",IF($E874="男",VLOOKUP(N874,参照用得点基準表!H$2:$I$11,2,TRUE),VLOOKUP(N874,参照用得点基準表!H$12:$I$21,2,TRUE))))</f>
        <v/>
      </c>
      <c r="W874" s="70" t="str">
        <f t="shared" si="12"/>
        <v/>
      </c>
      <c r="X874" s="69" t="str">
        <f ca="1">IF(W874="","",VLOOKUP(W874,OFFSET(評価基準!$A$2:$N$6,0,F874-6,5,20-F874),14-新体力テスト!F874+6,1))</f>
        <v/>
      </c>
      <c r="Z874" s="45"/>
      <c r="AA874" s="45"/>
      <c r="AB874" s="46"/>
      <c r="AC874" s="45"/>
    </row>
    <row r="875" spans="1:29" ht="14.25" customHeight="1" x14ac:dyDescent="0.15">
      <c r="A875" s="103"/>
      <c r="B875" s="103"/>
      <c r="C875" s="103"/>
      <c r="D875" s="108"/>
      <c r="E875" s="112"/>
      <c r="F875" s="85" t="str">
        <f>IF(A875="","",VLOOKUP(A875,参照!$B$7:$C$12,2,FALSE))</f>
        <v/>
      </c>
      <c r="G875" s="14"/>
      <c r="H875" s="14"/>
      <c r="I875" s="14"/>
      <c r="J875" s="14"/>
      <c r="K875" s="14"/>
      <c r="L875" s="19"/>
      <c r="M875" s="14"/>
      <c r="N875" s="14"/>
      <c r="O875" s="67" t="str">
        <f>IF(E875="","",IF(G875="","",IF($E875="男",VLOOKUP(G875,参照用得点基準表!B$2:$I$11,8,TRUE),VLOOKUP(G875,参照用得点基準表!B$12:$I$21,8,TRUE))))</f>
        <v/>
      </c>
      <c r="P875" s="67" t="str">
        <f>IF(E875="","",IF(H875="","",IF($E875="男",VLOOKUP(H875,参照用得点基準表!C$2:$I$11,7,TRUE),VLOOKUP(H875,参照用得点基準表!C$12:$I$21,7,TRUE))))</f>
        <v/>
      </c>
      <c r="Q875" s="67" t="str">
        <f>IF(E875="","",IF(I875="","",IF($E875="男",VLOOKUP(I875,参照用得点基準表!D$2:$I$11,6,TRUE),VLOOKUP(I875,参照用得点基準表!D$12:$I$21,6,TRUE))))</f>
        <v/>
      </c>
      <c r="R875" s="67" t="str">
        <f>IF(E875="","",IF(J875="","",IF($E875="男",VLOOKUP(J875,参照用得点基準表!E$2:$I$11,5,TRUE),VLOOKUP(J875,参照用得点基準表!E$12:$I$21,5,TRUE))))</f>
        <v/>
      </c>
      <c r="S875" s="67" t="str">
        <f>IF(E875="","",IF(K875="","",IF($E875="男",VLOOKUP(K875,参照用得点基準表!F$2:$I$11,4,TRUE),VLOOKUP(K875,参照用得点基準表!F$12:$I$21,4,TRUE))))</f>
        <v/>
      </c>
      <c r="T875" s="67" t="str">
        <f>IF(E875="","",IF(L875="","",IF($E875="男",VLOOKUP(L875,参照用得点基準表!$K$2:$L$11,2,TRUE),VLOOKUP(L875,参照用得点基準表!$K$12:$L$21,2,TRUE))))</f>
        <v/>
      </c>
      <c r="U875" s="67" t="str">
        <f>IF(E875="","",IF(M875="","",IF($E875="男",VLOOKUP(M875,参照用得点基準表!G$2:$I$11,3,TRUE),VLOOKUP(M875,参照用得点基準表!G$12:$I$21,3,TRUE))))</f>
        <v/>
      </c>
      <c r="V875" s="67" t="str">
        <f>IF(E875="","",IF(N875="","",IF($E875="男",VLOOKUP(N875,参照用得点基準表!H$2:$I$11,2,TRUE),VLOOKUP(N875,参照用得点基準表!H$12:$I$21,2,TRUE))))</f>
        <v/>
      </c>
      <c r="W875" s="70" t="str">
        <f t="shared" si="12"/>
        <v/>
      </c>
      <c r="X875" s="69" t="str">
        <f ca="1">IF(W875="","",VLOOKUP(W875,OFFSET(評価基準!$A$2:$N$6,0,F875-6,5,20-F875),14-新体力テスト!F875+6,1))</f>
        <v/>
      </c>
      <c r="Z875" s="45"/>
      <c r="AA875" s="45"/>
      <c r="AB875" s="46"/>
      <c r="AC875" s="45"/>
    </row>
    <row r="876" spans="1:29" ht="14.25" customHeight="1" x14ac:dyDescent="0.15">
      <c r="A876" s="103"/>
      <c r="B876" s="103"/>
      <c r="C876" s="103"/>
      <c r="D876" s="108"/>
      <c r="E876" s="112"/>
      <c r="F876" s="85" t="str">
        <f>IF(A876="","",VLOOKUP(A876,参照!$B$7:$C$12,2,FALSE))</f>
        <v/>
      </c>
      <c r="G876" s="14"/>
      <c r="H876" s="14"/>
      <c r="I876" s="14"/>
      <c r="J876" s="14"/>
      <c r="K876" s="14"/>
      <c r="L876" s="19"/>
      <c r="M876" s="14"/>
      <c r="N876" s="14"/>
      <c r="O876" s="67" t="str">
        <f>IF(E876="","",IF(G876="","",IF($E876="男",VLOOKUP(G876,参照用得点基準表!B$2:$I$11,8,TRUE),VLOOKUP(G876,参照用得点基準表!B$12:$I$21,8,TRUE))))</f>
        <v/>
      </c>
      <c r="P876" s="67" t="str">
        <f>IF(E876="","",IF(H876="","",IF($E876="男",VLOOKUP(H876,参照用得点基準表!C$2:$I$11,7,TRUE),VLOOKUP(H876,参照用得点基準表!C$12:$I$21,7,TRUE))))</f>
        <v/>
      </c>
      <c r="Q876" s="67" t="str">
        <f>IF(E876="","",IF(I876="","",IF($E876="男",VLOOKUP(I876,参照用得点基準表!D$2:$I$11,6,TRUE),VLOOKUP(I876,参照用得点基準表!D$12:$I$21,6,TRUE))))</f>
        <v/>
      </c>
      <c r="R876" s="67" t="str">
        <f>IF(E876="","",IF(J876="","",IF($E876="男",VLOOKUP(J876,参照用得点基準表!E$2:$I$11,5,TRUE),VLOOKUP(J876,参照用得点基準表!E$12:$I$21,5,TRUE))))</f>
        <v/>
      </c>
      <c r="S876" s="67" t="str">
        <f>IF(E876="","",IF(K876="","",IF($E876="男",VLOOKUP(K876,参照用得点基準表!F$2:$I$11,4,TRUE),VLOOKUP(K876,参照用得点基準表!F$12:$I$21,4,TRUE))))</f>
        <v/>
      </c>
      <c r="T876" s="67" t="str">
        <f>IF(E876="","",IF(L876="","",IF($E876="男",VLOOKUP(L876,参照用得点基準表!$K$2:$L$11,2,TRUE),VLOOKUP(L876,参照用得点基準表!$K$12:$L$21,2,TRUE))))</f>
        <v/>
      </c>
      <c r="U876" s="67" t="str">
        <f>IF(E876="","",IF(M876="","",IF($E876="男",VLOOKUP(M876,参照用得点基準表!G$2:$I$11,3,TRUE),VLOOKUP(M876,参照用得点基準表!G$12:$I$21,3,TRUE))))</f>
        <v/>
      </c>
      <c r="V876" s="67" t="str">
        <f>IF(E876="","",IF(N876="","",IF($E876="男",VLOOKUP(N876,参照用得点基準表!H$2:$I$11,2,TRUE),VLOOKUP(N876,参照用得点基準表!H$12:$I$21,2,TRUE))))</f>
        <v/>
      </c>
      <c r="W876" s="70" t="str">
        <f t="shared" si="12"/>
        <v/>
      </c>
      <c r="X876" s="69" t="str">
        <f ca="1">IF(W876="","",VLOOKUP(W876,OFFSET(評価基準!$A$2:$N$6,0,F876-6,5,20-F876),14-新体力テスト!F876+6,1))</f>
        <v/>
      </c>
      <c r="Z876" s="45"/>
      <c r="AA876" s="45"/>
      <c r="AB876" s="46"/>
      <c r="AC876" s="45"/>
    </row>
    <row r="877" spans="1:29" ht="14.25" customHeight="1" x14ac:dyDescent="0.15">
      <c r="A877" s="103"/>
      <c r="B877" s="103"/>
      <c r="C877" s="103"/>
      <c r="D877" s="108"/>
      <c r="E877" s="112"/>
      <c r="F877" s="85" t="str">
        <f>IF(A877="","",VLOOKUP(A877,参照!$B$7:$C$12,2,FALSE))</f>
        <v/>
      </c>
      <c r="G877" s="14"/>
      <c r="H877" s="14"/>
      <c r="I877" s="14"/>
      <c r="J877" s="14"/>
      <c r="K877" s="14"/>
      <c r="L877" s="19"/>
      <c r="M877" s="14"/>
      <c r="N877" s="14"/>
      <c r="O877" s="67" t="str">
        <f>IF(E877="","",IF(G877="","",IF($E877="男",VLOOKUP(G877,参照用得点基準表!B$2:$I$11,8,TRUE),VLOOKUP(G877,参照用得点基準表!B$12:$I$21,8,TRUE))))</f>
        <v/>
      </c>
      <c r="P877" s="67" t="str">
        <f>IF(E877="","",IF(H877="","",IF($E877="男",VLOOKUP(H877,参照用得点基準表!C$2:$I$11,7,TRUE),VLOOKUP(H877,参照用得点基準表!C$12:$I$21,7,TRUE))))</f>
        <v/>
      </c>
      <c r="Q877" s="67" t="str">
        <f>IF(E877="","",IF(I877="","",IF($E877="男",VLOOKUP(I877,参照用得点基準表!D$2:$I$11,6,TRUE),VLOOKUP(I877,参照用得点基準表!D$12:$I$21,6,TRUE))))</f>
        <v/>
      </c>
      <c r="R877" s="67" t="str">
        <f>IF(E877="","",IF(J877="","",IF($E877="男",VLOOKUP(J877,参照用得点基準表!E$2:$I$11,5,TRUE),VLOOKUP(J877,参照用得点基準表!E$12:$I$21,5,TRUE))))</f>
        <v/>
      </c>
      <c r="S877" s="67" t="str">
        <f>IF(E877="","",IF(K877="","",IF($E877="男",VLOOKUP(K877,参照用得点基準表!F$2:$I$11,4,TRUE),VLOOKUP(K877,参照用得点基準表!F$12:$I$21,4,TRUE))))</f>
        <v/>
      </c>
      <c r="T877" s="67" t="str">
        <f>IF(E877="","",IF(L877="","",IF($E877="男",VLOOKUP(L877,参照用得点基準表!$K$2:$L$11,2,TRUE),VLOOKUP(L877,参照用得点基準表!$K$12:$L$21,2,TRUE))))</f>
        <v/>
      </c>
      <c r="U877" s="67" t="str">
        <f>IF(E877="","",IF(M877="","",IF($E877="男",VLOOKUP(M877,参照用得点基準表!G$2:$I$11,3,TRUE),VLOOKUP(M877,参照用得点基準表!G$12:$I$21,3,TRUE))))</f>
        <v/>
      </c>
      <c r="V877" s="67" t="str">
        <f>IF(E877="","",IF(N877="","",IF($E877="男",VLOOKUP(N877,参照用得点基準表!H$2:$I$11,2,TRUE),VLOOKUP(N877,参照用得点基準表!H$12:$I$21,2,TRUE))))</f>
        <v/>
      </c>
      <c r="W877" s="70" t="str">
        <f t="shared" si="12"/>
        <v/>
      </c>
      <c r="X877" s="69" t="str">
        <f ca="1">IF(W877="","",VLOOKUP(W877,OFFSET(評価基準!$A$2:$N$6,0,F877-6,5,20-F877),14-新体力テスト!F877+6,1))</f>
        <v/>
      </c>
      <c r="Z877" s="45"/>
      <c r="AA877" s="45"/>
      <c r="AB877" s="46"/>
      <c r="AC877" s="45"/>
    </row>
    <row r="878" spans="1:29" ht="14.25" customHeight="1" x14ac:dyDescent="0.15">
      <c r="A878" s="103"/>
      <c r="B878" s="103"/>
      <c r="C878" s="103"/>
      <c r="D878" s="108"/>
      <c r="E878" s="112"/>
      <c r="F878" s="85" t="str">
        <f>IF(A878="","",VLOOKUP(A878,参照!$B$7:$C$12,2,FALSE))</f>
        <v/>
      </c>
      <c r="G878" s="14"/>
      <c r="H878" s="14"/>
      <c r="I878" s="14"/>
      <c r="J878" s="14"/>
      <c r="K878" s="14"/>
      <c r="L878" s="19"/>
      <c r="M878" s="14"/>
      <c r="N878" s="14"/>
      <c r="O878" s="67" t="str">
        <f>IF(E878="","",IF(G878="","",IF($E878="男",VLOOKUP(G878,参照用得点基準表!B$2:$I$11,8,TRUE),VLOOKUP(G878,参照用得点基準表!B$12:$I$21,8,TRUE))))</f>
        <v/>
      </c>
      <c r="P878" s="67" t="str">
        <f>IF(E878="","",IF(H878="","",IF($E878="男",VLOOKUP(H878,参照用得点基準表!C$2:$I$11,7,TRUE),VLOOKUP(H878,参照用得点基準表!C$12:$I$21,7,TRUE))))</f>
        <v/>
      </c>
      <c r="Q878" s="67" t="str">
        <f>IF(E878="","",IF(I878="","",IF($E878="男",VLOOKUP(I878,参照用得点基準表!D$2:$I$11,6,TRUE),VLOOKUP(I878,参照用得点基準表!D$12:$I$21,6,TRUE))))</f>
        <v/>
      </c>
      <c r="R878" s="67" t="str">
        <f>IF(E878="","",IF(J878="","",IF($E878="男",VLOOKUP(J878,参照用得点基準表!E$2:$I$11,5,TRUE),VLOOKUP(J878,参照用得点基準表!E$12:$I$21,5,TRUE))))</f>
        <v/>
      </c>
      <c r="S878" s="67" t="str">
        <f>IF(E878="","",IF(K878="","",IF($E878="男",VLOOKUP(K878,参照用得点基準表!F$2:$I$11,4,TRUE),VLOOKUP(K878,参照用得点基準表!F$12:$I$21,4,TRUE))))</f>
        <v/>
      </c>
      <c r="T878" s="67" t="str">
        <f>IF(E878="","",IF(L878="","",IF($E878="男",VLOOKUP(L878,参照用得点基準表!$K$2:$L$11,2,TRUE),VLOOKUP(L878,参照用得点基準表!$K$12:$L$21,2,TRUE))))</f>
        <v/>
      </c>
      <c r="U878" s="67" t="str">
        <f>IF(E878="","",IF(M878="","",IF($E878="男",VLOOKUP(M878,参照用得点基準表!G$2:$I$11,3,TRUE),VLOOKUP(M878,参照用得点基準表!G$12:$I$21,3,TRUE))))</f>
        <v/>
      </c>
      <c r="V878" s="67" t="str">
        <f>IF(E878="","",IF(N878="","",IF($E878="男",VLOOKUP(N878,参照用得点基準表!H$2:$I$11,2,TRUE),VLOOKUP(N878,参照用得点基準表!H$12:$I$21,2,TRUE))))</f>
        <v/>
      </c>
      <c r="W878" s="70" t="str">
        <f t="shared" si="12"/>
        <v/>
      </c>
      <c r="X878" s="69" t="str">
        <f ca="1">IF(W878="","",VLOOKUP(W878,OFFSET(評価基準!$A$2:$N$6,0,F878-6,5,20-F878),14-新体力テスト!F878+6,1))</f>
        <v/>
      </c>
      <c r="Z878" s="45"/>
      <c r="AA878" s="45"/>
      <c r="AB878" s="46"/>
      <c r="AC878" s="45"/>
    </row>
    <row r="879" spans="1:29" ht="14.25" customHeight="1" x14ac:dyDescent="0.15">
      <c r="A879" s="103"/>
      <c r="B879" s="103"/>
      <c r="C879" s="103"/>
      <c r="D879" s="108"/>
      <c r="E879" s="112"/>
      <c r="F879" s="85" t="str">
        <f>IF(A879="","",VLOOKUP(A879,参照!$B$7:$C$12,2,FALSE))</f>
        <v/>
      </c>
      <c r="G879" s="14"/>
      <c r="H879" s="14"/>
      <c r="I879" s="14"/>
      <c r="J879" s="14"/>
      <c r="K879" s="14"/>
      <c r="L879" s="19"/>
      <c r="M879" s="14"/>
      <c r="N879" s="14"/>
      <c r="O879" s="67" t="str">
        <f>IF(E879="","",IF(G879="","",IF($E879="男",VLOOKUP(G879,参照用得点基準表!B$2:$I$11,8,TRUE),VLOOKUP(G879,参照用得点基準表!B$12:$I$21,8,TRUE))))</f>
        <v/>
      </c>
      <c r="P879" s="67" t="str">
        <f>IF(E879="","",IF(H879="","",IF($E879="男",VLOOKUP(H879,参照用得点基準表!C$2:$I$11,7,TRUE),VLOOKUP(H879,参照用得点基準表!C$12:$I$21,7,TRUE))))</f>
        <v/>
      </c>
      <c r="Q879" s="67" t="str">
        <f>IF(E879="","",IF(I879="","",IF($E879="男",VLOOKUP(I879,参照用得点基準表!D$2:$I$11,6,TRUE),VLOOKUP(I879,参照用得点基準表!D$12:$I$21,6,TRUE))))</f>
        <v/>
      </c>
      <c r="R879" s="67" t="str">
        <f>IF(E879="","",IF(J879="","",IF($E879="男",VLOOKUP(J879,参照用得点基準表!E$2:$I$11,5,TRUE),VLOOKUP(J879,参照用得点基準表!E$12:$I$21,5,TRUE))))</f>
        <v/>
      </c>
      <c r="S879" s="67" t="str">
        <f>IF(E879="","",IF(K879="","",IF($E879="男",VLOOKUP(K879,参照用得点基準表!F$2:$I$11,4,TRUE),VLOOKUP(K879,参照用得点基準表!F$12:$I$21,4,TRUE))))</f>
        <v/>
      </c>
      <c r="T879" s="67" t="str">
        <f>IF(E879="","",IF(L879="","",IF($E879="男",VLOOKUP(L879,参照用得点基準表!$K$2:$L$11,2,TRUE),VLOOKUP(L879,参照用得点基準表!$K$12:$L$21,2,TRUE))))</f>
        <v/>
      </c>
      <c r="U879" s="67" t="str">
        <f>IF(E879="","",IF(M879="","",IF($E879="男",VLOOKUP(M879,参照用得点基準表!G$2:$I$11,3,TRUE),VLOOKUP(M879,参照用得点基準表!G$12:$I$21,3,TRUE))))</f>
        <v/>
      </c>
      <c r="V879" s="67" t="str">
        <f>IF(E879="","",IF(N879="","",IF($E879="男",VLOOKUP(N879,参照用得点基準表!H$2:$I$11,2,TRUE),VLOOKUP(N879,参照用得点基準表!H$12:$I$21,2,TRUE))))</f>
        <v/>
      </c>
      <c r="W879" s="70" t="str">
        <f t="shared" si="12"/>
        <v/>
      </c>
      <c r="X879" s="69" t="str">
        <f ca="1">IF(W879="","",VLOOKUP(W879,OFFSET(評価基準!$A$2:$N$6,0,F879-6,5,20-F879),14-新体力テスト!F879+6,1))</f>
        <v/>
      </c>
      <c r="Z879" s="45"/>
      <c r="AA879" s="45"/>
      <c r="AB879" s="46"/>
      <c r="AC879" s="45"/>
    </row>
    <row r="880" spans="1:29" ht="14.25" customHeight="1" x14ac:dyDescent="0.15">
      <c r="A880" s="103"/>
      <c r="B880" s="103"/>
      <c r="C880" s="103"/>
      <c r="D880" s="108"/>
      <c r="E880" s="112"/>
      <c r="F880" s="85" t="str">
        <f>IF(A880="","",VLOOKUP(A880,参照!$B$7:$C$12,2,FALSE))</f>
        <v/>
      </c>
      <c r="G880" s="14"/>
      <c r="H880" s="14"/>
      <c r="I880" s="14"/>
      <c r="J880" s="14"/>
      <c r="K880" s="14"/>
      <c r="L880" s="19"/>
      <c r="M880" s="14"/>
      <c r="N880" s="14"/>
      <c r="O880" s="67" t="str">
        <f>IF(E880="","",IF(G880="","",IF($E880="男",VLOOKUP(G880,参照用得点基準表!B$2:$I$11,8,TRUE),VLOOKUP(G880,参照用得点基準表!B$12:$I$21,8,TRUE))))</f>
        <v/>
      </c>
      <c r="P880" s="67" t="str">
        <f>IF(E880="","",IF(H880="","",IF($E880="男",VLOOKUP(H880,参照用得点基準表!C$2:$I$11,7,TRUE),VLOOKUP(H880,参照用得点基準表!C$12:$I$21,7,TRUE))))</f>
        <v/>
      </c>
      <c r="Q880" s="67" t="str">
        <f>IF(E880="","",IF(I880="","",IF($E880="男",VLOOKUP(I880,参照用得点基準表!D$2:$I$11,6,TRUE),VLOOKUP(I880,参照用得点基準表!D$12:$I$21,6,TRUE))))</f>
        <v/>
      </c>
      <c r="R880" s="67" t="str">
        <f>IF(E880="","",IF(J880="","",IF($E880="男",VLOOKUP(J880,参照用得点基準表!E$2:$I$11,5,TRUE),VLOOKUP(J880,参照用得点基準表!E$12:$I$21,5,TRUE))))</f>
        <v/>
      </c>
      <c r="S880" s="67" t="str">
        <f>IF(E880="","",IF(K880="","",IF($E880="男",VLOOKUP(K880,参照用得点基準表!F$2:$I$11,4,TRUE),VLOOKUP(K880,参照用得点基準表!F$12:$I$21,4,TRUE))))</f>
        <v/>
      </c>
      <c r="T880" s="67" t="str">
        <f>IF(E880="","",IF(L880="","",IF($E880="男",VLOOKUP(L880,参照用得点基準表!$K$2:$L$11,2,TRUE),VLOOKUP(L880,参照用得点基準表!$K$12:$L$21,2,TRUE))))</f>
        <v/>
      </c>
      <c r="U880" s="67" t="str">
        <f>IF(E880="","",IF(M880="","",IF($E880="男",VLOOKUP(M880,参照用得点基準表!G$2:$I$11,3,TRUE),VLOOKUP(M880,参照用得点基準表!G$12:$I$21,3,TRUE))))</f>
        <v/>
      </c>
      <c r="V880" s="67" t="str">
        <f>IF(E880="","",IF(N880="","",IF($E880="男",VLOOKUP(N880,参照用得点基準表!H$2:$I$11,2,TRUE),VLOOKUP(N880,参照用得点基準表!H$12:$I$21,2,TRUE))))</f>
        <v/>
      </c>
      <c r="W880" s="70" t="str">
        <f t="shared" si="12"/>
        <v/>
      </c>
      <c r="X880" s="69" t="str">
        <f ca="1">IF(W880="","",VLOOKUP(W880,OFFSET(評価基準!$A$2:$N$6,0,F880-6,5,20-F880),14-新体力テスト!F880+6,1))</f>
        <v/>
      </c>
      <c r="Z880" s="45"/>
      <c r="AA880" s="45"/>
      <c r="AB880" s="46"/>
      <c r="AC880" s="45"/>
    </row>
    <row r="881" spans="1:29" ht="14.25" customHeight="1" x14ac:dyDescent="0.15">
      <c r="A881" s="103"/>
      <c r="B881" s="103"/>
      <c r="C881" s="103"/>
      <c r="D881" s="108"/>
      <c r="E881" s="112"/>
      <c r="F881" s="85" t="str">
        <f>IF(A881="","",VLOOKUP(A881,参照!$B$7:$C$12,2,FALSE))</f>
        <v/>
      </c>
      <c r="G881" s="14"/>
      <c r="H881" s="14"/>
      <c r="I881" s="14"/>
      <c r="J881" s="14"/>
      <c r="K881" s="14"/>
      <c r="L881" s="19"/>
      <c r="M881" s="14"/>
      <c r="N881" s="14"/>
      <c r="O881" s="67" t="str">
        <f>IF(E881="","",IF(G881="","",IF($E881="男",VLOOKUP(G881,参照用得点基準表!B$2:$I$11,8,TRUE),VLOOKUP(G881,参照用得点基準表!B$12:$I$21,8,TRUE))))</f>
        <v/>
      </c>
      <c r="P881" s="67" t="str">
        <f>IF(E881="","",IF(H881="","",IF($E881="男",VLOOKUP(H881,参照用得点基準表!C$2:$I$11,7,TRUE),VLOOKUP(H881,参照用得点基準表!C$12:$I$21,7,TRUE))))</f>
        <v/>
      </c>
      <c r="Q881" s="67" t="str">
        <f>IF(E881="","",IF(I881="","",IF($E881="男",VLOOKUP(I881,参照用得点基準表!D$2:$I$11,6,TRUE),VLOOKUP(I881,参照用得点基準表!D$12:$I$21,6,TRUE))))</f>
        <v/>
      </c>
      <c r="R881" s="67" t="str">
        <f>IF(E881="","",IF(J881="","",IF($E881="男",VLOOKUP(J881,参照用得点基準表!E$2:$I$11,5,TRUE),VLOOKUP(J881,参照用得点基準表!E$12:$I$21,5,TRUE))))</f>
        <v/>
      </c>
      <c r="S881" s="67" t="str">
        <f>IF(E881="","",IF(K881="","",IF($E881="男",VLOOKUP(K881,参照用得点基準表!F$2:$I$11,4,TRUE),VLOOKUP(K881,参照用得点基準表!F$12:$I$21,4,TRUE))))</f>
        <v/>
      </c>
      <c r="T881" s="67" t="str">
        <f>IF(E881="","",IF(L881="","",IF($E881="男",VLOOKUP(L881,参照用得点基準表!$K$2:$L$11,2,TRUE),VLOOKUP(L881,参照用得点基準表!$K$12:$L$21,2,TRUE))))</f>
        <v/>
      </c>
      <c r="U881" s="67" t="str">
        <f>IF(E881="","",IF(M881="","",IF($E881="男",VLOOKUP(M881,参照用得点基準表!G$2:$I$11,3,TRUE),VLOOKUP(M881,参照用得点基準表!G$12:$I$21,3,TRUE))))</f>
        <v/>
      </c>
      <c r="V881" s="67" t="str">
        <f>IF(E881="","",IF(N881="","",IF($E881="男",VLOOKUP(N881,参照用得点基準表!H$2:$I$11,2,TRUE),VLOOKUP(N881,参照用得点基準表!H$12:$I$21,2,TRUE))))</f>
        <v/>
      </c>
      <c r="W881" s="70" t="str">
        <f t="shared" si="12"/>
        <v/>
      </c>
      <c r="X881" s="69" t="str">
        <f ca="1">IF(W881="","",VLOOKUP(W881,OFFSET(評価基準!$A$2:$N$6,0,F881-6,5,20-F881),14-新体力テスト!F881+6,1))</f>
        <v/>
      </c>
      <c r="Z881" s="45"/>
      <c r="AA881" s="45"/>
      <c r="AB881" s="46"/>
      <c r="AC881" s="45"/>
    </row>
    <row r="882" spans="1:29" ht="14.25" customHeight="1" x14ac:dyDescent="0.15">
      <c r="A882" s="103"/>
      <c r="B882" s="103"/>
      <c r="C882" s="103"/>
      <c r="D882" s="108"/>
      <c r="E882" s="112"/>
      <c r="F882" s="85" t="str">
        <f>IF(A882="","",VLOOKUP(A882,参照!$B$7:$C$12,2,FALSE))</f>
        <v/>
      </c>
      <c r="G882" s="14"/>
      <c r="H882" s="14"/>
      <c r="I882" s="14"/>
      <c r="J882" s="14"/>
      <c r="K882" s="14"/>
      <c r="L882" s="19"/>
      <c r="M882" s="14"/>
      <c r="N882" s="14"/>
      <c r="O882" s="67" t="str">
        <f>IF(E882="","",IF(G882="","",IF($E882="男",VLOOKUP(G882,参照用得点基準表!B$2:$I$11,8,TRUE),VLOOKUP(G882,参照用得点基準表!B$12:$I$21,8,TRUE))))</f>
        <v/>
      </c>
      <c r="P882" s="67" t="str">
        <f>IF(E882="","",IF(H882="","",IF($E882="男",VLOOKUP(H882,参照用得点基準表!C$2:$I$11,7,TRUE),VLOOKUP(H882,参照用得点基準表!C$12:$I$21,7,TRUE))))</f>
        <v/>
      </c>
      <c r="Q882" s="67" t="str">
        <f>IF(E882="","",IF(I882="","",IF($E882="男",VLOOKUP(I882,参照用得点基準表!D$2:$I$11,6,TRUE),VLOOKUP(I882,参照用得点基準表!D$12:$I$21,6,TRUE))))</f>
        <v/>
      </c>
      <c r="R882" s="67" t="str">
        <f>IF(E882="","",IF(J882="","",IF($E882="男",VLOOKUP(J882,参照用得点基準表!E$2:$I$11,5,TRUE),VLOOKUP(J882,参照用得点基準表!E$12:$I$21,5,TRUE))))</f>
        <v/>
      </c>
      <c r="S882" s="67" t="str">
        <f>IF(E882="","",IF(K882="","",IF($E882="男",VLOOKUP(K882,参照用得点基準表!F$2:$I$11,4,TRUE),VLOOKUP(K882,参照用得点基準表!F$12:$I$21,4,TRUE))))</f>
        <v/>
      </c>
      <c r="T882" s="67" t="str">
        <f>IF(E882="","",IF(L882="","",IF($E882="男",VLOOKUP(L882,参照用得点基準表!$K$2:$L$11,2,TRUE),VLOOKUP(L882,参照用得点基準表!$K$12:$L$21,2,TRUE))))</f>
        <v/>
      </c>
      <c r="U882" s="67" t="str">
        <f>IF(E882="","",IF(M882="","",IF($E882="男",VLOOKUP(M882,参照用得点基準表!G$2:$I$11,3,TRUE),VLOOKUP(M882,参照用得点基準表!G$12:$I$21,3,TRUE))))</f>
        <v/>
      </c>
      <c r="V882" s="67" t="str">
        <f>IF(E882="","",IF(N882="","",IF($E882="男",VLOOKUP(N882,参照用得点基準表!H$2:$I$11,2,TRUE),VLOOKUP(N882,参照用得点基準表!H$12:$I$21,2,TRUE))))</f>
        <v/>
      </c>
      <c r="W882" s="70" t="str">
        <f t="shared" si="12"/>
        <v/>
      </c>
      <c r="X882" s="69" t="str">
        <f ca="1">IF(W882="","",VLOOKUP(W882,OFFSET(評価基準!$A$2:$N$6,0,F882-6,5,20-F882),14-新体力テスト!F882+6,1))</f>
        <v/>
      </c>
      <c r="Z882" s="45"/>
      <c r="AA882" s="45"/>
      <c r="AB882" s="46"/>
      <c r="AC882" s="45"/>
    </row>
    <row r="883" spans="1:29" ht="14.25" customHeight="1" x14ac:dyDescent="0.15">
      <c r="A883" s="103"/>
      <c r="B883" s="103"/>
      <c r="C883" s="103"/>
      <c r="D883" s="108"/>
      <c r="E883" s="112"/>
      <c r="F883" s="85" t="str">
        <f>IF(A883="","",VLOOKUP(A883,参照!$B$7:$C$12,2,FALSE))</f>
        <v/>
      </c>
      <c r="G883" s="14"/>
      <c r="H883" s="14"/>
      <c r="I883" s="14"/>
      <c r="J883" s="14"/>
      <c r="K883" s="14"/>
      <c r="L883" s="19"/>
      <c r="M883" s="14"/>
      <c r="N883" s="14"/>
      <c r="O883" s="67" t="str">
        <f>IF(E883="","",IF(G883="","",IF($E883="男",VLOOKUP(G883,参照用得点基準表!B$2:$I$11,8,TRUE),VLOOKUP(G883,参照用得点基準表!B$12:$I$21,8,TRUE))))</f>
        <v/>
      </c>
      <c r="P883" s="67" t="str">
        <f>IF(E883="","",IF(H883="","",IF($E883="男",VLOOKUP(H883,参照用得点基準表!C$2:$I$11,7,TRUE),VLOOKUP(H883,参照用得点基準表!C$12:$I$21,7,TRUE))))</f>
        <v/>
      </c>
      <c r="Q883" s="67" t="str">
        <f>IF(E883="","",IF(I883="","",IF($E883="男",VLOOKUP(I883,参照用得点基準表!D$2:$I$11,6,TRUE),VLOOKUP(I883,参照用得点基準表!D$12:$I$21,6,TRUE))))</f>
        <v/>
      </c>
      <c r="R883" s="67" t="str">
        <f>IF(E883="","",IF(J883="","",IF($E883="男",VLOOKUP(J883,参照用得点基準表!E$2:$I$11,5,TRUE),VLOOKUP(J883,参照用得点基準表!E$12:$I$21,5,TRUE))))</f>
        <v/>
      </c>
      <c r="S883" s="67" t="str">
        <f>IF(E883="","",IF(K883="","",IF($E883="男",VLOOKUP(K883,参照用得点基準表!F$2:$I$11,4,TRUE),VLOOKUP(K883,参照用得点基準表!F$12:$I$21,4,TRUE))))</f>
        <v/>
      </c>
      <c r="T883" s="67" t="str">
        <f>IF(E883="","",IF(L883="","",IF($E883="男",VLOOKUP(L883,参照用得点基準表!$K$2:$L$11,2,TRUE),VLOOKUP(L883,参照用得点基準表!$K$12:$L$21,2,TRUE))))</f>
        <v/>
      </c>
      <c r="U883" s="67" t="str">
        <f>IF(E883="","",IF(M883="","",IF($E883="男",VLOOKUP(M883,参照用得点基準表!G$2:$I$11,3,TRUE),VLOOKUP(M883,参照用得点基準表!G$12:$I$21,3,TRUE))))</f>
        <v/>
      </c>
      <c r="V883" s="67" t="str">
        <f>IF(E883="","",IF(N883="","",IF($E883="男",VLOOKUP(N883,参照用得点基準表!H$2:$I$11,2,TRUE),VLOOKUP(N883,参照用得点基準表!H$12:$I$21,2,TRUE))))</f>
        <v/>
      </c>
      <c r="W883" s="70" t="str">
        <f t="shared" si="12"/>
        <v/>
      </c>
      <c r="X883" s="69" t="str">
        <f ca="1">IF(W883="","",VLOOKUP(W883,OFFSET(評価基準!$A$2:$N$6,0,F883-6,5,20-F883),14-新体力テスト!F883+6,1))</f>
        <v/>
      </c>
      <c r="Z883" s="45"/>
      <c r="AA883" s="45"/>
      <c r="AB883" s="46"/>
      <c r="AC883" s="45"/>
    </row>
    <row r="884" spans="1:29" ht="14.25" customHeight="1" x14ac:dyDescent="0.15">
      <c r="A884" s="103"/>
      <c r="B884" s="103"/>
      <c r="C884" s="103"/>
      <c r="D884" s="108"/>
      <c r="E884" s="112"/>
      <c r="F884" s="85" t="str">
        <f>IF(A884="","",VLOOKUP(A884,参照!$B$7:$C$12,2,FALSE))</f>
        <v/>
      </c>
      <c r="G884" s="14"/>
      <c r="H884" s="14"/>
      <c r="I884" s="14"/>
      <c r="J884" s="14"/>
      <c r="K884" s="14"/>
      <c r="L884" s="19"/>
      <c r="M884" s="14"/>
      <c r="N884" s="14"/>
      <c r="O884" s="67" t="str">
        <f>IF(E884="","",IF(G884="","",IF($E884="男",VLOOKUP(G884,参照用得点基準表!B$2:$I$11,8,TRUE),VLOOKUP(G884,参照用得点基準表!B$12:$I$21,8,TRUE))))</f>
        <v/>
      </c>
      <c r="P884" s="67" t="str">
        <f>IF(E884="","",IF(H884="","",IF($E884="男",VLOOKUP(H884,参照用得点基準表!C$2:$I$11,7,TRUE),VLOOKUP(H884,参照用得点基準表!C$12:$I$21,7,TRUE))))</f>
        <v/>
      </c>
      <c r="Q884" s="67" t="str">
        <f>IF(E884="","",IF(I884="","",IF($E884="男",VLOOKUP(I884,参照用得点基準表!D$2:$I$11,6,TRUE),VLOOKUP(I884,参照用得点基準表!D$12:$I$21,6,TRUE))))</f>
        <v/>
      </c>
      <c r="R884" s="67" t="str">
        <f>IF(E884="","",IF(J884="","",IF($E884="男",VLOOKUP(J884,参照用得点基準表!E$2:$I$11,5,TRUE),VLOOKUP(J884,参照用得点基準表!E$12:$I$21,5,TRUE))))</f>
        <v/>
      </c>
      <c r="S884" s="67" t="str">
        <f>IF(E884="","",IF(K884="","",IF($E884="男",VLOOKUP(K884,参照用得点基準表!F$2:$I$11,4,TRUE),VLOOKUP(K884,参照用得点基準表!F$12:$I$21,4,TRUE))))</f>
        <v/>
      </c>
      <c r="T884" s="67" t="str">
        <f>IF(E884="","",IF(L884="","",IF($E884="男",VLOOKUP(L884,参照用得点基準表!$K$2:$L$11,2,TRUE),VLOOKUP(L884,参照用得点基準表!$K$12:$L$21,2,TRUE))))</f>
        <v/>
      </c>
      <c r="U884" s="67" t="str">
        <f>IF(E884="","",IF(M884="","",IF($E884="男",VLOOKUP(M884,参照用得点基準表!G$2:$I$11,3,TRUE),VLOOKUP(M884,参照用得点基準表!G$12:$I$21,3,TRUE))))</f>
        <v/>
      </c>
      <c r="V884" s="67" t="str">
        <f>IF(E884="","",IF(N884="","",IF($E884="男",VLOOKUP(N884,参照用得点基準表!H$2:$I$11,2,TRUE),VLOOKUP(N884,参照用得点基準表!H$12:$I$21,2,TRUE))))</f>
        <v/>
      </c>
      <c r="W884" s="70" t="str">
        <f t="shared" si="12"/>
        <v/>
      </c>
      <c r="X884" s="69" t="str">
        <f ca="1">IF(W884="","",VLOOKUP(W884,OFFSET(評価基準!$A$2:$N$6,0,F884-6,5,20-F884),14-新体力テスト!F884+6,1))</f>
        <v/>
      </c>
      <c r="Z884" s="45"/>
      <c r="AA884" s="45"/>
      <c r="AB884" s="46"/>
      <c r="AC884" s="45"/>
    </row>
    <row r="885" spans="1:29" ht="14.25" customHeight="1" x14ac:dyDescent="0.15">
      <c r="A885" s="103"/>
      <c r="B885" s="103"/>
      <c r="C885" s="103"/>
      <c r="D885" s="108"/>
      <c r="E885" s="112"/>
      <c r="F885" s="85" t="str">
        <f>IF(A885="","",VLOOKUP(A885,参照!$B$7:$C$12,2,FALSE))</f>
        <v/>
      </c>
      <c r="G885" s="14"/>
      <c r="H885" s="14"/>
      <c r="I885" s="14"/>
      <c r="J885" s="14"/>
      <c r="K885" s="14"/>
      <c r="L885" s="19"/>
      <c r="M885" s="14"/>
      <c r="N885" s="14"/>
      <c r="O885" s="67" t="str">
        <f>IF(E885="","",IF(G885="","",IF($E885="男",VLOOKUP(G885,参照用得点基準表!B$2:$I$11,8,TRUE),VLOOKUP(G885,参照用得点基準表!B$12:$I$21,8,TRUE))))</f>
        <v/>
      </c>
      <c r="P885" s="67" t="str">
        <f>IF(E885="","",IF(H885="","",IF($E885="男",VLOOKUP(H885,参照用得点基準表!C$2:$I$11,7,TRUE),VLOOKUP(H885,参照用得点基準表!C$12:$I$21,7,TRUE))))</f>
        <v/>
      </c>
      <c r="Q885" s="67" t="str">
        <f>IF(E885="","",IF(I885="","",IF($E885="男",VLOOKUP(I885,参照用得点基準表!D$2:$I$11,6,TRUE),VLOOKUP(I885,参照用得点基準表!D$12:$I$21,6,TRUE))))</f>
        <v/>
      </c>
      <c r="R885" s="67" t="str">
        <f>IF(E885="","",IF(J885="","",IF($E885="男",VLOOKUP(J885,参照用得点基準表!E$2:$I$11,5,TRUE),VLOOKUP(J885,参照用得点基準表!E$12:$I$21,5,TRUE))))</f>
        <v/>
      </c>
      <c r="S885" s="67" t="str">
        <f>IF(E885="","",IF(K885="","",IF($E885="男",VLOOKUP(K885,参照用得点基準表!F$2:$I$11,4,TRUE),VLOOKUP(K885,参照用得点基準表!F$12:$I$21,4,TRUE))))</f>
        <v/>
      </c>
      <c r="T885" s="67" t="str">
        <f>IF(E885="","",IF(L885="","",IF($E885="男",VLOOKUP(L885,参照用得点基準表!$K$2:$L$11,2,TRUE),VLOOKUP(L885,参照用得点基準表!$K$12:$L$21,2,TRUE))))</f>
        <v/>
      </c>
      <c r="U885" s="67" t="str">
        <f>IF(E885="","",IF(M885="","",IF($E885="男",VLOOKUP(M885,参照用得点基準表!G$2:$I$11,3,TRUE),VLOOKUP(M885,参照用得点基準表!G$12:$I$21,3,TRUE))))</f>
        <v/>
      </c>
      <c r="V885" s="67" t="str">
        <f>IF(E885="","",IF(N885="","",IF($E885="男",VLOOKUP(N885,参照用得点基準表!H$2:$I$11,2,TRUE),VLOOKUP(N885,参照用得点基準表!H$12:$I$21,2,TRUE))))</f>
        <v/>
      </c>
      <c r="W885" s="70" t="str">
        <f t="shared" si="12"/>
        <v/>
      </c>
      <c r="X885" s="69" t="str">
        <f ca="1">IF(W885="","",VLOOKUP(W885,OFFSET(評価基準!$A$2:$N$6,0,F885-6,5,20-F885),14-新体力テスト!F885+6,1))</f>
        <v/>
      </c>
      <c r="Z885" s="45"/>
      <c r="AA885" s="45"/>
      <c r="AB885" s="46"/>
      <c r="AC885" s="45"/>
    </row>
    <row r="886" spans="1:29" ht="14.25" customHeight="1" x14ac:dyDescent="0.15">
      <c r="A886" s="103"/>
      <c r="B886" s="103"/>
      <c r="C886" s="103"/>
      <c r="D886" s="108"/>
      <c r="E886" s="112"/>
      <c r="F886" s="85" t="str">
        <f>IF(A886="","",VLOOKUP(A886,参照!$B$7:$C$12,2,FALSE))</f>
        <v/>
      </c>
      <c r="G886" s="14"/>
      <c r="H886" s="14"/>
      <c r="I886" s="14"/>
      <c r="J886" s="14"/>
      <c r="K886" s="14"/>
      <c r="L886" s="19"/>
      <c r="M886" s="14"/>
      <c r="N886" s="14"/>
      <c r="O886" s="67" t="str">
        <f>IF(E886="","",IF(G886="","",IF($E886="男",VLOOKUP(G886,参照用得点基準表!B$2:$I$11,8,TRUE),VLOOKUP(G886,参照用得点基準表!B$12:$I$21,8,TRUE))))</f>
        <v/>
      </c>
      <c r="P886" s="67" t="str">
        <f>IF(E886="","",IF(H886="","",IF($E886="男",VLOOKUP(H886,参照用得点基準表!C$2:$I$11,7,TRUE),VLOOKUP(H886,参照用得点基準表!C$12:$I$21,7,TRUE))))</f>
        <v/>
      </c>
      <c r="Q886" s="67" t="str">
        <f>IF(E886="","",IF(I886="","",IF($E886="男",VLOOKUP(I886,参照用得点基準表!D$2:$I$11,6,TRUE),VLOOKUP(I886,参照用得点基準表!D$12:$I$21,6,TRUE))))</f>
        <v/>
      </c>
      <c r="R886" s="67" t="str">
        <f>IF(E886="","",IF(J886="","",IF($E886="男",VLOOKUP(J886,参照用得点基準表!E$2:$I$11,5,TRUE),VLOOKUP(J886,参照用得点基準表!E$12:$I$21,5,TRUE))))</f>
        <v/>
      </c>
      <c r="S886" s="67" t="str">
        <f>IF(E886="","",IF(K886="","",IF($E886="男",VLOOKUP(K886,参照用得点基準表!F$2:$I$11,4,TRUE),VLOOKUP(K886,参照用得点基準表!F$12:$I$21,4,TRUE))))</f>
        <v/>
      </c>
      <c r="T886" s="67" t="str">
        <f>IF(E886="","",IF(L886="","",IF($E886="男",VLOOKUP(L886,参照用得点基準表!$K$2:$L$11,2,TRUE),VLOOKUP(L886,参照用得点基準表!$K$12:$L$21,2,TRUE))))</f>
        <v/>
      </c>
      <c r="U886" s="67" t="str">
        <f>IF(E886="","",IF(M886="","",IF($E886="男",VLOOKUP(M886,参照用得点基準表!G$2:$I$11,3,TRUE),VLOOKUP(M886,参照用得点基準表!G$12:$I$21,3,TRUE))))</f>
        <v/>
      </c>
      <c r="V886" s="67" t="str">
        <f>IF(E886="","",IF(N886="","",IF($E886="男",VLOOKUP(N886,参照用得点基準表!H$2:$I$11,2,TRUE),VLOOKUP(N886,参照用得点基準表!H$12:$I$21,2,TRUE))))</f>
        <v/>
      </c>
      <c r="W886" s="70" t="str">
        <f t="shared" si="12"/>
        <v/>
      </c>
      <c r="X886" s="69" t="str">
        <f ca="1">IF(W886="","",VLOOKUP(W886,OFFSET(評価基準!$A$2:$N$6,0,F886-6,5,20-F886),14-新体力テスト!F886+6,1))</f>
        <v/>
      </c>
      <c r="Z886" s="45"/>
      <c r="AA886" s="45"/>
      <c r="AB886" s="46"/>
      <c r="AC886" s="45"/>
    </row>
    <row r="887" spans="1:29" ht="14.25" customHeight="1" x14ac:dyDescent="0.15">
      <c r="A887" s="103"/>
      <c r="B887" s="103"/>
      <c r="C887" s="103"/>
      <c r="D887" s="108"/>
      <c r="E887" s="112"/>
      <c r="F887" s="85" t="str">
        <f>IF(A887="","",VLOOKUP(A887,参照!$B$7:$C$12,2,FALSE))</f>
        <v/>
      </c>
      <c r="G887" s="14"/>
      <c r="H887" s="14"/>
      <c r="I887" s="14"/>
      <c r="J887" s="14"/>
      <c r="K887" s="14"/>
      <c r="L887" s="19"/>
      <c r="M887" s="14"/>
      <c r="N887" s="14"/>
      <c r="O887" s="67" t="str">
        <f>IF(E887="","",IF(G887="","",IF($E887="男",VLOOKUP(G887,参照用得点基準表!B$2:$I$11,8,TRUE),VLOOKUP(G887,参照用得点基準表!B$12:$I$21,8,TRUE))))</f>
        <v/>
      </c>
      <c r="P887" s="67" t="str">
        <f>IF(E887="","",IF(H887="","",IF($E887="男",VLOOKUP(H887,参照用得点基準表!C$2:$I$11,7,TRUE),VLOOKUP(H887,参照用得点基準表!C$12:$I$21,7,TRUE))))</f>
        <v/>
      </c>
      <c r="Q887" s="67" t="str">
        <f>IF(E887="","",IF(I887="","",IF($E887="男",VLOOKUP(I887,参照用得点基準表!D$2:$I$11,6,TRUE),VLOOKUP(I887,参照用得点基準表!D$12:$I$21,6,TRUE))))</f>
        <v/>
      </c>
      <c r="R887" s="67" t="str">
        <f>IF(E887="","",IF(J887="","",IF($E887="男",VLOOKUP(J887,参照用得点基準表!E$2:$I$11,5,TRUE),VLOOKUP(J887,参照用得点基準表!E$12:$I$21,5,TRUE))))</f>
        <v/>
      </c>
      <c r="S887" s="67" t="str">
        <f>IF(E887="","",IF(K887="","",IF($E887="男",VLOOKUP(K887,参照用得点基準表!F$2:$I$11,4,TRUE),VLOOKUP(K887,参照用得点基準表!F$12:$I$21,4,TRUE))))</f>
        <v/>
      </c>
      <c r="T887" s="67" t="str">
        <f>IF(E887="","",IF(L887="","",IF($E887="男",VLOOKUP(L887,参照用得点基準表!$K$2:$L$11,2,TRUE),VLOOKUP(L887,参照用得点基準表!$K$12:$L$21,2,TRUE))))</f>
        <v/>
      </c>
      <c r="U887" s="67" t="str">
        <f>IF(E887="","",IF(M887="","",IF($E887="男",VLOOKUP(M887,参照用得点基準表!G$2:$I$11,3,TRUE),VLOOKUP(M887,参照用得点基準表!G$12:$I$21,3,TRUE))))</f>
        <v/>
      </c>
      <c r="V887" s="67" t="str">
        <f>IF(E887="","",IF(N887="","",IF($E887="男",VLOOKUP(N887,参照用得点基準表!H$2:$I$11,2,TRUE),VLOOKUP(N887,参照用得点基準表!H$12:$I$21,2,TRUE))))</f>
        <v/>
      </c>
      <c r="W887" s="70" t="str">
        <f t="shared" si="12"/>
        <v/>
      </c>
      <c r="X887" s="69" t="str">
        <f ca="1">IF(W887="","",VLOOKUP(W887,OFFSET(評価基準!$A$2:$N$6,0,F887-6,5,20-F887),14-新体力テスト!F887+6,1))</f>
        <v/>
      </c>
      <c r="Z887" s="45"/>
      <c r="AA887" s="45"/>
      <c r="AB887" s="46"/>
      <c r="AC887" s="45"/>
    </row>
    <row r="888" spans="1:29" ht="14.25" customHeight="1" x14ac:dyDescent="0.15">
      <c r="A888" s="103"/>
      <c r="B888" s="103"/>
      <c r="C888" s="103"/>
      <c r="D888" s="108"/>
      <c r="E888" s="112"/>
      <c r="F888" s="85" t="str">
        <f>IF(A888="","",VLOOKUP(A888,参照!$B$7:$C$12,2,FALSE))</f>
        <v/>
      </c>
      <c r="G888" s="14"/>
      <c r="H888" s="14"/>
      <c r="I888" s="14"/>
      <c r="J888" s="14"/>
      <c r="K888" s="14"/>
      <c r="L888" s="19"/>
      <c r="M888" s="14"/>
      <c r="N888" s="14"/>
      <c r="O888" s="67" t="str">
        <f>IF(E888="","",IF(G888="","",IF($E888="男",VLOOKUP(G888,参照用得点基準表!B$2:$I$11,8,TRUE),VLOOKUP(G888,参照用得点基準表!B$12:$I$21,8,TRUE))))</f>
        <v/>
      </c>
      <c r="P888" s="67" t="str">
        <f>IF(E888="","",IF(H888="","",IF($E888="男",VLOOKUP(H888,参照用得点基準表!C$2:$I$11,7,TRUE),VLOOKUP(H888,参照用得点基準表!C$12:$I$21,7,TRUE))))</f>
        <v/>
      </c>
      <c r="Q888" s="67" t="str">
        <f>IF(E888="","",IF(I888="","",IF($E888="男",VLOOKUP(I888,参照用得点基準表!D$2:$I$11,6,TRUE),VLOOKUP(I888,参照用得点基準表!D$12:$I$21,6,TRUE))))</f>
        <v/>
      </c>
      <c r="R888" s="67" t="str">
        <f>IF(E888="","",IF(J888="","",IF($E888="男",VLOOKUP(J888,参照用得点基準表!E$2:$I$11,5,TRUE),VLOOKUP(J888,参照用得点基準表!E$12:$I$21,5,TRUE))))</f>
        <v/>
      </c>
      <c r="S888" s="67" t="str">
        <f>IF(E888="","",IF(K888="","",IF($E888="男",VLOOKUP(K888,参照用得点基準表!F$2:$I$11,4,TRUE),VLOOKUP(K888,参照用得点基準表!F$12:$I$21,4,TRUE))))</f>
        <v/>
      </c>
      <c r="T888" s="67" t="str">
        <f>IF(E888="","",IF(L888="","",IF($E888="男",VLOOKUP(L888,参照用得点基準表!$K$2:$L$11,2,TRUE),VLOOKUP(L888,参照用得点基準表!$K$12:$L$21,2,TRUE))))</f>
        <v/>
      </c>
      <c r="U888" s="67" t="str">
        <f>IF(E888="","",IF(M888="","",IF($E888="男",VLOOKUP(M888,参照用得点基準表!G$2:$I$11,3,TRUE),VLOOKUP(M888,参照用得点基準表!G$12:$I$21,3,TRUE))))</f>
        <v/>
      </c>
      <c r="V888" s="67" t="str">
        <f>IF(E888="","",IF(N888="","",IF($E888="男",VLOOKUP(N888,参照用得点基準表!H$2:$I$11,2,TRUE),VLOOKUP(N888,参照用得点基準表!H$12:$I$21,2,TRUE))))</f>
        <v/>
      </c>
      <c r="W888" s="70" t="str">
        <f t="shared" si="12"/>
        <v/>
      </c>
      <c r="X888" s="69" t="str">
        <f ca="1">IF(W888="","",VLOOKUP(W888,OFFSET(評価基準!$A$2:$N$6,0,F888-6,5,20-F888),14-新体力テスト!F888+6,1))</f>
        <v/>
      </c>
      <c r="Z888" s="45"/>
      <c r="AA888" s="45"/>
      <c r="AB888" s="46"/>
      <c r="AC888" s="45"/>
    </row>
    <row r="889" spans="1:29" ht="14.25" customHeight="1" x14ac:dyDescent="0.15">
      <c r="A889" s="103"/>
      <c r="B889" s="103"/>
      <c r="C889" s="103"/>
      <c r="D889" s="108"/>
      <c r="E889" s="112"/>
      <c r="F889" s="85" t="str">
        <f>IF(A889="","",VLOOKUP(A889,参照!$B$7:$C$12,2,FALSE))</f>
        <v/>
      </c>
      <c r="G889" s="14"/>
      <c r="H889" s="14"/>
      <c r="I889" s="14"/>
      <c r="J889" s="14"/>
      <c r="K889" s="14"/>
      <c r="L889" s="19"/>
      <c r="M889" s="14"/>
      <c r="N889" s="14"/>
      <c r="O889" s="67" t="str">
        <f>IF(E889="","",IF(G889="","",IF($E889="男",VLOOKUP(G889,参照用得点基準表!B$2:$I$11,8,TRUE),VLOOKUP(G889,参照用得点基準表!B$12:$I$21,8,TRUE))))</f>
        <v/>
      </c>
      <c r="P889" s="67" t="str">
        <f>IF(E889="","",IF(H889="","",IF($E889="男",VLOOKUP(H889,参照用得点基準表!C$2:$I$11,7,TRUE),VLOOKUP(H889,参照用得点基準表!C$12:$I$21,7,TRUE))))</f>
        <v/>
      </c>
      <c r="Q889" s="67" t="str">
        <f>IF(E889="","",IF(I889="","",IF($E889="男",VLOOKUP(I889,参照用得点基準表!D$2:$I$11,6,TRUE),VLOOKUP(I889,参照用得点基準表!D$12:$I$21,6,TRUE))))</f>
        <v/>
      </c>
      <c r="R889" s="67" t="str">
        <f>IF(E889="","",IF(J889="","",IF($E889="男",VLOOKUP(J889,参照用得点基準表!E$2:$I$11,5,TRUE),VLOOKUP(J889,参照用得点基準表!E$12:$I$21,5,TRUE))))</f>
        <v/>
      </c>
      <c r="S889" s="67" t="str">
        <f>IF(E889="","",IF(K889="","",IF($E889="男",VLOOKUP(K889,参照用得点基準表!F$2:$I$11,4,TRUE),VLOOKUP(K889,参照用得点基準表!F$12:$I$21,4,TRUE))))</f>
        <v/>
      </c>
      <c r="T889" s="67" t="str">
        <f>IF(E889="","",IF(L889="","",IF($E889="男",VLOOKUP(L889,参照用得点基準表!$K$2:$L$11,2,TRUE),VLOOKUP(L889,参照用得点基準表!$K$12:$L$21,2,TRUE))))</f>
        <v/>
      </c>
      <c r="U889" s="67" t="str">
        <f>IF(E889="","",IF(M889="","",IF($E889="男",VLOOKUP(M889,参照用得点基準表!G$2:$I$11,3,TRUE),VLOOKUP(M889,参照用得点基準表!G$12:$I$21,3,TRUE))))</f>
        <v/>
      </c>
      <c r="V889" s="67" t="str">
        <f>IF(E889="","",IF(N889="","",IF($E889="男",VLOOKUP(N889,参照用得点基準表!H$2:$I$11,2,TRUE),VLOOKUP(N889,参照用得点基準表!H$12:$I$21,2,TRUE))))</f>
        <v/>
      </c>
      <c r="W889" s="70" t="str">
        <f t="shared" si="12"/>
        <v/>
      </c>
      <c r="X889" s="69" t="str">
        <f ca="1">IF(W889="","",VLOOKUP(W889,OFFSET(評価基準!$A$2:$N$6,0,F889-6,5,20-F889),14-新体力テスト!F889+6,1))</f>
        <v/>
      </c>
      <c r="Z889" s="45"/>
      <c r="AA889" s="45"/>
      <c r="AB889" s="46"/>
      <c r="AC889" s="45"/>
    </row>
    <row r="890" spans="1:29" ht="14.25" customHeight="1" x14ac:dyDescent="0.15">
      <c r="A890" s="103"/>
      <c r="B890" s="103"/>
      <c r="C890" s="103"/>
      <c r="D890" s="108"/>
      <c r="E890" s="112"/>
      <c r="F890" s="85" t="str">
        <f>IF(A890="","",VLOOKUP(A890,参照!$B$7:$C$12,2,FALSE))</f>
        <v/>
      </c>
      <c r="G890" s="14"/>
      <c r="H890" s="14"/>
      <c r="I890" s="14"/>
      <c r="J890" s="14"/>
      <c r="K890" s="14"/>
      <c r="L890" s="19"/>
      <c r="M890" s="14"/>
      <c r="N890" s="14"/>
      <c r="O890" s="67" t="str">
        <f>IF(E890="","",IF(G890="","",IF($E890="男",VLOOKUP(G890,参照用得点基準表!B$2:$I$11,8,TRUE),VLOOKUP(G890,参照用得点基準表!B$12:$I$21,8,TRUE))))</f>
        <v/>
      </c>
      <c r="P890" s="67" t="str">
        <f>IF(E890="","",IF(H890="","",IF($E890="男",VLOOKUP(H890,参照用得点基準表!C$2:$I$11,7,TRUE),VLOOKUP(H890,参照用得点基準表!C$12:$I$21,7,TRUE))))</f>
        <v/>
      </c>
      <c r="Q890" s="67" t="str">
        <f>IF(E890="","",IF(I890="","",IF($E890="男",VLOOKUP(I890,参照用得点基準表!D$2:$I$11,6,TRUE),VLOOKUP(I890,参照用得点基準表!D$12:$I$21,6,TRUE))))</f>
        <v/>
      </c>
      <c r="R890" s="67" t="str">
        <f>IF(E890="","",IF(J890="","",IF($E890="男",VLOOKUP(J890,参照用得点基準表!E$2:$I$11,5,TRUE),VLOOKUP(J890,参照用得点基準表!E$12:$I$21,5,TRUE))))</f>
        <v/>
      </c>
      <c r="S890" s="67" t="str">
        <f>IF(E890="","",IF(K890="","",IF($E890="男",VLOOKUP(K890,参照用得点基準表!F$2:$I$11,4,TRUE),VLOOKUP(K890,参照用得点基準表!F$12:$I$21,4,TRUE))))</f>
        <v/>
      </c>
      <c r="T890" s="67" t="str">
        <f>IF(E890="","",IF(L890="","",IF($E890="男",VLOOKUP(L890,参照用得点基準表!$K$2:$L$11,2,TRUE),VLOOKUP(L890,参照用得点基準表!$K$12:$L$21,2,TRUE))))</f>
        <v/>
      </c>
      <c r="U890" s="67" t="str">
        <f>IF(E890="","",IF(M890="","",IF($E890="男",VLOOKUP(M890,参照用得点基準表!G$2:$I$11,3,TRUE),VLOOKUP(M890,参照用得点基準表!G$12:$I$21,3,TRUE))))</f>
        <v/>
      </c>
      <c r="V890" s="67" t="str">
        <f>IF(E890="","",IF(N890="","",IF($E890="男",VLOOKUP(N890,参照用得点基準表!H$2:$I$11,2,TRUE),VLOOKUP(N890,参照用得点基準表!H$12:$I$21,2,TRUE))))</f>
        <v/>
      </c>
      <c r="W890" s="70" t="str">
        <f t="shared" si="12"/>
        <v/>
      </c>
      <c r="X890" s="69" t="str">
        <f ca="1">IF(W890="","",VLOOKUP(W890,OFFSET(評価基準!$A$2:$N$6,0,F890-6,5,20-F890),14-新体力テスト!F890+6,1))</f>
        <v/>
      </c>
      <c r="Z890" s="45"/>
      <c r="AA890" s="45"/>
      <c r="AB890" s="46"/>
      <c r="AC890" s="45"/>
    </row>
    <row r="891" spans="1:29" ht="14.25" customHeight="1" x14ac:dyDescent="0.15">
      <c r="A891" s="103"/>
      <c r="B891" s="103"/>
      <c r="C891" s="103"/>
      <c r="D891" s="108"/>
      <c r="E891" s="112"/>
      <c r="F891" s="85" t="str">
        <f>IF(A891="","",VLOOKUP(A891,参照!$B$7:$C$12,2,FALSE))</f>
        <v/>
      </c>
      <c r="G891" s="14"/>
      <c r="H891" s="14"/>
      <c r="I891" s="14"/>
      <c r="J891" s="14"/>
      <c r="K891" s="14"/>
      <c r="L891" s="19"/>
      <c r="M891" s="14"/>
      <c r="N891" s="14"/>
      <c r="O891" s="67" t="str">
        <f>IF(E891="","",IF(G891="","",IF($E891="男",VLOOKUP(G891,参照用得点基準表!B$2:$I$11,8,TRUE),VLOOKUP(G891,参照用得点基準表!B$12:$I$21,8,TRUE))))</f>
        <v/>
      </c>
      <c r="P891" s="67" t="str">
        <f>IF(E891="","",IF(H891="","",IF($E891="男",VLOOKUP(H891,参照用得点基準表!C$2:$I$11,7,TRUE),VLOOKUP(H891,参照用得点基準表!C$12:$I$21,7,TRUE))))</f>
        <v/>
      </c>
      <c r="Q891" s="67" t="str">
        <f>IF(E891="","",IF(I891="","",IF($E891="男",VLOOKUP(I891,参照用得点基準表!D$2:$I$11,6,TRUE),VLOOKUP(I891,参照用得点基準表!D$12:$I$21,6,TRUE))))</f>
        <v/>
      </c>
      <c r="R891" s="67" t="str">
        <f>IF(E891="","",IF(J891="","",IF($E891="男",VLOOKUP(J891,参照用得点基準表!E$2:$I$11,5,TRUE),VLOOKUP(J891,参照用得点基準表!E$12:$I$21,5,TRUE))))</f>
        <v/>
      </c>
      <c r="S891" s="67" t="str">
        <f>IF(E891="","",IF(K891="","",IF($E891="男",VLOOKUP(K891,参照用得点基準表!F$2:$I$11,4,TRUE),VLOOKUP(K891,参照用得点基準表!F$12:$I$21,4,TRUE))))</f>
        <v/>
      </c>
      <c r="T891" s="67" t="str">
        <f>IF(E891="","",IF(L891="","",IF($E891="男",VLOOKUP(L891,参照用得点基準表!$K$2:$L$11,2,TRUE),VLOOKUP(L891,参照用得点基準表!$K$12:$L$21,2,TRUE))))</f>
        <v/>
      </c>
      <c r="U891" s="67" t="str">
        <f>IF(E891="","",IF(M891="","",IF($E891="男",VLOOKUP(M891,参照用得点基準表!G$2:$I$11,3,TRUE),VLOOKUP(M891,参照用得点基準表!G$12:$I$21,3,TRUE))))</f>
        <v/>
      </c>
      <c r="V891" s="67" t="str">
        <f>IF(E891="","",IF(N891="","",IF($E891="男",VLOOKUP(N891,参照用得点基準表!H$2:$I$11,2,TRUE),VLOOKUP(N891,参照用得点基準表!H$12:$I$21,2,TRUE))))</f>
        <v/>
      </c>
      <c r="W891" s="70" t="str">
        <f t="shared" ref="W891:W954" si="13">IF(COUNT(O891:V891)&lt;8,"",SUM(O891:V891))</f>
        <v/>
      </c>
      <c r="X891" s="69" t="str">
        <f ca="1">IF(W891="","",VLOOKUP(W891,OFFSET(評価基準!$A$2:$N$6,0,F891-6,5,20-F891),14-新体力テスト!F891+6,1))</f>
        <v/>
      </c>
      <c r="Z891" s="45"/>
      <c r="AA891" s="45"/>
      <c r="AB891" s="46"/>
      <c r="AC891" s="45"/>
    </row>
    <row r="892" spans="1:29" ht="14.25" customHeight="1" x14ac:dyDescent="0.15">
      <c r="A892" s="103"/>
      <c r="B892" s="103"/>
      <c r="C892" s="103"/>
      <c r="D892" s="108"/>
      <c r="E892" s="112"/>
      <c r="F892" s="85" t="str">
        <f>IF(A892="","",VLOOKUP(A892,参照!$B$7:$C$12,2,FALSE))</f>
        <v/>
      </c>
      <c r="G892" s="14"/>
      <c r="H892" s="14"/>
      <c r="I892" s="14"/>
      <c r="J892" s="14"/>
      <c r="K892" s="14"/>
      <c r="L892" s="19"/>
      <c r="M892" s="14"/>
      <c r="N892" s="14"/>
      <c r="O892" s="67" t="str">
        <f>IF(E892="","",IF(G892="","",IF($E892="男",VLOOKUP(G892,参照用得点基準表!B$2:$I$11,8,TRUE),VLOOKUP(G892,参照用得点基準表!B$12:$I$21,8,TRUE))))</f>
        <v/>
      </c>
      <c r="P892" s="67" t="str">
        <f>IF(E892="","",IF(H892="","",IF($E892="男",VLOOKUP(H892,参照用得点基準表!C$2:$I$11,7,TRUE),VLOOKUP(H892,参照用得点基準表!C$12:$I$21,7,TRUE))))</f>
        <v/>
      </c>
      <c r="Q892" s="67" t="str">
        <f>IF(E892="","",IF(I892="","",IF($E892="男",VLOOKUP(I892,参照用得点基準表!D$2:$I$11,6,TRUE),VLOOKUP(I892,参照用得点基準表!D$12:$I$21,6,TRUE))))</f>
        <v/>
      </c>
      <c r="R892" s="67" t="str">
        <f>IF(E892="","",IF(J892="","",IF($E892="男",VLOOKUP(J892,参照用得点基準表!E$2:$I$11,5,TRUE),VLOOKUP(J892,参照用得点基準表!E$12:$I$21,5,TRUE))))</f>
        <v/>
      </c>
      <c r="S892" s="67" t="str">
        <f>IF(E892="","",IF(K892="","",IF($E892="男",VLOOKUP(K892,参照用得点基準表!F$2:$I$11,4,TRUE),VLOOKUP(K892,参照用得点基準表!F$12:$I$21,4,TRUE))))</f>
        <v/>
      </c>
      <c r="T892" s="67" t="str">
        <f>IF(E892="","",IF(L892="","",IF($E892="男",VLOOKUP(L892,参照用得点基準表!$K$2:$L$11,2,TRUE),VLOOKUP(L892,参照用得点基準表!$K$12:$L$21,2,TRUE))))</f>
        <v/>
      </c>
      <c r="U892" s="67" t="str">
        <f>IF(E892="","",IF(M892="","",IF($E892="男",VLOOKUP(M892,参照用得点基準表!G$2:$I$11,3,TRUE),VLOOKUP(M892,参照用得点基準表!G$12:$I$21,3,TRUE))))</f>
        <v/>
      </c>
      <c r="V892" s="67" t="str">
        <f>IF(E892="","",IF(N892="","",IF($E892="男",VLOOKUP(N892,参照用得点基準表!H$2:$I$11,2,TRUE),VLOOKUP(N892,参照用得点基準表!H$12:$I$21,2,TRUE))))</f>
        <v/>
      </c>
      <c r="W892" s="70" t="str">
        <f t="shared" si="13"/>
        <v/>
      </c>
      <c r="X892" s="69" t="str">
        <f ca="1">IF(W892="","",VLOOKUP(W892,OFFSET(評価基準!$A$2:$N$6,0,F892-6,5,20-F892),14-新体力テスト!F892+6,1))</f>
        <v/>
      </c>
      <c r="Z892" s="45"/>
      <c r="AA892" s="45"/>
      <c r="AB892" s="46"/>
      <c r="AC892" s="45"/>
    </row>
    <row r="893" spans="1:29" ht="14.25" customHeight="1" x14ac:dyDescent="0.15">
      <c r="A893" s="103"/>
      <c r="B893" s="103"/>
      <c r="C893" s="103"/>
      <c r="D893" s="108"/>
      <c r="E893" s="112"/>
      <c r="F893" s="85" t="str">
        <f>IF(A893="","",VLOOKUP(A893,参照!$B$7:$C$12,2,FALSE))</f>
        <v/>
      </c>
      <c r="G893" s="14"/>
      <c r="H893" s="14"/>
      <c r="I893" s="14"/>
      <c r="J893" s="14"/>
      <c r="K893" s="14"/>
      <c r="L893" s="19"/>
      <c r="M893" s="14"/>
      <c r="N893" s="14"/>
      <c r="O893" s="67" t="str">
        <f>IF(E893="","",IF(G893="","",IF($E893="男",VLOOKUP(G893,参照用得点基準表!B$2:$I$11,8,TRUE),VLOOKUP(G893,参照用得点基準表!B$12:$I$21,8,TRUE))))</f>
        <v/>
      </c>
      <c r="P893" s="67" t="str">
        <f>IF(E893="","",IF(H893="","",IF($E893="男",VLOOKUP(H893,参照用得点基準表!C$2:$I$11,7,TRUE),VLOOKUP(H893,参照用得点基準表!C$12:$I$21,7,TRUE))))</f>
        <v/>
      </c>
      <c r="Q893" s="67" t="str">
        <f>IF(E893="","",IF(I893="","",IF($E893="男",VLOOKUP(I893,参照用得点基準表!D$2:$I$11,6,TRUE),VLOOKUP(I893,参照用得点基準表!D$12:$I$21,6,TRUE))))</f>
        <v/>
      </c>
      <c r="R893" s="67" t="str">
        <f>IF(E893="","",IF(J893="","",IF($E893="男",VLOOKUP(J893,参照用得点基準表!E$2:$I$11,5,TRUE),VLOOKUP(J893,参照用得点基準表!E$12:$I$21,5,TRUE))))</f>
        <v/>
      </c>
      <c r="S893" s="67" t="str">
        <f>IF(E893="","",IF(K893="","",IF($E893="男",VLOOKUP(K893,参照用得点基準表!F$2:$I$11,4,TRUE),VLOOKUP(K893,参照用得点基準表!F$12:$I$21,4,TRUE))))</f>
        <v/>
      </c>
      <c r="T893" s="67" t="str">
        <f>IF(E893="","",IF(L893="","",IF($E893="男",VLOOKUP(L893,参照用得点基準表!$K$2:$L$11,2,TRUE),VLOOKUP(L893,参照用得点基準表!$K$12:$L$21,2,TRUE))))</f>
        <v/>
      </c>
      <c r="U893" s="67" t="str">
        <f>IF(E893="","",IF(M893="","",IF($E893="男",VLOOKUP(M893,参照用得点基準表!G$2:$I$11,3,TRUE),VLOOKUP(M893,参照用得点基準表!G$12:$I$21,3,TRUE))))</f>
        <v/>
      </c>
      <c r="V893" s="67" t="str">
        <f>IF(E893="","",IF(N893="","",IF($E893="男",VLOOKUP(N893,参照用得点基準表!H$2:$I$11,2,TRUE),VLOOKUP(N893,参照用得点基準表!H$12:$I$21,2,TRUE))))</f>
        <v/>
      </c>
      <c r="W893" s="70" t="str">
        <f t="shared" si="13"/>
        <v/>
      </c>
      <c r="X893" s="69" t="str">
        <f ca="1">IF(W893="","",VLOOKUP(W893,OFFSET(評価基準!$A$2:$N$6,0,F893-6,5,20-F893),14-新体力テスト!F893+6,1))</f>
        <v/>
      </c>
      <c r="Z893" s="45"/>
      <c r="AA893" s="45"/>
      <c r="AB893" s="46"/>
      <c r="AC893" s="45"/>
    </row>
    <row r="894" spans="1:29" ht="14.25" customHeight="1" x14ac:dyDescent="0.15">
      <c r="A894" s="103"/>
      <c r="B894" s="103"/>
      <c r="C894" s="103"/>
      <c r="D894" s="108"/>
      <c r="E894" s="112"/>
      <c r="F894" s="85" t="str">
        <f>IF(A894="","",VLOOKUP(A894,参照!$B$7:$C$12,2,FALSE))</f>
        <v/>
      </c>
      <c r="G894" s="14"/>
      <c r="H894" s="14"/>
      <c r="I894" s="14"/>
      <c r="J894" s="14"/>
      <c r="K894" s="14"/>
      <c r="L894" s="19"/>
      <c r="M894" s="14"/>
      <c r="N894" s="14"/>
      <c r="O894" s="67" t="str">
        <f>IF(E894="","",IF(G894="","",IF($E894="男",VLOOKUP(G894,参照用得点基準表!B$2:$I$11,8,TRUE),VLOOKUP(G894,参照用得点基準表!B$12:$I$21,8,TRUE))))</f>
        <v/>
      </c>
      <c r="P894" s="67" t="str">
        <f>IF(E894="","",IF(H894="","",IF($E894="男",VLOOKUP(H894,参照用得点基準表!C$2:$I$11,7,TRUE),VLOOKUP(H894,参照用得点基準表!C$12:$I$21,7,TRUE))))</f>
        <v/>
      </c>
      <c r="Q894" s="67" t="str">
        <f>IF(E894="","",IF(I894="","",IF($E894="男",VLOOKUP(I894,参照用得点基準表!D$2:$I$11,6,TRUE),VLOOKUP(I894,参照用得点基準表!D$12:$I$21,6,TRUE))))</f>
        <v/>
      </c>
      <c r="R894" s="67" t="str">
        <f>IF(E894="","",IF(J894="","",IF($E894="男",VLOOKUP(J894,参照用得点基準表!E$2:$I$11,5,TRUE),VLOOKUP(J894,参照用得点基準表!E$12:$I$21,5,TRUE))))</f>
        <v/>
      </c>
      <c r="S894" s="67" t="str">
        <f>IF(E894="","",IF(K894="","",IF($E894="男",VLOOKUP(K894,参照用得点基準表!F$2:$I$11,4,TRUE),VLOOKUP(K894,参照用得点基準表!F$12:$I$21,4,TRUE))))</f>
        <v/>
      </c>
      <c r="T894" s="67" t="str">
        <f>IF(E894="","",IF(L894="","",IF($E894="男",VLOOKUP(L894,参照用得点基準表!$K$2:$L$11,2,TRUE),VLOOKUP(L894,参照用得点基準表!$K$12:$L$21,2,TRUE))))</f>
        <v/>
      </c>
      <c r="U894" s="67" t="str">
        <f>IF(E894="","",IF(M894="","",IF($E894="男",VLOOKUP(M894,参照用得点基準表!G$2:$I$11,3,TRUE),VLOOKUP(M894,参照用得点基準表!G$12:$I$21,3,TRUE))))</f>
        <v/>
      </c>
      <c r="V894" s="67" t="str">
        <f>IF(E894="","",IF(N894="","",IF($E894="男",VLOOKUP(N894,参照用得点基準表!H$2:$I$11,2,TRUE),VLOOKUP(N894,参照用得点基準表!H$12:$I$21,2,TRUE))))</f>
        <v/>
      </c>
      <c r="W894" s="70" t="str">
        <f t="shared" si="13"/>
        <v/>
      </c>
      <c r="X894" s="69" t="str">
        <f ca="1">IF(W894="","",VLOOKUP(W894,OFFSET(評価基準!$A$2:$N$6,0,F894-6,5,20-F894),14-新体力テスト!F894+6,1))</f>
        <v/>
      </c>
      <c r="Z894" s="45"/>
      <c r="AA894" s="45"/>
      <c r="AB894" s="46"/>
      <c r="AC894" s="45"/>
    </row>
    <row r="895" spans="1:29" ht="14.25" customHeight="1" x14ac:dyDescent="0.15">
      <c r="A895" s="103"/>
      <c r="B895" s="103"/>
      <c r="C895" s="103"/>
      <c r="D895" s="108"/>
      <c r="E895" s="112"/>
      <c r="F895" s="85" t="str">
        <f>IF(A895="","",VLOOKUP(A895,参照!$B$7:$C$12,2,FALSE))</f>
        <v/>
      </c>
      <c r="G895" s="14"/>
      <c r="H895" s="14"/>
      <c r="I895" s="14"/>
      <c r="J895" s="14"/>
      <c r="K895" s="14"/>
      <c r="L895" s="19"/>
      <c r="M895" s="14"/>
      <c r="N895" s="14"/>
      <c r="O895" s="67" t="str">
        <f>IF(E895="","",IF(G895="","",IF($E895="男",VLOOKUP(G895,参照用得点基準表!B$2:$I$11,8,TRUE),VLOOKUP(G895,参照用得点基準表!B$12:$I$21,8,TRUE))))</f>
        <v/>
      </c>
      <c r="P895" s="67" t="str">
        <f>IF(E895="","",IF(H895="","",IF($E895="男",VLOOKUP(H895,参照用得点基準表!C$2:$I$11,7,TRUE),VLOOKUP(H895,参照用得点基準表!C$12:$I$21,7,TRUE))))</f>
        <v/>
      </c>
      <c r="Q895" s="67" t="str">
        <f>IF(E895="","",IF(I895="","",IF($E895="男",VLOOKUP(I895,参照用得点基準表!D$2:$I$11,6,TRUE),VLOOKUP(I895,参照用得点基準表!D$12:$I$21,6,TRUE))))</f>
        <v/>
      </c>
      <c r="R895" s="67" t="str">
        <f>IF(E895="","",IF(J895="","",IF($E895="男",VLOOKUP(J895,参照用得点基準表!E$2:$I$11,5,TRUE),VLOOKUP(J895,参照用得点基準表!E$12:$I$21,5,TRUE))))</f>
        <v/>
      </c>
      <c r="S895" s="67" t="str">
        <f>IF(E895="","",IF(K895="","",IF($E895="男",VLOOKUP(K895,参照用得点基準表!F$2:$I$11,4,TRUE),VLOOKUP(K895,参照用得点基準表!F$12:$I$21,4,TRUE))))</f>
        <v/>
      </c>
      <c r="T895" s="67" t="str">
        <f>IF(E895="","",IF(L895="","",IF($E895="男",VLOOKUP(L895,参照用得点基準表!$K$2:$L$11,2,TRUE),VLOOKUP(L895,参照用得点基準表!$K$12:$L$21,2,TRUE))))</f>
        <v/>
      </c>
      <c r="U895" s="67" t="str">
        <f>IF(E895="","",IF(M895="","",IF($E895="男",VLOOKUP(M895,参照用得点基準表!G$2:$I$11,3,TRUE),VLOOKUP(M895,参照用得点基準表!G$12:$I$21,3,TRUE))))</f>
        <v/>
      </c>
      <c r="V895" s="67" t="str">
        <f>IF(E895="","",IF(N895="","",IF($E895="男",VLOOKUP(N895,参照用得点基準表!H$2:$I$11,2,TRUE),VLOOKUP(N895,参照用得点基準表!H$12:$I$21,2,TRUE))))</f>
        <v/>
      </c>
      <c r="W895" s="70" t="str">
        <f t="shared" si="13"/>
        <v/>
      </c>
      <c r="X895" s="69" t="str">
        <f ca="1">IF(W895="","",VLOOKUP(W895,OFFSET(評価基準!$A$2:$N$6,0,F895-6,5,20-F895),14-新体力テスト!F895+6,1))</f>
        <v/>
      </c>
      <c r="Z895" s="45"/>
      <c r="AA895" s="45"/>
      <c r="AB895" s="46"/>
      <c r="AC895" s="45"/>
    </row>
    <row r="896" spans="1:29" ht="14.25" customHeight="1" x14ac:dyDescent="0.15">
      <c r="A896" s="103"/>
      <c r="B896" s="103"/>
      <c r="C896" s="103"/>
      <c r="D896" s="108"/>
      <c r="E896" s="112"/>
      <c r="F896" s="85" t="str">
        <f>IF(A896="","",VLOOKUP(A896,参照!$B$7:$C$12,2,FALSE))</f>
        <v/>
      </c>
      <c r="G896" s="14"/>
      <c r="H896" s="14"/>
      <c r="I896" s="14"/>
      <c r="J896" s="14"/>
      <c r="K896" s="14"/>
      <c r="L896" s="19"/>
      <c r="M896" s="14"/>
      <c r="N896" s="14"/>
      <c r="O896" s="67" t="str">
        <f>IF(E896="","",IF(G896="","",IF($E896="男",VLOOKUP(G896,参照用得点基準表!B$2:$I$11,8,TRUE),VLOOKUP(G896,参照用得点基準表!B$12:$I$21,8,TRUE))))</f>
        <v/>
      </c>
      <c r="P896" s="67" t="str">
        <f>IF(E896="","",IF(H896="","",IF($E896="男",VLOOKUP(H896,参照用得点基準表!C$2:$I$11,7,TRUE),VLOOKUP(H896,参照用得点基準表!C$12:$I$21,7,TRUE))))</f>
        <v/>
      </c>
      <c r="Q896" s="67" t="str">
        <f>IF(E896="","",IF(I896="","",IF($E896="男",VLOOKUP(I896,参照用得点基準表!D$2:$I$11,6,TRUE),VLOOKUP(I896,参照用得点基準表!D$12:$I$21,6,TRUE))))</f>
        <v/>
      </c>
      <c r="R896" s="67" t="str">
        <f>IF(E896="","",IF(J896="","",IF($E896="男",VLOOKUP(J896,参照用得点基準表!E$2:$I$11,5,TRUE),VLOOKUP(J896,参照用得点基準表!E$12:$I$21,5,TRUE))))</f>
        <v/>
      </c>
      <c r="S896" s="67" t="str">
        <f>IF(E896="","",IF(K896="","",IF($E896="男",VLOOKUP(K896,参照用得点基準表!F$2:$I$11,4,TRUE),VLOOKUP(K896,参照用得点基準表!F$12:$I$21,4,TRUE))))</f>
        <v/>
      </c>
      <c r="T896" s="67" t="str">
        <f>IF(E896="","",IF(L896="","",IF($E896="男",VLOOKUP(L896,参照用得点基準表!$K$2:$L$11,2,TRUE),VLOOKUP(L896,参照用得点基準表!$K$12:$L$21,2,TRUE))))</f>
        <v/>
      </c>
      <c r="U896" s="67" t="str">
        <f>IF(E896="","",IF(M896="","",IF($E896="男",VLOOKUP(M896,参照用得点基準表!G$2:$I$11,3,TRUE),VLOOKUP(M896,参照用得点基準表!G$12:$I$21,3,TRUE))))</f>
        <v/>
      </c>
      <c r="V896" s="67" t="str">
        <f>IF(E896="","",IF(N896="","",IF($E896="男",VLOOKUP(N896,参照用得点基準表!H$2:$I$11,2,TRUE),VLOOKUP(N896,参照用得点基準表!H$12:$I$21,2,TRUE))))</f>
        <v/>
      </c>
      <c r="W896" s="70" t="str">
        <f t="shared" si="13"/>
        <v/>
      </c>
      <c r="X896" s="69" t="str">
        <f ca="1">IF(W896="","",VLOOKUP(W896,OFFSET(評価基準!$A$2:$N$6,0,F896-6,5,20-F896),14-新体力テスト!F896+6,1))</f>
        <v/>
      </c>
      <c r="Z896" s="45"/>
      <c r="AA896" s="45"/>
      <c r="AB896" s="46"/>
      <c r="AC896" s="45"/>
    </row>
    <row r="897" spans="1:29" ht="14.25" customHeight="1" x14ac:dyDescent="0.15">
      <c r="A897" s="103"/>
      <c r="B897" s="103"/>
      <c r="C897" s="103"/>
      <c r="D897" s="108"/>
      <c r="E897" s="112"/>
      <c r="F897" s="85" t="str">
        <f>IF(A897="","",VLOOKUP(A897,参照!$B$7:$C$12,2,FALSE))</f>
        <v/>
      </c>
      <c r="G897" s="14"/>
      <c r="H897" s="14"/>
      <c r="I897" s="14"/>
      <c r="J897" s="14"/>
      <c r="K897" s="14"/>
      <c r="L897" s="19"/>
      <c r="M897" s="14"/>
      <c r="N897" s="14"/>
      <c r="O897" s="67" t="str">
        <f>IF(E897="","",IF(G897="","",IF($E897="男",VLOOKUP(G897,参照用得点基準表!B$2:$I$11,8,TRUE),VLOOKUP(G897,参照用得点基準表!B$12:$I$21,8,TRUE))))</f>
        <v/>
      </c>
      <c r="P897" s="67" t="str">
        <f>IF(E897="","",IF(H897="","",IF($E897="男",VLOOKUP(H897,参照用得点基準表!C$2:$I$11,7,TRUE),VLOOKUP(H897,参照用得点基準表!C$12:$I$21,7,TRUE))))</f>
        <v/>
      </c>
      <c r="Q897" s="67" t="str">
        <f>IF(E897="","",IF(I897="","",IF($E897="男",VLOOKUP(I897,参照用得点基準表!D$2:$I$11,6,TRUE),VLOOKUP(I897,参照用得点基準表!D$12:$I$21,6,TRUE))))</f>
        <v/>
      </c>
      <c r="R897" s="67" t="str">
        <f>IF(E897="","",IF(J897="","",IF($E897="男",VLOOKUP(J897,参照用得点基準表!E$2:$I$11,5,TRUE),VLOOKUP(J897,参照用得点基準表!E$12:$I$21,5,TRUE))))</f>
        <v/>
      </c>
      <c r="S897" s="67" t="str">
        <f>IF(E897="","",IF(K897="","",IF($E897="男",VLOOKUP(K897,参照用得点基準表!F$2:$I$11,4,TRUE),VLOOKUP(K897,参照用得点基準表!F$12:$I$21,4,TRUE))))</f>
        <v/>
      </c>
      <c r="T897" s="67" t="str">
        <f>IF(E897="","",IF(L897="","",IF($E897="男",VLOOKUP(L897,参照用得点基準表!$K$2:$L$11,2,TRUE),VLOOKUP(L897,参照用得点基準表!$K$12:$L$21,2,TRUE))))</f>
        <v/>
      </c>
      <c r="U897" s="67" t="str">
        <f>IF(E897="","",IF(M897="","",IF($E897="男",VLOOKUP(M897,参照用得点基準表!G$2:$I$11,3,TRUE),VLOOKUP(M897,参照用得点基準表!G$12:$I$21,3,TRUE))))</f>
        <v/>
      </c>
      <c r="V897" s="67" t="str">
        <f>IF(E897="","",IF(N897="","",IF($E897="男",VLOOKUP(N897,参照用得点基準表!H$2:$I$11,2,TRUE),VLOOKUP(N897,参照用得点基準表!H$12:$I$21,2,TRUE))))</f>
        <v/>
      </c>
      <c r="W897" s="70" t="str">
        <f t="shared" si="13"/>
        <v/>
      </c>
      <c r="X897" s="69" t="str">
        <f ca="1">IF(W897="","",VLOOKUP(W897,OFFSET(評価基準!$A$2:$N$6,0,F897-6,5,20-F897),14-新体力テスト!F897+6,1))</f>
        <v/>
      </c>
      <c r="Z897" s="45"/>
      <c r="AA897" s="45"/>
      <c r="AB897" s="46"/>
      <c r="AC897" s="45"/>
    </row>
    <row r="898" spans="1:29" ht="14.25" customHeight="1" x14ac:dyDescent="0.15">
      <c r="A898" s="103"/>
      <c r="B898" s="103"/>
      <c r="C898" s="103"/>
      <c r="D898" s="108"/>
      <c r="E898" s="112"/>
      <c r="F898" s="85" t="str">
        <f>IF(A898="","",VLOOKUP(A898,参照!$B$7:$C$12,2,FALSE))</f>
        <v/>
      </c>
      <c r="G898" s="14"/>
      <c r="H898" s="14"/>
      <c r="I898" s="14"/>
      <c r="J898" s="14"/>
      <c r="K898" s="14"/>
      <c r="L898" s="19"/>
      <c r="M898" s="14"/>
      <c r="N898" s="14"/>
      <c r="O898" s="67" t="str">
        <f>IF(E898="","",IF(G898="","",IF($E898="男",VLOOKUP(G898,参照用得点基準表!B$2:$I$11,8,TRUE),VLOOKUP(G898,参照用得点基準表!B$12:$I$21,8,TRUE))))</f>
        <v/>
      </c>
      <c r="P898" s="67" t="str">
        <f>IF(E898="","",IF(H898="","",IF($E898="男",VLOOKUP(H898,参照用得点基準表!C$2:$I$11,7,TRUE),VLOOKUP(H898,参照用得点基準表!C$12:$I$21,7,TRUE))))</f>
        <v/>
      </c>
      <c r="Q898" s="67" t="str">
        <f>IF(E898="","",IF(I898="","",IF($E898="男",VLOOKUP(I898,参照用得点基準表!D$2:$I$11,6,TRUE),VLOOKUP(I898,参照用得点基準表!D$12:$I$21,6,TRUE))))</f>
        <v/>
      </c>
      <c r="R898" s="67" t="str">
        <f>IF(E898="","",IF(J898="","",IF($E898="男",VLOOKUP(J898,参照用得点基準表!E$2:$I$11,5,TRUE),VLOOKUP(J898,参照用得点基準表!E$12:$I$21,5,TRUE))))</f>
        <v/>
      </c>
      <c r="S898" s="67" t="str">
        <f>IF(E898="","",IF(K898="","",IF($E898="男",VLOOKUP(K898,参照用得点基準表!F$2:$I$11,4,TRUE),VLOOKUP(K898,参照用得点基準表!F$12:$I$21,4,TRUE))))</f>
        <v/>
      </c>
      <c r="T898" s="67" t="str">
        <f>IF(E898="","",IF(L898="","",IF($E898="男",VLOOKUP(L898,参照用得点基準表!$K$2:$L$11,2,TRUE),VLOOKUP(L898,参照用得点基準表!$K$12:$L$21,2,TRUE))))</f>
        <v/>
      </c>
      <c r="U898" s="67" t="str">
        <f>IF(E898="","",IF(M898="","",IF($E898="男",VLOOKUP(M898,参照用得点基準表!G$2:$I$11,3,TRUE),VLOOKUP(M898,参照用得点基準表!G$12:$I$21,3,TRUE))))</f>
        <v/>
      </c>
      <c r="V898" s="67" t="str">
        <f>IF(E898="","",IF(N898="","",IF($E898="男",VLOOKUP(N898,参照用得点基準表!H$2:$I$11,2,TRUE),VLOOKUP(N898,参照用得点基準表!H$12:$I$21,2,TRUE))))</f>
        <v/>
      </c>
      <c r="W898" s="70" t="str">
        <f t="shared" si="13"/>
        <v/>
      </c>
      <c r="X898" s="69" t="str">
        <f ca="1">IF(W898="","",VLOOKUP(W898,OFFSET(評価基準!$A$2:$N$6,0,F898-6,5,20-F898),14-新体力テスト!F898+6,1))</f>
        <v/>
      </c>
      <c r="Z898" s="45"/>
      <c r="AA898" s="45"/>
      <c r="AB898" s="46"/>
      <c r="AC898" s="45"/>
    </row>
    <row r="899" spans="1:29" ht="14.25" customHeight="1" x14ac:dyDescent="0.15">
      <c r="A899" s="103"/>
      <c r="B899" s="103"/>
      <c r="C899" s="103"/>
      <c r="D899" s="108"/>
      <c r="E899" s="112"/>
      <c r="F899" s="85" t="str">
        <f>IF(A899="","",VLOOKUP(A899,参照!$B$7:$C$12,2,FALSE))</f>
        <v/>
      </c>
      <c r="G899" s="14"/>
      <c r="H899" s="14"/>
      <c r="I899" s="14"/>
      <c r="J899" s="14"/>
      <c r="K899" s="14"/>
      <c r="L899" s="19"/>
      <c r="M899" s="14"/>
      <c r="N899" s="14"/>
      <c r="O899" s="67" t="str">
        <f>IF(E899="","",IF(G899="","",IF($E899="男",VLOOKUP(G899,参照用得点基準表!B$2:$I$11,8,TRUE),VLOOKUP(G899,参照用得点基準表!B$12:$I$21,8,TRUE))))</f>
        <v/>
      </c>
      <c r="P899" s="67" t="str">
        <f>IF(E899="","",IF(H899="","",IF($E899="男",VLOOKUP(H899,参照用得点基準表!C$2:$I$11,7,TRUE),VLOOKUP(H899,参照用得点基準表!C$12:$I$21,7,TRUE))))</f>
        <v/>
      </c>
      <c r="Q899" s="67" t="str">
        <f>IF(E899="","",IF(I899="","",IF($E899="男",VLOOKUP(I899,参照用得点基準表!D$2:$I$11,6,TRUE),VLOOKUP(I899,参照用得点基準表!D$12:$I$21,6,TRUE))))</f>
        <v/>
      </c>
      <c r="R899" s="67" t="str">
        <f>IF(E899="","",IF(J899="","",IF($E899="男",VLOOKUP(J899,参照用得点基準表!E$2:$I$11,5,TRUE),VLOOKUP(J899,参照用得点基準表!E$12:$I$21,5,TRUE))))</f>
        <v/>
      </c>
      <c r="S899" s="67" t="str">
        <f>IF(E899="","",IF(K899="","",IF($E899="男",VLOOKUP(K899,参照用得点基準表!F$2:$I$11,4,TRUE),VLOOKUP(K899,参照用得点基準表!F$12:$I$21,4,TRUE))))</f>
        <v/>
      </c>
      <c r="T899" s="67" t="str">
        <f>IF(E899="","",IF(L899="","",IF($E899="男",VLOOKUP(L899,参照用得点基準表!$K$2:$L$11,2,TRUE),VLOOKUP(L899,参照用得点基準表!$K$12:$L$21,2,TRUE))))</f>
        <v/>
      </c>
      <c r="U899" s="67" t="str">
        <f>IF(E899="","",IF(M899="","",IF($E899="男",VLOOKUP(M899,参照用得点基準表!G$2:$I$11,3,TRUE),VLOOKUP(M899,参照用得点基準表!G$12:$I$21,3,TRUE))))</f>
        <v/>
      </c>
      <c r="V899" s="67" t="str">
        <f>IF(E899="","",IF(N899="","",IF($E899="男",VLOOKUP(N899,参照用得点基準表!H$2:$I$11,2,TRUE),VLOOKUP(N899,参照用得点基準表!H$12:$I$21,2,TRUE))))</f>
        <v/>
      </c>
      <c r="W899" s="70" t="str">
        <f t="shared" si="13"/>
        <v/>
      </c>
      <c r="X899" s="69" t="str">
        <f ca="1">IF(W899="","",VLOOKUP(W899,OFFSET(評価基準!$A$2:$N$6,0,F899-6,5,20-F899),14-新体力テスト!F899+6,1))</f>
        <v/>
      </c>
      <c r="Z899" s="45"/>
      <c r="AA899" s="45"/>
      <c r="AB899" s="46"/>
      <c r="AC899" s="45"/>
    </row>
    <row r="900" spans="1:29" ht="14.25" customHeight="1" x14ac:dyDescent="0.15">
      <c r="A900" s="103"/>
      <c r="B900" s="103"/>
      <c r="C900" s="103"/>
      <c r="D900" s="108"/>
      <c r="E900" s="112"/>
      <c r="F900" s="85" t="str">
        <f>IF(A900="","",VLOOKUP(A900,参照!$B$7:$C$12,2,FALSE))</f>
        <v/>
      </c>
      <c r="G900" s="14"/>
      <c r="H900" s="14"/>
      <c r="I900" s="14"/>
      <c r="J900" s="14"/>
      <c r="K900" s="14"/>
      <c r="L900" s="19"/>
      <c r="M900" s="14"/>
      <c r="N900" s="14"/>
      <c r="O900" s="67" t="str">
        <f>IF(E900="","",IF(G900="","",IF($E900="男",VLOOKUP(G900,参照用得点基準表!B$2:$I$11,8,TRUE),VLOOKUP(G900,参照用得点基準表!B$12:$I$21,8,TRUE))))</f>
        <v/>
      </c>
      <c r="P900" s="67" t="str">
        <f>IF(E900="","",IF(H900="","",IF($E900="男",VLOOKUP(H900,参照用得点基準表!C$2:$I$11,7,TRUE),VLOOKUP(H900,参照用得点基準表!C$12:$I$21,7,TRUE))))</f>
        <v/>
      </c>
      <c r="Q900" s="67" t="str">
        <f>IF(E900="","",IF(I900="","",IF($E900="男",VLOOKUP(I900,参照用得点基準表!D$2:$I$11,6,TRUE),VLOOKUP(I900,参照用得点基準表!D$12:$I$21,6,TRUE))))</f>
        <v/>
      </c>
      <c r="R900" s="67" t="str">
        <f>IF(E900="","",IF(J900="","",IF($E900="男",VLOOKUP(J900,参照用得点基準表!E$2:$I$11,5,TRUE),VLOOKUP(J900,参照用得点基準表!E$12:$I$21,5,TRUE))))</f>
        <v/>
      </c>
      <c r="S900" s="67" t="str">
        <f>IF(E900="","",IF(K900="","",IF($E900="男",VLOOKUP(K900,参照用得点基準表!F$2:$I$11,4,TRUE),VLOOKUP(K900,参照用得点基準表!F$12:$I$21,4,TRUE))))</f>
        <v/>
      </c>
      <c r="T900" s="67" t="str">
        <f>IF(E900="","",IF(L900="","",IF($E900="男",VLOOKUP(L900,参照用得点基準表!$K$2:$L$11,2,TRUE),VLOOKUP(L900,参照用得点基準表!$K$12:$L$21,2,TRUE))))</f>
        <v/>
      </c>
      <c r="U900" s="67" t="str">
        <f>IF(E900="","",IF(M900="","",IF($E900="男",VLOOKUP(M900,参照用得点基準表!G$2:$I$11,3,TRUE),VLOOKUP(M900,参照用得点基準表!G$12:$I$21,3,TRUE))))</f>
        <v/>
      </c>
      <c r="V900" s="67" t="str">
        <f>IF(E900="","",IF(N900="","",IF($E900="男",VLOOKUP(N900,参照用得点基準表!H$2:$I$11,2,TRUE),VLOOKUP(N900,参照用得点基準表!H$12:$I$21,2,TRUE))))</f>
        <v/>
      </c>
      <c r="W900" s="70" t="str">
        <f t="shared" si="13"/>
        <v/>
      </c>
      <c r="X900" s="69" t="str">
        <f ca="1">IF(W900="","",VLOOKUP(W900,OFFSET(評価基準!$A$2:$N$6,0,F900-6,5,20-F900),14-新体力テスト!F900+6,1))</f>
        <v/>
      </c>
      <c r="Z900" s="45"/>
      <c r="AA900" s="45"/>
      <c r="AB900" s="46"/>
      <c r="AC900" s="45"/>
    </row>
    <row r="901" spans="1:29" ht="14.25" customHeight="1" x14ac:dyDescent="0.15">
      <c r="A901" s="103"/>
      <c r="B901" s="103"/>
      <c r="C901" s="103"/>
      <c r="D901" s="108"/>
      <c r="E901" s="112"/>
      <c r="F901" s="85" t="str">
        <f>IF(A901="","",VLOOKUP(A901,参照!$B$7:$C$12,2,FALSE))</f>
        <v/>
      </c>
      <c r="G901" s="14"/>
      <c r="H901" s="14"/>
      <c r="I901" s="14"/>
      <c r="J901" s="14"/>
      <c r="K901" s="14"/>
      <c r="L901" s="19"/>
      <c r="M901" s="14"/>
      <c r="N901" s="14"/>
      <c r="O901" s="67" t="str">
        <f>IF(E901="","",IF(G901="","",IF($E901="男",VLOOKUP(G901,参照用得点基準表!B$2:$I$11,8,TRUE),VLOOKUP(G901,参照用得点基準表!B$12:$I$21,8,TRUE))))</f>
        <v/>
      </c>
      <c r="P901" s="67" t="str">
        <f>IF(E901="","",IF(H901="","",IF($E901="男",VLOOKUP(H901,参照用得点基準表!C$2:$I$11,7,TRUE),VLOOKUP(H901,参照用得点基準表!C$12:$I$21,7,TRUE))))</f>
        <v/>
      </c>
      <c r="Q901" s="67" t="str">
        <f>IF(E901="","",IF(I901="","",IF($E901="男",VLOOKUP(I901,参照用得点基準表!D$2:$I$11,6,TRUE),VLOOKUP(I901,参照用得点基準表!D$12:$I$21,6,TRUE))))</f>
        <v/>
      </c>
      <c r="R901" s="67" t="str">
        <f>IF(E901="","",IF(J901="","",IF($E901="男",VLOOKUP(J901,参照用得点基準表!E$2:$I$11,5,TRUE),VLOOKUP(J901,参照用得点基準表!E$12:$I$21,5,TRUE))))</f>
        <v/>
      </c>
      <c r="S901" s="67" t="str">
        <f>IF(E901="","",IF(K901="","",IF($E901="男",VLOOKUP(K901,参照用得点基準表!F$2:$I$11,4,TRUE),VLOOKUP(K901,参照用得点基準表!F$12:$I$21,4,TRUE))))</f>
        <v/>
      </c>
      <c r="T901" s="67" t="str">
        <f>IF(E901="","",IF(L901="","",IF($E901="男",VLOOKUP(L901,参照用得点基準表!$K$2:$L$11,2,TRUE),VLOOKUP(L901,参照用得点基準表!$K$12:$L$21,2,TRUE))))</f>
        <v/>
      </c>
      <c r="U901" s="67" t="str">
        <f>IF(E901="","",IF(M901="","",IF($E901="男",VLOOKUP(M901,参照用得点基準表!G$2:$I$11,3,TRUE),VLOOKUP(M901,参照用得点基準表!G$12:$I$21,3,TRUE))))</f>
        <v/>
      </c>
      <c r="V901" s="67" t="str">
        <f>IF(E901="","",IF(N901="","",IF($E901="男",VLOOKUP(N901,参照用得点基準表!H$2:$I$11,2,TRUE),VLOOKUP(N901,参照用得点基準表!H$12:$I$21,2,TRUE))))</f>
        <v/>
      </c>
      <c r="W901" s="70" t="str">
        <f t="shared" si="13"/>
        <v/>
      </c>
      <c r="X901" s="69" t="str">
        <f ca="1">IF(W901="","",VLOOKUP(W901,OFFSET(評価基準!$A$2:$N$6,0,F901-6,5,20-F901),14-新体力テスト!F901+6,1))</f>
        <v/>
      </c>
      <c r="Z901" s="45"/>
      <c r="AA901" s="45"/>
      <c r="AB901" s="46"/>
      <c r="AC901" s="45"/>
    </row>
    <row r="902" spans="1:29" ht="14.25" customHeight="1" x14ac:dyDescent="0.15">
      <c r="A902" s="103"/>
      <c r="B902" s="103"/>
      <c r="C902" s="103"/>
      <c r="D902" s="108"/>
      <c r="E902" s="112"/>
      <c r="F902" s="85" t="str">
        <f>IF(A902="","",VLOOKUP(A902,参照!$B$7:$C$12,2,FALSE))</f>
        <v/>
      </c>
      <c r="G902" s="14"/>
      <c r="H902" s="14"/>
      <c r="I902" s="14"/>
      <c r="J902" s="14"/>
      <c r="K902" s="14"/>
      <c r="L902" s="19"/>
      <c r="M902" s="14"/>
      <c r="N902" s="14"/>
      <c r="O902" s="67" t="str">
        <f>IF(E902="","",IF(G902="","",IF($E902="男",VLOOKUP(G902,参照用得点基準表!B$2:$I$11,8,TRUE),VLOOKUP(G902,参照用得点基準表!B$12:$I$21,8,TRUE))))</f>
        <v/>
      </c>
      <c r="P902" s="67" t="str">
        <f>IF(E902="","",IF(H902="","",IF($E902="男",VLOOKUP(H902,参照用得点基準表!C$2:$I$11,7,TRUE),VLOOKUP(H902,参照用得点基準表!C$12:$I$21,7,TRUE))))</f>
        <v/>
      </c>
      <c r="Q902" s="67" t="str">
        <f>IF(E902="","",IF(I902="","",IF($E902="男",VLOOKUP(I902,参照用得点基準表!D$2:$I$11,6,TRUE),VLOOKUP(I902,参照用得点基準表!D$12:$I$21,6,TRUE))))</f>
        <v/>
      </c>
      <c r="R902" s="67" t="str">
        <f>IF(E902="","",IF(J902="","",IF($E902="男",VLOOKUP(J902,参照用得点基準表!E$2:$I$11,5,TRUE),VLOOKUP(J902,参照用得点基準表!E$12:$I$21,5,TRUE))))</f>
        <v/>
      </c>
      <c r="S902" s="67" t="str">
        <f>IF(E902="","",IF(K902="","",IF($E902="男",VLOOKUP(K902,参照用得点基準表!F$2:$I$11,4,TRUE),VLOOKUP(K902,参照用得点基準表!F$12:$I$21,4,TRUE))))</f>
        <v/>
      </c>
      <c r="T902" s="67" t="str">
        <f>IF(E902="","",IF(L902="","",IF($E902="男",VLOOKUP(L902,参照用得点基準表!$K$2:$L$11,2,TRUE),VLOOKUP(L902,参照用得点基準表!$K$12:$L$21,2,TRUE))))</f>
        <v/>
      </c>
      <c r="U902" s="67" t="str">
        <f>IF(E902="","",IF(M902="","",IF($E902="男",VLOOKUP(M902,参照用得点基準表!G$2:$I$11,3,TRUE),VLOOKUP(M902,参照用得点基準表!G$12:$I$21,3,TRUE))))</f>
        <v/>
      </c>
      <c r="V902" s="67" t="str">
        <f>IF(E902="","",IF(N902="","",IF($E902="男",VLOOKUP(N902,参照用得点基準表!H$2:$I$11,2,TRUE),VLOOKUP(N902,参照用得点基準表!H$12:$I$21,2,TRUE))))</f>
        <v/>
      </c>
      <c r="W902" s="70" t="str">
        <f t="shared" si="13"/>
        <v/>
      </c>
      <c r="X902" s="69" t="str">
        <f ca="1">IF(W902="","",VLOOKUP(W902,OFFSET(評価基準!$A$2:$N$6,0,F902-6,5,20-F902),14-新体力テスト!F902+6,1))</f>
        <v/>
      </c>
      <c r="Z902" s="45"/>
      <c r="AA902" s="45"/>
      <c r="AB902" s="46"/>
      <c r="AC902" s="45"/>
    </row>
    <row r="903" spans="1:29" ht="14.25" customHeight="1" x14ac:dyDescent="0.15">
      <c r="A903" s="103"/>
      <c r="B903" s="103"/>
      <c r="C903" s="103"/>
      <c r="D903" s="108"/>
      <c r="E903" s="112"/>
      <c r="F903" s="85" t="str">
        <f>IF(A903="","",VLOOKUP(A903,参照!$B$7:$C$12,2,FALSE))</f>
        <v/>
      </c>
      <c r="G903" s="14"/>
      <c r="H903" s="14"/>
      <c r="I903" s="14"/>
      <c r="J903" s="14"/>
      <c r="K903" s="14"/>
      <c r="L903" s="19"/>
      <c r="M903" s="14"/>
      <c r="N903" s="14"/>
      <c r="O903" s="67" t="str">
        <f>IF(E903="","",IF(G903="","",IF($E903="男",VLOOKUP(G903,参照用得点基準表!B$2:$I$11,8,TRUE),VLOOKUP(G903,参照用得点基準表!B$12:$I$21,8,TRUE))))</f>
        <v/>
      </c>
      <c r="P903" s="67" t="str">
        <f>IF(E903="","",IF(H903="","",IF($E903="男",VLOOKUP(H903,参照用得点基準表!C$2:$I$11,7,TRUE),VLOOKUP(H903,参照用得点基準表!C$12:$I$21,7,TRUE))))</f>
        <v/>
      </c>
      <c r="Q903" s="67" t="str">
        <f>IF(E903="","",IF(I903="","",IF($E903="男",VLOOKUP(I903,参照用得点基準表!D$2:$I$11,6,TRUE),VLOOKUP(I903,参照用得点基準表!D$12:$I$21,6,TRUE))))</f>
        <v/>
      </c>
      <c r="R903" s="67" t="str">
        <f>IF(E903="","",IF(J903="","",IF($E903="男",VLOOKUP(J903,参照用得点基準表!E$2:$I$11,5,TRUE),VLOOKUP(J903,参照用得点基準表!E$12:$I$21,5,TRUE))))</f>
        <v/>
      </c>
      <c r="S903" s="67" t="str">
        <f>IF(E903="","",IF(K903="","",IF($E903="男",VLOOKUP(K903,参照用得点基準表!F$2:$I$11,4,TRUE),VLOOKUP(K903,参照用得点基準表!F$12:$I$21,4,TRUE))))</f>
        <v/>
      </c>
      <c r="T903" s="67" t="str">
        <f>IF(E903="","",IF(L903="","",IF($E903="男",VLOOKUP(L903,参照用得点基準表!$K$2:$L$11,2,TRUE),VLOOKUP(L903,参照用得点基準表!$K$12:$L$21,2,TRUE))))</f>
        <v/>
      </c>
      <c r="U903" s="67" t="str">
        <f>IF(E903="","",IF(M903="","",IF($E903="男",VLOOKUP(M903,参照用得点基準表!G$2:$I$11,3,TRUE),VLOOKUP(M903,参照用得点基準表!G$12:$I$21,3,TRUE))))</f>
        <v/>
      </c>
      <c r="V903" s="67" t="str">
        <f>IF(E903="","",IF(N903="","",IF($E903="男",VLOOKUP(N903,参照用得点基準表!H$2:$I$11,2,TRUE),VLOOKUP(N903,参照用得点基準表!H$12:$I$21,2,TRUE))))</f>
        <v/>
      </c>
      <c r="W903" s="70" t="str">
        <f t="shared" si="13"/>
        <v/>
      </c>
      <c r="X903" s="69" t="str">
        <f ca="1">IF(W903="","",VLOOKUP(W903,OFFSET(評価基準!$A$2:$N$6,0,F903-6,5,20-F903),14-新体力テスト!F903+6,1))</f>
        <v/>
      </c>
      <c r="Z903" s="45"/>
      <c r="AA903" s="45"/>
      <c r="AB903" s="46"/>
      <c r="AC903" s="45"/>
    </row>
    <row r="904" spans="1:29" ht="14.25" customHeight="1" x14ac:dyDescent="0.15">
      <c r="A904" s="103"/>
      <c r="B904" s="103"/>
      <c r="C904" s="103"/>
      <c r="D904" s="108"/>
      <c r="E904" s="112"/>
      <c r="F904" s="85" t="str">
        <f>IF(A904="","",VLOOKUP(A904,参照!$B$7:$C$12,2,FALSE))</f>
        <v/>
      </c>
      <c r="G904" s="14"/>
      <c r="H904" s="14"/>
      <c r="I904" s="14"/>
      <c r="J904" s="14"/>
      <c r="K904" s="14"/>
      <c r="L904" s="19"/>
      <c r="M904" s="14"/>
      <c r="N904" s="14"/>
      <c r="O904" s="67" t="str">
        <f>IF(E904="","",IF(G904="","",IF($E904="男",VLOOKUP(G904,参照用得点基準表!B$2:$I$11,8,TRUE),VLOOKUP(G904,参照用得点基準表!B$12:$I$21,8,TRUE))))</f>
        <v/>
      </c>
      <c r="P904" s="67" t="str">
        <f>IF(E904="","",IF(H904="","",IF($E904="男",VLOOKUP(H904,参照用得点基準表!C$2:$I$11,7,TRUE),VLOOKUP(H904,参照用得点基準表!C$12:$I$21,7,TRUE))))</f>
        <v/>
      </c>
      <c r="Q904" s="67" t="str">
        <f>IF(E904="","",IF(I904="","",IF($E904="男",VLOOKUP(I904,参照用得点基準表!D$2:$I$11,6,TRUE),VLOOKUP(I904,参照用得点基準表!D$12:$I$21,6,TRUE))))</f>
        <v/>
      </c>
      <c r="R904" s="67" t="str">
        <f>IF(E904="","",IF(J904="","",IF($E904="男",VLOOKUP(J904,参照用得点基準表!E$2:$I$11,5,TRUE),VLOOKUP(J904,参照用得点基準表!E$12:$I$21,5,TRUE))))</f>
        <v/>
      </c>
      <c r="S904" s="67" t="str">
        <f>IF(E904="","",IF(K904="","",IF($E904="男",VLOOKUP(K904,参照用得点基準表!F$2:$I$11,4,TRUE),VLOOKUP(K904,参照用得点基準表!F$12:$I$21,4,TRUE))))</f>
        <v/>
      </c>
      <c r="T904" s="67" t="str">
        <f>IF(E904="","",IF(L904="","",IF($E904="男",VLOOKUP(L904,参照用得点基準表!$K$2:$L$11,2,TRUE),VLOOKUP(L904,参照用得点基準表!$K$12:$L$21,2,TRUE))))</f>
        <v/>
      </c>
      <c r="U904" s="67" t="str">
        <f>IF(E904="","",IF(M904="","",IF($E904="男",VLOOKUP(M904,参照用得点基準表!G$2:$I$11,3,TRUE),VLOOKUP(M904,参照用得点基準表!G$12:$I$21,3,TRUE))))</f>
        <v/>
      </c>
      <c r="V904" s="67" t="str">
        <f>IF(E904="","",IF(N904="","",IF($E904="男",VLOOKUP(N904,参照用得点基準表!H$2:$I$11,2,TRUE),VLOOKUP(N904,参照用得点基準表!H$12:$I$21,2,TRUE))))</f>
        <v/>
      </c>
      <c r="W904" s="70" t="str">
        <f t="shared" si="13"/>
        <v/>
      </c>
      <c r="X904" s="69" t="str">
        <f ca="1">IF(W904="","",VLOOKUP(W904,OFFSET(評価基準!$A$2:$N$6,0,F904-6,5,20-F904),14-新体力テスト!F904+6,1))</f>
        <v/>
      </c>
      <c r="Z904" s="45"/>
      <c r="AA904" s="45"/>
      <c r="AB904" s="46"/>
      <c r="AC904" s="45"/>
    </row>
    <row r="905" spans="1:29" ht="14.25" customHeight="1" x14ac:dyDescent="0.15">
      <c r="A905" s="103"/>
      <c r="B905" s="103"/>
      <c r="C905" s="103"/>
      <c r="D905" s="108"/>
      <c r="E905" s="112"/>
      <c r="F905" s="85" t="str">
        <f>IF(A905="","",VLOOKUP(A905,参照!$B$7:$C$12,2,FALSE))</f>
        <v/>
      </c>
      <c r="G905" s="14"/>
      <c r="H905" s="14"/>
      <c r="I905" s="14"/>
      <c r="J905" s="14"/>
      <c r="K905" s="14"/>
      <c r="L905" s="19"/>
      <c r="M905" s="14"/>
      <c r="N905" s="14"/>
      <c r="O905" s="67" t="str">
        <f>IF(E905="","",IF(G905="","",IF($E905="男",VLOOKUP(G905,参照用得点基準表!B$2:$I$11,8,TRUE),VLOOKUP(G905,参照用得点基準表!B$12:$I$21,8,TRUE))))</f>
        <v/>
      </c>
      <c r="P905" s="67" t="str">
        <f>IF(E905="","",IF(H905="","",IF($E905="男",VLOOKUP(H905,参照用得点基準表!C$2:$I$11,7,TRUE),VLOOKUP(H905,参照用得点基準表!C$12:$I$21,7,TRUE))))</f>
        <v/>
      </c>
      <c r="Q905" s="67" t="str">
        <f>IF(E905="","",IF(I905="","",IF($E905="男",VLOOKUP(I905,参照用得点基準表!D$2:$I$11,6,TRUE),VLOOKUP(I905,参照用得点基準表!D$12:$I$21,6,TRUE))))</f>
        <v/>
      </c>
      <c r="R905" s="67" t="str">
        <f>IF(E905="","",IF(J905="","",IF($E905="男",VLOOKUP(J905,参照用得点基準表!E$2:$I$11,5,TRUE),VLOOKUP(J905,参照用得点基準表!E$12:$I$21,5,TRUE))))</f>
        <v/>
      </c>
      <c r="S905" s="67" t="str">
        <f>IF(E905="","",IF(K905="","",IF($E905="男",VLOOKUP(K905,参照用得点基準表!F$2:$I$11,4,TRUE),VLOOKUP(K905,参照用得点基準表!F$12:$I$21,4,TRUE))))</f>
        <v/>
      </c>
      <c r="T905" s="67" t="str">
        <f>IF(E905="","",IF(L905="","",IF($E905="男",VLOOKUP(L905,参照用得点基準表!$K$2:$L$11,2,TRUE),VLOOKUP(L905,参照用得点基準表!$K$12:$L$21,2,TRUE))))</f>
        <v/>
      </c>
      <c r="U905" s="67" t="str">
        <f>IF(E905="","",IF(M905="","",IF($E905="男",VLOOKUP(M905,参照用得点基準表!G$2:$I$11,3,TRUE),VLOOKUP(M905,参照用得点基準表!G$12:$I$21,3,TRUE))))</f>
        <v/>
      </c>
      <c r="V905" s="67" t="str">
        <f>IF(E905="","",IF(N905="","",IF($E905="男",VLOOKUP(N905,参照用得点基準表!H$2:$I$11,2,TRUE),VLOOKUP(N905,参照用得点基準表!H$12:$I$21,2,TRUE))))</f>
        <v/>
      </c>
      <c r="W905" s="70" t="str">
        <f t="shared" si="13"/>
        <v/>
      </c>
      <c r="X905" s="69" t="str">
        <f ca="1">IF(W905="","",VLOOKUP(W905,OFFSET(評価基準!$A$2:$N$6,0,F905-6,5,20-F905),14-新体力テスト!F905+6,1))</f>
        <v/>
      </c>
      <c r="Z905" s="45"/>
      <c r="AA905" s="45"/>
      <c r="AB905" s="46"/>
      <c r="AC905" s="45"/>
    </row>
    <row r="906" spans="1:29" ht="14.25" customHeight="1" x14ac:dyDescent="0.15">
      <c r="A906" s="103"/>
      <c r="B906" s="103"/>
      <c r="C906" s="103"/>
      <c r="D906" s="108"/>
      <c r="E906" s="112"/>
      <c r="F906" s="85" t="str">
        <f>IF(A906="","",VLOOKUP(A906,参照!$B$7:$C$12,2,FALSE))</f>
        <v/>
      </c>
      <c r="G906" s="14"/>
      <c r="H906" s="14"/>
      <c r="I906" s="14"/>
      <c r="J906" s="14"/>
      <c r="K906" s="14"/>
      <c r="L906" s="19"/>
      <c r="M906" s="14"/>
      <c r="N906" s="14"/>
      <c r="O906" s="67" t="str">
        <f>IF(E906="","",IF(G906="","",IF($E906="男",VLOOKUP(G906,参照用得点基準表!B$2:$I$11,8,TRUE),VLOOKUP(G906,参照用得点基準表!B$12:$I$21,8,TRUE))))</f>
        <v/>
      </c>
      <c r="P906" s="67" t="str">
        <f>IF(E906="","",IF(H906="","",IF($E906="男",VLOOKUP(H906,参照用得点基準表!C$2:$I$11,7,TRUE),VLOOKUP(H906,参照用得点基準表!C$12:$I$21,7,TRUE))))</f>
        <v/>
      </c>
      <c r="Q906" s="67" t="str">
        <f>IF(E906="","",IF(I906="","",IF($E906="男",VLOOKUP(I906,参照用得点基準表!D$2:$I$11,6,TRUE),VLOOKUP(I906,参照用得点基準表!D$12:$I$21,6,TRUE))))</f>
        <v/>
      </c>
      <c r="R906" s="67" t="str">
        <f>IF(E906="","",IF(J906="","",IF($E906="男",VLOOKUP(J906,参照用得点基準表!E$2:$I$11,5,TRUE),VLOOKUP(J906,参照用得点基準表!E$12:$I$21,5,TRUE))))</f>
        <v/>
      </c>
      <c r="S906" s="67" t="str">
        <f>IF(E906="","",IF(K906="","",IF($E906="男",VLOOKUP(K906,参照用得点基準表!F$2:$I$11,4,TRUE),VLOOKUP(K906,参照用得点基準表!F$12:$I$21,4,TRUE))))</f>
        <v/>
      </c>
      <c r="T906" s="67" t="str">
        <f>IF(E906="","",IF(L906="","",IF($E906="男",VLOOKUP(L906,参照用得点基準表!$K$2:$L$11,2,TRUE),VLOOKUP(L906,参照用得点基準表!$K$12:$L$21,2,TRUE))))</f>
        <v/>
      </c>
      <c r="U906" s="67" t="str">
        <f>IF(E906="","",IF(M906="","",IF($E906="男",VLOOKUP(M906,参照用得点基準表!G$2:$I$11,3,TRUE),VLOOKUP(M906,参照用得点基準表!G$12:$I$21,3,TRUE))))</f>
        <v/>
      </c>
      <c r="V906" s="67" t="str">
        <f>IF(E906="","",IF(N906="","",IF($E906="男",VLOOKUP(N906,参照用得点基準表!H$2:$I$11,2,TRUE),VLOOKUP(N906,参照用得点基準表!H$12:$I$21,2,TRUE))))</f>
        <v/>
      </c>
      <c r="W906" s="70" t="str">
        <f t="shared" si="13"/>
        <v/>
      </c>
      <c r="X906" s="69" t="str">
        <f ca="1">IF(W906="","",VLOOKUP(W906,OFFSET(評価基準!$A$2:$N$6,0,F906-6,5,20-F906),14-新体力テスト!F906+6,1))</f>
        <v/>
      </c>
      <c r="Z906" s="45"/>
      <c r="AA906" s="45"/>
      <c r="AB906" s="46"/>
      <c r="AC906" s="45"/>
    </row>
    <row r="907" spans="1:29" ht="14.25" customHeight="1" x14ac:dyDescent="0.15">
      <c r="A907" s="103"/>
      <c r="B907" s="103"/>
      <c r="C907" s="103"/>
      <c r="D907" s="108"/>
      <c r="E907" s="112"/>
      <c r="F907" s="85" t="str">
        <f>IF(A907="","",VLOOKUP(A907,参照!$B$7:$C$12,2,FALSE))</f>
        <v/>
      </c>
      <c r="G907" s="14"/>
      <c r="H907" s="14"/>
      <c r="I907" s="14"/>
      <c r="J907" s="14"/>
      <c r="K907" s="14"/>
      <c r="L907" s="19"/>
      <c r="M907" s="14"/>
      <c r="N907" s="14"/>
      <c r="O907" s="67" t="str">
        <f>IF(E907="","",IF(G907="","",IF($E907="男",VLOOKUP(G907,参照用得点基準表!B$2:$I$11,8,TRUE),VLOOKUP(G907,参照用得点基準表!B$12:$I$21,8,TRUE))))</f>
        <v/>
      </c>
      <c r="P907" s="67" t="str">
        <f>IF(E907="","",IF(H907="","",IF($E907="男",VLOOKUP(H907,参照用得点基準表!C$2:$I$11,7,TRUE),VLOOKUP(H907,参照用得点基準表!C$12:$I$21,7,TRUE))))</f>
        <v/>
      </c>
      <c r="Q907" s="67" t="str">
        <f>IF(E907="","",IF(I907="","",IF($E907="男",VLOOKUP(I907,参照用得点基準表!D$2:$I$11,6,TRUE),VLOOKUP(I907,参照用得点基準表!D$12:$I$21,6,TRUE))))</f>
        <v/>
      </c>
      <c r="R907" s="67" t="str">
        <f>IF(E907="","",IF(J907="","",IF($E907="男",VLOOKUP(J907,参照用得点基準表!E$2:$I$11,5,TRUE),VLOOKUP(J907,参照用得点基準表!E$12:$I$21,5,TRUE))))</f>
        <v/>
      </c>
      <c r="S907" s="67" t="str">
        <f>IF(E907="","",IF(K907="","",IF($E907="男",VLOOKUP(K907,参照用得点基準表!F$2:$I$11,4,TRUE),VLOOKUP(K907,参照用得点基準表!F$12:$I$21,4,TRUE))))</f>
        <v/>
      </c>
      <c r="T907" s="67" t="str">
        <f>IF(E907="","",IF(L907="","",IF($E907="男",VLOOKUP(L907,参照用得点基準表!$K$2:$L$11,2,TRUE),VLOOKUP(L907,参照用得点基準表!$K$12:$L$21,2,TRUE))))</f>
        <v/>
      </c>
      <c r="U907" s="67" t="str">
        <f>IF(E907="","",IF(M907="","",IF($E907="男",VLOOKUP(M907,参照用得点基準表!G$2:$I$11,3,TRUE),VLOOKUP(M907,参照用得点基準表!G$12:$I$21,3,TRUE))))</f>
        <v/>
      </c>
      <c r="V907" s="67" t="str">
        <f>IF(E907="","",IF(N907="","",IF($E907="男",VLOOKUP(N907,参照用得点基準表!H$2:$I$11,2,TRUE),VLOOKUP(N907,参照用得点基準表!H$12:$I$21,2,TRUE))))</f>
        <v/>
      </c>
      <c r="W907" s="70" t="str">
        <f t="shared" si="13"/>
        <v/>
      </c>
      <c r="X907" s="69" t="str">
        <f ca="1">IF(W907="","",VLOOKUP(W907,OFFSET(評価基準!$A$2:$N$6,0,F907-6,5,20-F907),14-新体力テスト!F907+6,1))</f>
        <v/>
      </c>
      <c r="Z907" s="45"/>
      <c r="AA907" s="45"/>
      <c r="AB907" s="46"/>
      <c r="AC907" s="45"/>
    </row>
    <row r="908" spans="1:29" ht="14.25" customHeight="1" x14ac:dyDescent="0.15">
      <c r="A908" s="103"/>
      <c r="B908" s="103"/>
      <c r="C908" s="103"/>
      <c r="D908" s="108"/>
      <c r="E908" s="112"/>
      <c r="F908" s="85" t="str">
        <f>IF(A908="","",VLOOKUP(A908,参照!$B$7:$C$12,2,FALSE))</f>
        <v/>
      </c>
      <c r="G908" s="14"/>
      <c r="H908" s="14"/>
      <c r="I908" s="14"/>
      <c r="J908" s="14"/>
      <c r="K908" s="14"/>
      <c r="L908" s="19"/>
      <c r="M908" s="14"/>
      <c r="N908" s="14"/>
      <c r="O908" s="67" t="str">
        <f>IF(E908="","",IF(G908="","",IF($E908="男",VLOOKUP(G908,参照用得点基準表!B$2:$I$11,8,TRUE),VLOOKUP(G908,参照用得点基準表!B$12:$I$21,8,TRUE))))</f>
        <v/>
      </c>
      <c r="P908" s="67" t="str">
        <f>IF(E908="","",IF(H908="","",IF($E908="男",VLOOKUP(H908,参照用得点基準表!C$2:$I$11,7,TRUE),VLOOKUP(H908,参照用得点基準表!C$12:$I$21,7,TRUE))))</f>
        <v/>
      </c>
      <c r="Q908" s="67" t="str">
        <f>IF(E908="","",IF(I908="","",IF($E908="男",VLOOKUP(I908,参照用得点基準表!D$2:$I$11,6,TRUE),VLOOKUP(I908,参照用得点基準表!D$12:$I$21,6,TRUE))))</f>
        <v/>
      </c>
      <c r="R908" s="67" t="str">
        <f>IF(E908="","",IF(J908="","",IF($E908="男",VLOOKUP(J908,参照用得点基準表!E$2:$I$11,5,TRUE),VLOOKUP(J908,参照用得点基準表!E$12:$I$21,5,TRUE))))</f>
        <v/>
      </c>
      <c r="S908" s="67" t="str">
        <f>IF(E908="","",IF(K908="","",IF($E908="男",VLOOKUP(K908,参照用得点基準表!F$2:$I$11,4,TRUE),VLOOKUP(K908,参照用得点基準表!F$12:$I$21,4,TRUE))))</f>
        <v/>
      </c>
      <c r="T908" s="67" t="str">
        <f>IF(E908="","",IF(L908="","",IF($E908="男",VLOOKUP(L908,参照用得点基準表!$K$2:$L$11,2,TRUE),VLOOKUP(L908,参照用得点基準表!$K$12:$L$21,2,TRUE))))</f>
        <v/>
      </c>
      <c r="U908" s="67" t="str">
        <f>IF(E908="","",IF(M908="","",IF($E908="男",VLOOKUP(M908,参照用得点基準表!G$2:$I$11,3,TRUE),VLOOKUP(M908,参照用得点基準表!G$12:$I$21,3,TRUE))))</f>
        <v/>
      </c>
      <c r="V908" s="67" t="str">
        <f>IF(E908="","",IF(N908="","",IF($E908="男",VLOOKUP(N908,参照用得点基準表!H$2:$I$11,2,TRUE),VLOOKUP(N908,参照用得点基準表!H$12:$I$21,2,TRUE))))</f>
        <v/>
      </c>
      <c r="W908" s="70" t="str">
        <f t="shared" si="13"/>
        <v/>
      </c>
      <c r="X908" s="69" t="str">
        <f ca="1">IF(W908="","",VLOOKUP(W908,OFFSET(評価基準!$A$2:$N$6,0,F908-6,5,20-F908),14-新体力テスト!F908+6,1))</f>
        <v/>
      </c>
      <c r="Z908" s="45"/>
      <c r="AA908" s="45"/>
      <c r="AB908" s="46"/>
      <c r="AC908" s="45"/>
    </row>
    <row r="909" spans="1:29" ht="14.25" customHeight="1" x14ac:dyDescent="0.15">
      <c r="A909" s="103"/>
      <c r="B909" s="103"/>
      <c r="C909" s="103"/>
      <c r="D909" s="108"/>
      <c r="E909" s="112"/>
      <c r="F909" s="85" t="str">
        <f>IF(A909="","",VLOOKUP(A909,参照!$B$7:$C$12,2,FALSE))</f>
        <v/>
      </c>
      <c r="G909" s="14"/>
      <c r="H909" s="14"/>
      <c r="I909" s="14"/>
      <c r="J909" s="14"/>
      <c r="K909" s="14"/>
      <c r="L909" s="19"/>
      <c r="M909" s="14"/>
      <c r="N909" s="14"/>
      <c r="O909" s="67" t="str">
        <f>IF(E909="","",IF(G909="","",IF($E909="男",VLOOKUP(G909,参照用得点基準表!B$2:$I$11,8,TRUE),VLOOKUP(G909,参照用得点基準表!B$12:$I$21,8,TRUE))))</f>
        <v/>
      </c>
      <c r="P909" s="67" t="str">
        <f>IF(E909="","",IF(H909="","",IF($E909="男",VLOOKUP(H909,参照用得点基準表!C$2:$I$11,7,TRUE),VLOOKUP(H909,参照用得点基準表!C$12:$I$21,7,TRUE))))</f>
        <v/>
      </c>
      <c r="Q909" s="67" t="str">
        <f>IF(E909="","",IF(I909="","",IF($E909="男",VLOOKUP(I909,参照用得点基準表!D$2:$I$11,6,TRUE),VLOOKUP(I909,参照用得点基準表!D$12:$I$21,6,TRUE))))</f>
        <v/>
      </c>
      <c r="R909" s="67" t="str">
        <f>IF(E909="","",IF(J909="","",IF($E909="男",VLOOKUP(J909,参照用得点基準表!E$2:$I$11,5,TRUE),VLOOKUP(J909,参照用得点基準表!E$12:$I$21,5,TRUE))))</f>
        <v/>
      </c>
      <c r="S909" s="67" t="str">
        <f>IF(E909="","",IF(K909="","",IF($E909="男",VLOOKUP(K909,参照用得点基準表!F$2:$I$11,4,TRUE),VLOOKUP(K909,参照用得点基準表!F$12:$I$21,4,TRUE))))</f>
        <v/>
      </c>
      <c r="T909" s="67" t="str">
        <f>IF(E909="","",IF(L909="","",IF($E909="男",VLOOKUP(L909,参照用得点基準表!$K$2:$L$11,2,TRUE),VLOOKUP(L909,参照用得点基準表!$K$12:$L$21,2,TRUE))))</f>
        <v/>
      </c>
      <c r="U909" s="67" t="str">
        <f>IF(E909="","",IF(M909="","",IF($E909="男",VLOOKUP(M909,参照用得点基準表!G$2:$I$11,3,TRUE),VLOOKUP(M909,参照用得点基準表!G$12:$I$21,3,TRUE))))</f>
        <v/>
      </c>
      <c r="V909" s="67" t="str">
        <f>IF(E909="","",IF(N909="","",IF($E909="男",VLOOKUP(N909,参照用得点基準表!H$2:$I$11,2,TRUE),VLOOKUP(N909,参照用得点基準表!H$12:$I$21,2,TRUE))))</f>
        <v/>
      </c>
      <c r="W909" s="70" t="str">
        <f t="shared" si="13"/>
        <v/>
      </c>
      <c r="X909" s="69" t="str">
        <f ca="1">IF(W909="","",VLOOKUP(W909,OFFSET(評価基準!$A$2:$N$6,0,F909-6,5,20-F909),14-新体力テスト!F909+6,1))</f>
        <v/>
      </c>
      <c r="Z909" s="45"/>
      <c r="AA909" s="45"/>
      <c r="AB909" s="46"/>
      <c r="AC909" s="45"/>
    </row>
    <row r="910" spans="1:29" ht="14.25" customHeight="1" x14ac:dyDescent="0.15">
      <c r="A910" s="103"/>
      <c r="B910" s="103"/>
      <c r="C910" s="103"/>
      <c r="D910" s="108"/>
      <c r="E910" s="112"/>
      <c r="F910" s="85" t="str">
        <f>IF(A910="","",VLOOKUP(A910,参照!$B$7:$C$12,2,FALSE))</f>
        <v/>
      </c>
      <c r="G910" s="14"/>
      <c r="H910" s="14"/>
      <c r="I910" s="14"/>
      <c r="J910" s="14"/>
      <c r="K910" s="14"/>
      <c r="L910" s="19"/>
      <c r="M910" s="14"/>
      <c r="N910" s="14"/>
      <c r="O910" s="67" t="str">
        <f>IF(E910="","",IF(G910="","",IF($E910="男",VLOOKUP(G910,参照用得点基準表!B$2:$I$11,8,TRUE),VLOOKUP(G910,参照用得点基準表!B$12:$I$21,8,TRUE))))</f>
        <v/>
      </c>
      <c r="P910" s="67" t="str">
        <f>IF(E910="","",IF(H910="","",IF($E910="男",VLOOKUP(H910,参照用得点基準表!C$2:$I$11,7,TRUE),VLOOKUP(H910,参照用得点基準表!C$12:$I$21,7,TRUE))))</f>
        <v/>
      </c>
      <c r="Q910" s="67" t="str">
        <f>IF(E910="","",IF(I910="","",IF($E910="男",VLOOKUP(I910,参照用得点基準表!D$2:$I$11,6,TRUE),VLOOKUP(I910,参照用得点基準表!D$12:$I$21,6,TRUE))))</f>
        <v/>
      </c>
      <c r="R910" s="67" t="str">
        <f>IF(E910="","",IF(J910="","",IF($E910="男",VLOOKUP(J910,参照用得点基準表!E$2:$I$11,5,TRUE),VLOOKUP(J910,参照用得点基準表!E$12:$I$21,5,TRUE))))</f>
        <v/>
      </c>
      <c r="S910" s="67" t="str">
        <f>IF(E910="","",IF(K910="","",IF($E910="男",VLOOKUP(K910,参照用得点基準表!F$2:$I$11,4,TRUE),VLOOKUP(K910,参照用得点基準表!F$12:$I$21,4,TRUE))))</f>
        <v/>
      </c>
      <c r="T910" s="67" t="str">
        <f>IF(E910="","",IF(L910="","",IF($E910="男",VLOOKUP(L910,参照用得点基準表!$K$2:$L$11,2,TRUE),VLOOKUP(L910,参照用得点基準表!$K$12:$L$21,2,TRUE))))</f>
        <v/>
      </c>
      <c r="U910" s="67" t="str">
        <f>IF(E910="","",IF(M910="","",IF($E910="男",VLOOKUP(M910,参照用得点基準表!G$2:$I$11,3,TRUE),VLOOKUP(M910,参照用得点基準表!G$12:$I$21,3,TRUE))))</f>
        <v/>
      </c>
      <c r="V910" s="67" t="str">
        <f>IF(E910="","",IF(N910="","",IF($E910="男",VLOOKUP(N910,参照用得点基準表!H$2:$I$11,2,TRUE),VLOOKUP(N910,参照用得点基準表!H$12:$I$21,2,TRUE))))</f>
        <v/>
      </c>
      <c r="W910" s="70" t="str">
        <f t="shared" si="13"/>
        <v/>
      </c>
      <c r="X910" s="69" t="str">
        <f ca="1">IF(W910="","",VLOOKUP(W910,OFFSET(評価基準!$A$2:$N$6,0,F910-6,5,20-F910),14-新体力テスト!F910+6,1))</f>
        <v/>
      </c>
      <c r="Z910" s="45"/>
      <c r="AA910" s="45"/>
      <c r="AB910" s="46"/>
      <c r="AC910" s="45"/>
    </row>
    <row r="911" spans="1:29" ht="14.25" customHeight="1" x14ac:dyDescent="0.15">
      <c r="A911" s="103"/>
      <c r="B911" s="103"/>
      <c r="C911" s="103"/>
      <c r="D911" s="108"/>
      <c r="E911" s="112"/>
      <c r="F911" s="85" t="str">
        <f>IF(A911="","",VLOOKUP(A911,参照!$B$7:$C$12,2,FALSE))</f>
        <v/>
      </c>
      <c r="G911" s="14"/>
      <c r="H911" s="14"/>
      <c r="I911" s="14"/>
      <c r="J911" s="14"/>
      <c r="K911" s="14"/>
      <c r="L911" s="19"/>
      <c r="M911" s="14"/>
      <c r="N911" s="14"/>
      <c r="O911" s="67" t="str">
        <f>IF(E911="","",IF(G911="","",IF($E911="男",VLOOKUP(G911,参照用得点基準表!B$2:$I$11,8,TRUE),VLOOKUP(G911,参照用得点基準表!B$12:$I$21,8,TRUE))))</f>
        <v/>
      </c>
      <c r="P911" s="67" t="str">
        <f>IF(E911="","",IF(H911="","",IF($E911="男",VLOOKUP(H911,参照用得点基準表!C$2:$I$11,7,TRUE),VLOOKUP(H911,参照用得点基準表!C$12:$I$21,7,TRUE))))</f>
        <v/>
      </c>
      <c r="Q911" s="67" t="str">
        <f>IF(E911="","",IF(I911="","",IF($E911="男",VLOOKUP(I911,参照用得点基準表!D$2:$I$11,6,TRUE),VLOOKUP(I911,参照用得点基準表!D$12:$I$21,6,TRUE))))</f>
        <v/>
      </c>
      <c r="R911" s="67" t="str">
        <f>IF(E911="","",IF(J911="","",IF($E911="男",VLOOKUP(J911,参照用得点基準表!E$2:$I$11,5,TRUE),VLOOKUP(J911,参照用得点基準表!E$12:$I$21,5,TRUE))))</f>
        <v/>
      </c>
      <c r="S911" s="67" t="str">
        <f>IF(E911="","",IF(K911="","",IF($E911="男",VLOOKUP(K911,参照用得点基準表!F$2:$I$11,4,TRUE),VLOOKUP(K911,参照用得点基準表!F$12:$I$21,4,TRUE))))</f>
        <v/>
      </c>
      <c r="T911" s="67" t="str">
        <f>IF(E911="","",IF(L911="","",IF($E911="男",VLOOKUP(L911,参照用得点基準表!$K$2:$L$11,2,TRUE),VLOOKUP(L911,参照用得点基準表!$K$12:$L$21,2,TRUE))))</f>
        <v/>
      </c>
      <c r="U911" s="67" t="str">
        <f>IF(E911="","",IF(M911="","",IF($E911="男",VLOOKUP(M911,参照用得点基準表!G$2:$I$11,3,TRUE),VLOOKUP(M911,参照用得点基準表!G$12:$I$21,3,TRUE))))</f>
        <v/>
      </c>
      <c r="V911" s="67" t="str">
        <f>IF(E911="","",IF(N911="","",IF($E911="男",VLOOKUP(N911,参照用得点基準表!H$2:$I$11,2,TRUE),VLOOKUP(N911,参照用得点基準表!H$12:$I$21,2,TRUE))))</f>
        <v/>
      </c>
      <c r="W911" s="70" t="str">
        <f t="shared" si="13"/>
        <v/>
      </c>
      <c r="X911" s="69" t="str">
        <f ca="1">IF(W911="","",VLOOKUP(W911,OFFSET(評価基準!$A$2:$N$6,0,F911-6,5,20-F911),14-新体力テスト!F911+6,1))</f>
        <v/>
      </c>
      <c r="Z911" s="45"/>
      <c r="AA911" s="45"/>
      <c r="AB911" s="46"/>
      <c r="AC911" s="45"/>
    </row>
    <row r="912" spans="1:29" ht="14.25" customHeight="1" x14ac:dyDescent="0.15">
      <c r="A912" s="103"/>
      <c r="B912" s="103"/>
      <c r="C912" s="103"/>
      <c r="D912" s="108"/>
      <c r="E912" s="112"/>
      <c r="F912" s="85" t="str">
        <f>IF(A912="","",VLOOKUP(A912,参照!$B$7:$C$12,2,FALSE))</f>
        <v/>
      </c>
      <c r="G912" s="14"/>
      <c r="H912" s="14"/>
      <c r="I912" s="14"/>
      <c r="J912" s="14"/>
      <c r="K912" s="14"/>
      <c r="L912" s="19"/>
      <c r="M912" s="14"/>
      <c r="N912" s="14"/>
      <c r="O912" s="67" t="str">
        <f>IF(E912="","",IF(G912="","",IF($E912="男",VLOOKUP(G912,参照用得点基準表!B$2:$I$11,8,TRUE),VLOOKUP(G912,参照用得点基準表!B$12:$I$21,8,TRUE))))</f>
        <v/>
      </c>
      <c r="P912" s="67" t="str">
        <f>IF(E912="","",IF(H912="","",IF($E912="男",VLOOKUP(H912,参照用得点基準表!C$2:$I$11,7,TRUE),VLOOKUP(H912,参照用得点基準表!C$12:$I$21,7,TRUE))))</f>
        <v/>
      </c>
      <c r="Q912" s="67" t="str">
        <f>IF(E912="","",IF(I912="","",IF($E912="男",VLOOKUP(I912,参照用得点基準表!D$2:$I$11,6,TRUE),VLOOKUP(I912,参照用得点基準表!D$12:$I$21,6,TRUE))))</f>
        <v/>
      </c>
      <c r="R912" s="67" t="str">
        <f>IF(E912="","",IF(J912="","",IF($E912="男",VLOOKUP(J912,参照用得点基準表!E$2:$I$11,5,TRUE),VLOOKUP(J912,参照用得点基準表!E$12:$I$21,5,TRUE))))</f>
        <v/>
      </c>
      <c r="S912" s="67" t="str">
        <f>IF(E912="","",IF(K912="","",IF($E912="男",VLOOKUP(K912,参照用得点基準表!F$2:$I$11,4,TRUE),VLOOKUP(K912,参照用得点基準表!F$12:$I$21,4,TRUE))))</f>
        <v/>
      </c>
      <c r="T912" s="67" t="str">
        <f>IF(E912="","",IF(L912="","",IF($E912="男",VLOOKUP(L912,参照用得点基準表!$K$2:$L$11,2,TRUE),VLOOKUP(L912,参照用得点基準表!$K$12:$L$21,2,TRUE))))</f>
        <v/>
      </c>
      <c r="U912" s="67" t="str">
        <f>IF(E912="","",IF(M912="","",IF($E912="男",VLOOKUP(M912,参照用得点基準表!G$2:$I$11,3,TRUE),VLOOKUP(M912,参照用得点基準表!G$12:$I$21,3,TRUE))))</f>
        <v/>
      </c>
      <c r="V912" s="67" t="str">
        <f>IF(E912="","",IF(N912="","",IF($E912="男",VLOOKUP(N912,参照用得点基準表!H$2:$I$11,2,TRUE),VLOOKUP(N912,参照用得点基準表!H$12:$I$21,2,TRUE))))</f>
        <v/>
      </c>
      <c r="W912" s="70" t="str">
        <f t="shared" si="13"/>
        <v/>
      </c>
      <c r="X912" s="69" t="str">
        <f ca="1">IF(W912="","",VLOOKUP(W912,OFFSET(評価基準!$A$2:$N$6,0,F912-6,5,20-F912),14-新体力テスト!F912+6,1))</f>
        <v/>
      </c>
      <c r="Z912" s="45"/>
      <c r="AA912" s="45"/>
      <c r="AB912" s="46"/>
      <c r="AC912" s="45"/>
    </row>
    <row r="913" spans="1:29" ht="14.25" customHeight="1" x14ac:dyDescent="0.15">
      <c r="A913" s="103"/>
      <c r="B913" s="103"/>
      <c r="C913" s="103"/>
      <c r="D913" s="108"/>
      <c r="E913" s="112"/>
      <c r="F913" s="85" t="str">
        <f>IF(A913="","",VLOOKUP(A913,参照!$B$7:$C$12,2,FALSE))</f>
        <v/>
      </c>
      <c r="G913" s="14"/>
      <c r="H913" s="14"/>
      <c r="I913" s="14"/>
      <c r="J913" s="14"/>
      <c r="K913" s="14"/>
      <c r="L913" s="19"/>
      <c r="M913" s="14"/>
      <c r="N913" s="14"/>
      <c r="O913" s="67" t="str">
        <f>IF(E913="","",IF(G913="","",IF($E913="男",VLOOKUP(G913,参照用得点基準表!B$2:$I$11,8,TRUE),VLOOKUP(G913,参照用得点基準表!B$12:$I$21,8,TRUE))))</f>
        <v/>
      </c>
      <c r="P913" s="67" t="str">
        <f>IF(E913="","",IF(H913="","",IF($E913="男",VLOOKUP(H913,参照用得点基準表!C$2:$I$11,7,TRUE),VLOOKUP(H913,参照用得点基準表!C$12:$I$21,7,TRUE))))</f>
        <v/>
      </c>
      <c r="Q913" s="67" t="str">
        <f>IF(E913="","",IF(I913="","",IF($E913="男",VLOOKUP(I913,参照用得点基準表!D$2:$I$11,6,TRUE),VLOOKUP(I913,参照用得点基準表!D$12:$I$21,6,TRUE))))</f>
        <v/>
      </c>
      <c r="R913" s="67" t="str">
        <f>IF(E913="","",IF(J913="","",IF($E913="男",VLOOKUP(J913,参照用得点基準表!E$2:$I$11,5,TRUE),VLOOKUP(J913,参照用得点基準表!E$12:$I$21,5,TRUE))))</f>
        <v/>
      </c>
      <c r="S913" s="67" t="str">
        <f>IF(E913="","",IF(K913="","",IF($E913="男",VLOOKUP(K913,参照用得点基準表!F$2:$I$11,4,TRUE),VLOOKUP(K913,参照用得点基準表!F$12:$I$21,4,TRUE))))</f>
        <v/>
      </c>
      <c r="T913" s="67" t="str">
        <f>IF(E913="","",IF(L913="","",IF($E913="男",VLOOKUP(L913,参照用得点基準表!$K$2:$L$11,2,TRUE),VLOOKUP(L913,参照用得点基準表!$K$12:$L$21,2,TRUE))))</f>
        <v/>
      </c>
      <c r="U913" s="67" t="str">
        <f>IF(E913="","",IF(M913="","",IF($E913="男",VLOOKUP(M913,参照用得点基準表!G$2:$I$11,3,TRUE),VLOOKUP(M913,参照用得点基準表!G$12:$I$21,3,TRUE))))</f>
        <v/>
      </c>
      <c r="V913" s="67" t="str">
        <f>IF(E913="","",IF(N913="","",IF($E913="男",VLOOKUP(N913,参照用得点基準表!H$2:$I$11,2,TRUE),VLOOKUP(N913,参照用得点基準表!H$12:$I$21,2,TRUE))))</f>
        <v/>
      </c>
      <c r="W913" s="70" t="str">
        <f t="shared" si="13"/>
        <v/>
      </c>
      <c r="X913" s="69" t="str">
        <f ca="1">IF(W913="","",VLOOKUP(W913,OFFSET(評価基準!$A$2:$N$6,0,F913-6,5,20-F913),14-新体力テスト!F913+6,1))</f>
        <v/>
      </c>
      <c r="Z913" s="45"/>
      <c r="AA913" s="45"/>
      <c r="AB913" s="46"/>
      <c r="AC913" s="45"/>
    </row>
    <row r="914" spans="1:29" ht="14.25" customHeight="1" x14ac:dyDescent="0.15">
      <c r="A914" s="103"/>
      <c r="B914" s="103"/>
      <c r="C914" s="103"/>
      <c r="D914" s="108"/>
      <c r="E914" s="112"/>
      <c r="F914" s="85" t="str">
        <f>IF(A914="","",VLOOKUP(A914,参照!$B$7:$C$12,2,FALSE))</f>
        <v/>
      </c>
      <c r="G914" s="14"/>
      <c r="H914" s="14"/>
      <c r="I914" s="14"/>
      <c r="J914" s="14"/>
      <c r="K914" s="14"/>
      <c r="L914" s="19"/>
      <c r="M914" s="14"/>
      <c r="N914" s="14"/>
      <c r="O914" s="67" t="str">
        <f>IF(E914="","",IF(G914="","",IF($E914="男",VLOOKUP(G914,参照用得点基準表!B$2:$I$11,8,TRUE),VLOOKUP(G914,参照用得点基準表!B$12:$I$21,8,TRUE))))</f>
        <v/>
      </c>
      <c r="P914" s="67" t="str">
        <f>IF(E914="","",IF(H914="","",IF($E914="男",VLOOKUP(H914,参照用得点基準表!C$2:$I$11,7,TRUE),VLOOKUP(H914,参照用得点基準表!C$12:$I$21,7,TRUE))))</f>
        <v/>
      </c>
      <c r="Q914" s="67" t="str">
        <f>IF(E914="","",IF(I914="","",IF($E914="男",VLOOKUP(I914,参照用得点基準表!D$2:$I$11,6,TRUE),VLOOKUP(I914,参照用得点基準表!D$12:$I$21,6,TRUE))))</f>
        <v/>
      </c>
      <c r="R914" s="67" t="str">
        <f>IF(E914="","",IF(J914="","",IF($E914="男",VLOOKUP(J914,参照用得点基準表!E$2:$I$11,5,TRUE),VLOOKUP(J914,参照用得点基準表!E$12:$I$21,5,TRUE))))</f>
        <v/>
      </c>
      <c r="S914" s="67" t="str">
        <f>IF(E914="","",IF(K914="","",IF($E914="男",VLOOKUP(K914,参照用得点基準表!F$2:$I$11,4,TRUE),VLOOKUP(K914,参照用得点基準表!F$12:$I$21,4,TRUE))))</f>
        <v/>
      </c>
      <c r="T914" s="67" t="str">
        <f>IF(E914="","",IF(L914="","",IF($E914="男",VLOOKUP(L914,参照用得点基準表!$K$2:$L$11,2,TRUE),VLOOKUP(L914,参照用得点基準表!$K$12:$L$21,2,TRUE))))</f>
        <v/>
      </c>
      <c r="U914" s="67" t="str">
        <f>IF(E914="","",IF(M914="","",IF($E914="男",VLOOKUP(M914,参照用得点基準表!G$2:$I$11,3,TRUE),VLOOKUP(M914,参照用得点基準表!G$12:$I$21,3,TRUE))))</f>
        <v/>
      </c>
      <c r="V914" s="67" t="str">
        <f>IF(E914="","",IF(N914="","",IF($E914="男",VLOOKUP(N914,参照用得点基準表!H$2:$I$11,2,TRUE),VLOOKUP(N914,参照用得点基準表!H$12:$I$21,2,TRUE))))</f>
        <v/>
      </c>
      <c r="W914" s="70" t="str">
        <f t="shared" si="13"/>
        <v/>
      </c>
      <c r="X914" s="69" t="str">
        <f ca="1">IF(W914="","",VLOOKUP(W914,OFFSET(評価基準!$A$2:$N$6,0,F914-6,5,20-F914),14-新体力テスト!F914+6,1))</f>
        <v/>
      </c>
      <c r="Z914" s="45"/>
      <c r="AA914" s="45"/>
      <c r="AB914" s="46"/>
      <c r="AC914" s="45"/>
    </row>
    <row r="915" spans="1:29" ht="14.25" customHeight="1" x14ac:dyDescent="0.15">
      <c r="A915" s="103"/>
      <c r="B915" s="103"/>
      <c r="C915" s="103"/>
      <c r="D915" s="108"/>
      <c r="E915" s="112"/>
      <c r="F915" s="85" t="str">
        <f>IF(A915="","",VLOOKUP(A915,参照!$B$7:$C$12,2,FALSE))</f>
        <v/>
      </c>
      <c r="G915" s="14"/>
      <c r="H915" s="14"/>
      <c r="I915" s="14"/>
      <c r="J915" s="14"/>
      <c r="K915" s="14"/>
      <c r="L915" s="19"/>
      <c r="M915" s="14"/>
      <c r="N915" s="14"/>
      <c r="O915" s="67" t="str">
        <f>IF(E915="","",IF(G915="","",IF($E915="男",VLOOKUP(G915,参照用得点基準表!B$2:$I$11,8,TRUE),VLOOKUP(G915,参照用得点基準表!B$12:$I$21,8,TRUE))))</f>
        <v/>
      </c>
      <c r="P915" s="67" t="str">
        <f>IF(E915="","",IF(H915="","",IF($E915="男",VLOOKUP(H915,参照用得点基準表!C$2:$I$11,7,TRUE),VLOOKUP(H915,参照用得点基準表!C$12:$I$21,7,TRUE))))</f>
        <v/>
      </c>
      <c r="Q915" s="67" t="str">
        <f>IF(E915="","",IF(I915="","",IF($E915="男",VLOOKUP(I915,参照用得点基準表!D$2:$I$11,6,TRUE),VLOOKUP(I915,参照用得点基準表!D$12:$I$21,6,TRUE))))</f>
        <v/>
      </c>
      <c r="R915" s="67" t="str">
        <f>IF(E915="","",IF(J915="","",IF($E915="男",VLOOKUP(J915,参照用得点基準表!E$2:$I$11,5,TRUE),VLOOKUP(J915,参照用得点基準表!E$12:$I$21,5,TRUE))))</f>
        <v/>
      </c>
      <c r="S915" s="67" t="str">
        <f>IF(E915="","",IF(K915="","",IF($E915="男",VLOOKUP(K915,参照用得点基準表!F$2:$I$11,4,TRUE),VLOOKUP(K915,参照用得点基準表!F$12:$I$21,4,TRUE))))</f>
        <v/>
      </c>
      <c r="T915" s="67" t="str">
        <f>IF(E915="","",IF(L915="","",IF($E915="男",VLOOKUP(L915,参照用得点基準表!$K$2:$L$11,2,TRUE),VLOOKUP(L915,参照用得点基準表!$K$12:$L$21,2,TRUE))))</f>
        <v/>
      </c>
      <c r="U915" s="67" t="str">
        <f>IF(E915="","",IF(M915="","",IF($E915="男",VLOOKUP(M915,参照用得点基準表!G$2:$I$11,3,TRUE),VLOOKUP(M915,参照用得点基準表!G$12:$I$21,3,TRUE))))</f>
        <v/>
      </c>
      <c r="V915" s="67" t="str">
        <f>IF(E915="","",IF(N915="","",IF($E915="男",VLOOKUP(N915,参照用得点基準表!H$2:$I$11,2,TRUE),VLOOKUP(N915,参照用得点基準表!H$12:$I$21,2,TRUE))))</f>
        <v/>
      </c>
      <c r="W915" s="70" t="str">
        <f t="shared" si="13"/>
        <v/>
      </c>
      <c r="X915" s="69" t="str">
        <f ca="1">IF(W915="","",VLOOKUP(W915,OFFSET(評価基準!$A$2:$N$6,0,F915-6,5,20-F915),14-新体力テスト!F915+6,1))</f>
        <v/>
      </c>
      <c r="Z915" s="45"/>
      <c r="AA915" s="45"/>
      <c r="AB915" s="46"/>
      <c r="AC915" s="45"/>
    </row>
    <row r="916" spans="1:29" ht="14.25" customHeight="1" x14ac:dyDescent="0.15">
      <c r="A916" s="103"/>
      <c r="B916" s="103"/>
      <c r="C916" s="103"/>
      <c r="D916" s="108"/>
      <c r="E916" s="112"/>
      <c r="F916" s="85" t="str">
        <f>IF(A916="","",VLOOKUP(A916,参照!$B$7:$C$12,2,FALSE))</f>
        <v/>
      </c>
      <c r="G916" s="14"/>
      <c r="H916" s="14"/>
      <c r="I916" s="14"/>
      <c r="J916" s="14"/>
      <c r="K916" s="14"/>
      <c r="L916" s="19"/>
      <c r="M916" s="14"/>
      <c r="N916" s="14"/>
      <c r="O916" s="67" t="str">
        <f>IF(E916="","",IF(G916="","",IF($E916="男",VLOOKUP(G916,参照用得点基準表!B$2:$I$11,8,TRUE),VLOOKUP(G916,参照用得点基準表!B$12:$I$21,8,TRUE))))</f>
        <v/>
      </c>
      <c r="P916" s="67" t="str">
        <f>IF(E916="","",IF(H916="","",IF($E916="男",VLOOKUP(H916,参照用得点基準表!C$2:$I$11,7,TRUE),VLOOKUP(H916,参照用得点基準表!C$12:$I$21,7,TRUE))))</f>
        <v/>
      </c>
      <c r="Q916" s="67" t="str">
        <f>IF(E916="","",IF(I916="","",IF($E916="男",VLOOKUP(I916,参照用得点基準表!D$2:$I$11,6,TRUE),VLOOKUP(I916,参照用得点基準表!D$12:$I$21,6,TRUE))))</f>
        <v/>
      </c>
      <c r="R916" s="67" t="str">
        <f>IF(E916="","",IF(J916="","",IF($E916="男",VLOOKUP(J916,参照用得点基準表!E$2:$I$11,5,TRUE),VLOOKUP(J916,参照用得点基準表!E$12:$I$21,5,TRUE))))</f>
        <v/>
      </c>
      <c r="S916" s="67" t="str">
        <f>IF(E916="","",IF(K916="","",IF($E916="男",VLOOKUP(K916,参照用得点基準表!F$2:$I$11,4,TRUE),VLOOKUP(K916,参照用得点基準表!F$12:$I$21,4,TRUE))))</f>
        <v/>
      </c>
      <c r="T916" s="67" t="str">
        <f>IF(E916="","",IF(L916="","",IF($E916="男",VLOOKUP(L916,参照用得点基準表!$K$2:$L$11,2,TRUE),VLOOKUP(L916,参照用得点基準表!$K$12:$L$21,2,TRUE))))</f>
        <v/>
      </c>
      <c r="U916" s="67" t="str">
        <f>IF(E916="","",IF(M916="","",IF($E916="男",VLOOKUP(M916,参照用得点基準表!G$2:$I$11,3,TRUE),VLOOKUP(M916,参照用得点基準表!G$12:$I$21,3,TRUE))))</f>
        <v/>
      </c>
      <c r="V916" s="67" t="str">
        <f>IF(E916="","",IF(N916="","",IF($E916="男",VLOOKUP(N916,参照用得点基準表!H$2:$I$11,2,TRUE),VLOOKUP(N916,参照用得点基準表!H$12:$I$21,2,TRUE))))</f>
        <v/>
      </c>
      <c r="W916" s="70" t="str">
        <f t="shared" si="13"/>
        <v/>
      </c>
      <c r="X916" s="69" t="str">
        <f ca="1">IF(W916="","",VLOOKUP(W916,OFFSET(評価基準!$A$2:$N$6,0,F916-6,5,20-F916),14-新体力テスト!F916+6,1))</f>
        <v/>
      </c>
      <c r="Z916" s="45"/>
      <c r="AA916" s="45"/>
      <c r="AB916" s="46"/>
      <c r="AC916" s="45"/>
    </row>
    <row r="917" spans="1:29" ht="14.25" customHeight="1" x14ac:dyDescent="0.15">
      <c r="A917" s="103"/>
      <c r="B917" s="103"/>
      <c r="C917" s="103"/>
      <c r="D917" s="108"/>
      <c r="E917" s="112"/>
      <c r="F917" s="85" t="str">
        <f>IF(A917="","",VLOOKUP(A917,参照!$B$7:$C$12,2,FALSE))</f>
        <v/>
      </c>
      <c r="G917" s="14"/>
      <c r="H917" s="14"/>
      <c r="I917" s="14"/>
      <c r="J917" s="14"/>
      <c r="K917" s="14"/>
      <c r="L917" s="19"/>
      <c r="M917" s="14"/>
      <c r="N917" s="14"/>
      <c r="O917" s="67" t="str">
        <f>IF(E917="","",IF(G917="","",IF($E917="男",VLOOKUP(G917,参照用得点基準表!B$2:$I$11,8,TRUE),VLOOKUP(G917,参照用得点基準表!B$12:$I$21,8,TRUE))))</f>
        <v/>
      </c>
      <c r="P917" s="67" t="str">
        <f>IF(E917="","",IF(H917="","",IF($E917="男",VLOOKUP(H917,参照用得点基準表!C$2:$I$11,7,TRUE),VLOOKUP(H917,参照用得点基準表!C$12:$I$21,7,TRUE))))</f>
        <v/>
      </c>
      <c r="Q917" s="67" t="str">
        <f>IF(E917="","",IF(I917="","",IF($E917="男",VLOOKUP(I917,参照用得点基準表!D$2:$I$11,6,TRUE),VLOOKUP(I917,参照用得点基準表!D$12:$I$21,6,TRUE))))</f>
        <v/>
      </c>
      <c r="R917" s="67" t="str">
        <f>IF(E917="","",IF(J917="","",IF($E917="男",VLOOKUP(J917,参照用得点基準表!E$2:$I$11,5,TRUE),VLOOKUP(J917,参照用得点基準表!E$12:$I$21,5,TRUE))))</f>
        <v/>
      </c>
      <c r="S917" s="67" t="str">
        <f>IF(E917="","",IF(K917="","",IF($E917="男",VLOOKUP(K917,参照用得点基準表!F$2:$I$11,4,TRUE),VLOOKUP(K917,参照用得点基準表!F$12:$I$21,4,TRUE))))</f>
        <v/>
      </c>
      <c r="T917" s="67" t="str">
        <f>IF(E917="","",IF(L917="","",IF($E917="男",VLOOKUP(L917,参照用得点基準表!$K$2:$L$11,2,TRUE),VLOOKUP(L917,参照用得点基準表!$K$12:$L$21,2,TRUE))))</f>
        <v/>
      </c>
      <c r="U917" s="67" t="str">
        <f>IF(E917="","",IF(M917="","",IF($E917="男",VLOOKUP(M917,参照用得点基準表!G$2:$I$11,3,TRUE),VLOOKUP(M917,参照用得点基準表!G$12:$I$21,3,TRUE))))</f>
        <v/>
      </c>
      <c r="V917" s="67" t="str">
        <f>IF(E917="","",IF(N917="","",IF($E917="男",VLOOKUP(N917,参照用得点基準表!H$2:$I$11,2,TRUE),VLOOKUP(N917,参照用得点基準表!H$12:$I$21,2,TRUE))))</f>
        <v/>
      </c>
      <c r="W917" s="70" t="str">
        <f t="shared" si="13"/>
        <v/>
      </c>
      <c r="X917" s="69" t="str">
        <f ca="1">IF(W917="","",VLOOKUP(W917,OFFSET(評価基準!$A$2:$N$6,0,F917-6,5,20-F917),14-新体力テスト!F917+6,1))</f>
        <v/>
      </c>
      <c r="Z917" s="45"/>
      <c r="AA917" s="45"/>
      <c r="AB917" s="46"/>
      <c r="AC917" s="45"/>
    </row>
    <row r="918" spans="1:29" ht="14.25" customHeight="1" x14ac:dyDescent="0.15">
      <c r="A918" s="103"/>
      <c r="B918" s="103"/>
      <c r="C918" s="103"/>
      <c r="D918" s="108"/>
      <c r="E918" s="112"/>
      <c r="F918" s="85" t="str">
        <f>IF(A918="","",VLOOKUP(A918,参照!$B$7:$C$12,2,FALSE))</f>
        <v/>
      </c>
      <c r="G918" s="14"/>
      <c r="H918" s="14"/>
      <c r="I918" s="14"/>
      <c r="J918" s="14"/>
      <c r="K918" s="14"/>
      <c r="L918" s="19"/>
      <c r="M918" s="14"/>
      <c r="N918" s="14"/>
      <c r="O918" s="67" t="str">
        <f>IF(E918="","",IF(G918="","",IF($E918="男",VLOOKUP(G918,参照用得点基準表!B$2:$I$11,8,TRUE),VLOOKUP(G918,参照用得点基準表!B$12:$I$21,8,TRUE))))</f>
        <v/>
      </c>
      <c r="P918" s="67" t="str">
        <f>IF(E918="","",IF(H918="","",IF($E918="男",VLOOKUP(H918,参照用得点基準表!C$2:$I$11,7,TRUE),VLOOKUP(H918,参照用得点基準表!C$12:$I$21,7,TRUE))))</f>
        <v/>
      </c>
      <c r="Q918" s="67" t="str">
        <f>IF(E918="","",IF(I918="","",IF($E918="男",VLOOKUP(I918,参照用得点基準表!D$2:$I$11,6,TRUE),VLOOKUP(I918,参照用得点基準表!D$12:$I$21,6,TRUE))))</f>
        <v/>
      </c>
      <c r="R918" s="67" t="str">
        <f>IF(E918="","",IF(J918="","",IF($E918="男",VLOOKUP(J918,参照用得点基準表!E$2:$I$11,5,TRUE),VLOOKUP(J918,参照用得点基準表!E$12:$I$21,5,TRUE))))</f>
        <v/>
      </c>
      <c r="S918" s="67" t="str">
        <f>IF(E918="","",IF(K918="","",IF($E918="男",VLOOKUP(K918,参照用得点基準表!F$2:$I$11,4,TRUE),VLOOKUP(K918,参照用得点基準表!F$12:$I$21,4,TRUE))))</f>
        <v/>
      </c>
      <c r="T918" s="67" t="str">
        <f>IF(E918="","",IF(L918="","",IF($E918="男",VLOOKUP(L918,参照用得点基準表!$K$2:$L$11,2,TRUE),VLOOKUP(L918,参照用得点基準表!$K$12:$L$21,2,TRUE))))</f>
        <v/>
      </c>
      <c r="U918" s="67" t="str">
        <f>IF(E918="","",IF(M918="","",IF($E918="男",VLOOKUP(M918,参照用得点基準表!G$2:$I$11,3,TRUE),VLOOKUP(M918,参照用得点基準表!G$12:$I$21,3,TRUE))))</f>
        <v/>
      </c>
      <c r="V918" s="67" t="str">
        <f>IF(E918="","",IF(N918="","",IF($E918="男",VLOOKUP(N918,参照用得点基準表!H$2:$I$11,2,TRUE),VLOOKUP(N918,参照用得点基準表!H$12:$I$21,2,TRUE))))</f>
        <v/>
      </c>
      <c r="W918" s="70" t="str">
        <f t="shared" si="13"/>
        <v/>
      </c>
      <c r="X918" s="69" t="str">
        <f ca="1">IF(W918="","",VLOOKUP(W918,OFFSET(評価基準!$A$2:$N$6,0,F918-6,5,20-F918),14-新体力テスト!F918+6,1))</f>
        <v/>
      </c>
      <c r="Z918" s="45"/>
      <c r="AA918" s="45"/>
      <c r="AB918" s="46"/>
      <c r="AC918" s="45"/>
    </row>
    <row r="919" spans="1:29" ht="14.25" customHeight="1" x14ac:dyDescent="0.15">
      <c r="A919" s="103"/>
      <c r="B919" s="103"/>
      <c r="C919" s="103"/>
      <c r="D919" s="108"/>
      <c r="E919" s="112"/>
      <c r="F919" s="85" t="str">
        <f>IF(A919="","",VLOOKUP(A919,参照!$B$7:$C$12,2,FALSE))</f>
        <v/>
      </c>
      <c r="G919" s="14"/>
      <c r="H919" s="14"/>
      <c r="I919" s="14"/>
      <c r="J919" s="14"/>
      <c r="K919" s="14"/>
      <c r="L919" s="19"/>
      <c r="M919" s="14"/>
      <c r="N919" s="14"/>
      <c r="O919" s="67" t="str">
        <f>IF(E919="","",IF(G919="","",IF($E919="男",VLOOKUP(G919,参照用得点基準表!B$2:$I$11,8,TRUE),VLOOKUP(G919,参照用得点基準表!B$12:$I$21,8,TRUE))))</f>
        <v/>
      </c>
      <c r="P919" s="67" t="str">
        <f>IF(E919="","",IF(H919="","",IF($E919="男",VLOOKUP(H919,参照用得点基準表!C$2:$I$11,7,TRUE),VLOOKUP(H919,参照用得点基準表!C$12:$I$21,7,TRUE))))</f>
        <v/>
      </c>
      <c r="Q919" s="67" t="str">
        <f>IF(E919="","",IF(I919="","",IF($E919="男",VLOOKUP(I919,参照用得点基準表!D$2:$I$11,6,TRUE),VLOOKUP(I919,参照用得点基準表!D$12:$I$21,6,TRUE))))</f>
        <v/>
      </c>
      <c r="R919" s="67" t="str">
        <f>IF(E919="","",IF(J919="","",IF($E919="男",VLOOKUP(J919,参照用得点基準表!E$2:$I$11,5,TRUE),VLOOKUP(J919,参照用得点基準表!E$12:$I$21,5,TRUE))))</f>
        <v/>
      </c>
      <c r="S919" s="67" t="str">
        <f>IF(E919="","",IF(K919="","",IF($E919="男",VLOOKUP(K919,参照用得点基準表!F$2:$I$11,4,TRUE),VLOOKUP(K919,参照用得点基準表!F$12:$I$21,4,TRUE))))</f>
        <v/>
      </c>
      <c r="T919" s="67" t="str">
        <f>IF(E919="","",IF(L919="","",IF($E919="男",VLOOKUP(L919,参照用得点基準表!$K$2:$L$11,2,TRUE),VLOOKUP(L919,参照用得点基準表!$K$12:$L$21,2,TRUE))))</f>
        <v/>
      </c>
      <c r="U919" s="67" t="str">
        <f>IF(E919="","",IF(M919="","",IF($E919="男",VLOOKUP(M919,参照用得点基準表!G$2:$I$11,3,TRUE),VLOOKUP(M919,参照用得点基準表!G$12:$I$21,3,TRUE))))</f>
        <v/>
      </c>
      <c r="V919" s="67" t="str">
        <f>IF(E919="","",IF(N919="","",IF($E919="男",VLOOKUP(N919,参照用得点基準表!H$2:$I$11,2,TRUE),VLOOKUP(N919,参照用得点基準表!H$12:$I$21,2,TRUE))))</f>
        <v/>
      </c>
      <c r="W919" s="70" t="str">
        <f t="shared" si="13"/>
        <v/>
      </c>
      <c r="X919" s="69" t="str">
        <f ca="1">IF(W919="","",VLOOKUP(W919,OFFSET(評価基準!$A$2:$N$6,0,F919-6,5,20-F919),14-新体力テスト!F919+6,1))</f>
        <v/>
      </c>
      <c r="Z919" s="45"/>
      <c r="AA919" s="45"/>
      <c r="AB919" s="46"/>
      <c r="AC919" s="45"/>
    </row>
    <row r="920" spans="1:29" ht="14.25" customHeight="1" x14ac:dyDescent="0.15">
      <c r="A920" s="103"/>
      <c r="B920" s="103"/>
      <c r="C920" s="103"/>
      <c r="D920" s="108"/>
      <c r="E920" s="112"/>
      <c r="F920" s="85" t="str">
        <f>IF(A920="","",VLOOKUP(A920,参照!$B$7:$C$12,2,FALSE))</f>
        <v/>
      </c>
      <c r="G920" s="14"/>
      <c r="H920" s="14"/>
      <c r="I920" s="14"/>
      <c r="J920" s="14"/>
      <c r="K920" s="14"/>
      <c r="L920" s="19"/>
      <c r="M920" s="14"/>
      <c r="N920" s="14"/>
      <c r="O920" s="67" t="str">
        <f>IF(E920="","",IF(G920="","",IF($E920="男",VLOOKUP(G920,参照用得点基準表!B$2:$I$11,8,TRUE),VLOOKUP(G920,参照用得点基準表!B$12:$I$21,8,TRUE))))</f>
        <v/>
      </c>
      <c r="P920" s="67" t="str">
        <f>IF(E920="","",IF(H920="","",IF($E920="男",VLOOKUP(H920,参照用得点基準表!C$2:$I$11,7,TRUE),VLOOKUP(H920,参照用得点基準表!C$12:$I$21,7,TRUE))))</f>
        <v/>
      </c>
      <c r="Q920" s="67" t="str">
        <f>IF(E920="","",IF(I920="","",IF($E920="男",VLOOKUP(I920,参照用得点基準表!D$2:$I$11,6,TRUE),VLOOKUP(I920,参照用得点基準表!D$12:$I$21,6,TRUE))))</f>
        <v/>
      </c>
      <c r="R920" s="67" t="str">
        <f>IF(E920="","",IF(J920="","",IF($E920="男",VLOOKUP(J920,参照用得点基準表!E$2:$I$11,5,TRUE),VLOOKUP(J920,参照用得点基準表!E$12:$I$21,5,TRUE))))</f>
        <v/>
      </c>
      <c r="S920" s="67" t="str">
        <f>IF(E920="","",IF(K920="","",IF($E920="男",VLOOKUP(K920,参照用得点基準表!F$2:$I$11,4,TRUE),VLOOKUP(K920,参照用得点基準表!F$12:$I$21,4,TRUE))))</f>
        <v/>
      </c>
      <c r="T920" s="67" t="str">
        <f>IF(E920="","",IF(L920="","",IF($E920="男",VLOOKUP(L920,参照用得点基準表!$K$2:$L$11,2,TRUE),VLOOKUP(L920,参照用得点基準表!$K$12:$L$21,2,TRUE))))</f>
        <v/>
      </c>
      <c r="U920" s="67" t="str">
        <f>IF(E920="","",IF(M920="","",IF($E920="男",VLOOKUP(M920,参照用得点基準表!G$2:$I$11,3,TRUE),VLOOKUP(M920,参照用得点基準表!G$12:$I$21,3,TRUE))))</f>
        <v/>
      </c>
      <c r="V920" s="67" t="str">
        <f>IF(E920="","",IF(N920="","",IF($E920="男",VLOOKUP(N920,参照用得点基準表!H$2:$I$11,2,TRUE),VLOOKUP(N920,参照用得点基準表!H$12:$I$21,2,TRUE))))</f>
        <v/>
      </c>
      <c r="W920" s="70" t="str">
        <f t="shared" si="13"/>
        <v/>
      </c>
      <c r="X920" s="69" t="str">
        <f ca="1">IF(W920="","",VLOOKUP(W920,OFFSET(評価基準!$A$2:$N$6,0,F920-6,5,20-F920),14-新体力テスト!F920+6,1))</f>
        <v/>
      </c>
      <c r="Z920" s="45"/>
      <c r="AA920" s="45"/>
      <c r="AB920" s="46"/>
      <c r="AC920" s="45"/>
    </row>
    <row r="921" spans="1:29" ht="14.25" customHeight="1" x14ac:dyDescent="0.15">
      <c r="A921" s="103"/>
      <c r="B921" s="103"/>
      <c r="C921" s="103"/>
      <c r="D921" s="108"/>
      <c r="E921" s="112"/>
      <c r="F921" s="85" t="str">
        <f>IF(A921="","",VLOOKUP(A921,参照!$B$7:$C$12,2,FALSE))</f>
        <v/>
      </c>
      <c r="G921" s="14"/>
      <c r="H921" s="14"/>
      <c r="I921" s="14"/>
      <c r="J921" s="14"/>
      <c r="K921" s="14"/>
      <c r="L921" s="19"/>
      <c r="M921" s="14"/>
      <c r="N921" s="14"/>
      <c r="O921" s="67" t="str">
        <f>IF(E921="","",IF(G921="","",IF($E921="男",VLOOKUP(G921,参照用得点基準表!B$2:$I$11,8,TRUE),VLOOKUP(G921,参照用得点基準表!B$12:$I$21,8,TRUE))))</f>
        <v/>
      </c>
      <c r="P921" s="67" t="str">
        <f>IF(E921="","",IF(H921="","",IF($E921="男",VLOOKUP(H921,参照用得点基準表!C$2:$I$11,7,TRUE),VLOOKUP(H921,参照用得点基準表!C$12:$I$21,7,TRUE))))</f>
        <v/>
      </c>
      <c r="Q921" s="67" t="str">
        <f>IF(E921="","",IF(I921="","",IF($E921="男",VLOOKUP(I921,参照用得点基準表!D$2:$I$11,6,TRUE),VLOOKUP(I921,参照用得点基準表!D$12:$I$21,6,TRUE))))</f>
        <v/>
      </c>
      <c r="R921" s="67" t="str">
        <f>IF(E921="","",IF(J921="","",IF($E921="男",VLOOKUP(J921,参照用得点基準表!E$2:$I$11,5,TRUE),VLOOKUP(J921,参照用得点基準表!E$12:$I$21,5,TRUE))))</f>
        <v/>
      </c>
      <c r="S921" s="67" t="str">
        <f>IF(E921="","",IF(K921="","",IF($E921="男",VLOOKUP(K921,参照用得点基準表!F$2:$I$11,4,TRUE),VLOOKUP(K921,参照用得点基準表!F$12:$I$21,4,TRUE))))</f>
        <v/>
      </c>
      <c r="T921" s="67" t="str">
        <f>IF(E921="","",IF(L921="","",IF($E921="男",VLOOKUP(L921,参照用得点基準表!$K$2:$L$11,2,TRUE),VLOOKUP(L921,参照用得点基準表!$K$12:$L$21,2,TRUE))))</f>
        <v/>
      </c>
      <c r="U921" s="67" t="str">
        <f>IF(E921="","",IF(M921="","",IF($E921="男",VLOOKUP(M921,参照用得点基準表!G$2:$I$11,3,TRUE),VLOOKUP(M921,参照用得点基準表!G$12:$I$21,3,TRUE))))</f>
        <v/>
      </c>
      <c r="V921" s="67" t="str">
        <f>IF(E921="","",IF(N921="","",IF($E921="男",VLOOKUP(N921,参照用得点基準表!H$2:$I$11,2,TRUE),VLOOKUP(N921,参照用得点基準表!H$12:$I$21,2,TRUE))))</f>
        <v/>
      </c>
      <c r="W921" s="70" t="str">
        <f t="shared" si="13"/>
        <v/>
      </c>
      <c r="X921" s="69" t="str">
        <f ca="1">IF(W921="","",VLOOKUP(W921,OFFSET(評価基準!$A$2:$N$6,0,F921-6,5,20-F921),14-新体力テスト!F921+6,1))</f>
        <v/>
      </c>
      <c r="Z921" s="45"/>
      <c r="AA921" s="45"/>
      <c r="AB921" s="46"/>
      <c r="AC921" s="45"/>
    </row>
    <row r="922" spans="1:29" ht="14.25" customHeight="1" x14ac:dyDescent="0.15">
      <c r="A922" s="103"/>
      <c r="B922" s="103"/>
      <c r="C922" s="103"/>
      <c r="D922" s="108"/>
      <c r="E922" s="112"/>
      <c r="F922" s="85" t="str">
        <f>IF(A922="","",VLOOKUP(A922,参照!$B$7:$C$12,2,FALSE))</f>
        <v/>
      </c>
      <c r="G922" s="14"/>
      <c r="H922" s="14"/>
      <c r="I922" s="14"/>
      <c r="J922" s="14"/>
      <c r="K922" s="14"/>
      <c r="L922" s="19"/>
      <c r="M922" s="14"/>
      <c r="N922" s="14"/>
      <c r="O922" s="67" t="str">
        <f>IF(E922="","",IF(G922="","",IF($E922="男",VLOOKUP(G922,参照用得点基準表!B$2:$I$11,8,TRUE),VLOOKUP(G922,参照用得点基準表!B$12:$I$21,8,TRUE))))</f>
        <v/>
      </c>
      <c r="P922" s="67" t="str">
        <f>IF(E922="","",IF(H922="","",IF($E922="男",VLOOKUP(H922,参照用得点基準表!C$2:$I$11,7,TRUE),VLOOKUP(H922,参照用得点基準表!C$12:$I$21,7,TRUE))))</f>
        <v/>
      </c>
      <c r="Q922" s="67" t="str">
        <f>IF(E922="","",IF(I922="","",IF($E922="男",VLOOKUP(I922,参照用得点基準表!D$2:$I$11,6,TRUE),VLOOKUP(I922,参照用得点基準表!D$12:$I$21,6,TRUE))))</f>
        <v/>
      </c>
      <c r="R922" s="67" t="str">
        <f>IF(E922="","",IF(J922="","",IF($E922="男",VLOOKUP(J922,参照用得点基準表!E$2:$I$11,5,TRUE),VLOOKUP(J922,参照用得点基準表!E$12:$I$21,5,TRUE))))</f>
        <v/>
      </c>
      <c r="S922" s="67" t="str">
        <f>IF(E922="","",IF(K922="","",IF($E922="男",VLOOKUP(K922,参照用得点基準表!F$2:$I$11,4,TRUE),VLOOKUP(K922,参照用得点基準表!F$12:$I$21,4,TRUE))))</f>
        <v/>
      </c>
      <c r="T922" s="67" t="str">
        <f>IF(E922="","",IF(L922="","",IF($E922="男",VLOOKUP(L922,参照用得点基準表!$K$2:$L$11,2,TRUE),VLOOKUP(L922,参照用得点基準表!$K$12:$L$21,2,TRUE))))</f>
        <v/>
      </c>
      <c r="U922" s="67" t="str">
        <f>IF(E922="","",IF(M922="","",IF($E922="男",VLOOKUP(M922,参照用得点基準表!G$2:$I$11,3,TRUE),VLOOKUP(M922,参照用得点基準表!G$12:$I$21,3,TRUE))))</f>
        <v/>
      </c>
      <c r="V922" s="67" t="str">
        <f>IF(E922="","",IF(N922="","",IF($E922="男",VLOOKUP(N922,参照用得点基準表!H$2:$I$11,2,TRUE),VLOOKUP(N922,参照用得点基準表!H$12:$I$21,2,TRUE))))</f>
        <v/>
      </c>
      <c r="W922" s="70" t="str">
        <f t="shared" si="13"/>
        <v/>
      </c>
      <c r="X922" s="69" t="str">
        <f ca="1">IF(W922="","",VLOOKUP(W922,OFFSET(評価基準!$A$2:$N$6,0,F922-6,5,20-F922),14-新体力テスト!F922+6,1))</f>
        <v/>
      </c>
      <c r="Z922" s="45"/>
      <c r="AA922" s="45"/>
      <c r="AB922" s="46"/>
      <c r="AC922" s="45"/>
    </row>
    <row r="923" spans="1:29" ht="14.25" customHeight="1" x14ac:dyDescent="0.15">
      <c r="A923" s="103"/>
      <c r="B923" s="103"/>
      <c r="C923" s="103"/>
      <c r="D923" s="108"/>
      <c r="E923" s="112"/>
      <c r="F923" s="85" t="str">
        <f>IF(A923="","",VLOOKUP(A923,参照!$B$7:$C$12,2,FALSE))</f>
        <v/>
      </c>
      <c r="G923" s="14"/>
      <c r="H923" s="14"/>
      <c r="I923" s="14"/>
      <c r="J923" s="14"/>
      <c r="K923" s="14"/>
      <c r="L923" s="19"/>
      <c r="M923" s="14"/>
      <c r="N923" s="14"/>
      <c r="O923" s="67" t="str">
        <f>IF(E923="","",IF(G923="","",IF($E923="男",VLOOKUP(G923,参照用得点基準表!B$2:$I$11,8,TRUE),VLOOKUP(G923,参照用得点基準表!B$12:$I$21,8,TRUE))))</f>
        <v/>
      </c>
      <c r="P923" s="67" t="str">
        <f>IF(E923="","",IF(H923="","",IF($E923="男",VLOOKUP(H923,参照用得点基準表!C$2:$I$11,7,TRUE),VLOOKUP(H923,参照用得点基準表!C$12:$I$21,7,TRUE))))</f>
        <v/>
      </c>
      <c r="Q923" s="67" t="str">
        <f>IF(E923="","",IF(I923="","",IF($E923="男",VLOOKUP(I923,参照用得点基準表!D$2:$I$11,6,TRUE),VLOOKUP(I923,参照用得点基準表!D$12:$I$21,6,TRUE))))</f>
        <v/>
      </c>
      <c r="R923" s="67" t="str">
        <f>IF(E923="","",IF(J923="","",IF($E923="男",VLOOKUP(J923,参照用得点基準表!E$2:$I$11,5,TRUE),VLOOKUP(J923,参照用得点基準表!E$12:$I$21,5,TRUE))))</f>
        <v/>
      </c>
      <c r="S923" s="67" t="str">
        <f>IF(E923="","",IF(K923="","",IF($E923="男",VLOOKUP(K923,参照用得点基準表!F$2:$I$11,4,TRUE),VLOOKUP(K923,参照用得点基準表!F$12:$I$21,4,TRUE))))</f>
        <v/>
      </c>
      <c r="T923" s="67" t="str">
        <f>IF(E923="","",IF(L923="","",IF($E923="男",VLOOKUP(L923,参照用得点基準表!$K$2:$L$11,2,TRUE),VLOOKUP(L923,参照用得点基準表!$K$12:$L$21,2,TRUE))))</f>
        <v/>
      </c>
      <c r="U923" s="67" t="str">
        <f>IF(E923="","",IF(M923="","",IF($E923="男",VLOOKUP(M923,参照用得点基準表!G$2:$I$11,3,TRUE),VLOOKUP(M923,参照用得点基準表!G$12:$I$21,3,TRUE))))</f>
        <v/>
      </c>
      <c r="V923" s="67" t="str">
        <f>IF(E923="","",IF(N923="","",IF($E923="男",VLOOKUP(N923,参照用得点基準表!H$2:$I$11,2,TRUE),VLOOKUP(N923,参照用得点基準表!H$12:$I$21,2,TRUE))))</f>
        <v/>
      </c>
      <c r="W923" s="70" t="str">
        <f t="shared" si="13"/>
        <v/>
      </c>
      <c r="X923" s="69" t="str">
        <f ca="1">IF(W923="","",VLOOKUP(W923,OFFSET(評価基準!$A$2:$N$6,0,F923-6,5,20-F923),14-新体力テスト!F923+6,1))</f>
        <v/>
      </c>
      <c r="Z923" s="45"/>
      <c r="AA923" s="45"/>
      <c r="AB923" s="46"/>
      <c r="AC923" s="45"/>
    </row>
    <row r="924" spans="1:29" ht="14.25" customHeight="1" x14ac:dyDescent="0.15">
      <c r="A924" s="103"/>
      <c r="B924" s="103"/>
      <c r="C924" s="103"/>
      <c r="D924" s="108"/>
      <c r="E924" s="112"/>
      <c r="F924" s="85" t="str">
        <f>IF(A924="","",VLOOKUP(A924,参照!$B$7:$C$12,2,FALSE))</f>
        <v/>
      </c>
      <c r="G924" s="14"/>
      <c r="H924" s="14"/>
      <c r="I924" s="14"/>
      <c r="J924" s="14"/>
      <c r="K924" s="14"/>
      <c r="L924" s="19"/>
      <c r="M924" s="14"/>
      <c r="N924" s="14"/>
      <c r="O924" s="67" t="str">
        <f>IF(E924="","",IF(G924="","",IF($E924="男",VLOOKUP(G924,参照用得点基準表!B$2:$I$11,8,TRUE),VLOOKUP(G924,参照用得点基準表!B$12:$I$21,8,TRUE))))</f>
        <v/>
      </c>
      <c r="P924" s="67" t="str">
        <f>IF(E924="","",IF(H924="","",IF($E924="男",VLOOKUP(H924,参照用得点基準表!C$2:$I$11,7,TRUE),VLOOKUP(H924,参照用得点基準表!C$12:$I$21,7,TRUE))))</f>
        <v/>
      </c>
      <c r="Q924" s="67" t="str">
        <f>IF(E924="","",IF(I924="","",IF($E924="男",VLOOKUP(I924,参照用得点基準表!D$2:$I$11,6,TRUE),VLOOKUP(I924,参照用得点基準表!D$12:$I$21,6,TRUE))))</f>
        <v/>
      </c>
      <c r="R924" s="67" t="str">
        <f>IF(E924="","",IF(J924="","",IF($E924="男",VLOOKUP(J924,参照用得点基準表!E$2:$I$11,5,TRUE),VLOOKUP(J924,参照用得点基準表!E$12:$I$21,5,TRUE))))</f>
        <v/>
      </c>
      <c r="S924" s="67" t="str">
        <f>IF(E924="","",IF(K924="","",IF($E924="男",VLOOKUP(K924,参照用得点基準表!F$2:$I$11,4,TRUE),VLOOKUP(K924,参照用得点基準表!F$12:$I$21,4,TRUE))))</f>
        <v/>
      </c>
      <c r="T924" s="67" t="str">
        <f>IF(E924="","",IF(L924="","",IF($E924="男",VLOOKUP(L924,参照用得点基準表!$K$2:$L$11,2,TRUE),VLOOKUP(L924,参照用得点基準表!$K$12:$L$21,2,TRUE))))</f>
        <v/>
      </c>
      <c r="U924" s="67" t="str">
        <f>IF(E924="","",IF(M924="","",IF($E924="男",VLOOKUP(M924,参照用得点基準表!G$2:$I$11,3,TRUE),VLOOKUP(M924,参照用得点基準表!G$12:$I$21,3,TRUE))))</f>
        <v/>
      </c>
      <c r="V924" s="67" t="str">
        <f>IF(E924="","",IF(N924="","",IF($E924="男",VLOOKUP(N924,参照用得点基準表!H$2:$I$11,2,TRUE),VLOOKUP(N924,参照用得点基準表!H$12:$I$21,2,TRUE))))</f>
        <v/>
      </c>
      <c r="W924" s="70" t="str">
        <f t="shared" si="13"/>
        <v/>
      </c>
      <c r="X924" s="69" t="str">
        <f ca="1">IF(W924="","",VLOOKUP(W924,OFFSET(評価基準!$A$2:$N$6,0,F924-6,5,20-F924),14-新体力テスト!F924+6,1))</f>
        <v/>
      </c>
      <c r="Z924" s="45"/>
      <c r="AA924" s="45"/>
      <c r="AB924" s="46"/>
      <c r="AC924" s="45"/>
    </row>
    <row r="925" spans="1:29" ht="14.25" customHeight="1" x14ac:dyDescent="0.15">
      <c r="A925" s="103"/>
      <c r="B925" s="103"/>
      <c r="C925" s="103"/>
      <c r="D925" s="108"/>
      <c r="E925" s="112"/>
      <c r="F925" s="85" t="str">
        <f>IF(A925="","",VLOOKUP(A925,参照!$B$7:$C$12,2,FALSE))</f>
        <v/>
      </c>
      <c r="G925" s="14"/>
      <c r="H925" s="14"/>
      <c r="I925" s="14"/>
      <c r="J925" s="14"/>
      <c r="K925" s="14"/>
      <c r="L925" s="19"/>
      <c r="M925" s="14"/>
      <c r="N925" s="14"/>
      <c r="O925" s="67" t="str">
        <f>IF(E925="","",IF(G925="","",IF($E925="男",VLOOKUP(G925,参照用得点基準表!B$2:$I$11,8,TRUE),VLOOKUP(G925,参照用得点基準表!B$12:$I$21,8,TRUE))))</f>
        <v/>
      </c>
      <c r="P925" s="67" t="str">
        <f>IF(E925="","",IF(H925="","",IF($E925="男",VLOOKUP(H925,参照用得点基準表!C$2:$I$11,7,TRUE),VLOOKUP(H925,参照用得点基準表!C$12:$I$21,7,TRUE))))</f>
        <v/>
      </c>
      <c r="Q925" s="67" t="str">
        <f>IF(E925="","",IF(I925="","",IF($E925="男",VLOOKUP(I925,参照用得点基準表!D$2:$I$11,6,TRUE),VLOOKUP(I925,参照用得点基準表!D$12:$I$21,6,TRUE))))</f>
        <v/>
      </c>
      <c r="R925" s="67" t="str">
        <f>IF(E925="","",IF(J925="","",IF($E925="男",VLOOKUP(J925,参照用得点基準表!E$2:$I$11,5,TRUE),VLOOKUP(J925,参照用得点基準表!E$12:$I$21,5,TRUE))))</f>
        <v/>
      </c>
      <c r="S925" s="67" t="str">
        <f>IF(E925="","",IF(K925="","",IF($E925="男",VLOOKUP(K925,参照用得点基準表!F$2:$I$11,4,TRUE),VLOOKUP(K925,参照用得点基準表!F$12:$I$21,4,TRUE))))</f>
        <v/>
      </c>
      <c r="T925" s="67" t="str">
        <f>IF(E925="","",IF(L925="","",IF($E925="男",VLOOKUP(L925,参照用得点基準表!$K$2:$L$11,2,TRUE),VLOOKUP(L925,参照用得点基準表!$K$12:$L$21,2,TRUE))))</f>
        <v/>
      </c>
      <c r="U925" s="67" t="str">
        <f>IF(E925="","",IF(M925="","",IF($E925="男",VLOOKUP(M925,参照用得点基準表!G$2:$I$11,3,TRUE),VLOOKUP(M925,参照用得点基準表!G$12:$I$21,3,TRUE))))</f>
        <v/>
      </c>
      <c r="V925" s="67" t="str">
        <f>IF(E925="","",IF(N925="","",IF($E925="男",VLOOKUP(N925,参照用得点基準表!H$2:$I$11,2,TRUE),VLOOKUP(N925,参照用得点基準表!H$12:$I$21,2,TRUE))))</f>
        <v/>
      </c>
      <c r="W925" s="70" t="str">
        <f t="shared" si="13"/>
        <v/>
      </c>
      <c r="X925" s="69" t="str">
        <f ca="1">IF(W925="","",VLOOKUP(W925,OFFSET(評価基準!$A$2:$N$6,0,F925-6,5,20-F925),14-新体力テスト!F925+6,1))</f>
        <v/>
      </c>
      <c r="Z925" s="45"/>
      <c r="AA925" s="45"/>
      <c r="AB925" s="46"/>
      <c r="AC925" s="45"/>
    </row>
    <row r="926" spans="1:29" ht="14.25" customHeight="1" x14ac:dyDescent="0.15">
      <c r="A926" s="103"/>
      <c r="B926" s="103"/>
      <c r="C926" s="103"/>
      <c r="D926" s="108"/>
      <c r="E926" s="112"/>
      <c r="F926" s="85" t="str">
        <f>IF(A926="","",VLOOKUP(A926,参照!$B$7:$C$12,2,FALSE))</f>
        <v/>
      </c>
      <c r="G926" s="14"/>
      <c r="H926" s="14"/>
      <c r="I926" s="14"/>
      <c r="J926" s="14"/>
      <c r="K926" s="14"/>
      <c r="L926" s="19"/>
      <c r="M926" s="14"/>
      <c r="N926" s="14"/>
      <c r="O926" s="67" t="str">
        <f>IF(E926="","",IF(G926="","",IF($E926="男",VLOOKUP(G926,参照用得点基準表!B$2:$I$11,8,TRUE),VLOOKUP(G926,参照用得点基準表!B$12:$I$21,8,TRUE))))</f>
        <v/>
      </c>
      <c r="P926" s="67" t="str">
        <f>IF(E926="","",IF(H926="","",IF($E926="男",VLOOKUP(H926,参照用得点基準表!C$2:$I$11,7,TRUE),VLOOKUP(H926,参照用得点基準表!C$12:$I$21,7,TRUE))))</f>
        <v/>
      </c>
      <c r="Q926" s="67" t="str">
        <f>IF(E926="","",IF(I926="","",IF($E926="男",VLOOKUP(I926,参照用得点基準表!D$2:$I$11,6,TRUE),VLOOKUP(I926,参照用得点基準表!D$12:$I$21,6,TRUE))))</f>
        <v/>
      </c>
      <c r="R926" s="67" t="str">
        <f>IF(E926="","",IF(J926="","",IF($E926="男",VLOOKUP(J926,参照用得点基準表!E$2:$I$11,5,TRUE),VLOOKUP(J926,参照用得点基準表!E$12:$I$21,5,TRUE))))</f>
        <v/>
      </c>
      <c r="S926" s="67" t="str">
        <f>IF(E926="","",IF(K926="","",IF($E926="男",VLOOKUP(K926,参照用得点基準表!F$2:$I$11,4,TRUE),VLOOKUP(K926,参照用得点基準表!F$12:$I$21,4,TRUE))))</f>
        <v/>
      </c>
      <c r="T926" s="67" t="str">
        <f>IF(E926="","",IF(L926="","",IF($E926="男",VLOOKUP(L926,参照用得点基準表!$K$2:$L$11,2,TRUE),VLOOKUP(L926,参照用得点基準表!$K$12:$L$21,2,TRUE))))</f>
        <v/>
      </c>
      <c r="U926" s="67" t="str">
        <f>IF(E926="","",IF(M926="","",IF($E926="男",VLOOKUP(M926,参照用得点基準表!G$2:$I$11,3,TRUE),VLOOKUP(M926,参照用得点基準表!G$12:$I$21,3,TRUE))))</f>
        <v/>
      </c>
      <c r="V926" s="67" t="str">
        <f>IF(E926="","",IF(N926="","",IF($E926="男",VLOOKUP(N926,参照用得点基準表!H$2:$I$11,2,TRUE),VLOOKUP(N926,参照用得点基準表!H$12:$I$21,2,TRUE))))</f>
        <v/>
      </c>
      <c r="W926" s="70" t="str">
        <f t="shared" si="13"/>
        <v/>
      </c>
      <c r="X926" s="69" t="str">
        <f ca="1">IF(W926="","",VLOOKUP(W926,OFFSET(評価基準!$A$2:$N$6,0,F926-6,5,20-F926),14-新体力テスト!F926+6,1))</f>
        <v/>
      </c>
      <c r="Z926" s="45"/>
      <c r="AA926" s="45"/>
      <c r="AB926" s="46"/>
      <c r="AC926" s="45"/>
    </row>
    <row r="927" spans="1:29" ht="14.25" customHeight="1" x14ac:dyDescent="0.15">
      <c r="A927" s="103"/>
      <c r="B927" s="103"/>
      <c r="C927" s="103"/>
      <c r="D927" s="108"/>
      <c r="E927" s="112"/>
      <c r="F927" s="85" t="str">
        <f>IF(A927="","",VLOOKUP(A927,参照!$B$7:$C$12,2,FALSE))</f>
        <v/>
      </c>
      <c r="G927" s="14"/>
      <c r="H927" s="14"/>
      <c r="I927" s="14"/>
      <c r="J927" s="14"/>
      <c r="K927" s="14"/>
      <c r="L927" s="19"/>
      <c r="M927" s="14"/>
      <c r="N927" s="14"/>
      <c r="O927" s="67" t="str">
        <f>IF(E927="","",IF(G927="","",IF($E927="男",VLOOKUP(G927,参照用得点基準表!B$2:$I$11,8,TRUE),VLOOKUP(G927,参照用得点基準表!B$12:$I$21,8,TRUE))))</f>
        <v/>
      </c>
      <c r="P927" s="67" t="str">
        <f>IF(E927="","",IF(H927="","",IF($E927="男",VLOOKUP(H927,参照用得点基準表!C$2:$I$11,7,TRUE),VLOOKUP(H927,参照用得点基準表!C$12:$I$21,7,TRUE))))</f>
        <v/>
      </c>
      <c r="Q927" s="67" t="str">
        <f>IF(E927="","",IF(I927="","",IF($E927="男",VLOOKUP(I927,参照用得点基準表!D$2:$I$11,6,TRUE),VLOOKUP(I927,参照用得点基準表!D$12:$I$21,6,TRUE))))</f>
        <v/>
      </c>
      <c r="R927" s="67" t="str">
        <f>IF(E927="","",IF(J927="","",IF($E927="男",VLOOKUP(J927,参照用得点基準表!E$2:$I$11,5,TRUE),VLOOKUP(J927,参照用得点基準表!E$12:$I$21,5,TRUE))))</f>
        <v/>
      </c>
      <c r="S927" s="67" t="str">
        <f>IF(E927="","",IF(K927="","",IF($E927="男",VLOOKUP(K927,参照用得点基準表!F$2:$I$11,4,TRUE),VLOOKUP(K927,参照用得点基準表!F$12:$I$21,4,TRUE))))</f>
        <v/>
      </c>
      <c r="T927" s="67" t="str">
        <f>IF(E927="","",IF(L927="","",IF($E927="男",VLOOKUP(L927,参照用得点基準表!$K$2:$L$11,2,TRUE),VLOOKUP(L927,参照用得点基準表!$K$12:$L$21,2,TRUE))))</f>
        <v/>
      </c>
      <c r="U927" s="67" t="str">
        <f>IF(E927="","",IF(M927="","",IF($E927="男",VLOOKUP(M927,参照用得点基準表!G$2:$I$11,3,TRUE),VLOOKUP(M927,参照用得点基準表!G$12:$I$21,3,TRUE))))</f>
        <v/>
      </c>
      <c r="V927" s="67" t="str">
        <f>IF(E927="","",IF(N927="","",IF($E927="男",VLOOKUP(N927,参照用得点基準表!H$2:$I$11,2,TRUE),VLOOKUP(N927,参照用得点基準表!H$12:$I$21,2,TRUE))))</f>
        <v/>
      </c>
      <c r="W927" s="70" t="str">
        <f t="shared" si="13"/>
        <v/>
      </c>
      <c r="X927" s="69" t="str">
        <f ca="1">IF(W927="","",VLOOKUP(W927,OFFSET(評価基準!$A$2:$N$6,0,F927-6,5,20-F927),14-新体力テスト!F927+6,1))</f>
        <v/>
      </c>
      <c r="Z927" s="45"/>
      <c r="AA927" s="45"/>
      <c r="AB927" s="46"/>
      <c r="AC927" s="45"/>
    </row>
    <row r="928" spans="1:29" ht="14.25" customHeight="1" x14ac:dyDescent="0.15">
      <c r="A928" s="103"/>
      <c r="B928" s="103"/>
      <c r="C928" s="103"/>
      <c r="D928" s="108"/>
      <c r="E928" s="112"/>
      <c r="F928" s="85" t="str">
        <f>IF(A928="","",VLOOKUP(A928,参照!$B$7:$C$12,2,FALSE))</f>
        <v/>
      </c>
      <c r="G928" s="14"/>
      <c r="H928" s="14"/>
      <c r="I928" s="14"/>
      <c r="J928" s="14"/>
      <c r="K928" s="14"/>
      <c r="L928" s="19"/>
      <c r="M928" s="14"/>
      <c r="N928" s="14"/>
      <c r="O928" s="67" t="str">
        <f>IF(E928="","",IF(G928="","",IF($E928="男",VLOOKUP(G928,参照用得点基準表!B$2:$I$11,8,TRUE),VLOOKUP(G928,参照用得点基準表!B$12:$I$21,8,TRUE))))</f>
        <v/>
      </c>
      <c r="P928" s="67" t="str">
        <f>IF(E928="","",IF(H928="","",IF($E928="男",VLOOKUP(H928,参照用得点基準表!C$2:$I$11,7,TRUE),VLOOKUP(H928,参照用得点基準表!C$12:$I$21,7,TRUE))))</f>
        <v/>
      </c>
      <c r="Q928" s="67" t="str">
        <f>IF(E928="","",IF(I928="","",IF($E928="男",VLOOKUP(I928,参照用得点基準表!D$2:$I$11,6,TRUE),VLOOKUP(I928,参照用得点基準表!D$12:$I$21,6,TRUE))))</f>
        <v/>
      </c>
      <c r="R928" s="67" t="str">
        <f>IF(E928="","",IF(J928="","",IF($E928="男",VLOOKUP(J928,参照用得点基準表!E$2:$I$11,5,TRUE),VLOOKUP(J928,参照用得点基準表!E$12:$I$21,5,TRUE))))</f>
        <v/>
      </c>
      <c r="S928" s="67" t="str">
        <f>IF(E928="","",IF(K928="","",IF($E928="男",VLOOKUP(K928,参照用得点基準表!F$2:$I$11,4,TRUE),VLOOKUP(K928,参照用得点基準表!F$12:$I$21,4,TRUE))))</f>
        <v/>
      </c>
      <c r="T928" s="67" t="str">
        <f>IF(E928="","",IF(L928="","",IF($E928="男",VLOOKUP(L928,参照用得点基準表!$K$2:$L$11,2,TRUE),VLOOKUP(L928,参照用得点基準表!$K$12:$L$21,2,TRUE))))</f>
        <v/>
      </c>
      <c r="U928" s="67" t="str">
        <f>IF(E928="","",IF(M928="","",IF($E928="男",VLOOKUP(M928,参照用得点基準表!G$2:$I$11,3,TRUE),VLOOKUP(M928,参照用得点基準表!G$12:$I$21,3,TRUE))))</f>
        <v/>
      </c>
      <c r="V928" s="67" t="str">
        <f>IF(E928="","",IF(N928="","",IF($E928="男",VLOOKUP(N928,参照用得点基準表!H$2:$I$11,2,TRUE),VLOOKUP(N928,参照用得点基準表!H$12:$I$21,2,TRUE))))</f>
        <v/>
      </c>
      <c r="W928" s="70" t="str">
        <f t="shared" si="13"/>
        <v/>
      </c>
      <c r="X928" s="69" t="str">
        <f ca="1">IF(W928="","",VLOOKUP(W928,OFFSET(評価基準!$A$2:$N$6,0,F928-6,5,20-F928),14-新体力テスト!F928+6,1))</f>
        <v/>
      </c>
      <c r="Z928" s="45"/>
      <c r="AA928" s="45"/>
      <c r="AB928" s="46"/>
      <c r="AC928" s="45"/>
    </row>
    <row r="929" spans="1:29" ht="14.25" customHeight="1" x14ac:dyDescent="0.15">
      <c r="A929" s="103"/>
      <c r="B929" s="103"/>
      <c r="C929" s="103"/>
      <c r="D929" s="108"/>
      <c r="E929" s="112"/>
      <c r="F929" s="85" t="str">
        <f>IF(A929="","",VLOOKUP(A929,参照!$B$7:$C$12,2,FALSE))</f>
        <v/>
      </c>
      <c r="G929" s="14"/>
      <c r="H929" s="14"/>
      <c r="I929" s="14"/>
      <c r="J929" s="14"/>
      <c r="K929" s="14"/>
      <c r="L929" s="19"/>
      <c r="M929" s="14"/>
      <c r="N929" s="14"/>
      <c r="O929" s="67" t="str">
        <f>IF(E929="","",IF(G929="","",IF($E929="男",VLOOKUP(G929,参照用得点基準表!B$2:$I$11,8,TRUE),VLOOKUP(G929,参照用得点基準表!B$12:$I$21,8,TRUE))))</f>
        <v/>
      </c>
      <c r="P929" s="67" t="str">
        <f>IF(E929="","",IF(H929="","",IF($E929="男",VLOOKUP(H929,参照用得点基準表!C$2:$I$11,7,TRUE),VLOOKUP(H929,参照用得点基準表!C$12:$I$21,7,TRUE))))</f>
        <v/>
      </c>
      <c r="Q929" s="67" t="str">
        <f>IF(E929="","",IF(I929="","",IF($E929="男",VLOOKUP(I929,参照用得点基準表!D$2:$I$11,6,TRUE),VLOOKUP(I929,参照用得点基準表!D$12:$I$21,6,TRUE))))</f>
        <v/>
      </c>
      <c r="R929" s="67" t="str">
        <f>IF(E929="","",IF(J929="","",IF($E929="男",VLOOKUP(J929,参照用得点基準表!E$2:$I$11,5,TRUE),VLOOKUP(J929,参照用得点基準表!E$12:$I$21,5,TRUE))))</f>
        <v/>
      </c>
      <c r="S929" s="67" t="str">
        <f>IF(E929="","",IF(K929="","",IF($E929="男",VLOOKUP(K929,参照用得点基準表!F$2:$I$11,4,TRUE),VLOOKUP(K929,参照用得点基準表!F$12:$I$21,4,TRUE))))</f>
        <v/>
      </c>
      <c r="T929" s="67" t="str">
        <f>IF(E929="","",IF(L929="","",IF($E929="男",VLOOKUP(L929,参照用得点基準表!$K$2:$L$11,2,TRUE),VLOOKUP(L929,参照用得点基準表!$K$12:$L$21,2,TRUE))))</f>
        <v/>
      </c>
      <c r="U929" s="67" t="str">
        <f>IF(E929="","",IF(M929="","",IF($E929="男",VLOOKUP(M929,参照用得点基準表!G$2:$I$11,3,TRUE),VLOOKUP(M929,参照用得点基準表!G$12:$I$21,3,TRUE))))</f>
        <v/>
      </c>
      <c r="V929" s="67" t="str">
        <f>IF(E929="","",IF(N929="","",IF($E929="男",VLOOKUP(N929,参照用得点基準表!H$2:$I$11,2,TRUE),VLOOKUP(N929,参照用得点基準表!H$12:$I$21,2,TRUE))))</f>
        <v/>
      </c>
      <c r="W929" s="70" t="str">
        <f t="shared" si="13"/>
        <v/>
      </c>
      <c r="X929" s="69" t="str">
        <f ca="1">IF(W929="","",VLOOKUP(W929,OFFSET(評価基準!$A$2:$N$6,0,F929-6,5,20-F929),14-新体力テスト!F929+6,1))</f>
        <v/>
      </c>
      <c r="Z929" s="45"/>
      <c r="AA929" s="45"/>
      <c r="AB929" s="46"/>
      <c r="AC929" s="45"/>
    </row>
    <row r="930" spans="1:29" ht="14.25" customHeight="1" x14ac:dyDescent="0.15">
      <c r="A930" s="103"/>
      <c r="B930" s="103"/>
      <c r="C930" s="103"/>
      <c r="D930" s="108"/>
      <c r="E930" s="112"/>
      <c r="F930" s="85" t="str">
        <f>IF(A930="","",VLOOKUP(A930,参照!$B$7:$C$12,2,FALSE))</f>
        <v/>
      </c>
      <c r="G930" s="14"/>
      <c r="H930" s="14"/>
      <c r="I930" s="14"/>
      <c r="J930" s="14"/>
      <c r="K930" s="14"/>
      <c r="L930" s="19"/>
      <c r="M930" s="14"/>
      <c r="N930" s="14"/>
      <c r="O930" s="67" t="str">
        <f>IF(E930="","",IF(G930="","",IF($E930="男",VLOOKUP(G930,参照用得点基準表!B$2:$I$11,8,TRUE),VLOOKUP(G930,参照用得点基準表!B$12:$I$21,8,TRUE))))</f>
        <v/>
      </c>
      <c r="P930" s="67" t="str">
        <f>IF(E930="","",IF(H930="","",IF($E930="男",VLOOKUP(H930,参照用得点基準表!C$2:$I$11,7,TRUE),VLOOKUP(H930,参照用得点基準表!C$12:$I$21,7,TRUE))))</f>
        <v/>
      </c>
      <c r="Q930" s="67" t="str">
        <f>IF(E930="","",IF(I930="","",IF($E930="男",VLOOKUP(I930,参照用得点基準表!D$2:$I$11,6,TRUE),VLOOKUP(I930,参照用得点基準表!D$12:$I$21,6,TRUE))))</f>
        <v/>
      </c>
      <c r="R930" s="67" t="str">
        <f>IF(E930="","",IF(J930="","",IF($E930="男",VLOOKUP(J930,参照用得点基準表!E$2:$I$11,5,TRUE),VLOOKUP(J930,参照用得点基準表!E$12:$I$21,5,TRUE))))</f>
        <v/>
      </c>
      <c r="S930" s="67" t="str">
        <f>IF(E930="","",IF(K930="","",IF($E930="男",VLOOKUP(K930,参照用得点基準表!F$2:$I$11,4,TRUE),VLOOKUP(K930,参照用得点基準表!F$12:$I$21,4,TRUE))))</f>
        <v/>
      </c>
      <c r="T930" s="67" t="str">
        <f>IF(E930="","",IF(L930="","",IF($E930="男",VLOOKUP(L930,参照用得点基準表!$K$2:$L$11,2,TRUE),VLOOKUP(L930,参照用得点基準表!$K$12:$L$21,2,TRUE))))</f>
        <v/>
      </c>
      <c r="U930" s="67" t="str">
        <f>IF(E930="","",IF(M930="","",IF($E930="男",VLOOKUP(M930,参照用得点基準表!G$2:$I$11,3,TRUE),VLOOKUP(M930,参照用得点基準表!G$12:$I$21,3,TRUE))))</f>
        <v/>
      </c>
      <c r="V930" s="67" t="str">
        <f>IF(E930="","",IF(N930="","",IF($E930="男",VLOOKUP(N930,参照用得点基準表!H$2:$I$11,2,TRUE),VLOOKUP(N930,参照用得点基準表!H$12:$I$21,2,TRUE))))</f>
        <v/>
      </c>
      <c r="W930" s="70" t="str">
        <f t="shared" si="13"/>
        <v/>
      </c>
      <c r="X930" s="69" t="str">
        <f ca="1">IF(W930="","",VLOOKUP(W930,OFFSET(評価基準!$A$2:$N$6,0,F930-6,5,20-F930),14-新体力テスト!F930+6,1))</f>
        <v/>
      </c>
      <c r="Z930" s="45"/>
      <c r="AA930" s="45"/>
      <c r="AB930" s="46"/>
      <c r="AC930" s="45"/>
    </row>
    <row r="931" spans="1:29" ht="14.25" customHeight="1" x14ac:dyDescent="0.15">
      <c r="A931" s="103"/>
      <c r="B931" s="103"/>
      <c r="C931" s="103"/>
      <c r="D931" s="108"/>
      <c r="E931" s="112"/>
      <c r="F931" s="85" t="str">
        <f>IF(A931="","",VLOOKUP(A931,参照!$B$7:$C$12,2,FALSE))</f>
        <v/>
      </c>
      <c r="G931" s="14"/>
      <c r="H931" s="14"/>
      <c r="I931" s="14"/>
      <c r="J931" s="14"/>
      <c r="K931" s="14"/>
      <c r="L931" s="19"/>
      <c r="M931" s="14"/>
      <c r="N931" s="14"/>
      <c r="O931" s="67" t="str">
        <f>IF(E931="","",IF(G931="","",IF($E931="男",VLOOKUP(G931,参照用得点基準表!B$2:$I$11,8,TRUE),VLOOKUP(G931,参照用得点基準表!B$12:$I$21,8,TRUE))))</f>
        <v/>
      </c>
      <c r="P931" s="67" t="str">
        <f>IF(E931="","",IF(H931="","",IF($E931="男",VLOOKUP(H931,参照用得点基準表!C$2:$I$11,7,TRUE),VLOOKUP(H931,参照用得点基準表!C$12:$I$21,7,TRUE))))</f>
        <v/>
      </c>
      <c r="Q931" s="67" t="str">
        <f>IF(E931="","",IF(I931="","",IF($E931="男",VLOOKUP(I931,参照用得点基準表!D$2:$I$11,6,TRUE),VLOOKUP(I931,参照用得点基準表!D$12:$I$21,6,TRUE))))</f>
        <v/>
      </c>
      <c r="R931" s="67" t="str">
        <f>IF(E931="","",IF(J931="","",IF($E931="男",VLOOKUP(J931,参照用得点基準表!E$2:$I$11,5,TRUE),VLOOKUP(J931,参照用得点基準表!E$12:$I$21,5,TRUE))))</f>
        <v/>
      </c>
      <c r="S931" s="67" t="str">
        <f>IF(E931="","",IF(K931="","",IF($E931="男",VLOOKUP(K931,参照用得点基準表!F$2:$I$11,4,TRUE),VLOOKUP(K931,参照用得点基準表!F$12:$I$21,4,TRUE))))</f>
        <v/>
      </c>
      <c r="T931" s="67" t="str">
        <f>IF(E931="","",IF(L931="","",IF($E931="男",VLOOKUP(L931,参照用得点基準表!$K$2:$L$11,2,TRUE),VLOOKUP(L931,参照用得点基準表!$K$12:$L$21,2,TRUE))))</f>
        <v/>
      </c>
      <c r="U931" s="67" t="str">
        <f>IF(E931="","",IF(M931="","",IF($E931="男",VLOOKUP(M931,参照用得点基準表!G$2:$I$11,3,TRUE),VLOOKUP(M931,参照用得点基準表!G$12:$I$21,3,TRUE))))</f>
        <v/>
      </c>
      <c r="V931" s="67" t="str">
        <f>IF(E931="","",IF(N931="","",IF($E931="男",VLOOKUP(N931,参照用得点基準表!H$2:$I$11,2,TRUE),VLOOKUP(N931,参照用得点基準表!H$12:$I$21,2,TRUE))))</f>
        <v/>
      </c>
      <c r="W931" s="70" t="str">
        <f t="shared" si="13"/>
        <v/>
      </c>
      <c r="X931" s="69" t="str">
        <f ca="1">IF(W931="","",VLOOKUP(W931,OFFSET(評価基準!$A$2:$N$6,0,F931-6,5,20-F931),14-新体力テスト!F931+6,1))</f>
        <v/>
      </c>
      <c r="Z931" s="45"/>
      <c r="AA931" s="45"/>
      <c r="AB931" s="46"/>
      <c r="AC931" s="45"/>
    </row>
    <row r="932" spans="1:29" ht="14.25" customHeight="1" x14ac:dyDescent="0.15">
      <c r="A932" s="103"/>
      <c r="B932" s="103"/>
      <c r="C932" s="103"/>
      <c r="D932" s="108"/>
      <c r="E932" s="112"/>
      <c r="F932" s="85" t="str">
        <f>IF(A932="","",VLOOKUP(A932,参照!$B$7:$C$12,2,FALSE))</f>
        <v/>
      </c>
      <c r="G932" s="14"/>
      <c r="H932" s="14"/>
      <c r="I932" s="14"/>
      <c r="J932" s="14"/>
      <c r="K932" s="14"/>
      <c r="L932" s="19"/>
      <c r="M932" s="14"/>
      <c r="N932" s="14"/>
      <c r="O932" s="67" t="str">
        <f>IF(E932="","",IF(G932="","",IF($E932="男",VLOOKUP(G932,参照用得点基準表!B$2:$I$11,8,TRUE),VLOOKUP(G932,参照用得点基準表!B$12:$I$21,8,TRUE))))</f>
        <v/>
      </c>
      <c r="P932" s="67" t="str">
        <f>IF(E932="","",IF(H932="","",IF($E932="男",VLOOKUP(H932,参照用得点基準表!C$2:$I$11,7,TRUE),VLOOKUP(H932,参照用得点基準表!C$12:$I$21,7,TRUE))))</f>
        <v/>
      </c>
      <c r="Q932" s="67" t="str">
        <f>IF(E932="","",IF(I932="","",IF($E932="男",VLOOKUP(I932,参照用得点基準表!D$2:$I$11,6,TRUE),VLOOKUP(I932,参照用得点基準表!D$12:$I$21,6,TRUE))))</f>
        <v/>
      </c>
      <c r="R932" s="67" t="str">
        <f>IF(E932="","",IF(J932="","",IF($E932="男",VLOOKUP(J932,参照用得点基準表!E$2:$I$11,5,TRUE),VLOOKUP(J932,参照用得点基準表!E$12:$I$21,5,TRUE))))</f>
        <v/>
      </c>
      <c r="S932" s="67" t="str">
        <f>IF(E932="","",IF(K932="","",IF($E932="男",VLOOKUP(K932,参照用得点基準表!F$2:$I$11,4,TRUE),VLOOKUP(K932,参照用得点基準表!F$12:$I$21,4,TRUE))))</f>
        <v/>
      </c>
      <c r="T932" s="67" t="str">
        <f>IF(E932="","",IF(L932="","",IF($E932="男",VLOOKUP(L932,参照用得点基準表!$K$2:$L$11,2,TRUE),VLOOKUP(L932,参照用得点基準表!$K$12:$L$21,2,TRUE))))</f>
        <v/>
      </c>
      <c r="U932" s="67" t="str">
        <f>IF(E932="","",IF(M932="","",IF($E932="男",VLOOKUP(M932,参照用得点基準表!G$2:$I$11,3,TRUE),VLOOKUP(M932,参照用得点基準表!G$12:$I$21,3,TRUE))))</f>
        <v/>
      </c>
      <c r="V932" s="67" t="str">
        <f>IF(E932="","",IF(N932="","",IF($E932="男",VLOOKUP(N932,参照用得点基準表!H$2:$I$11,2,TRUE),VLOOKUP(N932,参照用得点基準表!H$12:$I$21,2,TRUE))))</f>
        <v/>
      </c>
      <c r="W932" s="70" t="str">
        <f t="shared" si="13"/>
        <v/>
      </c>
      <c r="X932" s="69" t="str">
        <f ca="1">IF(W932="","",VLOOKUP(W932,OFFSET(評価基準!$A$2:$N$6,0,F932-6,5,20-F932),14-新体力テスト!F932+6,1))</f>
        <v/>
      </c>
      <c r="Z932" s="45"/>
      <c r="AA932" s="45"/>
      <c r="AB932" s="46"/>
      <c r="AC932" s="45"/>
    </row>
    <row r="933" spans="1:29" ht="14.25" customHeight="1" x14ac:dyDescent="0.15">
      <c r="A933" s="103"/>
      <c r="B933" s="103"/>
      <c r="C933" s="103"/>
      <c r="D933" s="108"/>
      <c r="E933" s="112"/>
      <c r="F933" s="85" t="str">
        <f>IF(A933="","",VLOOKUP(A933,参照!$B$7:$C$12,2,FALSE))</f>
        <v/>
      </c>
      <c r="G933" s="14"/>
      <c r="H933" s="14"/>
      <c r="I933" s="14"/>
      <c r="J933" s="14"/>
      <c r="K933" s="14"/>
      <c r="L933" s="19"/>
      <c r="M933" s="14"/>
      <c r="N933" s="14"/>
      <c r="O933" s="67" t="str">
        <f>IF(E933="","",IF(G933="","",IF($E933="男",VLOOKUP(G933,参照用得点基準表!B$2:$I$11,8,TRUE),VLOOKUP(G933,参照用得点基準表!B$12:$I$21,8,TRUE))))</f>
        <v/>
      </c>
      <c r="P933" s="67" t="str">
        <f>IF(E933="","",IF(H933="","",IF($E933="男",VLOOKUP(H933,参照用得点基準表!C$2:$I$11,7,TRUE),VLOOKUP(H933,参照用得点基準表!C$12:$I$21,7,TRUE))))</f>
        <v/>
      </c>
      <c r="Q933" s="67" t="str">
        <f>IF(E933="","",IF(I933="","",IF($E933="男",VLOOKUP(I933,参照用得点基準表!D$2:$I$11,6,TRUE),VLOOKUP(I933,参照用得点基準表!D$12:$I$21,6,TRUE))))</f>
        <v/>
      </c>
      <c r="R933" s="67" t="str">
        <f>IF(E933="","",IF(J933="","",IF($E933="男",VLOOKUP(J933,参照用得点基準表!E$2:$I$11,5,TRUE),VLOOKUP(J933,参照用得点基準表!E$12:$I$21,5,TRUE))))</f>
        <v/>
      </c>
      <c r="S933" s="67" t="str">
        <f>IF(E933="","",IF(K933="","",IF($E933="男",VLOOKUP(K933,参照用得点基準表!F$2:$I$11,4,TRUE),VLOOKUP(K933,参照用得点基準表!F$12:$I$21,4,TRUE))))</f>
        <v/>
      </c>
      <c r="T933" s="67" t="str">
        <f>IF(E933="","",IF(L933="","",IF($E933="男",VLOOKUP(L933,参照用得点基準表!$K$2:$L$11,2,TRUE),VLOOKUP(L933,参照用得点基準表!$K$12:$L$21,2,TRUE))))</f>
        <v/>
      </c>
      <c r="U933" s="67" t="str">
        <f>IF(E933="","",IF(M933="","",IF($E933="男",VLOOKUP(M933,参照用得点基準表!G$2:$I$11,3,TRUE),VLOOKUP(M933,参照用得点基準表!G$12:$I$21,3,TRUE))))</f>
        <v/>
      </c>
      <c r="V933" s="67" t="str">
        <f>IF(E933="","",IF(N933="","",IF($E933="男",VLOOKUP(N933,参照用得点基準表!H$2:$I$11,2,TRUE),VLOOKUP(N933,参照用得点基準表!H$12:$I$21,2,TRUE))))</f>
        <v/>
      </c>
      <c r="W933" s="70" t="str">
        <f t="shared" si="13"/>
        <v/>
      </c>
      <c r="X933" s="69" t="str">
        <f ca="1">IF(W933="","",VLOOKUP(W933,OFFSET(評価基準!$A$2:$N$6,0,F933-6,5,20-F933),14-新体力テスト!F933+6,1))</f>
        <v/>
      </c>
      <c r="Z933" s="45"/>
      <c r="AA933" s="45"/>
      <c r="AB933" s="46"/>
      <c r="AC933" s="45"/>
    </row>
    <row r="934" spans="1:29" ht="14.25" customHeight="1" x14ac:dyDescent="0.15">
      <c r="A934" s="103"/>
      <c r="B934" s="103"/>
      <c r="C934" s="103"/>
      <c r="D934" s="108"/>
      <c r="E934" s="112"/>
      <c r="F934" s="85" t="str">
        <f>IF(A934="","",VLOOKUP(A934,参照!$B$7:$C$12,2,FALSE))</f>
        <v/>
      </c>
      <c r="G934" s="14"/>
      <c r="H934" s="14"/>
      <c r="I934" s="14"/>
      <c r="J934" s="14"/>
      <c r="K934" s="14"/>
      <c r="L934" s="19"/>
      <c r="M934" s="14"/>
      <c r="N934" s="14"/>
      <c r="O934" s="67" t="str">
        <f>IF(E934="","",IF(G934="","",IF($E934="男",VLOOKUP(G934,参照用得点基準表!B$2:$I$11,8,TRUE),VLOOKUP(G934,参照用得点基準表!B$12:$I$21,8,TRUE))))</f>
        <v/>
      </c>
      <c r="P934" s="67" t="str">
        <f>IF(E934="","",IF(H934="","",IF($E934="男",VLOOKUP(H934,参照用得点基準表!C$2:$I$11,7,TRUE),VLOOKUP(H934,参照用得点基準表!C$12:$I$21,7,TRUE))))</f>
        <v/>
      </c>
      <c r="Q934" s="67" t="str">
        <f>IF(E934="","",IF(I934="","",IF($E934="男",VLOOKUP(I934,参照用得点基準表!D$2:$I$11,6,TRUE),VLOOKUP(I934,参照用得点基準表!D$12:$I$21,6,TRUE))))</f>
        <v/>
      </c>
      <c r="R934" s="67" t="str">
        <f>IF(E934="","",IF(J934="","",IF($E934="男",VLOOKUP(J934,参照用得点基準表!E$2:$I$11,5,TRUE),VLOOKUP(J934,参照用得点基準表!E$12:$I$21,5,TRUE))))</f>
        <v/>
      </c>
      <c r="S934" s="67" t="str">
        <f>IF(E934="","",IF(K934="","",IF($E934="男",VLOOKUP(K934,参照用得点基準表!F$2:$I$11,4,TRUE),VLOOKUP(K934,参照用得点基準表!F$12:$I$21,4,TRUE))))</f>
        <v/>
      </c>
      <c r="T934" s="67" t="str">
        <f>IF(E934="","",IF(L934="","",IF($E934="男",VLOOKUP(L934,参照用得点基準表!$K$2:$L$11,2,TRUE),VLOOKUP(L934,参照用得点基準表!$K$12:$L$21,2,TRUE))))</f>
        <v/>
      </c>
      <c r="U934" s="67" t="str">
        <f>IF(E934="","",IF(M934="","",IF($E934="男",VLOOKUP(M934,参照用得点基準表!G$2:$I$11,3,TRUE),VLOOKUP(M934,参照用得点基準表!G$12:$I$21,3,TRUE))))</f>
        <v/>
      </c>
      <c r="V934" s="67" t="str">
        <f>IF(E934="","",IF(N934="","",IF($E934="男",VLOOKUP(N934,参照用得点基準表!H$2:$I$11,2,TRUE),VLOOKUP(N934,参照用得点基準表!H$12:$I$21,2,TRUE))))</f>
        <v/>
      </c>
      <c r="W934" s="70" t="str">
        <f t="shared" si="13"/>
        <v/>
      </c>
      <c r="X934" s="69" t="str">
        <f ca="1">IF(W934="","",VLOOKUP(W934,OFFSET(評価基準!$A$2:$N$6,0,F934-6,5,20-F934),14-新体力テスト!F934+6,1))</f>
        <v/>
      </c>
      <c r="Z934" s="45"/>
      <c r="AA934" s="45"/>
      <c r="AB934" s="46"/>
      <c r="AC934" s="45"/>
    </row>
    <row r="935" spans="1:29" ht="14.25" customHeight="1" x14ac:dyDescent="0.15">
      <c r="A935" s="103"/>
      <c r="B935" s="103"/>
      <c r="C935" s="103"/>
      <c r="D935" s="108"/>
      <c r="E935" s="112"/>
      <c r="F935" s="85" t="str">
        <f>IF(A935="","",VLOOKUP(A935,参照!$B$7:$C$12,2,FALSE))</f>
        <v/>
      </c>
      <c r="G935" s="14"/>
      <c r="H935" s="14"/>
      <c r="I935" s="14"/>
      <c r="J935" s="14"/>
      <c r="K935" s="14"/>
      <c r="L935" s="19"/>
      <c r="M935" s="14"/>
      <c r="N935" s="14"/>
      <c r="O935" s="67" t="str">
        <f>IF(E935="","",IF(G935="","",IF($E935="男",VLOOKUP(G935,参照用得点基準表!B$2:$I$11,8,TRUE),VLOOKUP(G935,参照用得点基準表!B$12:$I$21,8,TRUE))))</f>
        <v/>
      </c>
      <c r="P935" s="67" t="str">
        <f>IF(E935="","",IF(H935="","",IF($E935="男",VLOOKUP(H935,参照用得点基準表!C$2:$I$11,7,TRUE),VLOOKUP(H935,参照用得点基準表!C$12:$I$21,7,TRUE))))</f>
        <v/>
      </c>
      <c r="Q935" s="67" t="str">
        <f>IF(E935="","",IF(I935="","",IF($E935="男",VLOOKUP(I935,参照用得点基準表!D$2:$I$11,6,TRUE),VLOOKUP(I935,参照用得点基準表!D$12:$I$21,6,TRUE))))</f>
        <v/>
      </c>
      <c r="R935" s="67" t="str">
        <f>IF(E935="","",IF(J935="","",IF($E935="男",VLOOKUP(J935,参照用得点基準表!E$2:$I$11,5,TRUE),VLOOKUP(J935,参照用得点基準表!E$12:$I$21,5,TRUE))))</f>
        <v/>
      </c>
      <c r="S935" s="67" t="str">
        <f>IF(E935="","",IF(K935="","",IF($E935="男",VLOOKUP(K935,参照用得点基準表!F$2:$I$11,4,TRUE),VLOOKUP(K935,参照用得点基準表!F$12:$I$21,4,TRUE))))</f>
        <v/>
      </c>
      <c r="T935" s="67" t="str">
        <f>IF(E935="","",IF(L935="","",IF($E935="男",VLOOKUP(L935,参照用得点基準表!$K$2:$L$11,2,TRUE),VLOOKUP(L935,参照用得点基準表!$K$12:$L$21,2,TRUE))))</f>
        <v/>
      </c>
      <c r="U935" s="67" t="str">
        <f>IF(E935="","",IF(M935="","",IF($E935="男",VLOOKUP(M935,参照用得点基準表!G$2:$I$11,3,TRUE),VLOOKUP(M935,参照用得点基準表!G$12:$I$21,3,TRUE))))</f>
        <v/>
      </c>
      <c r="V935" s="67" t="str">
        <f>IF(E935="","",IF(N935="","",IF($E935="男",VLOOKUP(N935,参照用得点基準表!H$2:$I$11,2,TRUE),VLOOKUP(N935,参照用得点基準表!H$12:$I$21,2,TRUE))))</f>
        <v/>
      </c>
      <c r="W935" s="70" t="str">
        <f t="shared" si="13"/>
        <v/>
      </c>
      <c r="X935" s="69" t="str">
        <f ca="1">IF(W935="","",VLOOKUP(W935,OFFSET(評価基準!$A$2:$N$6,0,F935-6,5,20-F935),14-新体力テスト!F935+6,1))</f>
        <v/>
      </c>
      <c r="Z935" s="45"/>
      <c r="AA935" s="45"/>
      <c r="AB935" s="46"/>
      <c r="AC935" s="45"/>
    </row>
    <row r="936" spans="1:29" ht="14.25" customHeight="1" x14ac:dyDescent="0.15">
      <c r="A936" s="103"/>
      <c r="B936" s="103"/>
      <c r="C936" s="103"/>
      <c r="D936" s="108"/>
      <c r="E936" s="112"/>
      <c r="F936" s="85" t="str">
        <f>IF(A936="","",VLOOKUP(A936,参照!$B$7:$C$12,2,FALSE))</f>
        <v/>
      </c>
      <c r="G936" s="14"/>
      <c r="H936" s="14"/>
      <c r="I936" s="14"/>
      <c r="J936" s="14"/>
      <c r="K936" s="14"/>
      <c r="L936" s="19"/>
      <c r="M936" s="14"/>
      <c r="N936" s="14"/>
      <c r="O936" s="67" t="str">
        <f>IF(E936="","",IF(G936="","",IF($E936="男",VLOOKUP(G936,参照用得点基準表!B$2:$I$11,8,TRUE),VLOOKUP(G936,参照用得点基準表!B$12:$I$21,8,TRUE))))</f>
        <v/>
      </c>
      <c r="P936" s="67" t="str">
        <f>IF(E936="","",IF(H936="","",IF($E936="男",VLOOKUP(H936,参照用得点基準表!C$2:$I$11,7,TRUE),VLOOKUP(H936,参照用得点基準表!C$12:$I$21,7,TRUE))))</f>
        <v/>
      </c>
      <c r="Q936" s="67" t="str">
        <f>IF(E936="","",IF(I936="","",IF($E936="男",VLOOKUP(I936,参照用得点基準表!D$2:$I$11,6,TRUE),VLOOKUP(I936,参照用得点基準表!D$12:$I$21,6,TRUE))))</f>
        <v/>
      </c>
      <c r="R936" s="67" t="str">
        <f>IF(E936="","",IF(J936="","",IF($E936="男",VLOOKUP(J936,参照用得点基準表!E$2:$I$11,5,TRUE),VLOOKUP(J936,参照用得点基準表!E$12:$I$21,5,TRUE))))</f>
        <v/>
      </c>
      <c r="S936" s="67" t="str">
        <f>IF(E936="","",IF(K936="","",IF($E936="男",VLOOKUP(K936,参照用得点基準表!F$2:$I$11,4,TRUE),VLOOKUP(K936,参照用得点基準表!F$12:$I$21,4,TRUE))))</f>
        <v/>
      </c>
      <c r="T936" s="67" t="str">
        <f>IF(E936="","",IF(L936="","",IF($E936="男",VLOOKUP(L936,参照用得点基準表!$K$2:$L$11,2,TRUE),VLOOKUP(L936,参照用得点基準表!$K$12:$L$21,2,TRUE))))</f>
        <v/>
      </c>
      <c r="U936" s="67" t="str">
        <f>IF(E936="","",IF(M936="","",IF($E936="男",VLOOKUP(M936,参照用得点基準表!G$2:$I$11,3,TRUE),VLOOKUP(M936,参照用得点基準表!G$12:$I$21,3,TRUE))))</f>
        <v/>
      </c>
      <c r="V936" s="67" t="str">
        <f>IF(E936="","",IF(N936="","",IF($E936="男",VLOOKUP(N936,参照用得点基準表!H$2:$I$11,2,TRUE),VLOOKUP(N936,参照用得点基準表!H$12:$I$21,2,TRUE))))</f>
        <v/>
      </c>
      <c r="W936" s="70" t="str">
        <f t="shared" si="13"/>
        <v/>
      </c>
      <c r="X936" s="69" t="str">
        <f ca="1">IF(W936="","",VLOOKUP(W936,OFFSET(評価基準!$A$2:$N$6,0,F936-6,5,20-F936),14-新体力テスト!F936+6,1))</f>
        <v/>
      </c>
      <c r="Z936" s="45"/>
      <c r="AA936" s="45"/>
      <c r="AB936" s="46"/>
      <c r="AC936" s="45"/>
    </row>
    <row r="937" spans="1:29" ht="14.25" customHeight="1" x14ac:dyDescent="0.15">
      <c r="A937" s="103"/>
      <c r="B937" s="103"/>
      <c r="C937" s="103"/>
      <c r="D937" s="108"/>
      <c r="E937" s="112"/>
      <c r="F937" s="85" t="str">
        <f>IF(A937="","",VLOOKUP(A937,参照!$B$7:$C$12,2,FALSE))</f>
        <v/>
      </c>
      <c r="G937" s="14"/>
      <c r="H937" s="14"/>
      <c r="I937" s="14"/>
      <c r="J937" s="14"/>
      <c r="K937" s="14"/>
      <c r="L937" s="19"/>
      <c r="M937" s="14"/>
      <c r="N937" s="14"/>
      <c r="O937" s="67" t="str">
        <f>IF(E937="","",IF(G937="","",IF($E937="男",VLOOKUP(G937,参照用得点基準表!B$2:$I$11,8,TRUE),VLOOKUP(G937,参照用得点基準表!B$12:$I$21,8,TRUE))))</f>
        <v/>
      </c>
      <c r="P937" s="67" t="str">
        <f>IF(E937="","",IF(H937="","",IF($E937="男",VLOOKUP(H937,参照用得点基準表!C$2:$I$11,7,TRUE),VLOOKUP(H937,参照用得点基準表!C$12:$I$21,7,TRUE))))</f>
        <v/>
      </c>
      <c r="Q937" s="67" t="str">
        <f>IF(E937="","",IF(I937="","",IF($E937="男",VLOOKUP(I937,参照用得点基準表!D$2:$I$11,6,TRUE),VLOOKUP(I937,参照用得点基準表!D$12:$I$21,6,TRUE))))</f>
        <v/>
      </c>
      <c r="R937" s="67" t="str">
        <f>IF(E937="","",IF(J937="","",IF($E937="男",VLOOKUP(J937,参照用得点基準表!E$2:$I$11,5,TRUE),VLOOKUP(J937,参照用得点基準表!E$12:$I$21,5,TRUE))))</f>
        <v/>
      </c>
      <c r="S937" s="67" t="str">
        <f>IF(E937="","",IF(K937="","",IF($E937="男",VLOOKUP(K937,参照用得点基準表!F$2:$I$11,4,TRUE),VLOOKUP(K937,参照用得点基準表!F$12:$I$21,4,TRUE))))</f>
        <v/>
      </c>
      <c r="T937" s="67" t="str">
        <f>IF(E937="","",IF(L937="","",IF($E937="男",VLOOKUP(L937,参照用得点基準表!$K$2:$L$11,2,TRUE),VLOOKUP(L937,参照用得点基準表!$K$12:$L$21,2,TRUE))))</f>
        <v/>
      </c>
      <c r="U937" s="67" t="str">
        <f>IF(E937="","",IF(M937="","",IF($E937="男",VLOOKUP(M937,参照用得点基準表!G$2:$I$11,3,TRUE),VLOOKUP(M937,参照用得点基準表!G$12:$I$21,3,TRUE))))</f>
        <v/>
      </c>
      <c r="V937" s="67" t="str">
        <f>IF(E937="","",IF(N937="","",IF($E937="男",VLOOKUP(N937,参照用得点基準表!H$2:$I$11,2,TRUE),VLOOKUP(N937,参照用得点基準表!H$12:$I$21,2,TRUE))))</f>
        <v/>
      </c>
      <c r="W937" s="70" t="str">
        <f t="shared" si="13"/>
        <v/>
      </c>
      <c r="X937" s="69" t="str">
        <f ca="1">IF(W937="","",VLOOKUP(W937,OFFSET(評価基準!$A$2:$N$6,0,F937-6,5,20-F937),14-新体力テスト!F937+6,1))</f>
        <v/>
      </c>
      <c r="Z937" s="45"/>
      <c r="AA937" s="45"/>
      <c r="AB937" s="46"/>
      <c r="AC937" s="45"/>
    </row>
    <row r="938" spans="1:29" ht="14.25" customHeight="1" x14ac:dyDescent="0.15">
      <c r="A938" s="103"/>
      <c r="B938" s="103"/>
      <c r="C938" s="103"/>
      <c r="D938" s="108"/>
      <c r="E938" s="112"/>
      <c r="F938" s="85" t="str">
        <f>IF(A938="","",VLOOKUP(A938,参照!$B$7:$C$12,2,FALSE))</f>
        <v/>
      </c>
      <c r="G938" s="14"/>
      <c r="H938" s="14"/>
      <c r="I938" s="14"/>
      <c r="J938" s="14"/>
      <c r="K938" s="14"/>
      <c r="L938" s="19"/>
      <c r="M938" s="14"/>
      <c r="N938" s="14"/>
      <c r="O938" s="67" t="str">
        <f>IF(E938="","",IF(G938="","",IF($E938="男",VLOOKUP(G938,参照用得点基準表!B$2:$I$11,8,TRUE),VLOOKUP(G938,参照用得点基準表!B$12:$I$21,8,TRUE))))</f>
        <v/>
      </c>
      <c r="P938" s="67" t="str">
        <f>IF(E938="","",IF(H938="","",IF($E938="男",VLOOKUP(H938,参照用得点基準表!C$2:$I$11,7,TRUE),VLOOKUP(H938,参照用得点基準表!C$12:$I$21,7,TRUE))))</f>
        <v/>
      </c>
      <c r="Q938" s="67" t="str">
        <f>IF(E938="","",IF(I938="","",IF($E938="男",VLOOKUP(I938,参照用得点基準表!D$2:$I$11,6,TRUE),VLOOKUP(I938,参照用得点基準表!D$12:$I$21,6,TRUE))))</f>
        <v/>
      </c>
      <c r="R938" s="67" t="str">
        <f>IF(E938="","",IF(J938="","",IF($E938="男",VLOOKUP(J938,参照用得点基準表!E$2:$I$11,5,TRUE),VLOOKUP(J938,参照用得点基準表!E$12:$I$21,5,TRUE))))</f>
        <v/>
      </c>
      <c r="S938" s="67" t="str">
        <f>IF(E938="","",IF(K938="","",IF($E938="男",VLOOKUP(K938,参照用得点基準表!F$2:$I$11,4,TRUE),VLOOKUP(K938,参照用得点基準表!F$12:$I$21,4,TRUE))))</f>
        <v/>
      </c>
      <c r="T938" s="67" t="str">
        <f>IF(E938="","",IF(L938="","",IF($E938="男",VLOOKUP(L938,参照用得点基準表!$K$2:$L$11,2,TRUE),VLOOKUP(L938,参照用得点基準表!$K$12:$L$21,2,TRUE))))</f>
        <v/>
      </c>
      <c r="U938" s="67" t="str">
        <f>IF(E938="","",IF(M938="","",IF($E938="男",VLOOKUP(M938,参照用得点基準表!G$2:$I$11,3,TRUE),VLOOKUP(M938,参照用得点基準表!G$12:$I$21,3,TRUE))))</f>
        <v/>
      </c>
      <c r="V938" s="67" t="str">
        <f>IF(E938="","",IF(N938="","",IF($E938="男",VLOOKUP(N938,参照用得点基準表!H$2:$I$11,2,TRUE),VLOOKUP(N938,参照用得点基準表!H$12:$I$21,2,TRUE))))</f>
        <v/>
      </c>
      <c r="W938" s="70" t="str">
        <f t="shared" si="13"/>
        <v/>
      </c>
      <c r="X938" s="69" t="str">
        <f ca="1">IF(W938="","",VLOOKUP(W938,OFFSET(評価基準!$A$2:$N$6,0,F938-6,5,20-F938),14-新体力テスト!F938+6,1))</f>
        <v/>
      </c>
      <c r="Z938" s="45"/>
      <c r="AA938" s="45"/>
      <c r="AB938" s="46"/>
      <c r="AC938" s="45"/>
    </row>
    <row r="939" spans="1:29" ht="14.25" customHeight="1" x14ac:dyDescent="0.15">
      <c r="A939" s="103"/>
      <c r="B939" s="103"/>
      <c r="C939" s="103"/>
      <c r="D939" s="108"/>
      <c r="E939" s="112"/>
      <c r="F939" s="85" t="str">
        <f>IF(A939="","",VLOOKUP(A939,参照!$B$7:$C$12,2,FALSE))</f>
        <v/>
      </c>
      <c r="G939" s="14"/>
      <c r="H939" s="14"/>
      <c r="I939" s="14"/>
      <c r="J939" s="14"/>
      <c r="K939" s="14"/>
      <c r="L939" s="19"/>
      <c r="M939" s="14"/>
      <c r="N939" s="14"/>
      <c r="O939" s="67" t="str">
        <f>IF(E939="","",IF(G939="","",IF($E939="男",VLOOKUP(G939,参照用得点基準表!B$2:$I$11,8,TRUE),VLOOKUP(G939,参照用得点基準表!B$12:$I$21,8,TRUE))))</f>
        <v/>
      </c>
      <c r="P939" s="67" t="str">
        <f>IF(E939="","",IF(H939="","",IF($E939="男",VLOOKUP(H939,参照用得点基準表!C$2:$I$11,7,TRUE),VLOOKUP(H939,参照用得点基準表!C$12:$I$21,7,TRUE))))</f>
        <v/>
      </c>
      <c r="Q939" s="67" t="str">
        <f>IF(E939="","",IF(I939="","",IF($E939="男",VLOOKUP(I939,参照用得点基準表!D$2:$I$11,6,TRUE),VLOOKUP(I939,参照用得点基準表!D$12:$I$21,6,TRUE))))</f>
        <v/>
      </c>
      <c r="R939" s="67" t="str">
        <f>IF(E939="","",IF(J939="","",IF($E939="男",VLOOKUP(J939,参照用得点基準表!E$2:$I$11,5,TRUE),VLOOKUP(J939,参照用得点基準表!E$12:$I$21,5,TRUE))))</f>
        <v/>
      </c>
      <c r="S939" s="67" t="str">
        <f>IF(E939="","",IF(K939="","",IF($E939="男",VLOOKUP(K939,参照用得点基準表!F$2:$I$11,4,TRUE),VLOOKUP(K939,参照用得点基準表!F$12:$I$21,4,TRUE))))</f>
        <v/>
      </c>
      <c r="T939" s="67" t="str">
        <f>IF(E939="","",IF(L939="","",IF($E939="男",VLOOKUP(L939,参照用得点基準表!$K$2:$L$11,2,TRUE),VLOOKUP(L939,参照用得点基準表!$K$12:$L$21,2,TRUE))))</f>
        <v/>
      </c>
      <c r="U939" s="67" t="str">
        <f>IF(E939="","",IF(M939="","",IF($E939="男",VLOOKUP(M939,参照用得点基準表!G$2:$I$11,3,TRUE),VLOOKUP(M939,参照用得点基準表!G$12:$I$21,3,TRUE))))</f>
        <v/>
      </c>
      <c r="V939" s="67" t="str">
        <f>IF(E939="","",IF(N939="","",IF($E939="男",VLOOKUP(N939,参照用得点基準表!H$2:$I$11,2,TRUE),VLOOKUP(N939,参照用得点基準表!H$12:$I$21,2,TRUE))))</f>
        <v/>
      </c>
      <c r="W939" s="70" t="str">
        <f t="shared" si="13"/>
        <v/>
      </c>
      <c r="X939" s="69" t="str">
        <f ca="1">IF(W939="","",VLOOKUP(W939,OFFSET(評価基準!$A$2:$N$6,0,F939-6,5,20-F939),14-新体力テスト!F939+6,1))</f>
        <v/>
      </c>
      <c r="Z939" s="45"/>
      <c r="AA939" s="45"/>
      <c r="AB939" s="46"/>
      <c r="AC939" s="45"/>
    </row>
    <row r="940" spans="1:29" ht="14.25" customHeight="1" x14ac:dyDescent="0.15">
      <c r="A940" s="103"/>
      <c r="B940" s="103"/>
      <c r="C940" s="103"/>
      <c r="D940" s="108"/>
      <c r="E940" s="112"/>
      <c r="F940" s="85" t="str">
        <f>IF(A940="","",VLOOKUP(A940,参照!$B$7:$C$12,2,FALSE))</f>
        <v/>
      </c>
      <c r="G940" s="14"/>
      <c r="H940" s="14"/>
      <c r="I940" s="14"/>
      <c r="J940" s="14"/>
      <c r="K940" s="14"/>
      <c r="L940" s="19"/>
      <c r="M940" s="14"/>
      <c r="N940" s="14"/>
      <c r="O940" s="67" t="str">
        <f>IF(E940="","",IF(G940="","",IF($E940="男",VLOOKUP(G940,参照用得点基準表!B$2:$I$11,8,TRUE),VLOOKUP(G940,参照用得点基準表!B$12:$I$21,8,TRUE))))</f>
        <v/>
      </c>
      <c r="P940" s="67" t="str">
        <f>IF(E940="","",IF(H940="","",IF($E940="男",VLOOKUP(H940,参照用得点基準表!C$2:$I$11,7,TRUE),VLOOKUP(H940,参照用得点基準表!C$12:$I$21,7,TRUE))))</f>
        <v/>
      </c>
      <c r="Q940" s="67" t="str">
        <f>IF(E940="","",IF(I940="","",IF($E940="男",VLOOKUP(I940,参照用得点基準表!D$2:$I$11,6,TRUE),VLOOKUP(I940,参照用得点基準表!D$12:$I$21,6,TRUE))))</f>
        <v/>
      </c>
      <c r="R940" s="67" t="str">
        <f>IF(E940="","",IF(J940="","",IF($E940="男",VLOOKUP(J940,参照用得点基準表!E$2:$I$11,5,TRUE),VLOOKUP(J940,参照用得点基準表!E$12:$I$21,5,TRUE))))</f>
        <v/>
      </c>
      <c r="S940" s="67" t="str">
        <f>IF(E940="","",IF(K940="","",IF($E940="男",VLOOKUP(K940,参照用得点基準表!F$2:$I$11,4,TRUE),VLOOKUP(K940,参照用得点基準表!F$12:$I$21,4,TRUE))))</f>
        <v/>
      </c>
      <c r="T940" s="67" t="str">
        <f>IF(E940="","",IF(L940="","",IF($E940="男",VLOOKUP(L940,参照用得点基準表!$K$2:$L$11,2,TRUE),VLOOKUP(L940,参照用得点基準表!$K$12:$L$21,2,TRUE))))</f>
        <v/>
      </c>
      <c r="U940" s="67" t="str">
        <f>IF(E940="","",IF(M940="","",IF($E940="男",VLOOKUP(M940,参照用得点基準表!G$2:$I$11,3,TRUE),VLOOKUP(M940,参照用得点基準表!G$12:$I$21,3,TRUE))))</f>
        <v/>
      </c>
      <c r="V940" s="67" t="str">
        <f>IF(E940="","",IF(N940="","",IF($E940="男",VLOOKUP(N940,参照用得点基準表!H$2:$I$11,2,TRUE),VLOOKUP(N940,参照用得点基準表!H$12:$I$21,2,TRUE))))</f>
        <v/>
      </c>
      <c r="W940" s="70" t="str">
        <f t="shared" si="13"/>
        <v/>
      </c>
      <c r="X940" s="69" t="str">
        <f ca="1">IF(W940="","",VLOOKUP(W940,OFFSET(評価基準!$A$2:$N$6,0,F940-6,5,20-F940),14-新体力テスト!F940+6,1))</f>
        <v/>
      </c>
      <c r="Z940" s="45"/>
      <c r="AA940" s="45"/>
      <c r="AB940" s="46"/>
      <c r="AC940" s="45"/>
    </row>
    <row r="941" spans="1:29" ht="14.25" customHeight="1" x14ac:dyDescent="0.15">
      <c r="A941" s="103"/>
      <c r="B941" s="103"/>
      <c r="C941" s="103"/>
      <c r="D941" s="108"/>
      <c r="E941" s="112"/>
      <c r="F941" s="85" t="str">
        <f>IF(A941="","",VLOOKUP(A941,参照!$B$7:$C$12,2,FALSE))</f>
        <v/>
      </c>
      <c r="G941" s="14"/>
      <c r="H941" s="14"/>
      <c r="I941" s="14"/>
      <c r="J941" s="14"/>
      <c r="K941" s="14"/>
      <c r="L941" s="19"/>
      <c r="M941" s="14"/>
      <c r="N941" s="14"/>
      <c r="O941" s="67" t="str">
        <f>IF(E941="","",IF(G941="","",IF($E941="男",VLOOKUP(G941,参照用得点基準表!B$2:$I$11,8,TRUE),VLOOKUP(G941,参照用得点基準表!B$12:$I$21,8,TRUE))))</f>
        <v/>
      </c>
      <c r="P941" s="67" t="str">
        <f>IF(E941="","",IF(H941="","",IF($E941="男",VLOOKUP(H941,参照用得点基準表!C$2:$I$11,7,TRUE),VLOOKUP(H941,参照用得点基準表!C$12:$I$21,7,TRUE))))</f>
        <v/>
      </c>
      <c r="Q941" s="67" t="str">
        <f>IF(E941="","",IF(I941="","",IF($E941="男",VLOOKUP(I941,参照用得点基準表!D$2:$I$11,6,TRUE),VLOOKUP(I941,参照用得点基準表!D$12:$I$21,6,TRUE))))</f>
        <v/>
      </c>
      <c r="R941" s="67" t="str">
        <f>IF(E941="","",IF(J941="","",IF($E941="男",VLOOKUP(J941,参照用得点基準表!E$2:$I$11,5,TRUE),VLOOKUP(J941,参照用得点基準表!E$12:$I$21,5,TRUE))))</f>
        <v/>
      </c>
      <c r="S941" s="67" t="str">
        <f>IF(E941="","",IF(K941="","",IF($E941="男",VLOOKUP(K941,参照用得点基準表!F$2:$I$11,4,TRUE),VLOOKUP(K941,参照用得点基準表!F$12:$I$21,4,TRUE))))</f>
        <v/>
      </c>
      <c r="T941" s="67" t="str">
        <f>IF(E941="","",IF(L941="","",IF($E941="男",VLOOKUP(L941,参照用得点基準表!$K$2:$L$11,2,TRUE),VLOOKUP(L941,参照用得点基準表!$K$12:$L$21,2,TRUE))))</f>
        <v/>
      </c>
      <c r="U941" s="67" t="str">
        <f>IF(E941="","",IF(M941="","",IF($E941="男",VLOOKUP(M941,参照用得点基準表!G$2:$I$11,3,TRUE),VLOOKUP(M941,参照用得点基準表!G$12:$I$21,3,TRUE))))</f>
        <v/>
      </c>
      <c r="V941" s="67" t="str">
        <f>IF(E941="","",IF(N941="","",IF($E941="男",VLOOKUP(N941,参照用得点基準表!H$2:$I$11,2,TRUE),VLOOKUP(N941,参照用得点基準表!H$12:$I$21,2,TRUE))))</f>
        <v/>
      </c>
      <c r="W941" s="70" t="str">
        <f t="shared" si="13"/>
        <v/>
      </c>
      <c r="X941" s="69" t="str">
        <f ca="1">IF(W941="","",VLOOKUP(W941,OFFSET(評価基準!$A$2:$N$6,0,F941-6,5,20-F941),14-新体力テスト!F941+6,1))</f>
        <v/>
      </c>
      <c r="Z941" s="45"/>
      <c r="AA941" s="45"/>
      <c r="AB941" s="46"/>
      <c r="AC941" s="45"/>
    </row>
    <row r="942" spans="1:29" ht="14.25" customHeight="1" x14ac:dyDescent="0.15">
      <c r="A942" s="103"/>
      <c r="B942" s="103"/>
      <c r="C942" s="103"/>
      <c r="D942" s="108"/>
      <c r="E942" s="112"/>
      <c r="F942" s="85" t="str">
        <f>IF(A942="","",VLOOKUP(A942,参照!$B$7:$C$12,2,FALSE))</f>
        <v/>
      </c>
      <c r="G942" s="14"/>
      <c r="H942" s="14"/>
      <c r="I942" s="14"/>
      <c r="J942" s="14"/>
      <c r="K942" s="14"/>
      <c r="L942" s="19"/>
      <c r="M942" s="14"/>
      <c r="N942" s="14"/>
      <c r="O942" s="67" t="str">
        <f>IF(E942="","",IF(G942="","",IF($E942="男",VLOOKUP(G942,参照用得点基準表!B$2:$I$11,8,TRUE),VLOOKUP(G942,参照用得点基準表!B$12:$I$21,8,TRUE))))</f>
        <v/>
      </c>
      <c r="P942" s="67" t="str">
        <f>IF(E942="","",IF(H942="","",IF($E942="男",VLOOKUP(H942,参照用得点基準表!C$2:$I$11,7,TRUE),VLOOKUP(H942,参照用得点基準表!C$12:$I$21,7,TRUE))))</f>
        <v/>
      </c>
      <c r="Q942" s="67" t="str">
        <f>IF(E942="","",IF(I942="","",IF($E942="男",VLOOKUP(I942,参照用得点基準表!D$2:$I$11,6,TRUE),VLOOKUP(I942,参照用得点基準表!D$12:$I$21,6,TRUE))))</f>
        <v/>
      </c>
      <c r="R942" s="67" t="str">
        <f>IF(E942="","",IF(J942="","",IF($E942="男",VLOOKUP(J942,参照用得点基準表!E$2:$I$11,5,TRUE),VLOOKUP(J942,参照用得点基準表!E$12:$I$21,5,TRUE))))</f>
        <v/>
      </c>
      <c r="S942" s="67" t="str">
        <f>IF(E942="","",IF(K942="","",IF($E942="男",VLOOKUP(K942,参照用得点基準表!F$2:$I$11,4,TRUE),VLOOKUP(K942,参照用得点基準表!F$12:$I$21,4,TRUE))))</f>
        <v/>
      </c>
      <c r="T942" s="67" t="str">
        <f>IF(E942="","",IF(L942="","",IF($E942="男",VLOOKUP(L942,参照用得点基準表!$K$2:$L$11,2,TRUE),VLOOKUP(L942,参照用得点基準表!$K$12:$L$21,2,TRUE))))</f>
        <v/>
      </c>
      <c r="U942" s="67" t="str">
        <f>IF(E942="","",IF(M942="","",IF($E942="男",VLOOKUP(M942,参照用得点基準表!G$2:$I$11,3,TRUE),VLOOKUP(M942,参照用得点基準表!G$12:$I$21,3,TRUE))))</f>
        <v/>
      </c>
      <c r="V942" s="67" t="str">
        <f>IF(E942="","",IF(N942="","",IF($E942="男",VLOOKUP(N942,参照用得点基準表!H$2:$I$11,2,TRUE),VLOOKUP(N942,参照用得点基準表!H$12:$I$21,2,TRUE))))</f>
        <v/>
      </c>
      <c r="W942" s="70" t="str">
        <f t="shared" si="13"/>
        <v/>
      </c>
      <c r="X942" s="69" t="str">
        <f ca="1">IF(W942="","",VLOOKUP(W942,OFFSET(評価基準!$A$2:$N$6,0,F942-6,5,20-F942),14-新体力テスト!F942+6,1))</f>
        <v/>
      </c>
      <c r="Z942" s="45"/>
      <c r="AA942" s="45"/>
      <c r="AB942" s="46"/>
      <c r="AC942" s="45"/>
    </row>
    <row r="943" spans="1:29" ht="14.25" customHeight="1" x14ac:dyDescent="0.15">
      <c r="A943" s="103"/>
      <c r="B943" s="103"/>
      <c r="C943" s="103"/>
      <c r="D943" s="108"/>
      <c r="E943" s="112"/>
      <c r="F943" s="85" t="str">
        <f>IF(A943="","",VLOOKUP(A943,参照!$B$7:$C$12,2,FALSE))</f>
        <v/>
      </c>
      <c r="G943" s="14"/>
      <c r="H943" s="14"/>
      <c r="I943" s="14"/>
      <c r="J943" s="14"/>
      <c r="K943" s="14"/>
      <c r="L943" s="19"/>
      <c r="M943" s="14"/>
      <c r="N943" s="14"/>
      <c r="O943" s="67" t="str">
        <f>IF(E943="","",IF(G943="","",IF($E943="男",VLOOKUP(G943,参照用得点基準表!B$2:$I$11,8,TRUE),VLOOKUP(G943,参照用得点基準表!B$12:$I$21,8,TRUE))))</f>
        <v/>
      </c>
      <c r="P943" s="67" t="str">
        <f>IF(E943="","",IF(H943="","",IF($E943="男",VLOOKUP(H943,参照用得点基準表!C$2:$I$11,7,TRUE),VLOOKUP(H943,参照用得点基準表!C$12:$I$21,7,TRUE))))</f>
        <v/>
      </c>
      <c r="Q943" s="67" t="str">
        <f>IF(E943="","",IF(I943="","",IF($E943="男",VLOOKUP(I943,参照用得点基準表!D$2:$I$11,6,TRUE),VLOOKUP(I943,参照用得点基準表!D$12:$I$21,6,TRUE))))</f>
        <v/>
      </c>
      <c r="R943" s="67" t="str">
        <f>IF(E943="","",IF(J943="","",IF($E943="男",VLOOKUP(J943,参照用得点基準表!E$2:$I$11,5,TRUE),VLOOKUP(J943,参照用得点基準表!E$12:$I$21,5,TRUE))))</f>
        <v/>
      </c>
      <c r="S943" s="67" t="str">
        <f>IF(E943="","",IF(K943="","",IF($E943="男",VLOOKUP(K943,参照用得点基準表!F$2:$I$11,4,TRUE),VLOOKUP(K943,参照用得点基準表!F$12:$I$21,4,TRUE))))</f>
        <v/>
      </c>
      <c r="T943" s="67" t="str">
        <f>IF(E943="","",IF(L943="","",IF($E943="男",VLOOKUP(L943,参照用得点基準表!$K$2:$L$11,2,TRUE),VLOOKUP(L943,参照用得点基準表!$K$12:$L$21,2,TRUE))))</f>
        <v/>
      </c>
      <c r="U943" s="67" t="str">
        <f>IF(E943="","",IF(M943="","",IF($E943="男",VLOOKUP(M943,参照用得点基準表!G$2:$I$11,3,TRUE),VLOOKUP(M943,参照用得点基準表!G$12:$I$21,3,TRUE))))</f>
        <v/>
      </c>
      <c r="V943" s="67" t="str">
        <f>IF(E943="","",IF(N943="","",IF($E943="男",VLOOKUP(N943,参照用得点基準表!H$2:$I$11,2,TRUE),VLOOKUP(N943,参照用得点基準表!H$12:$I$21,2,TRUE))))</f>
        <v/>
      </c>
      <c r="W943" s="70" t="str">
        <f t="shared" si="13"/>
        <v/>
      </c>
      <c r="X943" s="69" t="str">
        <f ca="1">IF(W943="","",VLOOKUP(W943,OFFSET(評価基準!$A$2:$N$6,0,F943-6,5,20-F943),14-新体力テスト!F943+6,1))</f>
        <v/>
      </c>
      <c r="Z943" s="45"/>
      <c r="AA943" s="45"/>
      <c r="AB943" s="46"/>
      <c r="AC943" s="45"/>
    </row>
    <row r="944" spans="1:29" ht="14.25" customHeight="1" x14ac:dyDescent="0.15">
      <c r="A944" s="103"/>
      <c r="B944" s="103"/>
      <c r="C944" s="103"/>
      <c r="D944" s="108"/>
      <c r="E944" s="112"/>
      <c r="F944" s="85" t="str">
        <f>IF(A944="","",VLOOKUP(A944,参照!$B$7:$C$12,2,FALSE))</f>
        <v/>
      </c>
      <c r="G944" s="14"/>
      <c r="H944" s="14"/>
      <c r="I944" s="14"/>
      <c r="J944" s="14"/>
      <c r="K944" s="14"/>
      <c r="L944" s="19"/>
      <c r="M944" s="14"/>
      <c r="N944" s="14"/>
      <c r="O944" s="67" t="str">
        <f>IF(E944="","",IF(G944="","",IF($E944="男",VLOOKUP(G944,参照用得点基準表!B$2:$I$11,8,TRUE),VLOOKUP(G944,参照用得点基準表!B$12:$I$21,8,TRUE))))</f>
        <v/>
      </c>
      <c r="P944" s="67" t="str">
        <f>IF(E944="","",IF(H944="","",IF($E944="男",VLOOKUP(H944,参照用得点基準表!C$2:$I$11,7,TRUE),VLOOKUP(H944,参照用得点基準表!C$12:$I$21,7,TRUE))))</f>
        <v/>
      </c>
      <c r="Q944" s="67" t="str">
        <f>IF(E944="","",IF(I944="","",IF($E944="男",VLOOKUP(I944,参照用得点基準表!D$2:$I$11,6,TRUE),VLOOKUP(I944,参照用得点基準表!D$12:$I$21,6,TRUE))))</f>
        <v/>
      </c>
      <c r="R944" s="67" t="str">
        <f>IF(E944="","",IF(J944="","",IF($E944="男",VLOOKUP(J944,参照用得点基準表!E$2:$I$11,5,TRUE),VLOOKUP(J944,参照用得点基準表!E$12:$I$21,5,TRUE))))</f>
        <v/>
      </c>
      <c r="S944" s="67" t="str">
        <f>IF(E944="","",IF(K944="","",IF($E944="男",VLOOKUP(K944,参照用得点基準表!F$2:$I$11,4,TRUE),VLOOKUP(K944,参照用得点基準表!F$12:$I$21,4,TRUE))))</f>
        <v/>
      </c>
      <c r="T944" s="67" t="str">
        <f>IF(E944="","",IF(L944="","",IF($E944="男",VLOOKUP(L944,参照用得点基準表!$K$2:$L$11,2,TRUE),VLOOKUP(L944,参照用得点基準表!$K$12:$L$21,2,TRUE))))</f>
        <v/>
      </c>
      <c r="U944" s="67" t="str">
        <f>IF(E944="","",IF(M944="","",IF($E944="男",VLOOKUP(M944,参照用得点基準表!G$2:$I$11,3,TRUE),VLOOKUP(M944,参照用得点基準表!G$12:$I$21,3,TRUE))))</f>
        <v/>
      </c>
      <c r="V944" s="67" t="str">
        <f>IF(E944="","",IF(N944="","",IF($E944="男",VLOOKUP(N944,参照用得点基準表!H$2:$I$11,2,TRUE),VLOOKUP(N944,参照用得点基準表!H$12:$I$21,2,TRUE))))</f>
        <v/>
      </c>
      <c r="W944" s="70" t="str">
        <f t="shared" si="13"/>
        <v/>
      </c>
      <c r="X944" s="69" t="str">
        <f ca="1">IF(W944="","",VLOOKUP(W944,OFFSET(評価基準!$A$2:$N$6,0,F944-6,5,20-F944),14-新体力テスト!F944+6,1))</f>
        <v/>
      </c>
      <c r="Z944" s="45"/>
      <c r="AA944" s="45"/>
      <c r="AB944" s="46"/>
      <c r="AC944" s="45"/>
    </row>
    <row r="945" spans="1:29" ht="14.25" customHeight="1" x14ac:dyDescent="0.15">
      <c r="A945" s="103"/>
      <c r="B945" s="103"/>
      <c r="C945" s="103"/>
      <c r="D945" s="108"/>
      <c r="E945" s="112"/>
      <c r="F945" s="85" t="str">
        <f>IF(A945="","",VLOOKUP(A945,参照!$B$7:$C$12,2,FALSE))</f>
        <v/>
      </c>
      <c r="G945" s="14"/>
      <c r="H945" s="14"/>
      <c r="I945" s="14"/>
      <c r="J945" s="14"/>
      <c r="K945" s="14"/>
      <c r="L945" s="19"/>
      <c r="M945" s="14"/>
      <c r="N945" s="14"/>
      <c r="O945" s="67" t="str">
        <f>IF(E945="","",IF(G945="","",IF($E945="男",VLOOKUP(G945,参照用得点基準表!B$2:$I$11,8,TRUE),VLOOKUP(G945,参照用得点基準表!B$12:$I$21,8,TRUE))))</f>
        <v/>
      </c>
      <c r="P945" s="67" t="str">
        <f>IF(E945="","",IF(H945="","",IF($E945="男",VLOOKUP(H945,参照用得点基準表!C$2:$I$11,7,TRUE),VLOOKUP(H945,参照用得点基準表!C$12:$I$21,7,TRUE))))</f>
        <v/>
      </c>
      <c r="Q945" s="67" t="str">
        <f>IF(E945="","",IF(I945="","",IF($E945="男",VLOOKUP(I945,参照用得点基準表!D$2:$I$11,6,TRUE),VLOOKUP(I945,参照用得点基準表!D$12:$I$21,6,TRUE))))</f>
        <v/>
      </c>
      <c r="R945" s="67" t="str">
        <f>IF(E945="","",IF(J945="","",IF($E945="男",VLOOKUP(J945,参照用得点基準表!E$2:$I$11,5,TRUE),VLOOKUP(J945,参照用得点基準表!E$12:$I$21,5,TRUE))))</f>
        <v/>
      </c>
      <c r="S945" s="67" t="str">
        <f>IF(E945="","",IF(K945="","",IF($E945="男",VLOOKUP(K945,参照用得点基準表!F$2:$I$11,4,TRUE),VLOOKUP(K945,参照用得点基準表!F$12:$I$21,4,TRUE))))</f>
        <v/>
      </c>
      <c r="T945" s="67" t="str">
        <f>IF(E945="","",IF(L945="","",IF($E945="男",VLOOKUP(L945,参照用得点基準表!$K$2:$L$11,2,TRUE),VLOOKUP(L945,参照用得点基準表!$K$12:$L$21,2,TRUE))))</f>
        <v/>
      </c>
      <c r="U945" s="67" t="str">
        <f>IF(E945="","",IF(M945="","",IF($E945="男",VLOOKUP(M945,参照用得点基準表!G$2:$I$11,3,TRUE),VLOOKUP(M945,参照用得点基準表!G$12:$I$21,3,TRUE))))</f>
        <v/>
      </c>
      <c r="V945" s="67" t="str">
        <f>IF(E945="","",IF(N945="","",IF($E945="男",VLOOKUP(N945,参照用得点基準表!H$2:$I$11,2,TRUE),VLOOKUP(N945,参照用得点基準表!H$12:$I$21,2,TRUE))))</f>
        <v/>
      </c>
      <c r="W945" s="70" t="str">
        <f t="shared" si="13"/>
        <v/>
      </c>
      <c r="X945" s="69" t="str">
        <f ca="1">IF(W945="","",VLOOKUP(W945,OFFSET(評価基準!$A$2:$N$6,0,F945-6,5,20-F945),14-新体力テスト!F945+6,1))</f>
        <v/>
      </c>
      <c r="Z945" s="45"/>
      <c r="AA945" s="45"/>
      <c r="AB945" s="46"/>
      <c r="AC945" s="45"/>
    </row>
    <row r="946" spans="1:29" ht="14.25" customHeight="1" x14ac:dyDescent="0.15">
      <c r="A946" s="103"/>
      <c r="B946" s="103"/>
      <c r="C946" s="103"/>
      <c r="D946" s="108"/>
      <c r="E946" s="112"/>
      <c r="F946" s="85" t="str">
        <f>IF(A946="","",VLOOKUP(A946,参照!$B$7:$C$12,2,FALSE))</f>
        <v/>
      </c>
      <c r="G946" s="14"/>
      <c r="H946" s="14"/>
      <c r="I946" s="14"/>
      <c r="J946" s="14"/>
      <c r="K946" s="14"/>
      <c r="L946" s="19"/>
      <c r="M946" s="14"/>
      <c r="N946" s="14"/>
      <c r="O946" s="67" t="str">
        <f>IF(E946="","",IF(G946="","",IF($E946="男",VLOOKUP(G946,参照用得点基準表!B$2:$I$11,8,TRUE),VLOOKUP(G946,参照用得点基準表!B$12:$I$21,8,TRUE))))</f>
        <v/>
      </c>
      <c r="P946" s="67" t="str">
        <f>IF(E946="","",IF(H946="","",IF($E946="男",VLOOKUP(H946,参照用得点基準表!C$2:$I$11,7,TRUE),VLOOKUP(H946,参照用得点基準表!C$12:$I$21,7,TRUE))))</f>
        <v/>
      </c>
      <c r="Q946" s="67" t="str">
        <f>IF(E946="","",IF(I946="","",IF($E946="男",VLOOKUP(I946,参照用得点基準表!D$2:$I$11,6,TRUE),VLOOKUP(I946,参照用得点基準表!D$12:$I$21,6,TRUE))))</f>
        <v/>
      </c>
      <c r="R946" s="67" t="str">
        <f>IF(E946="","",IF(J946="","",IF($E946="男",VLOOKUP(J946,参照用得点基準表!E$2:$I$11,5,TRUE),VLOOKUP(J946,参照用得点基準表!E$12:$I$21,5,TRUE))))</f>
        <v/>
      </c>
      <c r="S946" s="67" t="str">
        <f>IF(E946="","",IF(K946="","",IF($E946="男",VLOOKUP(K946,参照用得点基準表!F$2:$I$11,4,TRUE),VLOOKUP(K946,参照用得点基準表!F$12:$I$21,4,TRUE))))</f>
        <v/>
      </c>
      <c r="T946" s="67" t="str">
        <f>IF(E946="","",IF(L946="","",IF($E946="男",VLOOKUP(L946,参照用得点基準表!$K$2:$L$11,2,TRUE),VLOOKUP(L946,参照用得点基準表!$K$12:$L$21,2,TRUE))))</f>
        <v/>
      </c>
      <c r="U946" s="67" t="str">
        <f>IF(E946="","",IF(M946="","",IF($E946="男",VLOOKUP(M946,参照用得点基準表!G$2:$I$11,3,TRUE),VLOOKUP(M946,参照用得点基準表!G$12:$I$21,3,TRUE))))</f>
        <v/>
      </c>
      <c r="V946" s="67" t="str">
        <f>IF(E946="","",IF(N946="","",IF($E946="男",VLOOKUP(N946,参照用得点基準表!H$2:$I$11,2,TRUE),VLOOKUP(N946,参照用得点基準表!H$12:$I$21,2,TRUE))))</f>
        <v/>
      </c>
      <c r="W946" s="70" t="str">
        <f t="shared" si="13"/>
        <v/>
      </c>
      <c r="X946" s="69" t="str">
        <f ca="1">IF(W946="","",VLOOKUP(W946,OFFSET(評価基準!$A$2:$N$6,0,F946-6,5,20-F946),14-新体力テスト!F946+6,1))</f>
        <v/>
      </c>
      <c r="Z946" s="45"/>
      <c r="AA946" s="45"/>
      <c r="AB946" s="46"/>
      <c r="AC946" s="45"/>
    </row>
    <row r="947" spans="1:29" ht="14.25" customHeight="1" x14ac:dyDescent="0.15">
      <c r="A947" s="103"/>
      <c r="B947" s="103"/>
      <c r="C947" s="103"/>
      <c r="D947" s="108"/>
      <c r="E947" s="112"/>
      <c r="F947" s="85" t="str">
        <f>IF(A947="","",VLOOKUP(A947,参照!$B$7:$C$12,2,FALSE))</f>
        <v/>
      </c>
      <c r="G947" s="14"/>
      <c r="H947" s="14"/>
      <c r="I947" s="14"/>
      <c r="J947" s="14"/>
      <c r="K947" s="14"/>
      <c r="L947" s="19"/>
      <c r="M947" s="14"/>
      <c r="N947" s="14"/>
      <c r="O947" s="67" t="str">
        <f>IF(E947="","",IF(G947="","",IF($E947="男",VLOOKUP(G947,参照用得点基準表!B$2:$I$11,8,TRUE),VLOOKUP(G947,参照用得点基準表!B$12:$I$21,8,TRUE))))</f>
        <v/>
      </c>
      <c r="P947" s="67" t="str">
        <f>IF(E947="","",IF(H947="","",IF($E947="男",VLOOKUP(H947,参照用得点基準表!C$2:$I$11,7,TRUE),VLOOKUP(H947,参照用得点基準表!C$12:$I$21,7,TRUE))))</f>
        <v/>
      </c>
      <c r="Q947" s="67" t="str">
        <f>IF(E947="","",IF(I947="","",IF($E947="男",VLOOKUP(I947,参照用得点基準表!D$2:$I$11,6,TRUE),VLOOKUP(I947,参照用得点基準表!D$12:$I$21,6,TRUE))))</f>
        <v/>
      </c>
      <c r="R947" s="67" t="str">
        <f>IF(E947="","",IF(J947="","",IF($E947="男",VLOOKUP(J947,参照用得点基準表!E$2:$I$11,5,TRUE),VLOOKUP(J947,参照用得点基準表!E$12:$I$21,5,TRUE))))</f>
        <v/>
      </c>
      <c r="S947" s="67" t="str">
        <f>IF(E947="","",IF(K947="","",IF($E947="男",VLOOKUP(K947,参照用得点基準表!F$2:$I$11,4,TRUE),VLOOKUP(K947,参照用得点基準表!F$12:$I$21,4,TRUE))))</f>
        <v/>
      </c>
      <c r="T947" s="67" t="str">
        <f>IF(E947="","",IF(L947="","",IF($E947="男",VLOOKUP(L947,参照用得点基準表!$K$2:$L$11,2,TRUE),VLOOKUP(L947,参照用得点基準表!$K$12:$L$21,2,TRUE))))</f>
        <v/>
      </c>
      <c r="U947" s="67" t="str">
        <f>IF(E947="","",IF(M947="","",IF($E947="男",VLOOKUP(M947,参照用得点基準表!G$2:$I$11,3,TRUE),VLOOKUP(M947,参照用得点基準表!G$12:$I$21,3,TRUE))))</f>
        <v/>
      </c>
      <c r="V947" s="67" t="str">
        <f>IF(E947="","",IF(N947="","",IF($E947="男",VLOOKUP(N947,参照用得点基準表!H$2:$I$11,2,TRUE),VLOOKUP(N947,参照用得点基準表!H$12:$I$21,2,TRUE))))</f>
        <v/>
      </c>
      <c r="W947" s="70" t="str">
        <f t="shared" si="13"/>
        <v/>
      </c>
      <c r="X947" s="69" t="str">
        <f ca="1">IF(W947="","",VLOOKUP(W947,OFFSET(評価基準!$A$2:$N$6,0,F947-6,5,20-F947),14-新体力テスト!F947+6,1))</f>
        <v/>
      </c>
      <c r="Z947" s="45"/>
      <c r="AA947" s="45"/>
      <c r="AB947" s="46"/>
      <c r="AC947" s="45"/>
    </row>
    <row r="948" spans="1:29" ht="14.25" customHeight="1" x14ac:dyDescent="0.15">
      <c r="A948" s="103"/>
      <c r="B948" s="103"/>
      <c r="C948" s="103"/>
      <c r="D948" s="108"/>
      <c r="E948" s="112"/>
      <c r="F948" s="85" t="str">
        <f>IF(A948="","",VLOOKUP(A948,参照!$B$7:$C$12,2,FALSE))</f>
        <v/>
      </c>
      <c r="G948" s="14"/>
      <c r="H948" s="14"/>
      <c r="I948" s="14"/>
      <c r="J948" s="14"/>
      <c r="K948" s="14"/>
      <c r="L948" s="19"/>
      <c r="M948" s="14"/>
      <c r="N948" s="14"/>
      <c r="O948" s="67" t="str">
        <f>IF(E948="","",IF(G948="","",IF($E948="男",VLOOKUP(G948,参照用得点基準表!B$2:$I$11,8,TRUE),VLOOKUP(G948,参照用得点基準表!B$12:$I$21,8,TRUE))))</f>
        <v/>
      </c>
      <c r="P948" s="67" t="str">
        <f>IF(E948="","",IF(H948="","",IF($E948="男",VLOOKUP(H948,参照用得点基準表!C$2:$I$11,7,TRUE),VLOOKUP(H948,参照用得点基準表!C$12:$I$21,7,TRUE))))</f>
        <v/>
      </c>
      <c r="Q948" s="67" t="str">
        <f>IF(E948="","",IF(I948="","",IF($E948="男",VLOOKUP(I948,参照用得点基準表!D$2:$I$11,6,TRUE),VLOOKUP(I948,参照用得点基準表!D$12:$I$21,6,TRUE))))</f>
        <v/>
      </c>
      <c r="R948" s="67" t="str">
        <f>IF(E948="","",IF(J948="","",IF($E948="男",VLOOKUP(J948,参照用得点基準表!E$2:$I$11,5,TRUE),VLOOKUP(J948,参照用得点基準表!E$12:$I$21,5,TRUE))))</f>
        <v/>
      </c>
      <c r="S948" s="67" t="str">
        <f>IF(E948="","",IF(K948="","",IF($E948="男",VLOOKUP(K948,参照用得点基準表!F$2:$I$11,4,TRUE),VLOOKUP(K948,参照用得点基準表!F$12:$I$21,4,TRUE))))</f>
        <v/>
      </c>
      <c r="T948" s="67" t="str">
        <f>IF(E948="","",IF(L948="","",IF($E948="男",VLOOKUP(L948,参照用得点基準表!$K$2:$L$11,2,TRUE),VLOOKUP(L948,参照用得点基準表!$K$12:$L$21,2,TRUE))))</f>
        <v/>
      </c>
      <c r="U948" s="67" t="str">
        <f>IF(E948="","",IF(M948="","",IF($E948="男",VLOOKUP(M948,参照用得点基準表!G$2:$I$11,3,TRUE),VLOOKUP(M948,参照用得点基準表!G$12:$I$21,3,TRUE))))</f>
        <v/>
      </c>
      <c r="V948" s="67" t="str">
        <f>IF(E948="","",IF(N948="","",IF($E948="男",VLOOKUP(N948,参照用得点基準表!H$2:$I$11,2,TRUE),VLOOKUP(N948,参照用得点基準表!H$12:$I$21,2,TRUE))))</f>
        <v/>
      </c>
      <c r="W948" s="70" t="str">
        <f t="shared" si="13"/>
        <v/>
      </c>
      <c r="X948" s="69" t="str">
        <f ca="1">IF(W948="","",VLOOKUP(W948,OFFSET(評価基準!$A$2:$N$6,0,F948-6,5,20-F948),14-新体力テスト!F948+6,1))</f>
        <v/>
      </c>
      <c r="Z948" s="45"/>
      <c r="AA948" s="45"/>
      <c r="AB948" s="46"/>
      <c r="AC948" s="45"/>
    </row>
    <row r="949" spans="1:29" ht="14.25" customHeight="1" x14ac:dyDescent="0.15">
      <c r="A949" s="103"/>
      <c r="B949" s="103"/>
      <c r="C949" s="103"/>
      <c r="D949" s="108"/>
      <c r="E949" s="112"/>
      <c r="F949" s="85" t="str">
        <f>IF(A949="","",VLOOKUP(A949,参照!$B$7:$C$12,2,FALSE))</f>
        <v/>
      </c>
      <c r="G949" s="14"/>
      <c r="H949" s="14"/>
      <c r="I949" s="14"/>
      <c r="J949" s="14"/>
      <c r="K949" s="14"/>
      <c r="L949" s="19"/>
      <c r="M949" s="14"/>
      <c r="N949" s="14"/>
      <c r="O949" s="67" t="str">
        <f>IF(E949="","",IF(G949="","",IF($E949="男",VLOOKUP(G949,参照用得点基準表!B$2:$I$11,8,TRUE),VLOOKUP(G949,参照用得点基準表!B$12:$I$21,8,TRUE))))</f>
        <v/>
      </c>
      <c r="P949" s="67" t="str">
        <f>IF(E949="","",IF(H949="","",IF($E949="男",VLOOKUP(H949,参照用得点基準表!C$2:$I$11,7,TRUE),VLOOKUP(H949,参照用得点基準表!C$12:$I$21,7,TRUE))))</f>
        <v/>
      </c>
      <c r="Q949" s="67" t="str">
        <f>IF(E949="","",IF(I949="","",IF($E949="男",VLOOKUP(I949,参照用得点基準表!D$2:$I$11,6,TRUE),VLOOKUP(I949,参照用得点基準表!D$12:$I$21,6,TRUE))))</f>
        <v/>
      </c>
      <c r="R949" s="67" t="str">
        <f>IF(E949="","",IF(J949="","",IF($E949="男",VLOOKUP(J949,参照用得点基準表!E$2:$I$11,5,TRUE),VLOOKUP(J949,参照用得点基準表!E$12:$I$21,5,TRUE))))</f>
        <v/>
      </c>
      <c r="S949" s="67" t="str">
        <f>IF(E949="","",IF(K949="","",IF($E949="男",VLOOKUP(K949,参照用得点基準表!F$2:$I$11,4,TRUE),VLOOKUP(K949,参照用得点基準表!F$12:$I$21,4,TRUE))))</f>
        <v/>
      </c>
      <c r="T949" s="67" t="str">
        <f>IF(E949="","",IF(L949="","",IF($E949="男",VLOOKUP(L949,参照用得点基準表!$K$2:$L$11,2,TRUE),VLOOKUP(L949,参照用得点基準表!$K$12:$L$21,2,TRUE))))</f>
        <v/>
      </c>
      <c r="U949" s="67" t="str">
        <f>IF(E949="","",IF(M949="","",IF($E949="男",VLOOKUP(M949,参照用得点基準表!G$2:$I$11,3,TRUE),VLOOKUP(M949,参照用得点基準表!G$12:$I$21,3,TRUE))))</f>
        <v/>
      </c>
      <c r="V949" s="67" t="str">
        <f>IF(E949="","",IF(N949="","",IF($E949="男",VLOOKUP(N949,参照用得点基準表!H$2:$I$11,2,TRUE),VLOOKUP(N949,参照用得点基準表!H$12:$I$21,2,TRUE))))</f>
        <v/>
      </c>
      <c r="W949" s="70" t="str">
        <f t="shared" si="13"/>
        <v/>
      </c>
      <c r="X949" s="69" t="str">
        <f ca="1">IF(W949="","",VLOOKUP(W949,OFFSET(評価基準!$A$2:$N$6,0,F949-6,5,20-F949),14-新体力テスト!F949+6,1))</f>
        <v/>
      </c>
      <c r="Z949" s="45"/>
      <c r="AA949" s="45"/>
      <c r="AB949" s="46"/>
      <c r="AC949" s="45"/>
    </row>
    <row r="950" spans="1:29" ht="14.25" customHeight="1" x14ac:dyDescent="0.15">
      <c r="A950" s="103"/>
      <c r="B950" s="103"/>
      <c r="C950" s="103"/>
      <c r="D950" s="108"/>
      <c r="E950" s="112"/>
      <c r="F950" s="85" t="str">
        <f>IF(A950="","",VLOOKUP(A950,参照!$B$7:$C$12,2,FALSE))</f>
        <v/>
      </c>
      <c r="G950" s="14"/>
      <c r="H950" s="14"/>
      <c r="I950" s="14"/>
      <c r="J950" s="14"/>
      <c r="K950" s="14"/>
      <c r="L950" s="19"/>
      <c r="M950" s="14"/>
      <c r="N950" s="14"/>
      <c r="O950" s="67" t="str">
        <f>IF(E950="","",IF(G950="","",IF($E950="男",VLOOKUP(G950,参照用得点基準表!B$2:$I$11,8,TRUE),VLOOKUP(G950,参照用得点基準表!B$12:$I$21,8,TRUE))))</f>
        <v/>
      </c>
      <c r="P950" s="67" t="str">
        <f>IF(E950="","",IF(H950="","",IF($E950="男",VLOOKUP(H950,参照用得点基準表!C$2:$I$11,7,TRUE),VLOOKUP(H950,参照用得点基準表!C$12:$I$21,7,TRUE))))</f>
        <v/>
      </c>
      <c r="Q950" s="67" t="str">
        <f>IF(E950="","",IF(I950="","",IF($E950="男",VLOOKUP(I950,参照用得点基準表!D$2:$I$11,6,TRUE),VLOOKUP(I950,参照用得点基準表!D$12:$I$21,6,TRUE))))</f>
        <v/>
      </c>
      <c r="R950" s="67" t="str">
        <f>IF(E950="","",IF(J950="","",IF($E950="男",VLOOKUP(J950,参照用得点基準表!E$2:$I$11,5,TRUE),VLOOKUP(J950,参照用得点基準表!E$12:$I$21,5,TRUE))))</f>
        <v/>
      </c>
      <c r="S950" s="67" t="str">
        <f>IF(E950="","",IF(K950="","",IF($E950="男",VLOOKUP(K950,参照用得点基準表!F$2:$I$11,4,TRUE),VLOOKUP(K950,参照用得点基準表!F$12:$I$21,4,TRUE))))</f>
        <v/>
      </c>
      <c r="T950" s="67" t="str">
        <f>IF(E950="","",IF(L950="","",IF($E950="男",VLOOKUP(L950,参照用得点基準表!$K$2:$L$11,2,TRUE),VLOOKUP(L950,参照用得点基準表!$K$12:$L$21,2,TRUE))))</f>
        <v/>
      </c>
      <c r="U950" s="67" t="str">
        <f>IF(E950="","",IF(M950="","",IF($E950="男",VLOOKUP(M950,参照用得点基準表!G$2:$I$11,3,TRUE),VLOOKUP(M950,参照用得点基準表!G$12:$I$21,3,TRUE))))</f>
        <v/>
      </c>
      <c r="V950" s="67" t="str">
        <f>IF(E950="","",IF(N950="","",IF($E950="男",VLOOKUP(N950,参照用得点基準表!H$2:$I$11,2,TRUE),VLOOKUP(N950,参照用得点基準表!H$12:$I$21,2,TRUE))))</f>
        <v/>
      </c>
      <c r="W950" s="70" t="str">
        <f t="shared" si="13"/>
        <v/>
      </c>
      <c r="X950" s="69" t="str">
        <f ca="1">IF(W950="","",VLOOKUP(W950,OFFSET(評価基準!$A$2:$N$6,0,F950-6,5,20-F950),14-新体力テスト!F950+6,1))</f>
        <v/>
      </c>
      <c r="Z950" s="45"/>
      <c r="AA950" s="45"/>
      <c r="AB950" s="46"/>
      <c r="AC950" s="45"/>
    </row>
    <row r="951" spans="1:29" ht="14.25" customHeight="1" x14ac:dyDescent="0.15">
      <c r="A951" s="103"/>
      <c r="B951" s="103"/>
      <c r="C951" s="103"/>
      <c r="D951" s="108"/>
      <c r="E951" s="112"/>
      <c r="F951" s="85" t="str">
        <f>IF(A951="","",VLOOKUP(A951,参照!$B$7:$C$12,2,FALSE))</f>
        <v/>
      </c>
      <c r="G951" s="14"/>
      <c r="H951" s="14"/>
      <c r="I951" s="14"/>
      <c r="J951" s="14"/>
      <c r="K951" s="14"/>
      <c r="L951" s="19"/>
      <c r="M951" s="14"/>
      <c r="N951" s="14"/>
      <c r="O951" s="67" t="str">
        <f>IF(E951="","",IF(G951="","",IF($E951="男",VLOOKUP(G951,参照用得点基準表!B$2:$I$11,8,TRUE),VLOOKUP(G951,参照用得点基準表!B$12:$I$21,8,TRUE))))</f>
        <v/>
      </c>
      <c r="P951" s="67" t="str">
        <f>IF(E951="","",IF(H951="","",IF($E951="男",VLOOKUP(H951,参照用得点基準表!C$2:$I$11,7,TRUE),VLOOKUP(H951,参照用得点基準表!C$12:$I$21,7,TRUE))))</f>
        <v/>
      </c>
      <c r="Q951" s="67" t="str">
        <f>IF(E951="","",IF(I951="","",IF($E951="男",VLOOKUP(I951,参照用得点基準表!D$2:$I$11,6,TRUE),VLOOKUP(I951,参照用得点基準表!D$12:$I$21,6,TRUE))))</f>
        <v/>
      </c>
      <c r="R951" s="67" t="str">
        <f>IF(E951="","",IF(J951="","",IF($E951="男",VLOOKUP(J951,参照用得点基準表!E$2:$I$11,5,TRUE),VLOOKUP(J951,参照用得点基準表!E$12:$I$21,5,TRUE))))</f>
        <v/>
      </c>
      <c r="S951" s="67" t="str">
        <f>IF(E951="","",IF(K951="","",IF($E951="男",VLOOKUP(K951,参照用得点基準表!F$2:$I$11,4,TRUE),VLOOKUP(K951,参照用得点基準表!F$12:$I$21,4,TRUE))))</f>
        <v/>
      </c>
      <c r="T951" s="67" t="str">
        <f>IF(E951="","",IF(L951="","",IF($E951="男",VLOOKUP(L951,参照用得点基準表!$K$2:$L$11,2,TRUE),VLOOKUP(L951,参照用得点基準表!$K$12:$L$21,2,TRUE))))</f>
        <v/>
      </c>
      <c r="U951" s="67" t="str">
        <f>IF(E951="","",IF(M951="","",IF($E951="男",VLOOKUP(M951,参照用得点基準表!G$2:$I$11,3,TRUE),VLOOKUP(M951,参照用得点基準表!G$12:$I$21,3,TRUE))))</f>
        <v/>
      </c>
      <c r="V951" s="67" t="str">
        <f>IF(E951="","",IF(N951="","",IF($E951="男",VLOOKUP(N951,参照用得点基準表!H$2:$I$11,2,TRUE),VLOOKUP(N951,参照用得点基準表!H$12:$I$21,2,TRUE))))</f>
        <v/>
      </c>
      <c r="W951" s="70" t="str">
        <f t="shared" si="13"/>
        <v/>
      </c>
      <c r="X951" s="69" t="str">
        <f ca="1">IF(W951="","",VLOOKUP(W951,OFFSET(評価基準!$A$2:$N$6,0,F951-6,5,20-F951),14-新体力テスト!F951+6,1))</f>
        <v/>
      </c>
      <c r="Z951" s="45"/>
      <c r="AA951" s="45"/>
      <c r="AB951" s="46"/>
      <c r="AC951" s="45"/>
    </row>
    <row r="952" spans="1:29" ht="14.25" customHeight="1" x14ac:dyDescent="0.15">
      <c r="A952" s="103"/>
      <c r="B952" s="103"/>
      <c r="C952" s="103"/>
      <c r="D952" s="108"/>
      <c r="E952" s="112"/>
      <c r="F952" s="85" t="str">
        <f>IF(A952="","",VLOOKUP(A952,参照!$B$7:$C$12,2,FALSE))</f>
        <v/>
      </c>
      <c r="G952" s="14"/>
      <c r="H952" s="14"/>
      <c r="I952" s="14"/>
      <c r="J952" s="14"/>
      <c r="K952" s="14"/>
      <c r="L952" s="19"/>
      <c r="M952" s="14"/>
      <c r="N952" s="14"/>
      <c r="O952" s="67" t="str">
        <f>IF(E952="","",IF(G952="","",IF($E952="男",VLOOKUP(G952,参照用得点基準表!B$2:$I$11,8,TRUE),VLOOKUP(G952,参照用得点基準表!B$12:$I$21,8,TRUE))))</f>
        <v/>
      </c>
      <c r="P952" s="67" t="str">
        <f>IF(E952="","",IF(H952="","",IF($E952="男",VLOOKUP(H952,参照用得点基準表!C$2:$I$11,7,TRUE),VLOOKUP(H952,参照用得点基準表!C$12:$I$21,7,TRUE))))</f>
        <v/>
      </c>
      <c r="Q952" s="67" t="str">
        <f>IF(E952="","",IF(I952="","",IF($E952="男",VLOOKUP(I952,参照用得点基準表!D$2:$I$11,6,TRUE),VLOOKUP(I952,参照用得点基準表!D$12:$I$21,6,TRUE))))</f>
        <v/>
      </c>
      <c r="R952" s="67" t="str">
        <f>IF(E952="","",IF(J952="","",IF($E952="男",VLOOKUP(J952,参照用得点基準表!E$2:$I$11,5,TRUE),VLOOKUP(J952,参照用得点基準表!E$12:$I$21,5,TRUE))))</f>
        <v/>
      </c>
      <c r="S952" s="67" t="str">
        <f>IF(E952="","",IF(K952="","",IF($E952="男",VLOOKUP(K952,参照用得点基準表!F$2:$I$11,4,TRUE),VLOOKUP(K952,参照用得点基準表!F$12:$I$21,4,TRUE))))</f>
        <v/>
      </c>
      <c r="T952" s="67" t="str">
        <f>IF(E952="","",IF(L952="","",IF($E952="男",VLOOKUP(L952,参照用得点基準表!$K$2:$L$11,2,TRUE),VLOOKUP(L952,参照用得点基準表!$K$12:$L$21,2,TRUE))))</f>
        <v/>
      </c>
      <c r="U952" s="67" t="str">
        <f>IF(E952="","",IF(M952="","",IF($E952="男",VLOOKUP(M952,参照用得点基準表!G$2:$I$11,3,TRUE),VLOOKUP(M952,参照用得点基準表!G$12:$I$21,3,TRUE))))</f>
        <v/>
      </c>
      <c r="V952" s="67" t="str">
        <f>IF(E952="","",IF(N952="","",IF($E952="男",VLOOKUP(N952,参照用得点基準表!H$2:$I$11,2,TRUE),VLOOKUP(N952,参照用得点基準表!H$12:$I$21,2,TRUE))))</f>
        <v/>
      </c>
      <c r="W952" s="70" t="str">
        <f t="shared" si="13"/>
        <v/>
      </c>
      <c r="X952" s="69" t="str">
        <f ca="1">IF(W952="","",VLOOKUP(W952,OFFSET(評価基準!$A$2:$N$6,0,F952-6,5,20-F952),14-新体力テスト!F952+6,1))</f>
        <v/>
      </c>
      <c r="Z952" s="45"/>
      <c r="AA952" s="45"/>
      <c r="AB952" s="46"/>
      <c r="AC952" s="45"/>
    </row>
    <row r="953" spans="1:29" ht="14.25" customHeight="1" x14ac:dyDescent="0.15">
      <c r="A953" s="103"/>
      <c r="B953" s="103"/>
      <c r="C953" s="103"/>
      <c r="D953" s="108"/>
      <c r="E953" s="112"/>
      <c r="F953" s="85" t="str">
        <f>IF(A953="","",VLOOKUP(A953,参照!$B$7:$C$12,2,FALSE))</f>
        <v/>
      </c>
      <c r="G953" s="14"/>
      <c r="H953" s="14"/>
      <c r="I953" s="14"/>
      <c r="J953" s="14"/>
      <c r="K953" s="14"/>
      <c r="L953" s="19"/>
      <c r="M953" s="14"/>
      <c r="N953" s="14"/>
      <c r="O953" s="67" t="str">
        <f>IF(E953="","",IF(G953="","",IF($E953="男",VLOOKUP(G953,参照用得点基準表!B$2:$I$11,8,TRUE),VLOOKUP(G953,参照用得点基準表!B$12:$I$21,8,TRUE))))</f>
        <v/>
      </c>
      <c r="P953" s="67" t="str">
        <f>IF(E953="","",IF(H953="","",IF($E953="男",VLOOKUP(H953,参照用得点基準表!C$2:$I$11,7,TRUE),VLOOKUP(H953,参照用得点基準表!C$12:$I$21,7,TRUE))))</f>
        <v/>
      </c>
      <c r="Q953" s="67" t="str">
        <f>IF(E953="","",IF(I953="","",IF($E953="男",VLOOKUP(I953,参照用得点基準表!D$2:$I$11,6,TRUE),VLOOKUP(I953,参照用得点基準表!D$12:$I$21,6,TRUE))))</f>
        <v/>
      </c>
      <c r="R953" s="67" t="str">
        <f>IF(E953="","",IF(J953="","",IF($E953="男",VLOOKUP(J953,参照用得点基準表!E$2:$I$11,5,TRUE),VLOOKUP(J953,参照用得点基準表!E$12:$I$21,5,TRUE))))</f>
        <v/>
      </c>
      <c r="S953" s="67" t="str">
        <f>IF(E953="","",IF(K953="","",IF($E953="男",VLOOKUP(K953,参照用得点基準表!F$2:$I$11,4,TRUE),VLOOKUP(K953,参照用得点基準表!F$12:$I$21,4,TRUE))))</f>
        <v/>
      </c>
      <c r="T953" s="67" t="str">
        <f>IF(E953="","",IF(L953="","",IF($E953="男",VLOOKUP(L953,参照用得点基準表!$K$2:$L$11,2,TRUE),VLOOKUP(L953,参照用得点基準表!$K$12:$L$21,2,TRUE))))</f>
        <v/>
      </c>
      <c r="U953" s="67" t="str">
        <f>IF(E953="","",IF(M953="","",IF($E953="男",VLOOKUP(M953,参照用得点基準表!G$2:$I$11,3,TRUE),VLOOKUP(M953,参照用得点基準表!G$12:$I$21,3,TRUE))))</f>
        <v/>
      </c>
      <c r="V953" s="67" t="str">
        <f>IF(E953="","",IF(N953="","",IF($E953="男",VLOOKUP(N953,参照用得点基準表!H$2:$I$11,2,TRUE),VLOOKUP(N953,参照用得点基準表!H$12:$I$21,2,TRUE))))</f>
        <v/>
      </c>
      <c r="W953" s="70" t="str">
        <f t="shared" si="13"/>
        <v/>
      </c>
      <c r="X953" s="69" t="str">
        <f ca="1">IF(W953="","",VLOOKUP(W953,OFFSET(評価基準!$A$2:$N$6,0,F953-6,5,20-F953),14-新体力テスト!F953+6,1))</f>
        <v/>
      </c>
      <c r="Z953" s="45"/>
      <c r="AA953" s="45"/>
      <c r="AB953" s="46"/>
      <c r="AC953" s="45"/>
    </row>
    <row r="954" spans="1:29" ht="14.25" customHeight="1" x14ac:dyDescent="0.15">
      <c r="A954" s="103"/>
      <c r="B954" s="103"/>
      <c r="C954" s="103"/>
      <c r="D954" s="108"/>
      <c r="E954" s="112"/>
      <c r="F954" s="85" t="str">
        <f>IF(A954="","",VLOOKUP(A954,参照!$B$7:$C$12,2,FALSE))</f>
        <v/>
      </c>
      <c r="G954" s="14"/>
      <c r="H954" s="14"/>
      <c r="I954" s="14"/>
      <c r="J954" s="14"/>
      <c r="K954" s="14"/>
      <c r="L954" s="19"/>
      <c r="M954" s="14"/>
      <c r="N954" s="14"/>
      <c r="O954" s="67" t="str">
        <f>IF(E954="","",IF(G954="","",IF($E954="男",VLOOKUP(G954,参照用得点基準表!B$2:$I$11,8,TRUE),VLOOKUP(G954,参照用得点基準表!B$12:$I$21,8,TRUE))))</f>
        <v/>
      </c>
      <c r="P954" s="67" t="str">
        <f>IF(E954="","",IF(H954="","",IF($E954="男",VLOOKUP(H954,参照用得点基準表!C$2:$I$11,7,TRUE),VLOOKUP(H954,参照用得点基準表!C$12:$I$21,7,TRUE))))</f>
        <v/>
      </c>
      <c r="Q954" s="67" t="str">
        <f>IF(E954="","",IF(I954="","",IF($E954="男",VLOOKUP(I954,参照用得点基準表!D$2:$I$11,6,TRUE),VLOOKUP(I954,参照用得点基準表!D$12:$I$21,6,TRUE))))</f>
        <v/>
      </c>
      <c r="R954" s="67" t="str">
        <f>IF(E954="","",IF(J954="","",IF($E954="男",VLOOKUP(J954,参照用得点基準表!E$2:$I$11,5,TRUE),VLOOKUP(J954,参照用得点基準表!E$12:$I$21,5,TRUE))))</f>
        <v/>
      </c>
      <c r="S954" s="67" t="str">
        <f>IF(E954="","",IF(K954="","",IF($E954="男",VLOOKUP(K954,参照用得点基準表!F$2:$I$11,4,TRUE),VLOOKUP(K954,参照用得点基準表!F$12:$I$21,4,TRUE))))</f>
        <v/>
      </c>
      <c r="T954" s="67" t="str">
        <f>IF(E954="","",IF(L954="","",IF($E954="男",VLOOKUP(L954,参照用得点基準表!$K$2:$L$11,2,TRUE),VLOOKUP(L954,参照用得点基準表!$K$12:$L$21,2,TRUE))))</f>
        <v/>
      </c>
      <c r="U954" s="67" t="str">
        <f>IF(E954="","",IF(M954="","",IF($E954="男",VLOOKUP(M954,参照用得点基準表!G$2:$I$11,3,TRUE),VLOOKUP(M954,参照用得点基準表!G$12:$I$21,3,TRUE))))</f>
        <v/>
      </c>
      <c r="V954" s="67" t="str">
        <f>IF(E954="","",IF(N954="","",IF($E954="男",VLOOKUP(N954,参照用得点基準表!H$2:$I$11,2,TRUE),VLOOKUP(N954,参照用得点基準表!H$12:$I$21,2,TRUE))))</f>
        <v/>
      </c>
      <c r="W954" s="70" t="str">
        <f t="shared" si="13"/>
        <v/>
      </c>
      <c r="X954" s="69" t="str">
        <f ca="1">IF(W954="","",VLOOKUP(W954,OFFSET(評価基準!$A$2:$N$6,0,F954-6,5,20-F954),14-新体力テスト!F954+6,1))</f>
        <v/>
      </c>
      <c r="Z954" s="45"/>
      <c r="AA954" s="45"/>
      <c r="AB954" s="46"/>
      <c r="AC954" s="45"/>
    </row>
    <row r="955" spans="1:29" ht="14.25" customHeight="1" x14ac:dyDescent="0.15">
      <c r="A955" s="103"/>
      <c r="B955" s="103"/>
      <c r="C955" s="103"/>
      <c r="D955" s="108"/>
      <c r="E955" s="112"/>
      <c r="F955" s="85" t="str">
        <f>IF(A955="","",VLOOKUP(A955,参照!$B$7:$C$12,2,FALSE))</f>
        <v/>
      </c>
      <c r="G955" s="14"/>
      <c r="H955" s="14"/>
      <c r="I955" s="14"/>
      <c r="J955" s="14"/>
      <c r="K955" s="14"/>
      <c r="L955" s="19"/>
      <c r="M955" s="14"/>
      <c r="N955" s="14"/>
      <c r="O955" s="67" t="str">
        <f>IF(E955="","",IF(G955="","",IF($E955="男",VLOOKUP(G955,参照用得点基準表!B$2:$I$11,8,TRUE),VLOOKUP(G955,参照用得点基準表!B$12:$I$21,8,TRUE))))</f>
        <v/>
      </c>
      <c r="P955" s="67" t="str">
        <f>IF(E955="","",IF(H955="","",IF($E955="男",VLOOKUP(H955,参照用得点基準表!C$2:$I$11,7,TRUE),VLOOKUP(H955,参照用得点基準表!C$12:$I$21,7,TRUE))))</f>
        <v/>
      </c>
      <c r="Q955" s="67" t="str">
        <f>IF(E955="","",IF(I955="","",IF($E955="男",VLOOKUP(I955,参照用得点基準表!D$2:$I$11,6,TRUE),VLOOKUP(I955,参照用得点基準表!D$12:$I$21,6,TRUE))))</f>
        <v/>
      </c>
      <c r="R955" s="67" t="str">
        <f>IF(E955="","",IF(J955="","",IF($E955="男",VLOOKUP(J955,参照用得点基準表!E$2:$I$11,5,TRUE),VLOOKUP(J955,参照用得点基準表!E$12:$I$21,5,TRUE))))</f>
        <v/>
      </c>
      <c r="S955" s="67" t="str">
        <f>IF(E955="","",IF(K955="","",IF($E955="男",VLOOKUP(K955,参照用得点基準表!F$2:$I$11,4,TRUE),VLOOKUP(K955,参照用得点基準表!F$12:$I$21,4,TRUE))))</f>
        <v/>
      </c>
      <c r="T955" s="67" t="str">
        <f>IF(E955="","",IF(L955="","",IF($E955="男",VLOOKUP(L955,参照用得点基準表!$K$2:$L$11,2,TRUE),VLOOKUP(L955,参照用得点基準表!$K$12:$L$21,2,TRUE))))</f>
        <v/>
      </c>
      <c r="U955" s="67" t="str">
        <f>IF(E955="","",IF(M955="","",IF($E955="男",VLOOKUP(M955,参照用得点基準表!G$2:$I$11,3,TRUE),VLOOKUP(M955,参照用得点基準表!G$12:$I$21,3,TRUE))))</f>
        <v/>
      </c>
      <c r="V955" s="67" t="str">
        <f>IF(E955="","",IF(N955="","",IF($E955="男",VLOOKUP(N955,参照用得点基準表!H$2:$I$11,2,TRUE),VLOOKUP(N955,参照用得点基準表!H$12:$I$21,2,TRUE))))</f>
        <v/>
      </c>
      <c r="W955" s="70" t="str">
        <f t="shared" ref="W955:W1018" si="14">IF(COUNT(O955:V955)&lt;8,"",SUM(O955:V955))</f>
        <v/>
      </c>
      <c r="X955" s="69" t="str">
        <f ca="1">IF(W955="","",VLOOKUP(W955,OFFSET(評価基準!$A$2:$N$6,0,F955-6,5,20-F955),14-新体力テスト!F955+6,1))</f>
        <v/>
      </c>
      <c r="Z955" s="45"/>
      <c r="AA955" s="45"/>
      <c r="AB955" s="46"/>
      <c r="AC955" s="45"/>
    </row>
    <row r="956" spans="1:29" ht="14.25" customHeight="1" x14ac:dyDescent="0.15">
      <c r="A956" s="103"/>
      <c r="B956" s="103"/>
      <c r="C956" s="103"/>
      <c r="D956" s="108"/>
      <c r="E956" s="112"/>
      <c r="F956" s="85" t="str">
        <f>IF(A956="","",VLOOKUP(A956,参照!$B$7:$C$12,2,FALSE))</f>
        <v/>
      </c>
      <c r="G956" s="14"/>
      <c r="H956" s="14"/>
      <c r="I956" s="14"/>
      <c r="J956" s="14"/>
      <c r="K956" s="14"/>
      <c r="L956" s="19"/>
      <c r="M956" s="14"/>
      <c r="N956" s="14"/>
      <c r="O956" s="67" t="str">
        <f>IF(E956="","",IF(G956="","",IF($E956="男",VLOOKUP(G956,参照用得点基準表!B$2:$I$11,8,TRUE),VLOOKUP(G956,参照用得点基準表!B$12:$I$21,8,TRUE))))</f>
        <v/>
      </c>
      <c r="P956" s="67" t="str">
        <f>IF(E956="","",IF(H956="","",IF($E956="男",VLOOKUP(H956,参照用得点基準表!C$2:$I$11,7,TRUE),VLOOKUP(H956,参照用得点基準表!C$12:$I$21,7,TRUE))))</f>
        <v/>
      </c>
      <c r="Q956" s="67" t="str">
        <f>IF(E956="","",IF(I956="","",IF($E956="男",VLOOKUP(I956,参照用得点基準表!D$2:$I$11,6,TRUE),VLOOKUP(I956,参照用得点基準表!D$12:$I$21,6,TRUE))))</f>
        <v/>
      </c>
      <c r="R956" s="67" t="str">
        <f>IF(E956="","",IF(J956="","",IF($E956="男",VLOOKUP(J956,参照用得点基準表!E$2:$I$11,5,TRUE),VLOOKUP(J956,参照用得点基準表!E$12:$I$21,5,TRUE))))</f>
        <v/>
      </c>
      <c r="S956" s="67" t="str">
        <f>IF(E956="","",IF(K956="","",IF($E956="男",VLOOKUP(K956,参照用得点基準表!F$2:$I$11,4,TRUE),VLOOKUP(K956,参照用得点基準表!F$12:$I$21,4,TRUE))))</f>
        <v/>
      </c>
      <c r="T956" s="67" t="str">
        <f>IF(E956="","",IF(L956="","",IF($E956="男",VLOOKUP(L956,参照用得点基準表!$K$2:$L$11,2,TRUE),VLOOKUP(L956,参照用得点基準表!$K$12:$L$21,2,TRUE))))</f>
        <v/>
      </c>
      <c r="U956" s="67" t="str">
        <f>IF(E956="","",IF(M956="","",IF($E956="男",VLOOKUP(M956,参照用得点基準表!G$2:$I$11,3,TRUE),VLOOKUP(M956,参照用得点基準表!G$12:$I$21,3,TRUE))))</f>
        <v/>
      </c>
      <c r="V956" s="67" t="str">
        <f>IF(E956="","",IF(N956="","",IF($E956="男",VLOOKUP(N956,参照用得点基準表!H$2:$I$11,2,TRUE),VLOOKUP(N956,参照用得点基準表!H$12:$I$21,2,TRUE))))</f>
        <v/>
      </c>
      <c r="W956" s="70" t="str">
        <f t="shared" si="14"/>
        <v/>
      </c>
      <c r="X956" s="69" t="str">
        <f ca="1">IF(W956="","",VLOOKUP(W956,OFFSET(評価基準!$A$2:$N$6,0,F956-6,5,20-F956),14-新体力テスト!F956+6,1))</f>
        <v/>
      </c>
      <c r="Z956" s="45"/>
      <c r="AA956" s="45"/>
      <c r="AB956" s="46"/>
      <c r="AC956" s="45"/>
    </row>
    <row r="957" spans="1:29" ht="14.25" customHeight="1" x14ac:dyDescent="0.15">
      <c r="A957" s="103"/>
      <c r="B957" s="103"/>
      <c r="C957" s="103"/>
      <c r="D957" s="108"/>
      <c r="E957" s="112"/>
      <c r="F957" s="85" t="str">
        <f>IF(A957="","",VLOOKUP(A957,参照!$B$7:$C$12,2,FALSE))</f>
        <v/>
      </c>
      <c r="G957" s="14"/>
      <c r="H957" s="14"/>
      <c r="I957" s="14"/>
      <c r="J957" s="14"/>
      <c r="K957" s="14"/>
      <c r="L957" s="19"/>
      <c r="M957" s="14"/>
      <c r="N957" s="14"/>
      <c r="O957" s="67" t="str">
        <f>IF(E957="","",IF(G957="","",IF($E957="男",VLOOKUP(G957,参照用得点基準表!B$2:$I$11,8,TRUE),VLOOKUP(G957,参照用得点基準表!B$12:$I$21,8,TRUE))))</f>
        <v/>
      </c>
      <c r="P957" s="67" t="str">
        <f>IF(E957="","",IF(H957="","",IF($E957="男",VLOOKUP(H957,参照用得点基準表!C$2:$I$11,7,TRUE),VLOOKUP(H957,参照用得点基準表!C$12:$I$21,7,TRUE))))</f>
        <v/>
      </c>
      <c r="Q957" s="67" t="str">
        <f>IF(E957="","",IF(I957="","",IF($E957="男",VLOOKUP(I957,参照用得点基準表!D$2:$I$11,6,TRUE),VLOOKUP(I957,参照用得点基準表!D$12:$I$21,6,TRUE))))</f>
        <v/>
      </c>
      <c r="R957" s="67" t="str">
        <f>IF(E957="","",IF(J957="","",IF($E957="男",VLOOKUP(J957,参照用得点基準表!E$2:$I$11,5,TRUE),VLOOKUP(J957,参照用得点基準表!E$12:$I$21,5,TRUE))))</f>
        <v/>
      </c>
      <c r="S957" s="67" t="str">
        <f>IF(E957="","",IF(K957="","",IF($E957="男",VLOOKUP(K957,参照用得点基準表!F$2:$I$11,4,TRUE),VLOOKUP(K957,参照用得点基準表!F$12:$I$21,4,TRUE))))</f>
        <v/>
      </c>
      <c r="T957" s="67" t="str">
        <f>IF(E957="","",IF(L957="","",IF($E957="男",VLOOKUP(L957,参照用得点基準表!$K$2:$L$11,2,TRUE),VLOOKUP(L957,参照用得点基準表!$K$12:$L$21,2,TRUE))))</f>
        <v/>
      </c>
      <c r="U957" s="67" t="str">
        <f>IF(E957="","",IF(M957="","",IF($E957="男",VLOOKUP(M957,参照用得点基準表!G$2:$I$11,3,TRUE),VLOOKUP(M957,参照用得点基準表!G$12:$I$21,3,TRUE))))</f>
        <v/>
      </c>
      <c r="V957" s="67" t="str">
        <f>IF(E957="","",IF(N957="","",IF($E957="男",VLOOKUP(N957,参照用得点基準表!H$2:$I$11,2,TRUE),VLOOKUP(N957,参照用得点基準表!H$12:$I$21,2,TRUE))))</f>
        <v/>
      </c>
      <c r="W957" s="70" t="str">
        <f t="shared" si="14"/>
        <v/>
      </c>
      <c r="X957" s="69" t="str">
        <f ca="1">IF(W957="","",VLOOKUP(W957,OFFSET(評価基準!$A$2:$N$6,0,F957-6,5,20-F957),14-新体力テスト!F957+6,1))</f>
        <v/>
      </c>
      <c r="Z957" s="45"/>
      <c r="AA957" s="45"/>
      <c r="AB957" s="46"/>
      <c r="AC957" s="45"/>
    </row>
    <row r="958" spans="1:29" ht="14.25" customHeight="1" x14ac:dyDescent="0.15">
      <c r="A958" s="103"/>
      <c r="B958" s="103"/>
      <c r="C958" s="103"/>
      <c r="D958" s="108"/>
      <c r="E958" s="112"/>
      <c r="F958" s="85" t="str">
        <f>IF(A958="","",VLOOKUP(A958,参照!$B$7:$C$12,2,FALSE))</f>
        <v/>
      </c>
      <c r="G958" s="14"/>
      <c r="H958" s="14"/>
      <c r="I958" s="14"/>
      <c r="J958" s="14"/>
      <c r="K958" s="14"/>
      <c r="L958" s="19"/>
      <c r="M958" s="14"/>
      <c r="N958" s="14"/>
      <c r="O958" s="67" t="str">
        <f>IF(E958="","",IF(G958="","",IF($E958="男",VLOOKUP(G958,参照用得点基準表!B$2:$I$11,8,TRUE),VLOOKUP(G958,参照用得点基準表!B$12:$I$21,8,TRUE))))</f>
        <v/>
      </c>
      <c r="P958" s="67" t="str">
        <f>IF(E958="","",IF(H958="","",IF($E958="男",VLOOKUP(H958,参照用得点基準表!C$2:$I$11,7,TRUE),VLOOKUP(H958,参照用得点基準表!C$12:$I$21,7,TRUE))))</f>
        <v/>
      </c>
      <c r="Q958" s="67" t="str">
        <f>IF(E958="","",IF(I958="","",IF($E958="男",VLOOKUP(I958,参照用得点基準表!D$2:$I$11,6,TRUE),VLOOKUP(I958,参照用得点基準表!D$12:$I$21,6,TRUE))))</f>
        <v/>
      </c>
      <c r="R958" s="67" t="str">
        <f>IF(E958="","",IF(J958="","",IF($E958="男",VLOOKUP(J958,参照用得点基準表!E$2:$I$11,5,TRUE),VLOOKUP(J958,参照用得点基準表!E$12:$I$21,5,TRUE))))</f>
        <v/>
      </c>
      <c r="S958" s="67" t="str">
        <f>IF(E958="","",IF(K958="","",IF($E958="男",VLOOKUP(K958,参照用得点基準表!F$2:$I$11,4,TRUE),VLOOKUP(K958,参照用得点基準表!F$12:$I$21,4,TRUE))))</f>
        <v/>
      </c>
      <c r="T958" s="67" t="str">
        <f>IF(E958="","",IF(L958="","",IF($E958="男",VLOOKUP(L958,参照用得点基準表!$K$2:$L$11,2,TRUE),VLOOKUP(L958,参照用得点基準表!$K$12:$L$21,2,TRUE))))</f>
        <v/>
      </c>
      <c r="U958" s="67" t="str">
        <f>IF(E958="","",IF(M958="","",IF($E958="男",VLOOKUP(M958,参照用得点基準表!G$2:$I$11,3,TRUE),VLOOKUP(M958,参照用得点基準表!G$12:$I$21,3,TRUE))))</f>
        <v/>
      </c>
      <c r="V958" s="67" t="str">
        <f>IF(E958="","",IF(N958="","",IF($E958="男",VLOOKUP(N958,参照用得点基準表!H$2:$I$11,2,TRUE),VLOOKUP(N958,参照用得点基準表!H$12:$I$21,2,TRUE))))</f>
        <v/>
      </c>
      <c r="W958" s="70" t="str">
        <f t="shared" si="14"/>
        <v/>
      </c>
      <c r="X958" s="69" t="str">
        <f ca="1">IF(W958="","",VLOOKUP(W958,OFFSET(評価基準!$A$2:$N$6,0,F958-6,5,20-F958),14-新体力テスト!F958+6,1))</f>
        <v/>
      </c>
      <c r="Z958" s="45"/>
      <c r="AA958" s="45"/>
      <c r="AB958" s="46"/>
      <c r="AC958" s="45"/>
    </row>
    <row r="959" spans="1:29" ht="14.25" customHeight="1" x14ac:dyDescent="0.15">
      <c r="A959" s="103"/>
      <c r="B959" s="103"/>
      <c r="C959" s="103"/>
      <c r="D959" s="108"/>
      <c r="E959" s="112"/>
      <c r="F959" s="85" t="str">
        <f>IF(A959="","",VLOOKUP(A959,参照!$B$7:$C$12,2,FALSE))</f>
        <v/>
      </c>
      <c r="G959" s="14"/>
      <c r="H959" s="14"/>
      <c r="I959" s="14"/>
      <c r="J959" s="14"/>
      <c r="K959" s="14"/>
      <c r="L959" s="19"/>
      <c r="M959" s="14"/>
      <c r="N959" s="14"/>
      <c r="O959" s="67" t="str">
        <f>IF(E959="","",IF(G959="","",IF($E959="男",VLOOKUP(G959,参照用得点基準表!B$2:$I$11,8,TRUE),VLOOKUP(G959,参照用得点基準表!B$12:$I$21,8,TRUE))))</f>
        <v/>
      </c>
      <c r="P959" s="67" t="str">
        <f>IF(E959="","",IF(H959="","",IF($E959="男",VLOOKUP(H959,参照用得点基準表!C$2:$I$11,7,TRUE),VLOOKUP(H959,参照用得点基準表!C$12:$I$21,7,TRUE))))</f>
        <v/>
      </c>
      <c r="Q959" s="67" t="str">
        <f>IF(E959="","",IF(I959="","",IF($E959="男",VLOOKUP(I959,参照用得点基準表!D$2:$I$11,6,TRUE),VLOOKUP(I959,参照用得点基準表!D$12:$I$21,6,TRUE))))</f>
        <v/>
      </c>
      <c r="R959" s="67" t="str">
        <f>IF(E959="","",IF(J959="","",IF($E959="男",VLOOKUP(J959,参照用得点基準表!E$2:$I$11,5,TRUE),VLOOKUP(J959,参照用得点基準表!E$12:$I$21,5,TRUE))))</f>
        <v/>
      </c>
      <c r="S959" s="67" t="str">
        <f>IF(E959="","",IF(K959="","",IF($E959="男",VLOOKUP(K959,参照用得点基準表!F$2:$I$11,4,TRUE),VLOOKUP(K959,参照用得点基準表!F$12:$I$21,4,TRUE))))</f>
        <v/>
      </c>
      <c r="T959" s="67" t="str">
        <f>IF(E959="","",IF(L959="","",IF($E959="男",VLOOKUP(L959,参照用得点基準表!$K$2:$L$11,2,TRUE),VLOOKUP(L959,参照用得点基準表!$K$12:$L$21,2,TRUE))))</f>
        <v/>
      </c>
      <c r="U959" s="67" t="str">
        <f>IF(E959="","",IF(M959="","",IF($E959="男",VLOOKUP(M959,参照用得点基準表!G$2:$I$11,3,TRUE),VLOOKUP(M959,参照用得点基準表!G$12:$I$21,3,TRUE))))</f>
        <v/>
      </c>
      <c r="V959" s="67" t="str">
        <f>IF(E959="","",IF(N959="","",IF($E959="男",VLOOKUP(N959,参照用得点基準表!H$2:$I$11,2,TRUE),VLOOKUP(N959,参照用得点基準表!H$12:$I$21,2,TRUE))))</f>
        <v/>
      </c>
      <c r="W959" s="70" t="str">
        <f t="shared" si="14"/>
        <v/>
      </c>
      <c r="X959" s="69" t="str">
        <f ca="1">IF(W959="","",VLOOKUP(W959,OFFSET(評価基準!$A$2:$N$6,0,F959-6,5,20-F959),14-新体力テスト!F959+6,1))</f>
        <v/>
      </c>
      <c r="Z959" s="45"/>
      <c r="AA959" s="45"/>
      <c r="AB959" s="46"/>
      <c r="AC959" s="45"/>
    </row>
    <row r="960" spans="1:29" ht="14.25" customHeight="1" x14ac:dyDescent="0.15">
      <c r="A960" s="103"/>
      <c r="B960" s="103"/>
      <c r="C960" s="103"/>
      <c r="D960" s="108"/>
      <c r="E960" s="112"/>
      <c r="F960" s="85" t="str">
        <f>IF(A960="","",VLOOKUP(A960,参照!$B$7:$C$12,2,FALSE))</f>
        <v/>
      </c>
      <c r="G960" s="14"/>
      <c r="H960" s="14"/>
      <c r="I960" s="14"/>
      <c r="J960" s="14"/>
      <c r="K960" s="14"/>
      <c r="L960" s="19"/>
      <c r="M960" s="14"/>
      <c r="N960" s="14"/>
      <c r="O960" s="67" t="str">
        <f>IF(E960="","",IF(G960="","",IF($E960="男",VLOOKUP(G960,参照用得点基準表!B$2:$I$11,8,TRUE),VLOOKUP(G960,参照用得点基準表!B$12:$I$21,8,TRUE))))</f>
        <v/>
      </c>
      <c r="P960" s="67" t="str">
        <f>IF(E960="","",IF(H960="","",IF($E960="男",VLOOKUP(H960,参照用得点基準表!C$2:$I$11,7,TRUE),VLOOKUP(H960,参照用得点基準表!C$12:$I$21,7,TRUE))))</f>
        <v/>
      </c>
      <c r="Q960" s="67" t="str">
        <f>IF(E960="","",IF(I960="","",IF($E960="男",VLOOKUP(I960,参照用得点基準表!D$2:$I$11,6,TRUE),VLOOKUP(I960,参照用得点基準表!D$12:$I$21,6,TRUE))))</f>
        <v/>
      </c>
      <c r="R960" s="67" t="str">
        <f>IF(E960="","",IF(J960="","",IF($E960="男",VLOOKUP(J960,参照用得点基準表!E$2:$I$11,5,TRUE),VLOOKUP(J960,参照用得点基準表!E$12:$I$21,5,TRUE))))</f>
        <v/>
      </c>
      <c r="S960" s="67" t="str">
        <f>IF(E960="","",IF(K960="","",IF($E960="男",VLOOKUP(K960,参照用得点基準表!F$2:$I$11,4,TRUE),VLOOKUP(K960,参照用得点基準表!F$12:$I$21,4,TRUE))))</f>
        <v/>
      </c>
      <c r="T960" s="67" t="str">
        <f>IF(E960="","",IF(L960="","",IF($E960="男",VLOOKUP(L960,参照用得点基準表!$K$2:$L$11,2,TRUE),VLOOKUP(L960,参照用得点基準表!$K$12:$L$21,2,TRUE))))</f>
        <v/>
      </c>
      <c r="U960" s="67" t="str">
        <f>IF(E960="","",IF(M960="","",IF($E960="男",VLOOKUP(M960,参照用得点基準表!G$2:$I$11,3,TRUE),VLOOKUP(M960,参照用得点基準表!G$12:$I$21,3,TRUE))))</f>
        <v/>
      </c>
      <c r="V960" s="67" t="str">
        <f>IF(E960="","",IF(N960="","",IF($E960="男",VLOOKUP(N960,参照用得点基準表!H$2:$I$11,2,TRUE),VLOOKUP(N960,参照用得点基準表!H$12:$I$21,2,TRUE))))</f>
        <v/>
      </c>
      <c r="W960" s="70" t="str">
        <f t="shared" si="14"/>
        <v/>
      </c>
      <c r="X960" s="69" t="str">
        <f ca="1">IF(W960="","",VLOOKUP(W960,OFFSET(評価基準!$A$2:$N$6,0,F960-6,5,20-F960),14-新体力テスト!F960+6,1))</f>
        <v/>
      </c>
      <c r="Z960" s="45"/>
      <c r="AA960" s="45"/>
      <c r="AB960" s="46"/>
      <c r="AC960" s="45"/>
    </row>
    <row r="961" spans="1:29" ht="14.25" customHeight="1" x14ac:dyDescent="0.15">
      <c r="A961" s="103"/>
      <c r="B961" s="103"/>
      <c r="C961" s="103"/>
      <c r="D961" s="108"/>
      <c r="E961" s="112"/>
      <c r="F961" s="85" t="str">
        <f>IF(A961="","",VLOOKUP(A961,参照!$B$7:$C$12,2,FALSE))</f>
        <v/>
      </c>
      <c r="G961" s="14"/>
      <c r="H961" s="14"/>
      <c r="I961" s="14"/>
      <c r="J961" s="14"/>
      <c r="K961" s="14"/>
      <c r="L961" s="19"/>
      <c r="M961" s="14"/>
      <c r="N961" s="14"/>
      <c r="O961" s="67" t="str">
        <f>IF(E961="","",IF(G961="","",IF($E961="男",VLOOKUP(G961,参照用得点基準表!B$2:$I$11,8,TRUE),VLOOKUP(G961,参照用得点基準表!B$12:$I$21,8,TRUE))))</f>
        <v/>
      </c>
      <c r="P961" s="67" t="str">
        <f>IF(E961="","",IF(H961="","",IF($E961="男",VLOOKUP(H961,参照用得点基準表!C$2:$I$11,7,TRUE),VLOOKUP(H961,参照用得点基準表!C$12:$I$21,7,TRUE))))</f>
        <v/>
      </c>
      <c r="Q961" s="67" t="str">
        <f>IF(E961="","",IF(I961="","",IF($E961="男",VLOOKUP(I961,参照用得点基準表!D$2:$I$11,6,TRUE),VLOOKUP(I961,参照用得点基準表!D$12:$I$21,6,TRUE))))</f>
        <v/>
      </c>
      <c r="R961" s="67" t="str">
        <f>IF(E961="","",IF(J961="","",IF($E961="男",VLOOKUP(J961,参照用得点基準表!E$2:$I$11,5,TRUE),VLOOKUP(J961,参照用得点基準表!E$12:$I$21,5,TRUE))))</f>
        <v/>
      </c>
      <c r="S961" s="67" t="str">
        <f>IF(E961="","",IF(K961="","",IF($E961="男",VLOOKUP(K961,参照用得点基準表!F$2:$I$11,4,TRUE),VLOOKUP(K961,参照用得点基準表!F$12:$I$21,4,TRUE))))</f>
        <v/>
      </c>
      <c r="T961" s="67" t="str">
        <f>IF(E961="","",IF(L961="","",IF($E961="男",VLOOKUP(L961,参照用得点基準表!$K$2:$L$11,2,TRUE),VLOOKUP(L961,参照用得点基準表!$K$12:$L$21,2,TRUE))))</f>
        <v/>
      </c>
      <c r="U961" s="67" t="str">
        <f>IF(E961="","",IF(M961="","",IF($E961="男",VLOOKUP(M961,参照用得点基準表!G$2:$I$11,3,TRUE),VLOOKUP(M961,参照用得点基準表!G$12:$I$21,3,TRUE))))</f>
        <v/>
      </c>
      <c r="V961" s="67" t="str">
        <f>IF(E961="","",IF(N961="","",IF($E961="男",VLOOKUP(N961,参照用得点基準表!H$2:$I$11,2,TRUE),VLOOKUP(N961,参照用得点基準表!H$12:$I$21,2,TRUE))))</f>
        <v/>
      </c>
      <c r="W961" s="70" t="str">
        <f t="shared" si="14"/>
        <v/>
      </c>
      <c r="X961" s="69" t="str">
        <f ca="1">IF(W961="","",VLOOKUP(W961,OFFSET(評価基準!$A$2:$N$6,0,F961-6,5,20-F961),14-新体力テスト!F961+6,1))</f>
        <v/>
      </c>
      <c r="Z961" s="45"/>
      <c r="AA961" s="45"/>
      <c r="AB961" s="46"/>
      <c r="AC961" s="45"/>
    </row>
    <row r="962" spans="1:29" ht="14.25" customHeight="1" x14ac:dyDescent="0.15">
      <c r="A962" s="103"/>
      <c r="B962" s="103"/>
      <c r="C962" s="103"/>
      <c r="D962" s="108"/>
      <c r="E962" s="112"/>
      <c r="F962" s="85" t="str">
        <f>IF(A962="","",VLOOKUP(A962,参照!$B$7:$C$12,2,FALSE))</f>
        <v/>
      </c>
      <c r="G962" s="14"/>
      <c r="H962" s="14"/>
      <c r="I962" s="14"/>
      <c r="J962" s="14"/>
      <c r="K962" s="14"/>
      <c r="L962" s="19"/>
      <c r="M962" s="14"/>
      <c r="N962" s="14"/>
      <c r="O962" s="67" t="str">
        <f>IF(E962="","",IF(G962="","",IF($E962="男",VLOOKUP(G962,参照用得点基準表!B$2:$I$11,8,TRUE),VLOOKUP(G962,参照用得点基準表!B$12:$I$21,8,TRUE))))</f>
        <v/>
      </c>
      <c r="P962" s="67" t="str">
        <f>IF(E962="","",IF(H962="","",IF($E962="男",VLOOKUP(H962,参照用得点基準表!C$2:$I$11,7,TRUE),VLOOKUP(H962,参照用得点基準表!C$12:$I$21,7,TRUE))))</f>
        <v/>
      </c>
      <c r="Q962" s="67" t="str">
        <f>IF(E962="","",IF(I962="","",IF($E962="男",VLOOKUP(I962,参照用得点基準表!D$2:$I$11,6,TRUE),VLOOKUP(I962,参照用得点基準表!D$12:$I$21,6,TRUE))))</f>
        <v/>
      </c>
      <c r="R962" s="67" t="str">
        <f>IF(E962="","",IF(J962="","",IF($E962="男",VLOOKUP(J962,参照用得点基準表!E$2:$I$11,5,TRUE),VLOOKUP(J962,参照用得点基準表!E$12:$I$21,5,TRUE))))</f>
        <v/>
      </c>
      <c r="S962" s="67" t="str">
        <f>IF(E962="","",IF(K962="","",IF($E962="男",VLOOKUP(K962,参照用得点基準表!F$2:$I$11,4,TRUE),VLOOKUP(K962,参照用得点基準表!F$12:$I$21,4,TRUE))))</f>
        <v/>
      </c>
      <c r="T962" s="67" t="str">
        <f>IF(E962="","",IF(L962="","",IF($E962="男",VLOOKUP(L962,参照用得点基準表!$K$2:$L$11,2,TRUE),VLOOKUP(L962,参照用得点基準表!$K$12:$L$21,2,TRUE))))</f>
        <v/>
      </c>
      <c r="U962" s="67" t="str">
        <f>IF(E962="","",IF(M962="","",IF($E962="男",VLOOKUP(M962,参照用得点基準表!G$2:$I$11,3,TRUE),VLOOKUP(M962,参照用得点基準表!G$12:$I$21,3,TRUE))))</f>
        <v/>
      </c>
      <c r="V962" s="67" t="str">
        <f>IF(E962="","",IF(N962="","",IF($E962="男",VLOOKUP(N962,参照用得点基準表!H$2:$I$11,2,TRUE),VLOOKUP(N962,参照用得点基準表!H$12:$I$21,2,TRUE))))</f>
        <v/>
      </c>
      <c r="W962" s="70" t="str">
        <f t="shared" si="14"/>
        <v/>
      </c>
      <c r="X962" s="69" t="str">
        <f ca="1">IF(W962="","",VLOOKUP(W962,OFFSET(評価基準!$A$2:$N$6,0,F962-6,5,20-F962),14-新体力テスト!F962+6,1))</f>
        <v/>
      </c>
      <c r="Z962" s="45"/>
      <c r="AA962" s="45"/>
      <c r="AB962" s="46"/>
      <c r="AC962" s="45"/>
    </row>
    <row r="963" spans="1:29" ht="14.25" customHeight="1" x14ac:dyDescent="0.15">
      <c r="A963" s="103"/>
      <c r="B963" s="103"/>
      <c r="C963" s="103"/>
      <c r="D963" s="108"/>
      <c r="E963" s="112"/>
      <c r="F963" s="85" t="str">
        <f>IF(A963="","",VLOOKUP(A963,参照!$B$7:$C$12,2,FALSE))</f>
        <v/>
      </c>
      <c r="G963" s="14"/>
      <c r="H963" s="14"/>
      <c r="I963" s="14"/>
      <c r="J963" s="14"/>
      <c r="K963" s="14"/>
      <c r="L963" s="19"/>
      <c r="M963" s="14"/>
      <c r="N963" s="14"/>
      <c r="O963" s="67" t="str">
        <f>IF(E963="","",IF(G963="","",IF($E963="男",VLOOKUP(G963,参照用得点基準表!B$2:$I$11,8,TRUE),VLOOKUP(G963,参照用得点基準表!B$12:$I$21,8,TRUE))))</f>
        <v/>
      </c>
      <c r="P963" s="67" t="str">
        <f>IF(E963="","",IF(H963="","",IF($E963="男",VLOOKUP(H963,参照用得点基準表!C$2:$I$11,7,TRUE),VLOOKUP(H963,参照用得点基準表!C$12:$I$21,7,TRUE))))</f>
        <v/>
      </c>
      <c r="Q963" s="67" t="str">
        <f>IF(E963="","",IF(I963="","",IF($E963="男",VLOOKUP(I963,参照用得点基準表!D$2:$I$11,6,TRUE),VLOOKUP(I963,参照用得点基準表!D$12:$I$21,6,TRUE))))</f>
        <v/>
      </c>
      <c r="R963" s="67" t="str">
        <f>IF(E963="","",IF(J963="","",IF($E963="男",VLOOKUP(J963,参照用得点基準表!E$2:$I$11,5,TRUE),VLOOKUP(J963,参照用得点基準表!E$12:$I$21,5,TRUE))))</f>
        <v/>
      </c>
      <c r="S963" s="67" t="str">
        <f>IF(E963="","",IF(K963="","",IF($E963="男",VLOOKUP(K963,参照用得点基準表!F$2:$I$11,4,TRUE),VLOOKUP(K963,参照用得点基準表!F$12:$I$21,4,TRUE))))</f>
        <v/>
      </c>
      <c r="T963" s="67" t="str">
        <f>IF(E963="","",IF(L963="","",IF($E963="男",VLOOKUP(L963,参照用得点基準表!$K$2:$L$11,2,TRUE),VLOOKUP(L963,参照用得点基準表!$K$12:$L$21,2,TRUE))))</f>
        <v/>
      </c>
      <c r="U963" s="67" t="str">
        <f>IF(E963="","",IF(M963="","",IF($E963="男",VLOOKUP(M963,参照用得点基準表!G$2:$I$11,3,TRUE),VLOOKUP(M963,参照用得点基準表!G$12:$I$21,3,TRUE))))</f>
        <v/>
      </c>
      <c r="V963" s="67" t="str">
        <f>IF(E963="","",IF(N963="","",IF($E963="男",VLOOKUP(N963,参照用得点基準表!H$2:$I$11,2,TRUE),VLOOKUP(N963,参照用得点基準表!H$12:$I$21,2,TRUE))))</f>
        <v/>
      </c>
      <c r="W963" s="70" t="str">
        <f t="shared" si="14"/>
        <v/>
      </c>
      <c r="X963" s="69" t="str">
        <f ca="1">IF(W963="","",VLOOKUP(W963,OFFSET(評価基準!$A$2:$N$6,0,F963-6,5,20-F963),14-新体力テスト!F963+6,1))</f>
        <v/>
      </c>
      <c r="Z963" s="45"/>
      <c r="AA963" s="45"/>
      <c r="AB963" s="46"/>
      <c r="AC963" s="45"/>
    </row>
    <row r="964" spans="1:29" ht="14.25" customHeight="1" x14ac:dyDescent="0.15">
      <c r="A964" s="103"/>
      <c r="B964" s="103"/>
      <c r="C964" s="103"/>
      <c r="D964" s="108"/>
      <c r="E964" s="112"/>
      <c r="F964" s="85" t="str">
        <f>IF(A964="","",VLOOKUP(A964,参照!$B$7:$C$12,2,FALSE))</f>
        <v/>
      </c>
      <c r="G964" s="14"/>
      <c r="H964" s="14"/>
      <c r="I964" s="14"/>
      <c r="J964" s="14"/>
      <c r="K964" s="14"/>
      <c r="L964" s="19"/>
      <c r="M964" s="14"/>
      <c r="N964" s="14"/>
      <c r="O964" s="67" t="str">
        <f>IF(E964="","",IF(G964="","",IF($E964="男",VLOOKUP(G964,参照用得点基準表!B$2:$I$11,8,TRUE),VLOOKUP(G964,参照用得点基準表!B$12:$I$21,8,TRUE))))</f>
        <v/>
      </c>
      <c r="P964" s="67" t="str">
        <f>IF(E964="","",IF(H964="","",IF($E964="男",VLOOKUP(H964,参照用得点基準表!C$2:$I$11,7,TRUE),VLOOKUP(H964,参照用得点基準表!C$12:$I$21,7,TRUE))))</f>
        <v/>
      </c>
      <c r="Q964" s="67" t="str">
        <f>IF(E964="","",IF(I964="","",IF($E964="男",VLOOKUP(I964,参照用得点基準表!D$2:$I$11,6,TRUE),VLOOKUP(I964,参照用得点基準表!D$12:$I$21,6,TRUE))))</f>
        <v/>
      </c>
      <c r="R964" s="67" t="str">
        <f>IF(E964="","",IF(J964="","",IF($E964="男",VLOOKUP(J964,参照用得点基準表!E$2:$I$11,5,TRUE),VLOOKUP(J964,参照用得点基準表!E$12:$I$21,5,TRUE))))</f>
        <v/>
      </c>
      <c r="S964" s="67" t="str">
        <f>IF(E964="","",IF(K964="","",IF($E964="男",VLOOKUP(K964,参照用得点基準表!F$2:$I$11,4,TRUE),VLOOKUP(K964,参照用得点基準表!F$12:$I$21,4,TRUE))))</f>
        <v/>
      </c>
      <c r="T964" s="67" t="str">
        <f>IF(E964="","",IF(L964="","",IF($E964="男",VLOOKUP(L964,参照用得点基準表!$K$2:$L$11,2,TRUE),VLOOKUP(L964,参照用得点基準表!$K$12:$L$21,2,TRUE))))</f>
        <v/>
      </c>
      <c r="U964" s="67" t="str">
        <f>IF(E964="","",IF(M964="","",IF($E964="男",VLOOKUP(M964,参照用得点基準表!G$2:$I$11,3,TRUE),VLOOKUP(M964,参照用得点基準表!G$12:$I$21,3,TRUE))))</f>
        <v/>
      </c>
      <c r="V964" s="67" t="str">
        <f>IF(E964="","",IF(N964="","",IF($E964="男",VLOOKUP(N964,参照用得点基準表!H$2:$I$11,2,TRUE),VLOOKUP(N964,参照用得点基準表!H$12:$I$21,2,TRUE))))</f>
        <v/>
      </c>
      <c r="W964" s="70" t="str">
        <f t="shared" si="14"/>
        <v/>
      </c>
      <c r="X964" s="69" t="str">
        <f ca="1">IF(W964="","",VLOOKUP(W964,OFFSET(評価基準!$A$2:$N$6,0,F964-6,5,20-F964),14-新体力テスト!F964+6,1))</f>
        <v/>
      </c>
      <c r="Z964" s="45"/>
      <c r="AA964" s="45"/>
      <c r="AB964" s="46"/>
      <c r="AC964" s="45"/>
    </row>
    <row r="965" spans="1:29" ht="14.25" customHeight="1" x14ac:dyDescent="0.15">
      <c r="A965" s="103"/>
      <c r="B965" s="103"/>
      <c r="C965" s="103"/>
      <c r="D965" s="108"/>
      <c r="E965" s="112"/>
      <c r="F965" s="85" t="str">
        <f>IF(A965="","",VLOOKUP(A965,参照!$B$7:$C$12,2,FALSE))</f>
        <v/>
      </c>
      <c r="G965" s="14"/>
      <c r="H965" s="14"/>
      <c r="I965" s="14"/>
      <c r="J965" s="14"/>
      <c r="K965" s="14"/>
      <c r="L965" s="19"/>
      <c r="M965" s="14"/>
      <c r="N965" s="14"/>
      <c r="O965" s="67" t="str">
        <f>IF(E965="","",IF(G965="","",IF($E965="男",VLOOKUP(G965,参照用得点基準表!B$2:$I$11,8,TRUE),VLOOKUP(G965,参照用得点基準表!B$12:$I$21,8,TRUE))))</f>
        <v/>
      </c>
      <c r="P965" s="67" t="str">
        <f>IF(E965="","",IF(H965="","",IF($E965="男",VLOOKUP(H965,参照用得点基準表!C$2:$I$11,7,TRUE),VLOOKUP(H965,参照用得点基準表!C$12:$I$21,7,TRUE))))</f>
        <v/>
      </c>
      <c r="Q965" s="67" t="str">
        <f>IF(E965="","",IF(I965="","",IF($E965="男",VLOOKUP(I965,参照用得点基準表!D$2:$I$11,6,TRUE),VLOOKUP(I965,参照用得点基準表!D$12:$I$21,6,TRUE))))</f>
        <v/>
      </c>
      <c r="R965" s="67" t="str">
        <f>IF(E965="","",IF(J965="","",IF($E965="男",VLOOKUP(J965,参照用得点基準表!E$2:$I$11,5,TRUE),VLOOKUP(J965,参照用得点基準表!E$12:$I$21,5,TRUE))))</f>
        <v/>
      </c>
      <c r="S965" s="67" t="str">
        <f>IF(E965="","",IF(K965="","",IF($E965="男",VLOOKUP(K965,参照用得点基準表!F$2:$I$11,4,TRUE),VLOOKUP(K965,参照用得点基準表!F$12:$I$21,4,TRUE))))</f>
        <v/>
      </c>
      <c r="T965" s="67" t="str">
        <f>IF(E965="","",IF(L965="","",IF($E965="男",VLOOKUP(L965,参照用得点基準表!$K$2:$L$11,2,TRUE),VLOOKUP(L965,参照用得点基準表!$K$12:$L$21,2,TRUE))))</f>
        <v/>
      </c>
      <c r="U965" s="67" t="str">
        <f>IF(E965="","",IF(M965="","",IF($E965="男",VLOOKUP(M965,参照用得点基準表!G$2:$I$11,3,TRUE),VLOOKUP(M965,参照用得点基準表!G$12:$I$21,3,TRUE))))</f>
        <v/>
      </c>
      <c r="V965" s="67" t="str">
        <f>IF(E965="","",IF(N965="","",IF($E965="男",VLOOKUP(N965,参照用得点基準表!H$2:$I$11,2,TRUE),VLOOKUP(N965,参照用得点基準表!H$12:$I$21,2,TRUE))))</f>
        <v/>
      </c>
      <c r="W965" s="70" t="str">
        <f t="shared" si="14"/>
        <v/>
      </c>
      <c r="X965" s="69" t="str">
        <f ca="1">IF(W965="","",VLOOKUP(W965,OFFSET(評価基準!$A$2:$N$6,0,F965-6,5,20-F965),14-新体力テスト!F965+6,1))</f>
        <v/>
      </c>
      <c r="Z965" s="45"/>
      <c r="AA965" s="45"/>
      <c r="AB965" s="46"/>
      <c r="AC965" s="45"/>
    </row>
    <row r="966" spans="1:29" ht="14.25" customHeight="1" x14ac:dyDescent="0.15">
      <c r="A966" s="103"/>
      <c r="B966" s="103"/>
      <c r="C966" s="103"/>
      <c r="D966" s="108"/>
      <c r="E966" s="112"/>
      <c r="F966" s="85" t="str">
        <f>IF(A966="","",VLOOKUP(A966,参照!$B$7:$C$12,2,FALSE))</f>
        <v/>
      </c>
      <c r="G966" s="14"/>
      <c r="H966" s="14"/>
      <c r="I966" s="14"/>
      <c r="J966" s="14"/>
      <c r="K966" s="14"/>
      <c r="L966" s="19"/>
      <c r="M966" s="14"/>
      <c r="N966" s="14"/>
      <c r="O966" s="67" t="str">
        <f>IF(E966="","",IF(G966="","",IF($E966="男",VLOOKUP(G966,参照用得点基準表!B$2:$I$11,8,TRUE),VLOOKUP(G966,参照用得点基準表!B$12:$I$21,8,TRUE))))</f>
        <v/>
      </c>
      <c r="P966" s="67" t="str">
        <f>IF(E966="","",IF(H966="","",IF($E966="男",VLOOKUP(H966,参照用得点基準表!C$2:$I$11,7,TRUE),VLOOKUP(H966,参照用得点基準表!C$12:$I$21,7,TRUE))))</f>
        <v/>
      </c>
      <c r="Q966" s="67" t="str">
        <f>IF(E966="","",IF(I966="","",IF($E966="男",VLOOKUP(I966,参照用得点基準表!D$2:$I$11,6,TRUE),VLOOKUP(I966,参照用得点基準表!D$12:$I$21,6,TRUE))))</f>
        <v/>
      </c>
      <c r="R966" s="67" t="str">
        <f>IF(E966="","",IF(J966="","",IF($E966="男",VLOOKUP(J966,参照用得点基準表!E$2:$I$11,5,TRUE),VLOOKUP(J966,参照用得点基準表!E$12:$I$21,5,TRUE))))</f>
        <v/>
      </c>
      <c r="S966" s="67" t="str">
        <f>IF(E966="","",IF(K966="","",IF($E966="男",VLOOKUP(K966,参照用得点基準表!F$2:$I$11,4,TRUE),VLOOKUP(K966,参照用得点基準表!F$12:$I$21,4,TRUE))))</f>
        <v/>
      </c>
      <c r="T966" s="67" t="str">
        <f>IF(E966="","",IF(L966="","",IF($E966="男",VLOOKUP(L966,参照用得点基準表!$K$2:$L$11,2,TRUE),VLOOKUP(L966,参照用得点基準表!$K$12:$L$21,2,TRUE))))</f>
        <v/>
      </c>
      <c r="U966" s="67" t="str">
        <f>IF(E966="","",IF(M966="","",IF($E966="男",VLOOKUP(M966,参照用得点基準表!G$2:$I$11,3,TRUE),VLOOKUP(M966,参照用得点基準表!G$12:$I$21,3,TRUE))))</f>
        <v/>
      </c>
      <c r="V966" s="67" t="str">
        <f>IF(E966="","",IF(N966="","",IF($E966="男",VLOOKUP(N966,参照用得点基準表!H$2:$I$11,2,TRUE),VLOOKUP(N966,参照用得点基準表!H$12:$I$21,2,TRUE))))</f>
        <v/>
      </c>
      <c r="W966" s="70" t="str">
        <f t="shared" si="14"/>
        <v/>
      </c>
      <c r="X966" s="69" t="str">
        <f ca="1">IF(W966="","",VLOOKUP(W966,OFFSET(評価基準!$A$2:$N$6,0,F966-6,5,20-F966),14-新体力テスト!F966+6,1))</f>
        <v/>
      </c>
      <c r="Z966" s="45"/>
      <c r="AA966" s="45"/>
      <c r="AB966" s="46"/>
      <c r="AC966" s="45"/>
    </row>
    <row r="967" spans="1:29" ht="14.25" customHeight="1" x14ac:dyDescent="0.15">
      <c r="A967" s="103"/>
      <c r="B967" s="103"/>
      <c r="C967" s="103"/>
      <c r="D967" s="108"/>
      <c r="E967" s="112"/>
      <c r="F967" s="85" t="str">
        <f>IF(A967="","",VLOOKUP(A967,参照!$B$7:$C$12,2,FALSE))</f>
        <v/>
      </c>
      <c r="G967" s="14"/>
      <c r="H967" s="14"/>
      <c r="I967" s="14"/>
      <c r="J967" s="14"/>
      <c r="K967" s="14"/>
      <c r="L967" s="19"/>
      <c r="M967" s="14"/>
      <c r="N967" s="14"/>
      <c r="O967" s="67" t="str">
        <f>IF(E967="","",IF(G967="","",IF($E967="男",VLOOKUP(G967,参照用得点基準表!B$2:$I$11,8,TRUE),VLOOKUP(G967,参照用得点基準表!B$12:$I$21,8,TRUE))))</f>
        <v/>
      </c>
      <c r="P967" s="67" t="str">
        <f>IF(E967="","",IF(H967="","",IF($E967="男",VLOOKUP(H967,参照用得点基準表!C$2:$I$11,7,TRUE),VLOOKUP(H967,参照用得点基準表!C$12:$I$21,7,TRUE))))</f>
        <v/>
      </c>
      <c r="Q967" s="67" t="str">
        <f>IF(E967="","",IF(I967="","",IF($E967="男",VLOOKUP(I967,参照用得点基準表!D$2:$I$11,6,TRUE),VLOOKUP(I967,参照用得点基準表!D$12:$I$21,6,TRUE))))</f>
        <v/>
      </c>
      <c r="R967" s="67" t="str">
        <f>IF(E967="","",IF(J967="","",IF($E967="男",VLOOKUP(J967,参照用得点基準表!E$2:$I$11,5,TRUE),VLOOKUP(J967,参照用得点基準表!E$12:$I$21,5,TRUE))))</f>
        <v/>
      </c>
      <c r="S967" s="67" t="str">
        <f>IF(E967="","",IF(K967="","",IF($E967="男",VLOOKUP(K967,参照用得点基準表!F$2:$I$11,4,TRUE),VLOOKUP(K967,参照用得点基準表!F$12:$I$21,4,TRUE))))</f>
        <v/>
      </c>
      <c r="T967" s="67" t="str">
        <f>IF(E967="","",IF(L967="","",IF($E967="男",VLOOKUP(L967,参照用得点基準表!$K$2:$L$11,2,TRUE),VLOOKUP(L967,参照用得点基準表!$K$12:$L$21,2,TRUE))))</f>
        <v/>
      </c>
      <c r="U967" s="67" t="str">
        <f>IF(E967="","",IF(M967="","",IF($E967="男",VLOOKUP(M967,参照用得点基準表!G$2:$I$11,3,TRUE),VLOOKUP(M967,参照用得点基準表!G$12:$I$21,3,TRUE))))</f>
        <v/>
      </c>
      <c r="V967" s="67" t="str">
        <f>IF(E967="","",IF(N967="","",IF($E967="男",VLOOKUP(N967,参照用得点基準表!H$2:$I$11,2,TRUE),VLOOKUP(N967,参照用得点基準表!H$12:$I$21,2,TRUE))))</f>
        <v/>
      </c>
      <c r="W967" s="70" t="str">
        <f t="shared" si="14"/>
        <v/>
      </c>
      <c r="X967" s="69" t="str">
        <f ca="1">IF(W967="","",VLOOKUP(W967,OFFSET(評価基準!$A$2:$N$6,0,F967-6,5,20-F967),14-新体力テスト!F967+6,1))</f>
        <v/>
      </c>
      <c r="Z967" s="45"/>
      <c r="AA967" s="45"/>
      <c r="AB967" s="46"/>
      <c r="AC967" s="45"/>
    </row>
    <row r="968" spans="1:29" ht="14.25" customHeight="1" x14ac:dyDescent="0.15">
      <c r="A968" s="103"/>
      <c r="B968" s="103"/>
      <c r="C968" s="103"/>
      <c r="D968" s="108"/>
      <c r="E968" s="112"/>
      <c r="F968" s="85" t="str">
        <f>IF(A968="","",VLOOKUP(A968,参照!$B$7:$C$12,2,FALSE))</f>
        <v/>
      </c>
      <c r="G968" s="14"/>
      <c r="H968" s="14"/>
      <c r="I968" s="14"/>
      <c r="J968" s="14"/>
      <c r="K968" s="14"/>
      <c r="L968" s="19"/>
      <c r="M968" s="14"/>
      <c r="N968" s="14"/>
      <c r="O968" s="67" t="str">
        <f>IF(E968="","",IF(G968="","",IF($E968="男",VLOOKUP(G968,参照用得点基準表!B$2:$I$11,8,TRUE),VLOOKUP(G968,参照用得点基準表!B$12:$I$21,8,TRUE))))</f>
        <v/>
      </c>
      <c r="P968" s="67" t="str">
        <f>IF(E968="","",IF(H968="","",IF($E968="男",VLOOKUP(H968,参照用得点基準表!C$2:$I$11,7,TRUE),VLOOKUP(H968,参照用得点基準表!C$12:$I$21,7,TRUE))))</f>
        <v/>
      </c>
      <c r="Q968" s="67" t="str">
        <f>IF(E968="","",IF(I968="","",IF($E968="男",VLOOKUP(I968,参照用得点基準表!D$2:$I$11,6,TRUE),VLOOKUP(I968,参照用得点基準表!D$12:$I$21,6,TRUE))))</f>
        <v/>
      </c>
      <c r="R968" s="67" t="str">
        <f>IF(E968="","",IF(J968="","",IF($E968="男",VLOOKUP(J968,参照用得点基準表!E$2:$I$11,5,TRUE),VLOOKUP(J968,参照用得点基準表!E$12:$I$21,5,TRUE))))</f>
        <v/>
      </c>
      <c r="S968" s="67" t="str">
        <f>IF(E968="","",IF(K968="","",IF($E968="男",VLOOKUP(K968,参照用得点基準表!F$2:$I$11,4,TRUE),VLOOKUP(K968,参照用得点基準表!F$12:$I$21,4,TRUE))))</f>
        <v/>
      </c>
      <c r="T968" s="67" t="str">
        <f>IF(E968="","",IF(L968="","",IF($E968="男",VLOOKUP(L968,参照用得点基準表!$K$2:$L$11,2,TRUE),VLOOKUP(L968,参照用得点基準表!$K$12:$L$21,2,TRUE))))</f>
        <v/>
      </c>
      <c r="U968" s="67" t="str">
        <f>IF(E968="","",IF(M968="","",IF($E968="男",VLOOKUP(M968,参照用得点基準表!G$2:$I$11,3,TRUE),VLOOKUP(M968,参照用得点基準表!G$12:$I$21,3,TRUE))))</f>
        <v/>
      </c>
      <c r="V968" s="67" t="str">
        <f>IF(E968="","",IF(N968="","",IF($E968="男",VLOOKUP(N968,参照用得点基準表!H$2:$I$11,2,TRUE),VLOOKUP(N968,参照用得点基準表!H$12:$I$21,2,TRUE))))</f>
        <v/>
      </c>
      <c r="W968" s="70" t="str">
        <f t="shared" si="14"/>
        <v/>
      </c>
      <c r="X968" s="69" t="str">
        <f ca="1">IF(W968="","",VLOOKUP(W968,OFFSET(評価基準!$A$2:$N$6,0,F968-6,5,20-F968),14-新体力テスト!F968+6,1))</f>
        <v/>
      </c>
      <c r="Z968" s="45"/>
      <c r="AA968" s="45"/>
      <c r="AB968" s="46"/>
      <c r="AC968" s="45"/>
    </row>
    <row r="969" spans="1:29" ht="14.25" customHeight="1" x14ac:dyDescent="0.15">
      <c r="A969" s="103"/>
      <c r="B969" s="103"/>
      <c r="C969" s="103"/>
      <c r="D969" s="108"/>
      <c r="E969" s="112"/>
      <c r="F969" s="85" t="str">
        <f>IF(A969="","",VLOOKUP(A969,参照!$B$7:$C$12,2,FALSE))</f>
        <v/>
      </c>
      <c r="G969" s="14"/>
      <c r="H969" s="14"/>
      <c r="I969" s="14"/>
      <c r="J969" s="14"/>
      <c r="K969" s="14"/>
      <c r="L969" s="19"/>
      <c r="M969" s="14"/>
      <c r="N969" s="14"/>
      <c r="O969" s="67" t="str">
        <f>IF(E969="","",IF(G969="","",IF($E969="男",VLOOKUP(G969,参照用得点基準表!B$2:$I$11,8,TRUE),VLOOKUP(G969,参照用得点基準表!B$12:$I$21,8,TRUE))))</f>
        <v/>
      </c>
      <c r="P969" s="67" t="str">
        <f>IF(E969="","",IF(H969="","",IF($E969="男",VLOOKUP(H969,参照用得点基準表!C$2:$I$11,7,TRUE),VLOOKUP(H969,参照用得点基準表!C$12:$I$21,7,TRUE))))</f>
        <v/>
      </c>
      <c r="Q969" s="67" t="str">
        <f>IF(E969="","",IF(I969="","",IF($E969="男",VLOOKUP(I969,参照用得点基準表!D$2:$I$11,6,TRUE),VLOOKUP(I969,参照用得点基準表!D$12:$I$21,6,TRUE))))</f>
        <v/>
      </c>
      <c r="R969" s="67" t="str">
        <f>IF(E969="","",IF(J969="","",IF($E969="男",VLOOKUP(J969,参照用得点基準表!E$2:$I$11,5,TRUE),VLOOKUP(J969,参照用得点基準表!E$12:$I$21,5,TRUE))))</f>
        <v/>
      </c>
      <c r="S969" s="67" t="str">
        <f>IF(E969="","",IF(K969="","",IF($E969="男",VLOOKUP(K969,参照用得点基準表!F$2:$I$11,4,TRUE),VLOOKUP(K969,参照用得点基準表!F$12:$I$21,4,TRUE))))</f>
        <v/>
      </c>
      <c r="T969" s="67" t="str">
        <f>IF(E969="","",IF(L969="","",IF($E969="男",VLOOKUP(L969,参照用得点基準表!$K$2:$L$11,2,TRUE),VLOOKUP(L969,参照用得点基準表!$K$12:$L$21,2,TRUE))))</f>
        <v/>
      </c>
      <c r="U969" s="67" t="str">
        <f>IF(E969="","",IF(M969="","",IF($E969="男",VLOOKUP(M969,参照用得点基準表!G$2:$I$11,3,TRUE),VLOOKUP(M969,参照用得点基準表!G$12:$I$21,3,TRUE))))</f>
        <v/>
      </c>
      <c r="V969" s="67" t="str">
        <f>IF(E969="","",IF(N969="","",IF($E969="男",VLOOKUP(N969,参照用得点基準表!H$2:$I$11,2,TRUE),VLOOKUP(N969,参照用得点基準表!H$12:$I$21,2,TRUE))))</f>
        <v/>
      </c>
      <c r="W969" s="70" t="str">
        <f t="shared" si="14"/>
        <v/>
      </c>
      <c r="X969" s="69" t="str">
        <f ca="1">IF(W969="","",VLOOKUP(W969,OFFSET(評価基準!$A$2:$N$6,0,F969-6,5,20-F969),14-新体力テスト!F969+6,1))</f>
        <v/>
      </c>
      <c r="Z969" s="45"/>
      <c r="AA969" s="45"/>
      <c r="AB969" s="46"/>
      <c r="AC969" s="45"/>
    </row>
    <row r="970" spans="1:29" ht="14.25" customHeight="1" x14ac:dyDescent="0.15">
      <c r="A970" s="103"/>
      <c r="B970" s="103"/>
      <c r="C970" s="103"/>
      <c r="D970" s="108"/>
      <c r="E970" s="112"/>
      <c r="F970" s="85" t="str">
        <f>IF(A970="","",VLOOKUP(A970,参照!$B$7:$C$12,2,FALSE))</f>
        <v/>
      </c>
      <c r="G970" s="14"/>
      <c r="H970" s="14"/>
      <c r="I970" s="14"/>
      <c r="J970" s="14"/>
      <c r="K970" s="14"/>
      <c r="L970" s="19"/>
      <c r="M970" s="14"/>
      <c r="N970" s="14"/>
      <c r="O970" s="67" t="str">
        <f>IF(E970="","",IF(G970="","",IF($E970="男",VLOOKUP(G970,参照用得点基準表!B$2:$I$11,8,TRUE),VLOOKUP(G970,参照用得点基準表!B$12:$I$21,8,TRUE))))</f>
        <v/>
      </c>
      <c r="P970" s="67" t="str">
        <f>IF(E970="","",IF(H970="","",IF($E970="男",VLOOKUP(H970,参照用得点基準表!C$2:$I$11,7,TRUE),VLOOKUP(H970,参照用得点基準表!C$12:$I$21,7,TRUE))))</f>
        <v/>
      </c>
      <c r="Q970" s="67" t="str">
        <f>IF(E970="","",IF(I970="","",IF($E970="男",VLOOKUP(I970,参照用得点基準表!D$2:$I$11,6,TRUE),VLOOKUP(I970,参照用得点基準表!D$12:$I$21,6,TRUE))))</f>
        <v/>
      </c>
      <c r="R970" s="67" t="str">
        <f>IF(E970="","",IF(J970="","",IF($E970="男",VLOOKUP(J970,参照用得点基準表!E$2:$I$11,5,TRUE),VLOOKUP(J970,参照用得点基準表!E$12:$I$21,5,TRUE))))</f>
        <v/>
      </c>
      <c r="S970" s="67" t="str">
        <f>IF(E970="","",IF(K970="","",IF($E970="男",VLOOKUP(K970,参照用得点基準表!F$2:$I$11,4,TRUE),VLOOKUP(K970,参照用得点基準表!F$12:$I$21,4,TRUE))))</f>
        <v/>
      </c>
      <c r="T970" s="67" t="str">
        <f>IF(E970="","",IF(L970="","",IF($E970="男",VLOOKUP(L970,参照用得点基準表!$K$2:$L$11,2,TRUE),VLOOKUP(L970,参照用得点基準表!$K$12:$L$21,2,TRUE))))</f>
        <v/>
      </c>
      <c r="U970" s="67" t="str">
        <f>IF(E970="","",IF(M970="","",IF($E970="男",VLOOKUP(M970,参照用得点基準表!G$2:$I$11,3,TRUE),VLOOKUP(M970,参照用得点基準表!G$12:$I$21,3,TRUE))))</f>
        <v/>
      </c>
      <c r="V970" s="67" t="str">
        <f>IF(E970="","",IF(N970="","",IF($E970="男",VLOOKUP(N970,参照用得点基準表!H$2:$I$11,2,TRUE),VLOOKUP(N970,参照用得点基準表!H$12:$I$21,2,TRUE))))</f>
        <v/>
      </c>
      <c r="W970" s="70" t="str">
        <f t="shared" si="14"/>
        <v/>
      </c>
      <c r="X970" s="69" t="str">
        <f ca="1">IF(W970="","",VLOOKUP(W970,OFFSET(評価基準!$A$2:$N$6,0,F970-6,5,20-F970),14-新体力テスト!F970+6,1))</f>
        <v/>
      </c>
      <c r="Z970" s="45"/>
      <c r="AA970" s="45"/>
      <c r="AB970" s="46"/>
      <c r="AC970" s="45"/>
    </row>
    <row r="971" spans="1:29" ht="14.25" customHeight="1" x14ac:dyDescent="0.15">
      <c r="A971" s="103"/>
      <c r="B971" s="103"/>
      <c r="C971" s="103"/>
      <c r="D971" s="108"/>
      <c r="E971" s="112"/>
      <c r="F971" s="85" t="str">
        <f>IF(A971="","",VLOOKUP(A971,参照!$B$7:$C$12,2,FALSE))</f>
        <v/>
      </c>
      <c r="G971" s="14"/>
      <c r="H971" s="14"/>
      <c r="I971" s="14"/>
      <c r="J971" s="14"/>
      <c r="K971" s="14"/>
      <c r="L971" s="19"/>
      <c r="M971" s="14"/>
      <c r="N971" s="14"/>
      <c r="O971" s="67" t="str">
        <f>IF(E971="","",IF(G971="","",IF($E971="男",VLOOKUP(G971,参照用得点基準表!B$2:$I$11,8,TRUE),VLOOKUP(G971,参照用得点基準表!B$12:$I$21,8,TRUE))))</f>
        <v/>
      </c>
      <c r="P971" s="67" t="str">
        <f>IF(E971="","",IF(H971="","",IF($E971="男",VLOOKUP(H971,参照用得点基準表!C$2:$I$11,7,TRUE),VLOOKUP(H971,参照用得点基準表!C$12:$I$21,7,TRUE))))</f>
        <v/>
      </c>
      <c r="Q971" s="67" t="str">
        <f>IF(E971="","",IF(I971="","",IF($E971="男",VLOOKUP(I971,参照用得点基準表!D$2:$I$11,6,TRUE),VLOOKUP(I971,参照用得点基準表!D$12:$I$21,6,TRUE))))</f>
        <v/>
      </c>
      <c r="R971" s="67" t="str">
        <f>IF(E971="","",IF(J971="","",IF($E971="男",VLOOKUP(J971,参照用得点基準表!E$2:$I$11,5,TRUE),VLOOKUP(J971,参照用得点基準表!E$12:$I$21,5,TRUE))))</f>
        <v/>
      </c>
      <c r="S971" s="67" t="str">
        <f>IF(E971="","",IF(K971="","",IF($E971="男",VLOOKUP(K971,参照用得点基準表!F$2:$I$11,4,TRUE),VLOOKUP(K971,参照用得点基準表!F$12:$I$21,4,TRUE))))</f>
        <v/>
      </c>
      <c r="T971" s="67" t="str">
        <f>IF(E971="","",IF(L971="","",IF($E971="男",VLOOKUP(L971,参照用得点基準表!$K$2:$L$11,2,TRUE),VLOOKUP(L971,参照用得点基準表!$K$12:$L$21,2,TRUE))))</f>
        <v/>
      </c>
      <c r="U971" s="67" t="str">
        <f>IF(E971="","",IF(M971="","",IF($E971="男",VLOOKUP(M971,参照用得点基準表!G$2:$I$11,3,TRUE),VLOOKUP(M971,参照用得点基準表!G$12:$I$21,3,TRUE))))</f>
        <v/>
      </c>
      <c r="V971" s="67" t="str">
        <f>IF(E971="","",IF(N971="","",IF($E971="男",VLOOKUP(N971,参照用得点基準表!H$2:$I$11,2,TRUE),VLOOKUP(N971,参照用得点基準表!H$12:$I$21,2,TRUE))))</f>
        <v/>
      </c>
      <c r="W971" s="70" t="str">
        <f t="shared" si="14"/>
        <v/>
      </c>
      <c r="X971" s="69" t="str">
        <f ca="1">IF(W971="","",VLOOKUP(W971,OFFSET(評価基準!$A$2:$N$6,0,F971-6,5,20-F971),14-新体力テスト!F971+6,1))</f>
        <v/>
      </c>
      <c r="Z971" s="45"/>
      <c r="AA971" s="45"/>
      <c r="AB971" s="46"/>
      <c r="AC971" s="45"/>
    </row>
    <row r="972" spans="1:29" ht="14.25" customHeight="1" x14ac:dyDescent="0.15">
      <c r="A972" s="103"/>
      <c r="B972" s="103"/>
      <c r="C972" s="103"/>
      <c r="D972" s="108"/>
      <c r="E972" s="112"/>
      <c r="F972" s="85" t="str">
        <f>IF(A972="","",VLOOKUP(A972,参照!$B$7:$C$12,2,FALSE))</f>
        <v/>
      </c>
      <c r="G972" s="14"/>
      <c r="H972" s="14"/>
      <c r="I972" s="14"/>
      <c r="J972" s="14"/>
      <c r="K972" s="14"/>
      <c r="L972" s="19"/>
      <c r="M972" s="14"/>
      <c r="N972" s="14"/>
      <c r="O972" s="67" t="str">
        <f>IF(E972="","",IF(G972="","",IF($E972="男",VLOOKUP(G972,参照用得点基準表!B$2:$I$11,8,TRUE),VLOOKUP(G972,参照用得点基準表!B$12:$I$21,8,TRUE))))</f>
        <v/>
      </c>
      <c r="P972" s="67" t="str">
        <f>IF(E972="","",IF(H972="","",IF($E972="男",VLOOKUP(H972,参照用得点基準表!C$2:$I$11,7,TRUE),VLOOKUP(H972,参照用得点基準表!C$12:$I$21,7,TRUE))))</f>
        <v/>
      </c>
      <c r="Q972" s="67" t="str">
        <f>IF(E972="","",IF(I972="","",IF($E972="男",VLOOKUP(I972,参照用得点基準表!D$2:$I$11,6,TRUE),VLOOKUP(I972,参照用得点基準表!D$12:$I$21,6,TRUE))))</f>
        <v/>
      </c>
      <c r="R972" s="67" t="str">
        <f>IF(E972="","",IF(J972="","",IF($E972="男",VLOOKUP(J972,参照用得点基準表!E$2:$I$11,5,TRUE),VLOOKUP(J972,参照用得点基準表!E$12:$I$21,5,TRUE))))</f>
        <v/>
      </c>
      <c r="S972" s="67" t="str">
        <f>IF(E972="","",IF(K972="","",IF($E972="男",VLOOKUP(K972,参照用得点基準表!F$2:$I$11,4,TRUE),VLOOKUP(K972,参照用得点基準表!F$12:$I$21,4,TRUE))))</f>
        <v/>
      </c>
      <c r="T972" s="67" t="str">
        <f>IF(E972="","",IF(L972="","",IF($E972="男",VLOOKUP(L972,参照用得点基準表!$K$2:$L$11,2,TRUE),VLOOKUP(L972,参照用得点基準表!$K$12:$L$21,2,TRUE))))</f>
        <v/>
      </c>
      <c r="U972" s="67" t="str">
        <f>IF(E972="","",IF(M972="","",IF($E972="男",VLOOKUP(M972,参照用得点基準表!G$2:$I$11,3,TRUE),VLOOKUP(M972,参照用得点基準表!G$12:$I$21,3,TRUE))))</f>
        <v/>
      </c>
      <c r="V972" s="67" t="str">
        <f>IF(E972="","",IF(N972="","",IF($E972="男",VLOOKUP(N972,参照用得点基準表!H$2:$I$11,2,TRUE),VLOOKUP(N972,参照用得点基準表!H$12:$I$21,2,TRUE))))</f>
        <v/>
      </c>
      <c r="W972" s="70" t="str">
        <f t="shared" si="14"/>
        <v/>
      </c>
      <c r="X972" s="69" t="str">
        <f ca="1">IF(W972="","",VLOOKUP(W972,OFFSET(評価基準!$A$2:$N$6,0,F972-6,5,20-F972),14-新体力テスト!F972+6,1))</f>
        <v/>
      </c>
      <c r="Z972" s="45"/>
      <c r="AA972" s="45"/>
      <c r="AB972" s="46"/>
      <c r="AC972" s="45"/>
    </row>
    <row r="973" spans="1:29" ht="14.25" customHeight="1" x14ac:dyDescent="0.15">
      <c r="A973" s="103"/>
      <c r="B973" s="103"/>
      <c r="C973" s="103"/>
      <c r="D973" s="108"/>
      <c r="E973" s="112"/>
      <c r="F973" s="85" t="str">
        <f>IF(A973="","",VLOOKUP(A973,参照!$B$7:$C$12,2,FALSE))</f>
        <v/>
      </c>
      <c r="G973" s="14"/>
      <c r="H973" s="14"/>
      <c r="I973" s="14"/>
      <c r="J973" s="14"/>
      <c r="K973" s="14"/>
      <c r="L973" s="19"/>
      <c r="M973" s="14"/>
      <c r="N973" s="14"/>
      <c r="O973" s="67" t="str">
        <f>IF(E973="","",IF(G973="","",IF($E973="男",VLOOKUP(G973,参照用得点基準表!B$2:$I$11,8,TRUE),VLOOKUP(G973,参照用得点基準表!B$12:$I$21,8,TRUE))))</f>
        <v/>
      </c>
      <c r="P973" s="67" t="str">
        <f>IF(E973="","",IF(H973="","",IF($E973="男",VLOOKUP(H973,参照用得点基準表!C$2:$I$11,7,TRUE),VLOOKUP(H973,参照用得点基準表!C$12:$I$21,7,TRUE))))</f>
        <v/>
      </c>
      <c r="Q973" s="67" t="str">
        <f>IF(E973="","",IF(I973="","",IF($E973="男",VLOOKUP(I973,参照用得点基準表!D$2:$I$11,6,TRUE),VLOOKUP(I973,参照用得点基準表!D$12:$I$21,6,TRUE))))</f>
        <v/>
      </c>
      <c r="R973" s="67" t="str">
        <f>IF(E973="","",IF(J973="","",IF($E973="男",VLOOKUP(J973,参照用得点基準表!E$2:$I$11,5,TRUE),VLOOKUP(J973,参照用得点基準表!E$12:$I$21,5,TRUE))))</f>
        <v/>
      </c>
      <c r="S973" s="67" t="str">
        <f>IF(E973="","",IF(K973="","",IF($E973="男",VLOOKUP(K973,参照用得点基準表!F$2:$I$11,4,TRUE),VLOOKUP(K973,参照用得点基準表!F$12:$I$21,4,TRUE))))</f>
        <v/>
      </c>
      <c r="T973" s="67" t="str">
        <f>IF(E973="","",IF(L973="","",IF($E973="男",VLOOKUP(L973,参照用得点基準表!$K$2:$L$11,2,TRUE),VLOOKUP(L973,参照用得点基準表!$K$12:$L$21,2,TRUE))))</f>
        <v/>
      </c>
      <c r="U973" s="67" t="str">
        <f>IF(E973="","",IF(M973="","",IF($E973="男",VLOOKUP(M973,参照用得点基準表!G$2:$I$11,3,TRUE),VLOOKUP(M973,参照用得点基準表!G$12:$I$21,3,TRUE))))</f>
        <v/>
      </c>
      <c r="V973" s="67" t="str">
        <f>IF(E973="","",IF(N973="","",IF($E973="男",VLOOKUP(N973,参照用得点基準表!H$2:$I$11,2,TRUE),VLOOKUP(N973,参照用得点基準表!H$12:$I$21,2,TRUE))))</f>
        <v/>
      </c>
      <c r="W973" s="70" t="str">
        <f t="shared" si="14"/>
        <v/>
      </c>
      <c r="X973" s="69" t="str">
        <f ca="1">IF(W973="","",VLOOKUP(W973,OFFSET(評価基準!$A$2:$N$6,0,F973-6,5,20-F973),14-新体力テスト!F973+6,1))</f>
        <v/>
      </c>
      <c r="Z973" s="45"/>
      <c r="AA973" s="45"/>
      <c r="AB973" s="46"/>
      <c r="AC973" s="45"/>
    </row>
    <row r="974" spans="1:29" ht="14.25" customHeight="1" x14ac:dyDescent="0.15">
      <c r="A974" s="103"/>
      <c r="B974" s="103"/>
      <c r="C974" s="103"/>
      <c r="D974" s="108"/>
      <c r="E974" s="112"/>
      <c r="F974" s="85" t="str">
        <f>IF(A974="","",VLOOKUP(A974,参照!$B$7:$C$12,2,FALSE))</f>
        <v/>
      </c>
      <c r="G974" s="14"/>
      <c r="H974" s="14"/>
      <c r="I974" s="14"/>
      <c r="J974" s="14"/>
      <c r="K974" s="14"/>
      <c r="L974" s="19"/>
      <c r="M974" s="14"/>
      <c r="N974" s="14"/>
      <c r="O974" s="67" t="str">
        <f>IF(E974="","",IF(G974="","",IF($E974="男",VLOOKUP(G974,参照用得点基準表!B$2:$I$11,8,TRUE),VLOOKUP(G974,参照用得点基準表!B$12:$I$21,8,TRUE))))</f>
        <v/>
      </c>
      <c r="P974" s="67" t="str">
        <f>IF(E974="","",IF(H974="","",IF($E974="男",VLOOKUP(H974,参照用得点基準表!C$2:$I$11,7,TRUE),VLOOKUP(H974,参照用得点基準表!C$12:$I$21,7,TRUE))))</f>
        <v/>
      </c>
      <c r="Q974" s="67" t="str">
        <f>IF(E974="","",IF(I974="","",IF($E974="男",VLOOKUP(I974,参照用得点基準表!D$2:$I$11,6,TRUE),VLOOKUP(I974,参照用得点基準表!D$12:$I$21,6,TRUE))))</f>
        <v/>
      </c>
      <c r="R974" s="67" t="str">
        <f>IF(E974="","",IF(J974="","",IF($E974="男",VLOOKUP(J974,参照用得点基準表!E$2:$I$11,5,TRUE),VLOOKUP(J974,参照用得点基準表!E$12:$I$21,5,TRUE))))</f>
        <v/>
      </c>
      <c r="S974" s="67" t="str">
        <f>IF(E974="","",IF(K974="","",IF($E974="男",VLOOKUP(K974,参照用得点基準表!F$2:$I$11,4,TRUE),VLOOKUP(K974,参照用得点基準表!F$12:$I$21,4,TRUE))))</f>
        <v/>
      </c>
      <c r="T974" s="67" t="str">
        <f>IF(E974="","",IF(L974="","",IF($E974="男",VLOOKUP(L974,参照用得点基準表!$K$2:$L$11,2,TRUE),VLOOKUP(L974,参照用得点基準表!$K$12:$L$21,2,TRUE))))</f>
        <v/>
      </c>
      <c r="U974" s="67" t="str">
        <f>IF(E974="","",IF(M974="","",IF($E974="男",VLOOKUP(M974,参照用得点基準表!G$2:$I$11,3,TRUE),VLOOKUP(M974,参照用得点基準表!G$12:$I$21,3,TRUE))))</f>
        <v/>
      </c>
      <c r="V974" s="67" t="str">
        <f>IF(E974="","",IF(N974="","",IF($E974="男",VLOOKUP(N974,参照用得点基準表!H$2:$I$11,2,TRUE),VLOOKUP(N974,参照用得点基準表!H$12:$I$21,2,TRUE))))</f>
        <v/>
      </c>
      <c r="W974" s="70" t="str">
        <f t="shared" si="14"/>
        <v/>
      </c>
      <c r="X974" s="69" t="str">
        <f ca="1">IF(W974="","",VLOOKUP(W974,OFFSET(評価基準!$A$2:$N$6,0,F974-6,5,20-F974),14-新体力テスト!F974+6,1))</f>
        <v/>
      </c>
      <c r="Z974" s="45"/>
      <c r="AA974" s="45"/>
      <c r="AB974" s="46"/>
      <c r="AC974" s="45"/>
    </row>
    <row r="975" spans="1:29" ht="14.25" customHeight="1" x14ac:dyDescent="0.15">
      <c r="A975" s="103"/>
      <c r="B975" s="103"/>
      <c r="C975" s="103"/>
      <c r="D975" s="108"/>
      <c r="E975" s="112"/>
      <c r="F975" s="85" t="str">
        <f>IF(A975="","",VLOOKUP(A975,参照!$B$7:$C$12,2,FALSE))</f>
        <v/>
      </c>
      <c r="G975" s="14"/>
      <c r="H975" s="14"/>
      <c r="I975" s="14"/>
      <c r="J975" s="14"/>
      <c r="K975" s="14"/>
      <c r="L975" s="19"/>
      <c r="M975" s="14"/>
      <c r="N975" s="14"/>
      <c r="O975" s="67" t="str">
        <f>IF(E975="","",IF(G975="","",IF($E975="男",VLOOKUP(G975,参照用得点基準表!B$2:$I$11,8,TRUE),VLOOKUP(G975,参照用得点基準表!B$12:$I$21,8,TRUE))))</f>
        <v/>
      </c>
      <c r="P975" s="67" t="str">
        <f>IF(E975="","",IF(H975="","",IF($E975="男",VLOOKUP(H975,参照用得点基準表!C$2:$I$11,7,TRUE),VLOOKUP(H975,参照用得点基準表!C$12:$I$21,7,TRUE))))</f>
        <v/>
      </c>
      <c r="Q975" s="67" t="str">
        <f>IF(E975="","",IF(I975="","",IF($E975="男",VLOOKUP(I975,参照用得点基準表!D$2:$I$11,6,TRUE),VLOOKUP(I975,参照用得点基準表!D$12:$I$21,6,TRUE))))</f>
        <v/>
      </c>
      <c r="R975" s="67" t="str">
        <f>IF(E975="","",IF(J975="","",IF($E975="男",VLOOKUP(J975,参照用得点基準表!E$2:$I$11,5,TRUE),VLOOKUP(J975,参照用得点基準表!E$12:$I$21,5,TRUE))))</f>
        <v/>
      </c>
      <c r="S975" s="67" t="str">
        <f>IF(E975="","",IF(K975="","",IF($E975="男",VLOOKUP(K975,参照用得点基準表!F$2:$I$11,4,TRUE),VLOOKUP(K975,参照用得点基準表!F$12:$I$21,4,TRUE))))</f>
        <v/>
      </c>
      <c r="T975" s="67" t="str">
        <f>IF(E975="","",IF(L975="","",IF($E975="男",VLOOKUP(L975,参照用得点基準表!$K$2:$L$11,2,TRUE),VLOOKUP(L975,参照用得点基準表!$K$12:$L$21,2,TRUE))))</f>
        <v/>
      </c>
      <c r="U975" s="67" t="str">
        <f>IF(E975="","",IF(M975="","",IF($E975="男",VLOOKUP(M975,参照用得点基準表!G$2:$I$11,3,TRUE),VLOOKUP(M975,参照用得点基準表!G$12:$I$21,3,TRUE))))</f>
        <v/>
      </c>
      <c r="V975" s="67" t="str">
        <f>IF(E975="","",IF(N975="","",IF($E975="男",VLOOKUP(N975,参照用得点基準表!H$2:$I$11,2,TRUE),VLOOKUP(N975,参照用得点基準表!H$12:$I$21,2,TRUE))))</f>
        <v/>
      </c>
      <c r="W975" s="70" t="str">
        <f t="shared" si="14"/>
        <v/>
      </c>
      <c r="X975" s="69" t="str">
        <f ca="1">IF(W975="","",VLOOKUP(W975,OFFSET(評価基準!$A$2:$N$6,0,F975-6,5,20-F975),14-新体力テスト!F975+6,1))</f>
        <v/>
      </c>
      <c r="Z975" s="45"/>
      <c r="AA975" s="45"/>
      <c r="AB975" s="46"/>
      <c r="AC975" s="45"/>
    </row>
    <row r="976" spans="1:29" ht="14.25" customHeight="1" x14ac:dyDescent="0.15">
      <c r="A976" s="103"/>
      <c r="B976" s="103"/>
      <c r="C976" s="103"/>
      <c r="D976" s="108"/>
      <c r="E976" s="112"/>
      <c r="F976" s="85" t="str">
        <f>IF(A976="","",VLOOKUP(A976,参照!$B$7:$C$12,2,FALSE))</f>
        <v/>
      </c>
      <c r="G976" s="14"/>
      <c r="H976" s="14"/>
      <c r="I976" s="14"/>
      <c r="J976" s="14"/>
      <c r="K976" s="14"/>
      <c r="L976" s="19"/>
      <c r="M976" s="14"/>
      <c r="N976" s="14"/>
      <c r="O976" s="67" t="str">
        <f>IF(E976="","",IF(G976="","",IF($E976="男",VLOOKUP(G976,参照用得点基準表!B$2:$I$11,8,TRUE),VLOOKUP(G976,参照用得点基準表!B$12:$I$21,8,TRUE))))</f>
        <v/>
      </c>
      <c r="P976" s="67" t="str">
        <f>IF(E976="","",IF(H976="","",IF($E976="男",VLOOKUP(H976,参照用得点基準表!C$2:$I$11,7,TRUE),VLOOKUP(H976,参照用得点基準表!C$12:$I$21,7,TRUE))))</f>
        <v/>
      </c>
      <c r="Q976" s="67" t="str">
        <f>IF(E976="","",IF(I976="","",IF($E976="男",VLOOKUP(I976,参照用得点基準表!D$2:$I$11,6,TRUE),VLOOKUP(I976,参照用得点基準表!D$12:$I$21,6,TRUE))))</f>
        <v/>
      </c>
      <c r="R976" s="67" t="str">
        <f>IF(E976="","",IF(J976="","",IF($E976="男",VLOOKUP(J976,参照用得点基準表!E$2:$I$11,5,TRUE),VLOOKUP(J976,参照用得点基準表!E$12:$I$21,5,TRUE))))</f>
        <v/>
      </c>
      <c r="S976" s="67" t="str">
        <f>IF(E976="","",IF(K976="","",IF($E976="男",VLOOKUP(K976,参照用得点基準表!F$2:$I$11,4,TRUE),VLOOKUP(K976,参照用得点基準表!F$12:$I$21,4,TRUE))))</f>
        <v/>
      </c>
      <c r="T976" s="67" t="str">
        <f>IF(E976="","",IF(L976="","",IF($E976="男",VLOOKUP(L976,参照用得点基準表!$K$2:$L$11,2,TRUE),VLOOKUP(L976,参照用得点基準表!$K$12:$L$21,2,TRUE))))</f>
        <v/>
      </c>
      <c r="U976" s="67" t="str">
        <f>IF(E976="","",IF(M976="","",IF($E976="男",VLOOKUP(M976,参照用得点基準表!G$2:$I$11,3,TRUE),VLOOKUP(M976,参照用得点基準表!G$12:$I$21,3,TRUE))))</f>
        <v/>
      </c>
      <c r="V976" s="67" t="str">
        <f>IF(E976="","",IF(N976="","",IF($E976="男",VLOOKUP(N976,参照用得点基準表!H$2:$I$11,2,TRUE),VLOOKUP(N976,参照用得点基準表!H$12:$I$21,2,TRUE))))</f>
        <v/>
      </c>
      <c r="W976" s="70" t="str">
        <f t="shared" si="14"/>
        <v/>
      </c>
      <c r="X976" s="69" t="str">
        <f ca="1">IF(W976="","",VLOOKUP(W976,OFFSET(評価基準!$A$2:$N$6,0,F976-6,5,20-F976),14-新体力テスト!F976+6,1))</f>
        <v/>
      </c>
      <c r="Z976" s="45"/>
      <c r="AA976" s="45"/>
      <c r="AB976" s="46"/>
      <c r="AC976" s="45"/>
    </row>
    <row r="977" spans="1:29" ht="14.25" customHeight="1" x14ac:dyDescent="0.15">
      <c r="A977" s="103"/>
      <c r="B977" s="103"/>
      <c r="C977" s="103"/>
      <c r="D977" s="108"/>
      <c r="E977" s="112"/>
      <c r="F977" s="85" t="str">
        <f>IF(A977="","",VLOOKUP(A977,参照!$B$7:$C$12,2,FALSE))</f>
        <v/>
      </c>
      <c r="G977" s="14"/>
      <c r="H977" s="14"/>
      <c r="I977" s="14"/>
      <c r="J977" s="14"/>
      <c r="K977" s="14"/>
      <c r="L977" s="19"/>
      <c r="M977" s="14"/>
      <c r="N977" s="14"/>
      <c r="O977" s="67" t="str">
        <f>IF(E977="","",IF(G977="","",IF($E977="男",VLOOKUP(G977,参照用得点基準表!B$2:$I$11,8,TRUE),VLOOKUP(G977,参照用得点基準表!B$12:$I$21,8,TRUE))))</f>
        <v/>
      </c>
      <c r="P977" s="67" t="str">
        <f>IF(E977="","",IF(H977="","",IF($E977="男",VLOOKUP(H977,参照用得点基準表!C$2:$I$11,7,TRUE),VLOOKUP(H977,参照用得点基準表!C$12:$I$21,7,TRUE))))</f>
        <v/>
      </c>
      <c r="Q977" s="67" t="str">
        <f>IF(E977="","",IF(I977="","",IF($E977="男",VLOOKUP(I977,参照用得点基準表!D$2:$I$11,6,TRUE),VLOOKUP(I977,参照用得点基準表!D$12:$I$21,6,TRUE))))</f>
        <v/>
      </c>
      <c r="R977" s="67" t="str">
        <f>IF(E977="","",IF(J977="","",IF($E977="男",VLOOKUP(J977,参照用得点基準表!E$2:$I$11,5,TRUE),VLOOKUP(J977,参照用得点基準表!E$12:$I$21,5,TRUE))))</f>
        <v/>
      </c>
      <c r="S977" s="67" t="str">
        <f>IF(E977="","",IF(K977="","",IF($E977="男",VLOOKUP(K977,参照用得点基準表!F$2:$I$11,4,TRUE),VLOOKUP(K977,参照用得点基準表!F$12:$I$21,4,TRUE))))</f>
        <v/>
      </c>
      <c r="T977" s="67" t="str">
        <f>IF(E977="","",IF(L977="","",IF($E977="男",VLOOKUP(L977,参照用得点基準表!$K$2:$L$11,2,TRUE),VLOOKUP(L977,参照用得点基準表!$K$12:$L$21,2,TRUE))))</f>
        <v/>
      </c>
      <c r="U977" s="67" t="str">
        <f>IF(E977="","",IF(M977="","",IF($E977="男",VLOOKUP(M977,参照用得点基準表!G$2:$I$11,3,TRUE),VLOOKUP(M977,参照用得点基準表!G$12:$I$21,3,TRUE))))</f>
        <v/>
      </c>
      <c r="V977" s="67" t="str">
        <f>IF(E977="","",IF(N977="","",IF($E977="男",VLOOKUP(N977,参照用得点基準表!H$2:$I$11,2,TRUE),VLOOKUP(N977,参照用得点基準表!H$12:$I$21,2,TRUE))))</f>
        <v/>
      </c>
      <c r="W977" s="70" t="str">
        <f t="shared" si="14"/>
        <v/>
      </c>
      <c r="X977" s="69" t="str">
        <f ca="1">IF(W977="","",VLOOKUP(W977,OFFSET(評価基準!$A$2:$N$6,0,F977-6,5,20-F977),14-新体力テスト!F977+6,1))</f>
        <v/>
      </c>
      <c r="Z977" s="45"/>
      <c r="AA977" s="45"/>
      <c r="AB977" s="46"/>
      <c r="AC977" s="45"/>
    </row>
    <row r="978" spans="1:29" ht="14.25" customHeight="1" x14ac:dyDescent="0.15">
      <c r="A978" s="103"/>
      <c r="B978" s="103"/>
      <c r="C978" s="103"/>
      <c r="D978" s="108"/>
      <c r="E978" s="112"/>
      <c r="F978" s="85" t="str">
        <f>IF(A978="","",VLOOKUP(A978,参照!$B$7:$C$12,2,FALSE))</f>
        <v/>
      </c>
      <c r="G978" s="14"/>
      <c r="H978" s="14"/>
      <c r="I978" s="14"/>
      <c r="J978" s="14"/>
      <c r="K978" s="14"/>
      <c r="L978" s="19"/>
      <c r="M978" s="14"/>
      <c r="N978" s="14"/>
      <c r="O978" s="67" t="str">
        <f>IF(E978="","",IF(G978="","",IF($E978="男",VLOOKUP(G978,参照用得点基準表!B$2:$I$11,8,TRUE),VLOOKUP(G978,参照用得点基準表!B$12:$I$21,8,TRUE))))</f>
        <v/>
      </c>
      <c r="P978" s="67" t="str">
        <f>IF(E978="","",IF(H978="","",IF($E978="男",VLOOKUP(H978,参照用得点基準表!C$2:$I$11,7,TRUE),VLOOKUP(H978,参照用得点基準表!C$12:$I$21,7,TRUE))))</f>
        <v/>
      </c>
      <c r="Q978" s="67" t="str">
        <f>IF(E978="","",IF(I978="","",IF($E978="男",VLOOKUP(I978,参照用得点基準表!D$2:$I$11,6,TRUE),VLOOKUP(I978,参照用得点基準表!D$12:$I$21,6,TRUE))))</f>
        <v/>
      </c>
      <c r="R978" s="67" t="str">
        <f>IF(E978="","",IF(J978="","",IF($E978="男",VLOOKUP(J978,参照用得点基準表!E$2:$I$11,5,TRUE),VLOOKUP(J978,参照用得点基準表!E$12:$I$21,5,TRUE))))</f>
        <v/>
      </c>
      <c r="S978" s="67" t="str">
        <f>IF(E978="","",IF(K978="","",IF($E978="男",VLOOKUP(K978,参照用得点基準表!F$2:$I$11,4,TRUE),VLOOKUP(K978,参照用得点基準表!F$12:$I$21,4,TRUE))))</f>
        <v/>
      </c>
      <c r="T978" s="67" t="str">
        <f>IF(E978="","",IF(L978="","",IF($E978="男",VLOOKUP(L978,参照用得点基準表!$K$2:$L$11,2,TRUE),VLOOKUP(L978,参照用得点基準表!$K$12:$L$21,2,TRUE))))</f>
        <v/>
      </c>
      <c r="U978" s="67" t="str">
        <f>IF(E978="","",IF(M978="","",IF($E978="男",VLOOKUP(M978,参照用得点基準表!G$2:$I$11,3,TRUE),VLOOKUP(M978,参照用得点基準表!G$12:$I$21,3,TRUE))))</f>
        <v/>
      </c>
      <c r="V978" s="67" t="str">
        <f>IF(E978="","",IF(N978="","",IF($E978="男",VLOOKUP(N978,参照用得点基準表!H$2:$I$11,2,TRUE),VLOOKUP(N978,参照用得点基準表!H$12:$I$21,2,TRUE))))</f>
        <v/>
      </c>
      <c r="W978" s="70" t="str">
        <f t="shared" si="14"/>
        <v/>
      </c>
      <c r="X978" s="69" t="str">
        <f ca="1">IF(W978="","",VLOOKUP(W978,OFFSET(評価基準!$A$2:$N$6,0,F978-6,5,20-F978),14-新体力テスト!F978+6,1))</f>
        <v/>
      </c>
      <c r="Z978" s="45"/>
      <c r="AA978" s="45"/>
      <c r="AB978" s="46"/>
      <c r="AC978" s="45"/>
    </row>
    <row r="979" spans="1:29" ht="14.25" customHeight="1" x14ac:dyDescent="0.15">
      <c r="A979" s="103"/>
      <c r="B979" s="103"/>
      <c r="C979" s="103"/>
      <c r="D979" s="108"/>
      <c r="E979" s="112"/>
      <c r="F979" s="85" t="str">
        <f>IF(A979="","",VLOOKUP(A979,参照!$B$7:$C$12,2,FALSE))</f>
        <v/>
      </c>
      <c r="G979" s="14"/>
      <c r="H979" s="14"/>
      <c r="I979" s="14"/>
      <c r="J979" s="14"/>
      <c r="K979" s="14"/>
      <c r="L979" s="19"/>
      <c r="M979" s="14"/>
      <c r="N979" s="14"/>
      <c r="O979" s="67" t="str">
        <f>IF(E979="","",IF(G979="","",IF($E979="男",VLOOKUP(G979,参照用得点基準表!B$2:$I$11,8,TRUE),VLOOKUP(G979,参照用得点基準表!B$12:$I$21,8,TRUE))))</f>
        <v/>
      </c>
      <c r="P979" s="67" t="str">
        <f>IF(E979="","",IF(H979="","",IF($E979="男",VLOOKUP(H979,参照用得点基準表!C$2:$I$11,7,TRUE),VLOOKUP(H979,参照用得点基準表!C$12:$I$21,7,TRUE))))</f>
        <v/>
      </c>
      <c r="Q979" s="67" t="str">
        <f>IF(E979="","",IF(I979="","",IF($E979="男",VLOOKUP(I979,参照用得点基準表!D$2:$I$11,6,TRUE),VLOOKUP(I979,参照用得点基準表!D$12:$I$21,6,TRUE))))</f>
        <v/>
      </c>
      <c r="R979" s="67" t="str">
        <f>IF(E979="","",IF(J979="","",IF($E979="男",VLOOKUP(J979,参照用得点基準表!E$2:$I$11,5,TRUE),VLOOKUP(J979,参照用得点基準表!E$12:$I$21,5,TRUE))))</f>
        <v/>
      </c>
      <c r="S979" s="67" t="str">
        <f>IF(E979="","",IF(K979="","",IF($E979="男",VLOOKUP(K979,参照用得点基準表!F$2:$I$11,4,TRUE),VLOOKUP(K979,参照用得点基準表!F$12:$I$21,4,TRUE))))</f>
        <v/>
      </c>
      <c r="T979" s="67" t="str">
        <f>IF(E979="","",IF(L979="","",IF($E979="男",VLOOKUP(L979,参照用得点基準表!$K$2:$L$11,2,TRUE),VLOOKUP(L979,参照用得点基準表!$K$12:$L$21,2,TRUE))))</f>
        <v/>
      </c>
      <c r="U979" s="67" t="str">
        <f>IF(E979="","",IF(M979="","",IF($E979="男",VLOOKUP(M979,参照用得点基準表!G$2:$I$11,3,TRUE),VLOOKUP(M979,参照用得点基準表!G$12:$I$21,3,TRUE))))</f>
        <v/>
      </c>
      <c r="V979" s="67" t="str">
        <f>IF(E979="","",IF(N979="","",IF($E979="男",VLOOKUP(N979,参照用得点基準表!H$2:$I$11,2,TRUE),VLOOKUP(N979,参照用得点基準表!H$12:$I$21,2,TRUE))))</f>
        <v/>
      </c>
      <c r="W979" s="70" t="str">
        <f t="shared" si="14"/>
        <v/>
      </c>
      <c r="X979" s="69" t="str">
        <f ca="1">IF(W979="","",VLOOKUP(W979,OFFSET(評価基準!$A$2:$N$6,0,F979-6,5,20-F979),14-新体力テスト!F979+6,1))</f>
        <v/>
      </c>
      <c r="Z979" s="45"/>
      <c r="AA979" s="45"/>
      <c r="AB979" s="46"/>
      <c r="AC979" s="45"/>
    </row>
    <row r="980" spans="1:29" ht="14.25" customHeight="1" x14ac:dyDescent="0.15">
      <c r="A980" s="103"/>
      <c r="B980" s="103"/>
      <c r="C980" s="103"/>
      <c r="D980" s="108"/>
      <c r="E980" s="112"/>
      <c r="F980" s="85" t="str">
        <f>IF(A980="","",VLOOKUP(A980,参照!$B$7:$C$12,2,FALSE))</f>
        <v/>
      </c>
      <c r="G980" s="14"/>
      <c r="H980" s="14"/>
      <c r="I980" s="14"/>
      <c r="J980" s="14"/>
      <c r="K980" s="14"/>
      <c r="L980" s="19"/>
      <c r="M980" s="14"/>
      <c r="N980" s="14"/>
      <c r="O980" s="67" t="str">
        <f>IF(E980="","",IF(G980="","",IF($E980="男",VLOOKUP(G980,参照用得点基準表!B$2:$I$11,8,TRUE),VLOOKUP(G980,参照用得点基準表!B$12:$I$21,8,TRUE))))</f>
        <v/>
      </c>
      <c r="P980" s="67" t="str">
        <f>IF(E980="","",IF(H980="","",IF($E980="男",VLOOKUP(H980,参照用得点基準表!C$2:$I$11,7,TRUE),VLOOKUP(H980,参照用得点基準表!C$12:$I$21,7,TRUE))))</f>
        <v/>
      </c>
      <c r="Q980" s="67" t="str">
        <f>IF(E980="","",IF(I980="","",IF($E980="男",VLOOKUP(I980,参照用得点基準表!D$2:$I$11,6,TRUE),VLOOKUP(I980,参照用得点基準表!D$12:$I$21,6,TRUE))))</f>
        <v/>
      </c>
      <c r="R980" s="67" t="str">
        <f>IF(E980="","",IF(J980="","",IF($E980="男",VLOOKUP(J980,参照用得点基準表!E$2:$I$11,5,TRUE),VLOOKUP(J980,参照用得点基準表!E$12:$I$21,5,TRUE))))</f>
        <v/>
      </c>
      <c r="S980" s="67" t="str">
        <f>IF(E980="","",IF(K980="","",IF($E980="男",VLOOKUP(K980,参照用得点基準表!F$2:$I$11,4,TRUE),VLOOKUP(K980,参照用得点基準表!F$12:$I$21,4,TRUE))))</f>
        <v/>
      </c>
      <c r="T980" s="67" t="str">
        <f>IF(E980="","",IF(L980="","",IF($E980="男",VLOOKUP(L980,参照用得点基準表!$K$2:$L$11,2,TRUE),VLOOKUP(L980,参照用得点基準表!$K$12:$L$21,2,TRUE))))</f>
        <v/>
      </c>
      <c r="U980" s="67" t="str">
        <f>IF(E980="","",IF(M980="","",IF($E980="男",VLOOKUP(M980,参照用得点基準表!G$2:$I$11,3,TRUE),VLOOKUP(M980,参照用得点基準表!G$12:$I$21,3,TRUE))))</f>
        <v/>
      </c>
      <c r="V980" s="67" t="str">
        <f>IF(E980="","",IF(N980="","",IF($E980="男",VLOOKUP(N980,参照用得点基準表!H$2:$I$11,2,TRUE),VLOOKUP(N980,参照用得点基準表!H$12:$I$21,2,TRUE))))</f>
        <v/>
      </c>
      <c r="W980" s="70" t="str">
        <f t="shared" si="14"/>
        <v/>
      </c>
      <c r="X980" s="69" t="str">
        <f ca="1">IF(W980="","",VLOOKUP(W980,OFFSET(評価基準!$A$2:$N$6,0,F980-6,5,20-F980),14-新体力テスト!F980+6,1))</f>
        <v/>
      </c>
      <c r="Z980" s="45"/>
      <c r="AA980" s="45"/>
      <c r="AB980" s="46"/>
      <c r="AC980" s="45"/>
    </row>
    <row r="981" spans="1:29" ht="14.25" customHeight="1" x14ac:dyDescent="0.15">
      <c r="A981" s="103"/>
      <c r="B981" s="103"/>
      <c r="C981" s="103"/>
      <c r="D981" s="108"/>
      <c r="E981" s="112"/>
      <c r="F981" s="85" t="str">
        <f>IF(A981="","",VLOOKUP(A981,参照!$B$7:$C$12,2,FALSE))</f>
        <v/>
      </c>
      <c r="G981" s="14"/>
      <c r="H981" s="14"/>
      <c r="I981" s="14"/>
      <c r="J981" s="14"/>
      <c r="K981" s="14"/>
      <c r="L981" s="19"/>
      <c r="M981" s="14"/>
      <c r="N981" s="14"/>
      <c r="O981" s="67" t="str">
        <f>IF(E981="","",IF(G981="","",IF($E981="男",VLOOKUP(G981,参照用得点基準表!B$2:$I$11,8,TRUE),VLOOKUP(G981,参照用得点基準表!B$12:$I$21,8,TRUE))))</f>
        <v/>
      </c>
      <c r="P981" s="67" t="str">
        <f>IF(E981="","",IF(H981="","",IF($E981="男",VLOOKUP(H981,参照用得点基準表!C$2:$I$11,7,TRUE),VLOOKUP(H981,参照用得点基準表!C$12:$I$21,7,TRUE))))</f>
        <v/>
      </c>
      <c r="Q981" s="67" t="str">
        <f>IF(E981="","",IF(I981="","",IF($E981="男",VLOOKUP(I981,参照用得点基準表!D$2:$I$11,6,TRUE),VLOOKUP(I981,参照用得点基準表!D$12:$I$21,6,TRUE))))</f>
        <v/>
      </c>
      <c r="R981" s="67" t="str">
        <f>IF(E981="","",IF(J981="","",IF($E981="男",VLOOKUP(J981,参照用得点基準表!E$2:$I$11,5,TRUE),VLOOKUP(J981,参照用得点基準表!E$12:$I$21,5,TRUE))))</f>
        <v/>
      </c>
      <c r="S981" s="67" t="str">
        <f>IF(E981="","",IF(K981="","",IF($E981="男",VLOOKUP(K981,参照用得点基準表!F$2:$I$11,4,TRUE),VLOOKUP(K981,参照用得点基準表!F$12:$I$21,4,TRUE))))</f>
        <v/>
      </c>
      <c r="T981" s="67" t="str">
        <f>IF(E981="","",IF(L981="","",IF($E981="男",VLOOKUP(L981,参照用得点基準表!$K$2:$L$11,2,TRUE),VLOOKUP(L981,参照用得点基準表!$K$12:$L$21,2,TRUE))))</f>
        <v/>
      </c>
      <c r="U981" s="67" t="str">
        <f>IF(E981="","",IF(M981="","",IF($E981="男",VLOOKUP(M981,参照用得点基準表!G$2:$I$11,3,TRUE),VLOOKUP(M981,参照用得点基準表!G$12:$I$21,3,TRUE))))</f>
        <v/>
      </c>
      <c r="V981" s="67" t="str">
        <f>IF(E981="","",IF(N981="","",IF($E981="男",VLOOKUP(N981,参照用得点基準表!H$2:$I$11,2,TRUE),VLOOKUP(N981,参照用得点基準表!H$12:$I$21,2,TRUE))))</f>
        <v/>
      </c>
      <c r="W981" s="70" t="str">
        <f t="shared" si="14"/>
        <v/>
      </c>
      <c r="X981" s="69" t="str">
        <f ca="1">IF(W981="","",VLOOKUP(W981,OFFSET(評価基準!$A$2:$N$6,0,F981-6,5,20-F981),14-新体力テスト!F981+6,1))</f>
        <v/>
      </c>
      <c r="Z981" s="45"/>
      <c r="AA981" s="45"/>
      <c r="AB981" s="46"/>
      <c r="AC981" s="45"/>
    </row>
    <row r="982" spans="1:29" ht="14.25" customHeight="1" x14ac:dyDescent="0.15">
      <c r="A982" s="103"/>
      <c r="B982" s="103"/>
      <c r="C982" s="103"/>
      <c r="D982" s="108"/>
      <c r="E982" s="112"/>
      <c r="F982" s="85" t="str">
        <f>IF(A982="","",VLOOKUP(A982,参照!$B$7:$C$12,2,FALSE))</f>
        <v/>
      </c>
      <c r="G982" s="14"/>
      <c r="H982" s="14"/>
      <c r="I982" s="14"/>
      <c r="J982" s="14"/>
      <c r="K982" s="14"/>
      <c r="L982" s="19"/>
      <c r="M982" s="14"/>
      <c r="N982" s="14"/>
      <c r="O982" s="67" t="str">
        <f>IF(E982="","",IF(G982="","",IF($E982="男",VLOOKUP(G982,参照用得点基準表!B$2:$I$11,8,TRUE),VLOOKUP(G982,参照用得点基準表!B$12:$I$21,8,TRUE))))</f>
        <v/>
      </c>
      <c r="P982" s="67" t="str">
        <f>IF(E982="","",IF(H982="","",IF($E982="男",VLOOKUP(H982,参照用得点基準表!C$2:$I$11,7,TRUE),VLOOKUP(H982,参照用得点基準表!C$12:$I$21,7,TRUE))))</f>
        <v/>
      </c>
      <c r="Q982" s="67" t="str">
        <f>IF(E982="","",IF(I982="","",IF($E982="男",VLOOKUP(I982,参照用得点基準表!D$2:$I$11,6,TRUE),VLOOKUP(I982,参照用得点基準表!D$12:$I$21,6,TRUE))))</f>
        <v/>
      </c>
      <c r="R982" s="67" t="str">
        <f>IF(E982="","",IF(J982="","",IF($E982="男",VLOOKUP(J982,参照用得点基準表!E$2:$I$11,5,TRUE),VLOOKUP(J982,参照用得点基準表!E$12:$I$21,5,TRUE))))</f>
        <v/>
      </c>
      <c r="S982" s="67" t="str">
        <f>IF(E982="","",IF(K982="","",IF($E982="男",VLOOKUP(K982,参照用得点基準表!F$2:$I$11,4,TRUE),VLOOKUP(K982,参照用得点基準表!F$12:$I$21,4,TRUE))))</f>
        <v/>
      </c>
      <c r="T982" s="67" t="str">
        <f>IF(E982="","",IF(L982="","",IF($E982="男",VLOOKUP(L982,参照用得点基準表!$K$2:$L$11,2,TRUE),VLOOKUP(L982,参照用得点基準表!$K$12:$L$21,2,TRUE))))</f>
        <v/>
      </c>
      <c r="U982" s="67" t="str">
        <f>IF(E982="","",IF(M982="","",IF($E982="男",VLOOKUP(M982,参照用得点基準表!G$2:$I$11,3,TRUE),VLOOKUP(M982,参照用得点基準表!G$12:$I$21,3,TRUE))))</f>
        <v/>
      </c>
      <c r="V982" s="67" t="str">
        <f>IF(E982="","",IF(N982="","",IF($E982="男",VLOOKUP(N982,参照用得点基準表!H$2:$I$11,2,TRUE),VLOOKUP(N982,参照用得点基準表!H$12:$I$21,2,TRUE))))</f>
        <v/>
      </c>
      <c r="W982" s="70" t="str">
        <f t="shared" si="14"/>
        <v/>
      </c>
      <c r="X982" s="69" t="str">
        <f ca="1">IF(W982="","",VLOOKUP(W982,OFFSET(評価基準!$A$2:$N$6,0,F982-6,5,20-F982),14-新体力テスト!F982+6,1))</f>
        <v/>
      </c>
      <c r="Z982" s="45"/>
      <c r="AA982" s="45"/>
      <c r="AB982" s="46"/>
      <c r="AC982" s="45"/>
    </row>
    <row r="983" spans="1:29" ht="14.25" customHeight="1" x14ac:dyDescent="0.15">
      <c r="A983" s="103"/>
      <c r="B983" s="103"/>
      <c r="C983" s="103"/>
      <c r="D983" s="108"/>
      <c r="E983" s="112"/>
      <c r="F983" s="85" t="str">
        <f>IF(A983="","",VLOOKUP(A983,参照!$B$7:$C$12,2,FALSE))</f>
        <v/>
      </c>
      <c r="G983" s="14"/>
      <c r="H983" s="14"/>
      <c r="I983" s="14"/>
      <c r="J983" s="14"/>
      <c r="K983" s="14"/>
      <c r="L983" s="19"/>
      <c r="M983" s="14"/>
      <c r="N983" s="14"/>
      <c r="O983" s="67" t="str">
        <f>IF(E983="","",IF(G983="","",IF($E983="男",VLOOKUP(G983,参照用得点基準表!B$2:$I$11,8,TRUE),VLOOKUP(G983,参照用得点基準表!B$12:$I$21,8,TRUE))))</f>
        <v/>
      </c>
      <c r="P983" s="67" t="str">
        <f>IF(E983="","",IF(H983="","",IF($E983="男",VLOOKUP(H983,参照用得点基準表!C$2:$I$11,7,TRUE),VLOOKUP(H983,参照用得点基準表!C$12:$I$21,7,TRUE))))</f>
        <v/>
      </c>
      <c r="Q983" s="67" t="str">
        <f>IF(E983="","",IF(I983="","",IF($E983="男",VLOOKUP(I983,参照用得点基準表!D$2:$I$11,6,TRUE),VLOOKUP(I983,参照用得点基準表!D$12:$I$21,6,TRUE))))</f>
        <v/>
      </c>
      <c r="R983" s="67" t="str">
        <f>IF(E983="","",IF(J983="","",IF($E983="男",VLOOKUP(J983,参照用得点基準表!E$2:$I$11,5,TRUE),VLOOKUP(J983,参照用得点基準表!E$12:$I$21,5,TRUE))))</f>
        <v/>
      </c>
      <c r="S983" s="67" t="str">
        <f>IF(E983="","",IF(K983="","",IF($E983="男",VLOOKUP(K983,参照用得点基準表!F$2:$I$11,4,TRUE),VLOOKUP(K983,参照用得点基準表!F$12:$I$21,4,TRUE))))</f>
        <v/>
      </c>
      <c r="T983" s="67" t="str">
        <f>IF(E983="","",IF(L983="","",IF($E983="男",VLOOKUP(L983,参照用得点基準表!$K$2:$L$11,2,TRUE),VLOOKUP(L983,参照用得点基準表!$K$12:$L$21,2,TRUE))))</f>
        <v/>
      </c>
      <c r="U983" s="67" t="str">
        <f>IF(E983="","",IF(M983="","",IF($E983="男",VLOOKUP(M983,参照用得点基準表!G$2:$I$11,3,TRUE),VLOOKUP(M983,参照用得点基準表!G$12:$I$21,3,TRUE))))</f>
        <v/>
      </c>
      <c r="V983" s="67" t="str">
        <f>IF(E983="","",IF(N983="","",IF($E983="男",VLOOKUP(N983,参照用得点基準表!H$2:$I$11,2,TRUE),VLOOKUP(N983,参照用得点基準表!H$12:$I$21,2,TRUE))))</f>
        <v/>
      </c>
      <c r="W983" s="70" t="str">
        <f t="shared" si="14"/>
        <v/>
      </c>
      <c r="X983" s="69" t="str">
        <f ca="1">IF(W983="","",VLOOKUP(W983,OFFSET(評価基準!$A$2:$N$6,0,F983-6,5,20-F983),14-新体力テスト!F983+6,1))</f>
        <v/>
      </c>
      <c r="Z983" s="45"/>
      <c r="AA983" s="45"/>
      <c r="AB983" s="46"/>
      <c r="AC983" s="45"/>
    </row>
    <row r="984" spans="1:29" ht="14.25" customHeight="1" x14ac:dyDescent="0.15">
      <c r="A984" s="103"/>
      <c r="B984" s="103"/>
      <c r="C984" s="103"/>
      <c r="D984" s="108"/>
      <c r="E984" s="112"/>
      <c r="F984" s="85" t="str">
        <f>IF(A984="","",VLOOKUP(A984,参照!$B$7:$C$12,2,FALSE))</f>
        <v/>
      </c>
      <c r="G984" s="14"/>
      <c r="H984" s="14"/>
      <c r="I984" s="14"/>
      <c r="J984" s="14"/>
      <c r="K984" s="14"/>
      <c r="L984" s="19"/>
      <c r="M984" s="14"/>
      <c r="N984" s="14"/>
      <c r="O984" s="67" t="str">
        <f>IF(E984="","",IF(G984="","",IF($E984="男",VLOOKUP(G984,参照用得点基準表!B$2:$I$11,8,TRUE),VLOOKUP(G984,参照用得点基準表!B$12:$I$21,8,TRUE))))</f>
        <v/>
      </c>
      <c r="P984" s="67" t="str">
        <f>IF(E984="","",IF(H984="","",IF($E984="男",VLOOKUP(H984,参照用得点基準表!C$2:$I$11,7,TRUE),VLOOKUP(H984,参照用得点基準表!C$12:$I$21,7,TRUE))))</f>
        <v/>
      </c>
      <c r="Q984" s="67" t="str">
        <f>IF(E984="","",IF(I984="","",IF($E984="男",VLOOKUP(I984,参照用得点基準表!D$2:$I$11,6,TRUE),VLOOKUP(I984,参照用得点基準表!D$12:$I$21,6,TRUE))))</f>
        <v/>
      </c>
      <c r="R984" s="67" t="str">
        <f>IF(E984="","",IF(J984="","",IF($E984="男",VLOOKUP(J984,参照用得点基準表!E$2:$I$11,5,TRUE),VLOOKUP(J984,参照用得点基準表!E$12:$I$21,5,TRUE))))</f>
        <v/>
      </c>
      <c r="S984" s="67" t="str">
        <f>IF(E984="","",IF(K984="","",IF($E984="男",VLOOKUP(K984,参照用得点基準表!F$2:$I$11,4,TRUE),VLOOKUP(K984,参照用得点基準表!F$12:$I$21,4,TRUE))))</f>
        <v/>
      </c>
      <c r="T984" s="67" t="str">
        <f>IF(E984="","",IF(L984="","",IF($E984="男",VLOOKUP(L984,参照用得点基準表!$K$2:$L$11,2,TRUE),VLOOKUP(L984,参照用得点基準表!$K$12:$L$21,2,TRUE))))</f>
        <v/>
      </c>
      <c r="U984" s="67" t="str">
        <f>IF(E984="","",IF(M984="","",IF($E984="男",VLOOKUP(M984,参照用得点基準表!G$2:$I$11,3,TRUE),VLOOKUP(M984,参照用得点基準表!G$12:$I$21,3,TRUE))))</f>
        <v/>
      </c>
      <c r="V984" s="67" t="str">
        <f>IF(E984="","",IF(N984="","",IF($E984="男",VLOOKUP(N984,参照用得点基準表!H$2:$I$11,2,TRUE),VLOOKUP(N984,参照用得点基準表!H$12:$I$21,2,TRUE))))</f>
        <v/>
      </c>
      <c r="W984" s="70" t="str">
        <f t="shared" si="14"/>
        <v/>
      </c>
      <c r="X984" s="69" t="str">
        <f ca="1">IF(W984="","",VLOOKUP(W984,OFFSET(評価基準!$A$2:$N$6,0,F984-6,5,20-F984),14-新体力テスト!F984+6,1))</f>
        <v/>
      </c>
      <c r="Z984" s="45"/>
      <c r="AA984" s="45"/>
      <c r="AB984" s="46"/>
      <c r="AC984" s="45"/>
    </row>
    <row r="985" spans="1:29" ht="14.25" customHeight="1" x14ac:dyDescent="0.15">
      <c r="A985" s="103"/>
      <c r="B985" s="103"/>
      <c r="C985" s="103"/>
      <c r="D985" s="108"/>
      <c r="E985" s="112"/>
      <c r="F985" s="85" t="str">
        <f>IF(A985="","",VLOOKUP(A985,参照!$B$7:$C$12,2,FALSE))</f>
        <v/>
      </c>
      <c r="G985" s="14"/>
      <c r="H985" s="14"/>
      <c r="I985" s="14"/>
      <c r="J985" s="14"/>
      <c r="K985" s="14"/>
      <c r="L985" s="19"/>
      <c r="M985" s="14"/>
      <c r="N985" s="14"/>
      <c r="O985" s="67" t="str">
        <f>IF(E985="","",IF(G985="","",IF($E985="男",VLOOKUP(G985,参照用得点基準表!B$2:$I$11,8,TRUE),VLOOKUP(G985,参照用得点基準表!B$12:$I$21,8,TRUE))))</f>
        <v/>
      </c>
      <c r="P985" s="67" t="str">
        <f>IF(E985="","",IF(H985="","",IF($E985="男",VLOOKUP(H985,参照用得点基準表!C$2:$I$11,7,TRUE),VLOOKUP(H985,参照用得点基準表!C$12:$I$21,7,TRUE))))</f>
        <v/>
      </c>
      <c r="Q985" s="67" t="str">
        <f>IF(E985="","",IF(I985="","",IF($E985="男",VLOOKUP(I985,参照用得点基準表!D$2:$I$11,6,TRUE),VLOOKUP(I985,参照用得点基準表!D$12:$I$21,6,TRUE))))</f>
        <v/>
      </c>
      <c r="R985" s="67" t="str">
        <f>IF(E985="","",IF(J985="","",IF($E985="男",VLOOKUP(J985,参照用得点基準表!E$2:$I$11,5,TRUE),VLOOKUP(J985,参照用得点基準表!E$12:$I$21,5,TRUE))))</f>
        <v/>
      </c>
      <c r="S985" s="67" t="str">
        <f>IF(E985="","",IF(K985="","",IF($E985="男",VLOOKUP(K985,参照用得点基準表!F$2:$I$11,4,TRUE),VLOOKUP(K985,参照用得点基準表!F$12:$I$21,4,TRUE))))</f>
        <v/>
      </c>
      <c r="T985" s="67" t="str">
        <f>IF(E985="","",IF(L985="","",IF($E985="男",VLOOKUP(L985,参照用得点基準表!$K$2:$L$11,2,TRUE),VLOOKUP(L985,参照用得点基準表!$K$12:$L$21,2,TRUE))))</f>
        <v/>
      </c>
      <c r="U985" s="67" t="str">
        <f>IF(E985="","",IF(M985="","",IF($E985="男",VLOOKUP(M985,参照用得点基準表!G$2:$I$11,3,TRUE),VLOOKUP(M985,参照用得点基準表!G$12:$I$21,3,TRUE))))</f>
        <v/>
      </c>
      <c r="V985" s="67" t="str">
        <f>IF(E985="","",IF(N985="","",IF($E985="男",VLOOKUP(N985,参照用得点基準表!H$2:$I$11,2,TRUE),VLOOKUP(N985,参照用得点基準表!H$12:$I$21,2,TRUE))))</f>
        <v/>
      </c>
      <c r="W985" s="70" t="str">
        <f t="shared" si="14"/>
        <v/>
      </c>
      <c r="X985" s="69" t="str">
        <f ca="1">IF(W985="","",VLOOKUP(W985,OFFSET(評価基準!$A$2:$N$6,0,F985-6,5,20-F985),14-新体力テスト!F985+6,1))</f>
        <v/>
      </c>
      <c r="Z985" s="45"/>
      <c r="AA985" s="45"/>
      <c r="AB985" s="46"/>
      <c r="AC985" s="45"/>
    </row>
    <row r="986" spans="1:29" ht="14.25" customHeight="1" x14ac:dyDescent="0.15">
      <c r="A986" s="103"/>
      <c r="B986" s="103"/>
      <c r="C986" s="103"/>
      <c r="D986" s="108"/>
      <c r="E986" s="112"/>
      <c r="F986" s="85" t="str">
        <f>IF(A986="","",VLOOKUP(A986,参照!$B$7:$C$12,2,FALSE))</f>
        <v/>
      </c>
      <c r="G986" s="14"/>
      <c r="H986" s="14"/>
      <c r="I986" s="14"/>
      <c r="J986" s="14"/>
      <c r="K986" s="14"/>
      <c r="L986" s="19"/>
      <c r="M986" s="14"/>
      <c r="N986" s="14"/>
      <c r="O986" s="67" t="str">
        <f>IF(E986="","",IF(G986="","",IF($E986="男",VLOOKUP(G986,参照用得点基準表!B$2:$I$11,8,TRUE),VLOOKUP(G986,参照用得点基準表!B$12:$I$21,8,TRUE))))</f>
        <v/>
      </c>
      <c r="P986" s="67" t="str">
        <f>IF(E986="","",IF(H986="","",IF($E986="男",VLOOKUP(H986,参照用得点基準表!C$2:$I$11,7,TRUE),VLOOKUP(H986,参照用得点基準表!C$12:$I$21,7,TRUE))))</f>
        <v/>
      </c>
      <c r="Q986" s="67" t="str">
        <f>IF(E986="","",IF(I986="","",IF($E986="男",VLOOKUP(I986,参照用得点基準表!D$2:$I$11,6,TRUE),VLOOKUP(I986,参照用得点基準表!D$12:$I$21,6,TRUE))))</f>
        <v/>
      </c>
      <c r="R986" s="67" t="str">
        <f>IF(E986="","",IF(J986="","",IF($E986="男",VLOOKUP(J986,参照用得点基準表!E$2:$I$11,5,TRUE),VLOOKUP(J986,参照用得点基準表!E$12:$I$21,5,TRUE))))</f>
        <v/>
      </c>
      <c r="S986" s="67" t="str">
        <f>IF(E986="","",IF(K986="","",IF($E986="男",VLOOKUP(K986,参照用得点基準表!F$2:$I$11,4,TRUE),VLOOKUP(K986,参照用得点基準表!F$12:$I$21,4,TRUE))))</f>
        <v/>
      </c>
      <c r="T986" s="67" t="str">
        <f>IF(E986="","",IF(L986="","",IF($E986="男",VLOOKUP(L986,参照用得点基準表!$K$2:$L$11,2,TRUE),VLOOKUP(L986,参照用得点基準表!$K$12:$L$21,2,TRUE))))</f>
        <v/>
      </c>
      <c r="U986" s="67" t="str">
        <f>IF(E986="","",IF(M986="","",IF($E986="男",VLOOKUP(M986,参照用得点基準表!G$2:$I$11,3,TRUE),VLOOKUP(M986,参照用得点基準表!G$12:$I$21,3,TRUE))))</f>
        <v/>
      </c>
      <c r="V986" s="67" t="str">
        <f>IF(E986="","",IF(N986="","",IF($E986="男",VLOOKUP(N986,参照用得点基準表!H$2:$I$11,2,TRUE),VLOOKUP(N986,参照用得点基準表!H$12:$I$21,2,TRUE))))</f>
        <v/>
      </c>
      <c r="W986" s="70" t="str">
        <f t="shared" si="14"/>
        <v/>
      </c>
      <c r="X986" s="69" t="str">
        <f ca="1">IF(W986="","",VLOOKUP(W986,OFFSET(評価基準!$A$2:$N$6,0,F986-6,5,20-F986),14-新体力テスト!F986+6,1))</f>
        <v/>
      </c>
      <c r="Z986" s="45"/>
      <c r="AA986" s="45"/>
      <c r="AB986" s="46"/>
      <c r="AC986" s="45"/>
    </row>
    <row r="987" spans="1:29" ht="14.25" customHeight="1" x14ac:dyDescent="0.15">
      <c r="A987" s="103"/>
      <c r="B987" s="103"/>
      <c r="C987" s="103"/>
      <c r="D987" s="108"/>
      <c r="E987" s="112"/>
      <c r="F987" s="85" t="str">
        <f>IF(A987="","",VLOOKUP(A987,参照!$B$7:$C$12,2,FALSE))</f>
        <v/>
      </c>
      <c r="G987" s="14"/>
      <c r="H987" s="14"/>
      <c r="I987" s="14"/>
      <c r="J987" s="14"/>
      <c r="K987" s="14"/>
      <c r="L987" s="19"/>
      <c r="M987" s="14"/>
      <c r="N987" s="14"/>
      <c r="O987" s="67" t="str">
        <f>IF(E987="","",IF(G987="","",IF($E987="男",VLOOKUP(G987,参照用得点基準表!B$2:$I$11,8,TRUE),VLOOKUP(G987,参照用得点基準表!B$12:$I$21,8,TRUE))))</f>
        <v/>
      </c>
      <c r="P987" s="67" t="str">
        <f>IF(E987="","",IF(H987="","",IF($E987="男",VLOOKUP(H987,参照用得点基準表!C$2:$I$11,7,TRUE),VLOOKUP(H987,参照用得点基準表!C$12:$I$21,7,TRUE))))</f>
        <v/>
      </c>
      <c r="Q987" s="67" t="str">
        <f>IF(E987="","",IF(I987="","",IF($E987="男",VLOOKUP(I987,参照用得点基準表!D$2:$I$11,6,TRUE),VLOOKUP(I987,参照用得点基準表!D$12:$I$21,6,TRUE))))</f>
        <v/>
      </c>
      <c r="R987" s="67" t="str">
        <f>IF(E987="","",IF(J987="","",IF($E987="男",VLOOKUP(J987,参照用得点基準表!E$2:$I$11,5,TRUE),VLOOKUP(J987,参照用得点基準表!E$12:$I$21,5,TRUE))))</f>
        <v/>
      </c>
      <c r="S987" s="67" t="str">
        <f>IF(E987="","",IF(K987="","",IF($E987="男",VLOOKUP(K987,参照用得点基準表!F$2:$I$11,4,TRUE),VLOOKUP(K987,参照用得点基準表!F$12:$I$21,4,TRUE))))</f>
        <v/>
      </c>
      <c r="T987" s="67" t="str">
        <f>IF(E987="","",IF(L987="","",IF($E987="男",VLOOKUP(L987,参照用得点基準表!$K$2:$L$11,2,TRUE),VLOOKUP(L987,参照用得点基準表!$K$12:$L$21,2,TRUE))))</f>
        <v/>
      </c>
      <c r="U987" s="67" t="str">
        <f>IF(E987="","",IF(M987="","",IF($E987="男",VLOOKUP(M987,参照用得点基準表!G$2:$I$11,3,TRUE),VLOOKUP(M987,参照用得点基準表!G$12:$I$21,3,TRUE))))</f>
        <v/>
      </c>
      <c r="V987" s="67" t="str">
        <f>IF(E987="","",IF(N987="","",IF($E987="男",VLOOKUP(N987,参照用得点基準表!H$2:$I$11,2,TRUE),VLOOKUP(N987,参照用得点基準表!H$12:$I$21,2,TRUE))))</f>
        <v/>
      </c>
      <c r="W987" s="70" t="str">
        <f t="shared" si="14"/>
        <v/>
      </c>
      <c r="X987" s="69" t="str">
        <f ca="1">IF(W987="","",VLOOKUP(W987,OFFSET(評価基準!$A$2:$N$6,0,F987-6,5,20-F987),14-新体力テスト!F987+6,1))</f>
        <v/>
      </c>
      <c r="Z987" s="45"/>
      <c r="AA987" s="45"/>
      <c r="AB987" s="46"/>
      <c r="AC987" s="45"/>
    </row>
    <row r="988" spans="1:29" ht="14.25" customHeight="1" x14ac:dyDescent="0.15">
      <c r="A988" s="103"/>
      <c r="B988" s="103"/>
      <c r="C988" s="103"/>
      <c r="D988" s="108"/>
      <c r="E988" s="112"/>
      <c r="F988" s="85" t="str">
        <f>IF(A988="","",VLOOKUP(A988,参照!$B$7:$C$12,2,FALSE))</f>
        <v/>
      </c>
      <c r="G988" s="14"/>
      <c r="H988" s="14"/>
      <c r="I988" s="14"/>
      <c r="J988" s="14"/>
      <c r="K988" s="14"/>
      <c r="L988" s="19"/>
      <c r="M988" s="14"/>
      <c r="N988" s="14"/>
      <c r="O988" s="67" t="str">
        <f>IF(E988="","",IF(G988="","",IF($E988="男",VLOOKUP(G988,参照用得点基準表!B$2:$I$11,8,TRUE),VLOOKUP(G988,参照用得点基準表!B$12:$I$21,8,TRUE))))</f>
        <v/>
      </c>
      <c r="P988" s="67" t="str">
        <f>IF(E988="","",IF(H988="","",IF($E988="男",VLOOKUP(H988,参照用得点基準表!C$2:$I$11,7,TRUE),VLOOKUP(H988,参照用得点基準表!C$12:$I$21,7,TRUE))))</f>
        <v/>
      </c>
      <c r="Q988" s="67" t="str">
        <f>IF(E988="","",IF(I988="","",IF($E988="男",VLOOKUP(I988,参照用得点基準表!D$2:$I$11,6,TRUE),VLOOKUP(I988,参照用得点基準表!D$12:$I$21,6,TRUE))))</f>
        <v/>
      </c>
      <c r="R988" s="67" t="str">
        <f>IF(E988="","",IF(J988="","",IF($E988="男",VLOOKUP(J988,参照用得点基準表!E$2:$I$11,5,TRUE),VLOOKUP(J988,参照用得点基準表!E$12:$I$21,5,TRUE))))</f>
        <v/>
      </c>
      <c r="S988" s="67" t="str">
        <f>IF(E988="","",IF(K988="","",IF($E988="男",VLOOKUP(K988,参照用得点基準表!F$2:$I$11,4,TRUE),VLOOKUP(K988,参照用得点基準表!F$12:$I$21,4,TRUE))))</f>
        <v/>
      </c>
      <c r="T988" s="67" t="str">
        <f>IF(E988="","",IF(L988="","",IF($E988="男",VLOOKUP(L988,参照用得点基準表!$K$2:$L$11,2,TRUE),VLOOKUP(L988,参照用得点基準表!$K$12:$L$21,2,TRUE))))</f>
        <v/>
      </c>
      <c r="U988" s="67" t="str">
        <f>IF(E988="","",IF(M988="","",IF($E988="男",VLOOKUP(M988,参照用得点基準表!G$2:$I$11,3,TRUE),VLOOKUP(M988,参照用得点基準表!G$12:$I$21,3,TRUE))))</f>
        <v/>
      </c>
      <c r="V988" s="67" t="str">
        <f>IF(E988="","",IF(N988="","",IF($E988="男",VLOOKUP(N988,参照用得点基準表!H$2:$I$11,2,TRUE),VLOOKUP(N988,参照用得点基準表!H$12:$I$21,2,TRUE))))</f>
        <v/>
      </c>
      <c r="W988" s="70" t="str">
        <f t="shared" si="14"/>
        <v/>
      </c>
      <c r="X988" s="69" t="str">
        <f ca="1">IF(W988="","",VLOOKUP(W988,OFFSET(評価基準!$A$2:$N$6,0,F988-6,5,20-F988),14-新体力テスト!F988+6,1))</f>
        <v/>
      </c>
      <c r="Z988" s="45"/>
      <c r="AA988" s="45"/>
      <c r="AB988" s="46"/>
      <c r="AC988" s="45"/>
    </row>
    <row r="989" spans="1:29" ht="14.25" customHeight="1" x14ac:dyDescent="0.15">
      <c r="A989" s="103"/>
      <c r="B989" s="103"/>
      <c r="C989" s="103"/>
      <c r="D989" s="108"/>
      <c r="E989" s="112"/>
      <c r="F989" s="85" t="str">
        <f>IF(A989="","",VLOOKUP(A989,参照!$B$7:$C$12,2,FALSE))</f>
        <v/>
      </c>
      <c r="G989" s="14"/>
      <c r="H989" s="14"/>
      <c r="I989" s="14"/>
      <c r="J989" s="14"/>
      <c r="K989" s="14"/>
      <c r="L989" s="19"/>
      <c r="M989" s="14"/>
      <c r="N989" s="14"/>
      <c r="O989" s="67" t="str">
        <f>IF(E989="","",IF(G989="","",IF($E989="男",VLOOKUP(G989,参照用得点基準表!B$2:$I$11,8,TRUE),VLOOKUP(G989,参照用得点基準表!B$12:$I$21,8,TRUE))))</f>
        <v/>
      </c>
      <c r="P989" s="67" t="str">
        <f>IF(E989="","",IF(H989="","",IF($E989="男",VLOOKUP(H989,参照用得点基準表!C$2:$I$11,7,TRUE),VLOOKUP(H989,参照用得点基準表!C$12:$I$21,7,TRUE))))</f>
        <v/>
      </c>
      <c r="Q989" s="67" t="str">
        <f>IF(E989="","",IF(I989="","",IF($E989="男",VLOOKUP(I989,参照用得点基準表!D$2:$I$11,6,TRUE),VLOOKUP(I989,参照用得点基準表!D$12:$I$21,6,TRUE))))</f>
        <v/>
      </c>
      <c r="R989" s="67" t="str">
        <f>IF(E989="","",IF(J989="","",IF($E989="男",VLOOKUP(J989,参照用得点基準表!E$2:$I$11,5,TRUE),VLOOKUP(J989,参照用得点基準表!E$12:$I$21,5,TRUE))))</f>
        <v/>
      </c>
      <c r="S989" s="67" t="str">
        <f>IF(E989="","",IF(K989="","",IF($E989="男",VLOOKUP(K989,参照用得点基準表!F$2:$I$11,4,TRUE),VLOOKUP(K989,参照用得点基準表!F$12:$I$21,4,TRUE))))</f>
        <v/>
      </c>
      <c r="T989" s="67" t="str">
        <f>IF(E989="","",IF(L989="","",IF($E989="男",VLOOKUP(L989,参照用得点基準表!$K$2:$L$11,2,TRUE),VLOOKUP(L989,参照用得点基準表!$K$12:$L$21,2,TRUE))))</f>
        <v/>
      </c>
      <c r="U989" s="67" t="str">
        <f>IF(E989="","",IF(M989="","",IF($E989="男",VLOOKUP(M989,参照用得点基準表!G$2:$I$11,3,TRUE),VLOOKUP(M989,参照用得点基準表!G$12:$I$21,3,TRUE))))</f>
        <v/>
      </c>
      <c r="V989" s="67" t="str">
        <f>IF(E989="","",IF(N989="","",IF($E989="男",VLOOKUP(N989,参照用得点基準表!H$2:$I$11,2,TRUE),VLOOKUP(N989,参照用得点基準表!H$12:$I$21,2,TRUE))))</f>
        <v/>
      </c>
      <c r="W989" s="70" t="str">
        <f t="shared" si="14"/>
        <v/>
      </c>
      <c r="X989" s="69" t="str">
        <f ca="1">IF(W989="","",VLOOKUP(W989,OFFSET(評価基準!$A$2:$N$6,0,F989-6,5,20-F989),14-新体力テスト!F989+6,1))</f>
        <v/>
      </c>
      <c r="Z989" s="45"/>
      <c r="AA989" s="45"/>
      <c r="AB989" s="46"/>
      <c r="AC989" s="45"/>
    </row>
    <row r="990" spans="1:29" ht="14.25" customHeight="1" x14ac:dyDescent="0.15">
      <c r="A990" s="103"/>
      <c r="B990" s="103"/>
      <c r="C990" s="103"/>
      <c r="D990" s="108"/>
      <c r="E990" s="112"/>
      <c r="F990" s="85" t="str">
        <f>IF(A990="","",VLOOKUP(A990,参照!$B$7:$C$12,2,FALSE))</f>
        <v/>
      </c>
      <c r="G990" s="14"/>
      <c r="H990" s="14"/>
      <c r="I990" s="14"/>
      <c r="J990" s="14"/>
      <c r="K990" s="14"/>
      <c r="L990" s="19"/>
      <c r="M990" s="14"/>
      <c r="N990" s="14"/>
      <c r="O990" s="67" t="str">
        <f>IF(E990="","",IF(G990="","",IF($E990="男",VLOOKUP(G990,参照用得点基準表!B$2:$I$11,8,TRUE),VLOOKUP(G990,参照用得点基準表!B$12:$I$21,8,TRUE))))</f>
        <v/>
      </c>
      <c r="P990" s="67" t="str">
        <f>IF(E990="","",IF(H990="","",IF($E990="男",VLOOKUP(H990,参照用得点基準表!C$2:$I$11,7,TRUE),VLOOKUP(H990,参照用得点基準表!C$12:$I$21,7,TRUE))))</f>
        <v/>
      </c>
      <c r="Q990" s="67" t="str">
        <f>IF(E990="","",IF(I990="","",IF($E990="男",VLOOKUP(I990,参照用得点基準表!D$2:$I$11,6,TRUE),VLOOKUP(I990,参照用得点基準表!D$12:$I$21,6,TRUE))))</f>
        <v/>
      </c>
      <c r="R990" s="67" t="str">
        <f>IF(E990="","",IF(J990="","",IF($E990="男",VLOOKUP(J990,参照用得点基準表!E$2:$I$11,5,TRUE),VLOOKUP(J990,参照用得点基準表!E$12:$I$21,5,TRUE))))</f>
        <v/>
      </c>
      <c r="S990" s="67" t="str">
        <f>IF(E990="","",IF(K990="","",IF($E990="男",VLOOKUP(K990,参照用得点基準表!F$2:$I$11,4,TRUE),VLOOKUP(K990,参照用得点基準表!F$12:$I$21,4,TRUE))))</f>
        <v/>
      </c>
      <c r="T990" s="67" t="str">
        <f>IF(E990="","",IF(L990="","",IF($E990="男",VLOOKUP(L990,参照用得点基準表!$K$2:$L$11,2,TRUE),VLOOKUP(L990,参照用得点基準表!$K$12:$L$21,2,TRUE))))</f>
        <v/>
      </c>
      <c r="U990" s="67" t="str">
        <f>IF(E990="","",IF(M990="","",IF($E990="男",VLOOKUP(M990,参照用得点基準表!G$2:$I$11,3,TRUE),VLOOKUP(M990,参照用得点基準表!G$12:$I$21,3,TRUE))))</f>
        <v/>
      </c>
      <c r="V990" s="67" t="str">
        <f>IF(E990="","",IF(N990="","",IF($E990="男",VLOOKUP(N990,参照用得点基準表!H$2:$I$11,2,TRUE),VLOOKUP(N990,参照用得点基準表!H$12:$I$21,2,TRUE))))</f>
        <v/>
      </c>
      <c r="W990" s="70" t="str">
        <f t="shared" si="14"/>
        <v/>
      </c>
      <c r="X990" s="69" t="str">
        <f ca="1">IF(W990="","",VLOOKUP(W990,OFFSET(評価基準!$A$2:$N$6,0,F990-6,5,20-F990),14-新体力テスト!F990+6,1))</f>
        <v/>
      </c>
      <c r="Z990" s="45"/>
      <c r="AA990" s="45"/>
      <c r="AB990" s="46"/>
      <c r="AC990" s="45"/>
    </row>
    <row r="991" spans="1:29" ht="14.25" customHeight="1" x14ac:dyDescent="0.15">
      <c r="A991" s="103"/>
      <c r="B991" s="103"/>
      <c r="C991" s="103"/>
      <c r="D991" s="108"/>
      <c r="E991" s="112"/>
      <c r="F991" s="85" t="str">
        <f>IF(A991="","",VLOOKUP(A991,参照!$B$7:$C$12,2,FALSE))</f>
        <v/>
      </c>
      <c r="G991" s="14"/>
      <c r="H991" s="14"/>
      <c r="I991" s="14"/>
      <c r="J991" s="14"/>
      <c r="K991" s="14"/>
      <c r="L991" s="19"/>
      <c r="M991" s="14"/>
      <c r="N991" s="14"/>
      <c r="O991" s="67" t="str">
        <f>IF(E991="","",IF(G991="","",IF($E991="男",VLOOKUP(G991,参照用得点基準表!B$2:$I$11,8,TRUE),VLOOKUP(G991,参照用得点基準表!B$12:$I$21,8,TRUE))))</f>
        <v/>
      </c>
      <c r="P991" s="67" t="str">
        <f>IF(E991="","",IF(H991="","",IF($E991="男",VLOOKUP(H991,参照用得点基準表!C$2:$I$11,7,TRUE),VLOOKUP(H991,参照用得点基準表!C$12:$I$21,7,TRUE))))</f>
        <v/>
      </c>
      <c r="Q991" s="67" t="str">
        <f>IF(E991="","",IF(I991="","",IF($E991="男",VLOOKUP(I991,参照用得点基準表!D$2:$I$11,6,TRUE),VLOOKUP(I991,参照用得点基準表!D$12:$I$21,6,TRUE))))</f>
        <v/>
      </c>
      <c r="R991" s="67" t="str">
        <f>IF(E991="","",IF(J991="","",IF($E991="男",VLOOKUP(J991,参照用得点基準表!E$2:$I$11,5,TRUE),VLOOKUP(J991,参照用得点基準表!E$12:$I$21,5,TRUE))))</f>
        <v/>
      </c>
      <c r="S991" s="67" t="str">
        <f>IF(E991="","",IF(K991="","",IF($E991="男",VLOOKUP(K991,参照用得点基準表!F$2:$I$11,4,TRUE),VLOOKUP(K991,参照用得点基準表!F$12:$I$21,4,TRUE))))</f>
        <v/>
      </c>
      <c r="T991" s="67" t="str">
        <f>IF(E991="","",IF(L991="","",IF($E991="男",VLOOKUP(L991,参照用得点基準表!$K$2:$L$11,2,TRUE),VLOOKUP(L991,参照用得点基準表!$K$12:$L$21,2,TRUE))))</f>
        <v/>
      </c>
      <c r="U991" s="67" t="str">
        <f>IF(E991="","",IF(M991="","",IF($E991="男",VLOOKUP(M991,参照用得点基準表!G$2:$I$11,3,TRUE),VLOOKUP(M991,参照用得点基準表!G$12:$I$21,3,TRUE))))</f>
        <v/>
      </c>
      <c r="V991" s="67" t="str">
        <f>IF(E991="","",IF(N991="","",IF($E991="男",VLOOKUP(N991,参照用得点基準表!H$2:$I$11,2,TRUE),VLOOKUP(N991,参照用得点基準表!H$12:$I$21,2,TRUE))))</f>
        <v/>
      </c>
      <c r="W991" s="70" t="str">
        <f t="shared" si="14"/>
        <v/>
      </c>
      <c r="X991" s="69" t="str">
        <f ca="1">IF(W991="","",VLOOKUP(W991,OFFSET(評価基準!$A$2:$N$6,0,F991-6,5,20-F991),14-新体力テスト!F991+6,1))</f>
        <v/>
      </c>
      <c r="Z991" s="45"/>
      <c r="AA991" s="45"/>
      <c r="AB991" s="46"/>
      <c r="AC991" s="45"/>
    </row>
    <row r="992" spans="1:29" ht="14.25" customHeight="1" x14ac:dyDescent="0.15">
      <c r="A992" s="103"/>
      <c r="B992" s="103"/>
      <c r="C992" s="103"/>
      <c r="D992" s="108"/>
      <c r="E992" s="112"/>
      <c r="F992" s="85" t="str">
        <f>IF(A992="","",VLOOKUP(A992,参照!$B$7:$C$12,2,FALSE))</f>
        <v/>
      </c>
      <c r="G992" s="14"/>
      <c r="H992" s="14"/>
      <c r="I992" s="14"/>
      <c r="J992" s="14"/>
      <c r="K992" s="14"/>
      <c r="L992" s="19"/>
      <c r="M992" s="14"/>
      <c r="N992" s="14"/>
      <c r="O992" s="67" t="str">
        <f>IF(E992="","",IF(G992="","",IF($E992="男",VLOOKUP(G992,参照用得点基準表!B$2:$I$11,8,TRUE),VLOOKUP(G992,参照用得点基準表!B$12:$I$21,8,TRUE))))</f>
        <v/>
      </c>
      <c r="P992" s="67" t="str">
        <f>IF(E992="","",IF(H992="","",IF($E992="男",VLOOKUP(H992,参照用得点基準表!C$2:$I$11,7,TRUE),VLOOKUP(H992,参照用得点基準表!C$12:$I$21,7,TRUE))))</f>
        <v/>
      </c>
      <c r="Q992" s="67" t="str">
        <f>IF(E992="","",IF(I992="","",IF($E992="男",VLOOKUP(I992,参照用得点基準表!D$2:$I$11,6,TRUE),VLOOKUP(I992,参照用得点基準表!D$12:$I$21,6,TRUE))))</f>
        <v/>
      </c>
      <c r="R992" s="67" t="str">
        <f>IF(E992="","",IF(J992="","",IF($E992="男",VLOOKUP(J992,参照用得点基準表!E$2:$I$11,5,TRUE),VLOOKUP(J992,参照用得点基準表!E$12:$I$21,5,TRUE))))</f>
        <v/>
      </c>
      <c r="S992" s="67" t="str">
        <f>IF(E992="","",IF(K992="","",IF($E992="男",VLOOKUP(K992,参照用得点基準表!F$2:$I$11,4,TRUE),VLOOKUP(K992,参照用得点基準表!F$12:$I$21,4,TRUE))))</f>
        <v/>
      </c>
      <c r="T992" s="67" t="str">
        <f>IF(E992="","",IF(L992="","",IF($E992="男",VLOOKUP(L992,参照用得点基準表!$K$2:$L$11,2,TRUE),VLOOKUP(L992,参照用得点基準表!$K$12:$L$21,2,TRUE))))</f>
        <v/>
      </c>
      <c r="U992" s="67" t="str">
        <f>IF(E992="","",IF(M992="","",IF($E992="男",VLOOKUP(M992,参照用得点基準表!G$2:$I$11,3,TRUE),VLOOKUP(M992,参照用得点基準表!G$12:$I$21,3,TRUE))))</f>
        <v/>
      </c>
      <c r="V992" s="67" t="str">
        <f>IF(E992="","",IF(N992="","",IF($E992="男",VLOOKUP(N992,参照用得点基準表!H$2:$I$11,2,TRUE),VLOOKUP(N992,参照用得点基準表!H$12:$I$21,2,TRUE))))</f>
        <v/>
      </c>
      <c r="W992" s="70" t="str">
        <f t="shared" si="14"/>
        <v/>
      </c>
      <c r="X992" s="69" t="str">
        <f ca="1">IF(W992="","",VLOOKUP(W992,OFFSET(評価基準!$A$2:$N$6,0,F992-6,5,20-F992),14-新体力テスト!F992+6,1))</f>
        <v/>
      </c>
      <c r="Z992" s="45"/>
      <c r="AA992" s="45"/>
      <c r="AB992" s="46"/>
      <c r="AC992" s="45"/>
    </row>
    <row r="993" spans="1:29" ht="14.25" customHeight="1" x14ac:dyDescent="0.15">
      <c r="A993" s="103"/>
      <c r="B993" s="103"/>
      <c r="C993" s="103"/>
      <c r="D993" s="108"/>
      <c r="E993" s="112"/>
      <c r="F993" s="85" t="str">
        <f>IF(A993="","",VLOOKUP(A993,参照!$B$7:$C$12,2,FALSE))</f>
        <v/>
      </c>
      <c r="G993" s="14"/>
      <c r="H993" s="14"/>
      <c r="I993" s="14"/>
      <c r="J993" s="14"/>
      <c r="K993" s="14"/>
      <c r="L993" s="19"/>
      <c r="M993" s="14"/>
      <c r="N993" s="14"/>
      <c r="O993" s="67" t="str">
        <f>IF(E993="","",IF(G993="","",IF($E993="男",VLOOKUP(G993,参照用得点基準表!B$2:$I$11,8,TRUE),VLOOKUP(G993,参照用得点基準表!B$12:$I$21,8,TRUE))))</f>
        <v/>
      </c>
      <c r="P993" s="67" t="str">
        <f>IF(E993="","",IF(H993="","",IF($E993="男",VLOOKUP(H993,参照用得点基準表!C$2:$I$11,7,TRUE),VLOOKUP(H993,参照用得点基準表!C$12:$I$21,7,TRUE))))</f>
        <v/>
      </c>
      <c r="Q993" s="67" t="str">
        <f>IF(E993="","",IF(I993="","",IF($E993="男",VLOOKUP(I993,参照用得点基準表!D$2:$I$11,6,TRUE),VLOOKUP(I993,参照用得点基準表!D$12:$I$21,6,TRUE))))</f>
        <v/>
      </c>
      <c r="R993" s="67" t="str">
        <f>IF(E993="","",IF(J993="","",IF($E993="男",VLOOKUP(J993,参照用得点基準表!E$2:$I$11,5,TRUE),VLOOKUP(J993,参照用得点基準表!E$12:$I$21,5,TRUE))))</f>
        <v/>
      </c>
      <c r="S993" s="67" t="str">
        <f>IF(E993="","",IF(K993="","",IF($E993="男",VLOOKUP(K993,参照用得点基準表!F$2:$I$11,4,TRUE),VLOOKUP(K993,参照用得点基準表!F$12:$I$21,4,TRUE))))</f>
        <v/>
      </c>
      <c r="T993" s="67" t="str">
        <f>IF(E993="","",IF(L993="","",IF($E993="男",VLOOKUP(L993,参照用得点基準表!$K$2:$L$11,2,TRUE),VLOOKUP(L993,参照用得点基準表!$K$12:$L$21,2,TRUE))))</f>
        <v/>
      </c>
      <c r="U993" s="67" t="str">
        <f>IF(E993="","",IF(M993="","",IF($E993="男",VLOOKUP(M993,参照用得点基準表!G$2:$I$11,3,TRUE),VLOOKUP(M993,参照用得点基準表!G$12:$I$21,3,TRUE))))</f>
        <v/>
      </c>
      <c r="V993" s="67" t="str">
        <f>IF(E993="","",IF(N993="","",IF($E993="男",VLOOKUP(N993,参照用得点基準表!H$2:$I$11,2,TRUE),VLOOKUP(N993,参照用得点基準表!H$12:$I$21,2,TRUE))))</f>
        <v/>
      </c>
      <c r="W993" s="70" t="str">
        <f t="shared" si="14"/>
        <v/>
      </c>
      <c r="X993" s="69" t="str">
        <f ca="1">IF(W993="","",VLOOKUP(W993,OFFSET(評価基準!$A$2:$N$6,0,F993-6,5,20-F993),14-新体力テスト!F993+6,1))</f>
        <v/>
      </c>
      <c r="Z993" s="45"/>
      <c r="AA993" s="45"/>
      <c r="AB993" s="46"/>
      <c r="AC993" s="45"/>
    </row>
    <row r="994" spans="1:29" ht="14.25" customHeight="1" x14ac:dyDescent="0.15">
      <c r="A994" s="103"/>
      <c r="B994" s="103"/>
      <c r="C994" s="103"/>
      <c r="D994" s="108"/>
      <c r="E994" s="112"/>
      <c r="F994" s="85" t="str">
        <f>IF(A994="","",VLOOKUP(A994,参照!$B$7:$C$12,2,FALSE))</f>
        <v/>
      </c>
      <c r="G994" s="14"/>
      <c r="H994" s="14"/>
      <c r="I994" s="14"/>
      <c r="J994" s="14"/>
      <c r="K994" s="14"/>
      <c r="L994" s="19"/>
      <c r="M994" s="14"/>
      <c r="N994" s="14"/>
      <c r="O994" s="67" t="str">
        <f>IF(E994="","",IF(G994="","",IF($E994="男",VLOOKUP(G994,参照用得点基準表!B$2:$I$11,8,TRUE),VLOOKUP(G994,参照用得点基準表!B$12:$I$21,8,TRUE))))</f>
        <v/>
      </c>
      <c r="P994" s="67" t="str">
        <f>IF(E994="","",IF(H994="","",IF($E994="男",VLOOKUP(H994,参照用得点基準表!C$2:$I$11,7,TRUE),VLOOKUP(H994,参照用得点基準表!C$12:$I$21,7,TRUE))))</f>
        <v/>
      </c>
      <c r="Q994" s="67" t="str">
        <f>IF(E994="","",IF(I994="","",IF($E994="男",VLOOKUP(I994,参照用得点基準表!D$2:$I$11,6,TRUE),VLOOKUP(I994,参照用得点基準表!D$12:$I$21,6,TRUE))))</f>
        <v/>
      </c>
      <c r="R994" s="67" t="str">
        <f>IF(E994="","",IF(J994="","",IF($E994="男",VLOOKUP(J994,参照用得点基準表!E$2:$I$11,5,TRUE),VLOOKUP(J994,参照用得点基準表!E$12:$I$21,5,TRUE))))</f>
        <v/>
      </c>
      <c r="S994" s="67" t="str">
        <f>IF(E994="","",IF(K994="","",IF($E994="男",VLOOKUP(K994,参照用得点基準表!F$2:$I$11,4,TRUE),VLOOKUP(K994,参照用得点基準表!F$12:$I$21,4,TRUE))))</f>
        <v/>
      </c>
      <c r="T994" s="67" t="str">
        <f>IF(E994="","",IF(L994="","",IF($E994="男",VLOOKUP(L994,参照用得点基準表!$K$2:$L$11,2,TRUE),VLOOKUP(L994,参照用得点基準表!$K$12:$L$21,2,TRUE))))</f>
        <v/>
      </c>
      <c r="U994" s="67" t="str">
        <f>IF(E994="","",IF(M994="","",IF($E994="男",VLOOKUP(M994,参照用得点基準表!G$2:$I$11,3,TRUE),VLOOKUP(M994,参照用得点基準表!G$12:$I$21,3,TRUE))))</f>
        <v/>
      </c>
      <c r="V994" s="67" t="str">
        <f>IF(E994="","",IF(N994="","",IF($E994="男",VLOOKUP(N994,参照用得点基準表!H$2:$I$11,2,TRUE),VLOOKUP(N994,参照用得点基準表!H$12:$I$21,2,TRUE))))</f>
        <v/>
      </c>
      <c r="W994" s="70" t="str">
        <f t="shared" si="14"/>
        <v/>
      </c>
      <c r="X994" s="69" t="str">
        <f ca="1">IF(W994="","",VLOOKUP(W994,OFFSET(評価基準!$A$2:$N$6,0,F994-6,5,20-F994),14-新体力テスト!F994+6,1))</f>
        <v/>
      </c>
      <c r="Z994" s="45"/>
      <c r="AA994" s="45"/>
      <c r="AB994" s="46"/>
      <c r="AC994" s="45"/>
    </row>
    <row r="995" spans="1:29" ht="14.25" customHeight="1" x14ac:dyDescent="0.15">
      <c r="A995" s="103"/>
      <c r="B995" s="103"/>
      <c r="C995" s="103"/>
      <c r="D995" s="108"/>
      <c r="E995" s="112"/>
      <c r="F995" s="85" t="str">
        <f>IF(A995="","",VLOOKUP(A995,参照!$B$7:$C$12,2,FALSE))</f>
        <v/>
      </c>
      <c r="G995" s="14"/>
      <c r="H995" s="14"/>
      <c r="I995" s="14"/>
      <c r="J995" s="14"/>
      <c r="K995" s="14"/>
      <c r="L995" s="19"/>
      <c r="M995" s="14"/>
      <c r="N995" s="14"/>
      <c r="O995" s="67" t="str">
        <f>IF(E995="","",IF(G995="","",IF($E995="男",VLOOKUP(G995,参照用得点基準表!B$2:$I$11,8,TRUE),VLOOKUP(G995,参照用得点基準表!B$12:$I$21,8,TRUE))))</f>
        <v/>
      </c>
      <c r="P995" s="67" t="str">
        <f>IF(E995="","",IF(H995="","",IF($E995="男",VLOOKUP(H995,参照用得点基準表!C$2:$I$11,7,TRUE),VLOOKUP(H995,参照用得点基準表!C$12:$I$21,7,TRUE))))</f>
        <v/>
      </c>
      <c r="Q995" s="67" t="str">
        <f>IF(E995="","",IF(I995="","",IF($E995="男",VLOOKUP(I995,参照用得点基準表!D$2:$I$11,6,TRUE),VLOOKUP(I995,参照用得点基準表!D$12:$I$21,6,TRUE))))</f>
        <v/>
      </c>
      <c r="R995" s="67" t="str">
        <f>IF(E995="","",IF(J995="","",IF($E995="男",VLOOKUP(J995,参照用得点基準表!E$2:$I$11,5,TRUE),VLOOKUP(J995,参照用得点基準表!E$12:$I$21,5,TRUE))))</f>
        <v/>
      </c>
      <c r="S995" s="67" t="str">
        <f>IF(E995="","",IF(K995="","",IF($E995="男",VLOOKUP(K995,参照用得点基準表!F$2:$I$11,4,TRUE),VLOOKUP(K995,参照用得点基準表!F$12:$I$21,4,TRUE))))</f>
        <v/>
      </c>
      <c r="T995" s="67" t="str">
        <f>IF(E995="","",IF(L995="","",IF($E995="男",VLOOKUP(L995,参照用得点基準表!$K$2:$L$11,2,TRUE),VLOOKUP(L995,参照用得点基準表!$K$12:$L$21,2,TRUE))))</f>
        <v/>
      </c>
      <c r="U995" s="67" t="str">
        <f>IF(E995="","",IF(M995="","",IF($E995="男",VLOOKUP(M995,参照用得点基準表!G$2:$I$11,3,TRUE),VLOOKUP(M995,参照用得点基準表!G$12:$I$21,3,TRUE))))</f>
        <v/>
      </c>
      <c r="V995" s="67" t="str">
        <f>IF(E995="","",IF(N995="","",IF($E995="男",VLOOKUP(N995,参照用得点基準表!H$2:$I$11,2,TRUE),VLOOKUP(N995,参照用得点基準表!H$12:$I$21,2,TRUE))))</f>
        <v/>
      </c>
      <c r="W995" s="70" t="str">
        <f t="shared" si="14"/>
        <v/>
      </c>
      <c r="X995" s="69" t="str">
        <f ca="1">IF(W995="","",VLOOKUP(W995,OFFSET(評価基準!$A$2:$N$6,0,F995-6,5,20-F995),14-新体力テスト!F995+6,1))</f>
        <v/>
      </c>
      <c r="Z995" s="45"/>
      <c r="AA995" s="45"/>
      <c r="AB995" s="46"/>
      <c r="AC995" s="45"/>
    </row>
    <row r="996" spans="1:29" ht="14.25" customHeight="1" x14ac:dyDescent="0.15">
      <c r="A996" s="103"/>
      <c r="B996" s="103"/>
      <c r="C996" s="103"/>
      <c r="D996" s="108"/>
      <c r="E996" s="112"/>
      <c r="F996" s="85" t="str">
        <f>IF(A996="","",VLOOKUP(A996,参照!$B$7:$C$12,2,FALSE))</f>
        <v/>
      </c>
      <c r="G996" s="14"/>
      <c r="H996" s="14"/>
      <c r="I996" s="14"/>
      <c r="J996" s="14"/>
      <c r="K996" s="14"/>
      <c r="L996" s="19"/>
      <c r="M996" s="14"/>
      <c r="N996" s="14"/>
      <c r="O996" s="67" t="str">
        <f>IF(E996="","",IF(G996="","",IF($E996="男",VLOOKUP(G996,参照用得点基準表!B$2:$I$11,8,TRUE),VLOOKUP(G996,参照用得点基準表!B$12:$I$21,8,TRUE))))</f>
        <v/>
      </c>
      <c r="P996" s="67" t="str">
        <f>IF(E996="","",IF(H996="","",IF($E996="男",VLOOKUP(H996,参照用得点基準表!C$2:$I$11,7,TRUE),VLOOKUP(H996,参照用得点基準表!C$12:$I$21,7,TRUE))))</f>
        <v/>
      </c>
      <c r="Q996" s="67" t="str">
        <f>IF(E996="","",IF(I996="","",IF($E996="男",VLOOKUP(I996,参照用得点基準表!D$2:$I$11,6,TRUE),VLOOKUP(I996,参照用得点基準表!D$12:$I$21,6,TRUE))))</f>
        <v/>
      </c>
      <c r="R996" s="67" t="str">
        <f>IF(E996="","",IF(J996="","",IF($E996="男",VLOOKUP(J996,参照用得点基準表!E$2:$I$11,5,TRUE),VLOOKUP(J996,参照用得点基準表!E$12:$I$21,5,TRUE))))</f>
        <v/>
      </c>
      <c r="S996" s="67" t="str">
        <f>IF(E996="","",IF(K996="","",IF($E996="男",VLOOKUP(K996,参照用得点基準表!F$2:$I$11,4,TRUE),VLOOKUP(K996,参照用得点基準表!F$12:$I$21,4,TRUE))))</f>
        <v/>
      </c>
      <c r="T996" s="67" t="str">
        <f>IF(E996="","",IF(L996="","",IF($E996="男",VLOOKUP(L996,参照用得点基準表!$K$2:$L$11,2,TRUE),VLOOKUP(L996,参照用得点基準表!$K$12:$L$21,2,TRUE))))</f>
        <v/>
      </c>
      <c r="U996" s="67" t="str">
        <f>IF(E996="","",IF(M996="","",IF($E996="男",VLOOKUP(M996,参照用得点基準表!G$2:$I$11,3,TRUE),VLOOKUP(M996,参照用得点基準表!G$12:$I$21,3,TRUE))))</f>
        <v/>
      </c>
      <c r="V996" s="67" t="str">
        <f>IF(E996="","",IF(N996="","",IF($E996="男",VLOOKUP(N996,参照用得点基準表!H$2:$I$11,2,TRUE),VLOOKUP(N996,参照用得点基準表!H$12:$I$21,2,TRUE))))</f>
        <v/>
      </c>
      <c r="W996" s="70" t="str">
        <f t="shared" si="14"/>
        <v/>
      </c>
      <c r="X996" s="69" t="str">
        <f ca="1">IF(W996="","",VLOOKUP(W996,OFFSET(評価基準!$A$2:$N$6,0,F996-6,5,20-F996),14-新体力テスト!F996+6,1))</f>
        <v/>
      </c>
      <c r="Z996" s="45"/>
      <c r="AA996" s="45"/>
      <c r="AB996" s="46"/>
      <c r="AC996" s="45"/>
    </row>
    <row r="997" spans="1:29" ht="14.25" customHeight="1" x14ac:dyDescent="0.15">
      <c r="A997" s="103"/>
      <c r="B997" s="103"/>
      <c r="C997" s="103"/>
      <c r="D997" s="108"/>
      <c r="E997" s="112"/>
      <c r="F997" s="85" t="str">
        <f>IF(A997="","",VLOOKUP(A997,参照!$B$7:$C$12,2,FALSE))</f>
        <v/>
      </c>
      <c r="G997" s="14"/>
      <c r="H997" s="14"/>
      <c r="I997" s="14"/>
      <c r="J997" s="14"/>
      <c r="K997" s="14"/>
      <c r="L997" s="19"/>
      <c r="M997" s="14"/>
      <c r="N997" s="14"/>
      <c r="O997" s="67" t="str">
        <f>IF(E997="","",IF(G997="","",IF($E997="男",VLOOKUP(G997,参照用得点基準表!B$2:$I$11,8,TRUE),VLOOKUP(G997,参照用得点基準表!B$12:$I$21,8,TRUE))))</f>
        <v/>
      </c>
      <c r="P997" s="67" t="str">
        <f>IF(E997="","",IF(H997="","",IF($E997="男",VLOOKUP(H997,参照用得点基準表!C$2:$I$11,7,TRUE),VLOOKUP(H997,参照用得点基準表!C$12:$I$21,7,TRUE))))</f>
        <v/>
      </c>
      <c r="Q997" s="67" t="str">
        <f>IF(E997="","",IF(I997="","",IF($E997="男",VLOOKUP(I997,参照用得点基準表!D$2:$I$11,6,TRUE),VLOOKUP(I997,参照用得点基準表!D$12:$I$21,6,TRUE))))</f>
        <v/>
      </c>
      <c r="R997" s="67" t="str">
        <f>IF(E997="","",IF(J997="","",IF($E997="男",VLOOKUP(J997,参照用得点基準表!E$2:$I$11,5,TRUE),VLOOKUP(J997,参照用得点基準表!E$12:$I$21,5,TRUE))))</f>
        <v/>
      </c>
      <c r="S997" s="67" t="str">
        <f>IF(E997="","",IF(K997="","",IF($E997="男",VLOOKUP(K997,参照用得点基準表!F$2:$I$11,4,TRUE),VLOOKUP(K997,参照用得点基準表!F$12:$I$21,4,TRUE))))</f>
        <v/>
      </c>
      <c r="T997" s="67" t="str">
        <f>IF(E997="","",IF(L997="","",IF($E997="男",VLOOKUP(L997,参照用得点基準表!$K$2:$L$11,2,TRUE),VLOOKUP(L997,参照用得点基準表!$K$12:$L$21,2,TRUE))))</f>
        <v/>
      </c>
      <c r="U997" s="67" t="str">
        <f>IF(E997="","",IF(M997="","",IF($E997="男",VLOOKUP(M997,参照用得点基準表!G$2:$I$11,3,TRUE),VLOOKUP(M997,参照用得点基準表!G$12:$I$21,3,TRUE))))</f>
        <v/>
      </c>
      <c r="V997" s="67" t="str">
        <f>IF(E997="","",IF(N997="","",IF($E997="男",VLOOKUP(N997,参照用得点基準表!H$2:$I$11,2,TRUE),VLOOKUP(N997,参照用得点基準表!H$12:$I$21,2,TRUE))))</f>
        <v/>
      </c>
      <c r="W997" s="70" t="str">
        <f t="shared" si="14"/>
        <v/>
      </c>
      <c r="X997" s="69" t="str">
        <f ca="1">IF(W997="","",VLOOKUP(W997,OFFSET(評価基準!$A$2:$N$6,0,F997-6,5,20-F997),14-新体力テスト!F997+6,1))</f>
        <v/>
      </c>
      <c r="Z997" s="45"/>
      <c r="AA997" s="45"/>
      <c r="AB997" s="46"/>
      <c r="AC997" s="45"/>
    </row>
    <row r="998" spans="1:29" ht="14.25" customHeight="1" x14ac:dyDescent="0.15">
      <c r="A998" s="103"/>
      <c r="B998" s="103"/>
      <c r="C998" s="103"/>
      <c r="D998" s="108"/>
      <c r="E998" s="112"/>
      <c r="F998" s="85" t="str">
        <f>IF(A998="","",VLOOKUP(A998,参照!$B$7:$C$12,2,FALSE))</f>
        <v/>
      </c>
      <c r="G998" s="14"/>
      <c r="H998" s="14"/>
      <c r="I998" s="14"/>
      <c r="J998" s="14"/>
      <c r="K998" s="14"/>
      <c r="L998" s="19"/>
      <c r="M998" s="14"/>
      <c r="N998" s="14"/>
      <c r="O998" s="67" t="str">
        <f>IF(E998="","",IF(G998="","",IF($E998="男",VLOOKUP(G998,参照用得点基準表!B$2:$I$11,8,TRUE),VLOOKUP(G998,参照用得点基準表!B$12:$I$21,8,TRUE))))</f>
        <v/>
      </c>
      <c r="P998" s="67" t="str">
        <f>IF(E998="","",IF(H998="","",IF($E998="男",VLOOKUP(H998,参照用得点基準表!C$2:$I$11,7,TRUE),VLOOKUP(H998,参照用得点基準表!C$12:$I$21,7,TRUE))))</f>
        <v/>
      </c>
      <c r="Q998" s="67" t="str">
        <f>IF(E998="","",IF(I998="","",IF($E998="男",VLOOKUP(I998,参照用得点基準表!D$2:$I$11,6,TRUE),VLOOKUP(I998,参照用得点基準表!D$12:$I$21,6,TRUE))))</f>
        <v/>
      </c>
      <c r="R998" s="67" t="str">
        <f>IF(E998="","",IF(J998="","",IF($E998="男",VLOOKUP(J998,参照用得点基準表!E$2:$I$11,5,TRUE),VLOOKUP(J998,参照用得点基準表!E$12:$I$21,5,TRUE))))</f>
        <v/>
      </c>
      <c r="S998" s="67" t="str">
        <f>IF(E998="","",IF(K998="","",IF($E998="男",VLOOKUP(K998,参照用得点基準表!F$2:$I$11,4,TRUE),VLOOKUP(K998,参照用得点基準表!F$12:$I$21,4,TRUE))))</f>
        <v/>
      </c>
      <c r="T998" s="67" t="str">
        <f>IF(E998="","",IF(L998="","",IF($E998="男",VLOOKUP(L998,参照用得点基準表!$K$2:$L$11,2,TRUE),VLOOKUP(L998,参照用得点基準表!$K$12:$L$21,2,TRUE))))</f>
        <v/>
      </c>
      <c r="U998" s="67" t="str">
        <f>IF(E998="","",IF(M998="","",IF($E998="男",VLOOKUP(M998,参照用得点基準表!G$2:$I$11,3,TRUE),VLOOKUP(M998,参照用得点基準表!G$12:$I$21,3,TRUE))))</f>
        <v/>
      </c>
      <c r="V998" s="67" t="str">
        <f>IF(E998="","",IF(N998="","",IF($E998="男",VLOOKUP(N998,参照用得点基準表!H$2:$I$11,2,TRUE),VLOOKUP(N998,参照用得点基準表!H$12:$I$21,2,TRUE))))</f>
        <v/>
      </c>
      <c r="W998" s="70" t="str">
        <f t="shared" si="14"/>
        <v/>
      </c>
      <c r="X998" s="69" t="str">
        <f ca="1">IF(W998="","",VLOOKUP(W998,OFFSET(評価基準!$A$2:$N$6,0,F998-6,5,20-F998),14-新体力テスト!F998+6,1))</f>
        <v/>
      </c>
      <c r="Z998" s="45"/>
      <c r="AA998" s="45"/>
      <c r="AB998" s="46"/>
      <c r="AC998" s="45"/>
    </row>
    <row r="999" spans="1:29" ht="14.25" customHeight="1" x14ac:dyDescent="0.15">
      <c r="A999" s="103"/>
      <c r="B999" s="103"/>
      <c r="C999" s="103"/>
      <c r="D999" s="108"/>
      <c r="E999" s="112"/>
      <c r="F999" s="85" t="str">
        <f>IF(A999="","",VLOOKUP(A999,参照!$B$7:$C$12,2,FALSE))</f>
        <v/>
      </c>
      <c r="G999" s="14"/>
      <c r="H999" s="14"/>
      <c r="I999" s="14"/>
      <c r="J999" s="14"/>
      <c r="K999" s="14"/>
      <c r="L999" s="19"/>
      <c r="M999" s="14"/>
      <c r="N999" s="14"/>
      <c r="O999" s="67" t="str">
        <f>IF(E999="","",IF(G999="","",IF($E999="男",VLOOKUP(G999,参照用得点基準表!B$2:$I$11,8,TRUE),VLOOKUP(G999,参照用得点基準表!B$12:$I$21,8,TRUE))))</f>
        <v/>
      </c>
      <c r="P999" s="67" t="str">
        <f>IF(E999="","",IF(H999="","",IF($E999="男",VLOOKUP(H999,参照用得点基準表!C$2:$I$11,7,TRUE),VLOOKUP(H999,参照用得点基準表!C$12:$I$21,7,TRUE))))</f>
        <v/>
      </c>
      <c r="Q999" s="67" t="str">
        <f>IF(E999="","",IF(I999="","",IF($E999="男",VLOOKUP(I999,参照用得点基準表!D$2:$I$11,6,TRUE),VLOOKUP(I999,参照用得点基準表!D$12:$I$21,6,TRUE))))</f>
        <v/>
      </c>
      <c r="R999" s="67" t="str">
        <f>IF(E999="","",IF(J999="","",IF($E999="男",VLOOKUP(J999,参照用得点基準表!E$2:$I$11,5,TRUE),VLOOKUP(J999,参照用得点基準表!E$12:$I$21,5,TRUE))))</f>
        <v/>
      </c>
      <c r="S999" s="67" t="str">
        <f>IF(E999="","",IF(K999="","",IF($E999="男",VLOOKUP(K999,参照用得点基準表!F$2:$I$11,4,TRUE),VLOOKUP(K999,参照用得点基準表!F$12:$I$21,4,TRUE))))</f>
        <v/>
      </c>
      <c r="T999" s="67" t="str">
        <f>IF(E999="","",IF(L999="","",IF($E999="男",VLOOKUP(L999,参照用得点基準表!$K$2:$L$11,2,TRUE),VLOOKUP(L999,参照用得点基準表!$K$12:$L$21,2,TRUE))))</f>
        <v/>
      </c>
      <c r="U999" s="67" t="str">
        <f>IF(E999="","",IF(M999="","",IF($E999="男",VLOOKUP(M999,参照用得点基準表!G$2:$I$11,3,TRUE),VLOOKUP(M999,参照用得点基準表!G$12:$I$21,3,TRUE))))</f>
        <v/>
      </c>
      <c r="V999" s="67" t="str">
        <f>IF(E999="","",IF(N999="","",IF($E999="男",VLOOKUP(N999,参照用得点基準表!H$2:$I$11,2,TRUE),VLOOKUP(N999,参照用得点基準表!H$12:$I$21,2,TRUE))))</f>
        <v/>
      </c>
      <c r="W999" s="70" t="str">
        <f t="shared" si="14"/>
        <v/>
      </c>
      <c r="X999" s="69" t="str">
        <f ca="1">IF(W999="","",VLOOKUP(W999,OFFSET(評価基準!$A$2:$N$6,0,F999-6,5,20-F999),14-新体力テスト!F999+6,1))</f>
        <v/>
      </c>
      <c r="Z999" s="45"/>
      <c r="AA999" s="45"/>
      <c r="AB999" s="46"/>
      <c r="AC999" s="45"/>
    </row>
    <row r="1000" spans="1:29" ht="14.25" customHeight="1" x14ac:dyDescent="0.15">
      <c r="A1000" s="103"/>
      <c r="B1000" s="103"/>
      <c r="C1000" s="103"/>
      <c r="D1000" s="108"/>
      <c r="E1000" s="112"/>
      <c r="F1000" s="85" t="str">
        <f>IF(A1000="","",VLOOKUP(A1000,参照!$B$7:$C$12,2,FALSE))</f>
        <v/>
      </c>
      <c r="G1000" s="14"/>
      <c r="H1000" s="14"/>
      <c r="I1000" s="14"/>
      <c r="J1000" s="14"/>
      <c r="K1000" s="14"/>
      <c r="L1000" s="19"/>
      <c r="M1000" s="14"/>
      <c r="N1000" s="14"/>
      <c r="O1000" s="67" t="str">
        <f>IF(E1000="","",IF(G1000="","",IF($E1000="男",VLOOKUP(G1000,参照用得点基準表!B$2:$I$11,8,TRUE),VLOOKUP(G1000,参照用得点基準表!B$12:$I$21,8,TRUE))))</f>
        <v/>
      </c>
      <c r="P1000" s="67" t="str">
        <f>IF(E1000="","",IF(H1000="","",IF($E1000="男",VLOOKUP(H1000,参照用得点基準表!C$2:$I$11,7,TRUE),VLOOKUP(H1000,参照用得点基準表!C$12:$I$21,7,TRUE))))</f>
        <v/>
      </c>
      <c r="Q1000" s="67" t="str">
        <f>IF(E1000="","",IF(I1000="","",IF($E1000="男",VLOOKUP(I1000,参照用得点基準表!D$2:$I$11,6,TRUE),VLOOKUP(I1000,参照用得点基準表!D$12:$I$21,6,TRUE))))</f>
        <v/>
      </c>
      <c r="R1000" s="67" t="str">
        <f>IF(E1000="","",IF(J1000="","",IF($E1000="男",VLOOKUP(J1000,参照用得点基準表!E$2:$I$11,5,TRUE),VLOOKUP(J1000,参照用得点基準表!E$12:$I$21,5,TRUE))))</f>
        <v/>
      </c>
      <c r="S1000" s="67" t="str">
        <f>IF(E1000="","",IF(K1000="","",IF($E1000="男",VLOOKUP(K1000,参照用得点基準表!F$2:$I$11,4,TRUE),VLOOKUP(K1000,参照用得点基準表!F$12:$I$21,4,TRUE))))</f>
        <v/>
      </c>
      <c r="T1000" s="67" t="str">
        <f>IF(E1000="","",IF(L1000="","",IF($E1000="男",VLOOKUP(L1000,参照用得点基準表!$K$2:$L$11,2,TRUE),VLOOKUP(L1000,参照用得点基準表!$K$12:$L$21,2,TRUE))))</f>
        <v/>
      </c>
      <c r="U1000" s="67" t="str">
        <f>IF(E1000="","",IF(M1000="","",IF($E1000="男",VLOOKUP(M1000,参照用得点基準表!G$2:$I$11,3,TRUE),VLOOKUP(M1000,参照用得点基準表!G$12:$I$21,3,TRUE))))</f>
        <v/>
      </c>
      <c r="V1000" s="67" t="str">
        <f>IF(E1000="","",IF(N1000="","",IF($E1000="男",VLOOKUP(N1000,参照用得点基準表!H$2:$I$11,2,TRUE),VLOOKUP(N1000,参照用得点基準表!H$12:$I$21,2,TRUE))))</f>
        <v/>
      </c>
      <c r="W1000" s="70" t="str">
        <f t="shared" si="14"/>
        <v/>
      </c>
      <c r="X1000" s="69" t="str">
        <f ca="1">IF(W1000="","",VLOOKUP(W1000,OFFSET(評価基準!$A$2:$N$6,0,F1000-6,5,20-F1000),14-新体力テスト!F1000+6,1))</f>
        <v/>
      </c>
      <c r="Z1000" s="45"/>
      <c r="AA1000" s="45"/>
      <c r="AB1000" s="46"/>
      <c r="AC1000" s="45"/>
    </row>
    <row r="1001" spans="1:29" ht="14.25" customHeight="1" x14ac:dyDescent="0.15">
      <c r="A1001" s="103"/>
      <c r="B1001" s="103"/>
      <c r="C1001" s="103"/>
      <c r="D1001" s="108"/>
      <c r="E1001" s="112"/>
      <c r="F1001" s="85" t="str">
        <f>IF(A1001="","",VLOOKUP(A1001,参照!$B$7:$C$12,2,FALSE))</f>
        <v/>
      </c>
      <c r="G1001" s="14"/>
      <c r="H1001" s="14"/>
      <c r="I1001" s="14"/>
      <c r="J1001" s="14"/>
      <c r="K1001" s="14"/>
      <c r="L1001" s="19"/>
      <c r="M1001" s="14"/>
      <c r="N1001" s="14"/>
      <c r="O1001" s="67" t="str">
        <f>IF(E1001="","",IF(G1001="","",IF($E1001="男",VLOOKUP(G1001,参照用得点基準表!B$2:$I$11,8,TRUE),VLOOKUP(G1001,参照用得点基準表!B$12:$I$21,8,TRUE))))</f>
        <v/>
      </c>
      <c r="P1001" s="67" t="str">
        <f>IF(E1001="","",IF(H1001="","",IF($E1001="男",VLOOKUP(H1001,参照用得点基準表!C$2:$I$11,7,TRUE),VLOOKUP(H1001,参照用得点基準表!C$12:$I$21,7,TRUE))))</f>
        <v/>
      </c>
      <c r="Q1001" s="67" t="str">
        <f>IF(E1001="","",IF(I1001="","",IF($E1001="男",VLOOKUP(I1001,参照用得点基準表!D$2:$I$11,6,TRUE),VLOOKUP(I1001,参照用得点基準表!D$12:$I$21,6,TRUE))))</f>
        <v/>
      </c>
      <c r="R1001" s="67" t="str">
        <f>IF(E1001="","",IF(J1001="","",IF($E1001="男",VLOOKUP(J1001,参照用得点基準表!E$2:$I$11,5,TRUE),VLOOKUP(J1001,参照用得点基準表!E$12:$I$21,5,TRUE))))</f>
        <v/>
      </c>
      <c r="S1001" s="67" t="str">
        <f>IF(E1001="","",IF(K1001="","",IF($E1001="男",VLOOKUP(K1001,参照用得点基準表!F$2:$I$11,4,TRUE),VLOOKUP(K1001,参照用得点基準表!F$12:$I$21,4,TRUE))))</f>
        <v/>
      </c>
      <c r="T1001" s="67" t="str">
        <f>IF(E1001="","",IF(L1001="","",IF($E1001="男",VLOOKUP(L1001,参照用得点基準表!$K$2:$L$11,2,TRUE),VLOOKUP(L1001,参照用得点基準表!$K$12:$L$21,2,TRUE))))</f>
        <v/>
      </c>
      <c r="U1001" s="67" t="str">
        <f>IF(E1001="","",IF(M1001="","",IF($E1001="男",VLOOKUP(M1001,参照用得点基準表!G$2:$I$11,3,TRUE),VLOOKUP(M1001,参照用得点基準表!G$12:$I$21,3,TRUE))))</f>
        <v/>
      </c>
      <c r="V1001" s="67" t="str">
        <f>IF(E1001="","",IF(N1001="","",IF($E1001="男",VLOOKUP(N1001,参照用得点基準表!H$2:$I$11,2,TRUE),VLOOKUP(N1001,参照用得点基準表!H$12:$I$21,2,TRUE))))</f>
        <v/>
      </c>
      <c r="W1001" s="70" t="str">
        <f t="shared" si="14"/>
        <v/>
      </c>
      <c r="X1001" s="69" t="str">
        <f ca="1">IF(W1001="","",VLOOKUP(W1001,OFFSET(評価基準!$A$2:$N$6,0,F1001-6,5,20-F1001),14-新体力テスト!F1001+6,1))</f>
        <v/>
      </c>
      <c r="Z1001" s="45"/>
      <c r="AA1001" s="45"/>
      <c r="AB1001" s="46"/>
      <c r="AC1001" s="45"/>
    </row>
    <row r="1002" spans="1:29" ht="14.25" customHeight="1" x14ac:dyDescent="0.15">
      <c r="A1002" s="103"/>
      <c r="B1002" s="103"/>
      <c r="C1002" s="103"/>
      <c r="D1002" s="108"/>
      <c r="E1002" s="112"/>
      <c r="F1002" s="85" t="str">
        <f>IF(A1002="","",VLOOKUP(A1002,参照!$B$7:$C$12,2,FALSE))</f>
        <v/>
      </c>
      <c r="G1002" s="14"/>
      <c r="H1002" s="14"/>
      <c r="I1002" s="14"/>
      <c r="J1002" s="14"/>
      <c r="K1002" s="14"/>
      <c r="L1002" s="19"/>
      <c r="M1002" s="14"/>
      <c r="N1002" s="14"/>
      <c r="O1002" s="67" t="str">
        <f>IF(E1002="","",IF(G1002="","",IF($E1002="男",VLOOKUP(G1002,参照用得点基準表!B$2:$I$11,8,TRUE),VLOOKUP(G1002,参照用得点基準表!B$12:$I$21,8,TRUE))))</f>
        <v/>
      </c>
      <c r="P1002" s="67" t="str">
        <f>IF(E1002="","",IF(H1002="","",IF($E1002="男",VLOOKUP(H1002,参照用得点基準表!C$2:$I$11,7,TRUE),VLOOKUP(H1002,参照用得点基準表!C$12:$I$21,7,TRUE))))</f>
        <v/>
      </c>
      <c r="Q1002" s="67" t="str">
        <f>IF(E1002="","",IF(I1002="","",IF($E1002="男",VLOOKUP(I1002,参照用得点基準表!D$2:$I$11,6,TRUE),VLOOKUP(I1002,参照用得点基準表!D$12:$I$21,6,TRUE))))</f>
        <v/>
      </c>
      <c r="R1002" s="67" t="str">
        <f>IF(E1002="","",IF(J1002="","",IF($E1002="男",VLOOKUP(J1002,参照用得点基準表!E$2:$I$11,5,TRUE),VLOOKUP(J1002,参照用得点基準表!E$12:$I$21,5,TRUE))))</f>
        <v/>
      </c>
      <c r="S1002" s="67" t="str">
        <f>IF(E1002="","",IF(K1002="","",IF($E1002="男",VLOOKUP(K1002,参照用得点基準表!F$2:$I$11,4,TRUE),VLOOKUP(K1002,参照用得点基準表!F$12:$I$21,4,TRUE))))</f>
        <v/>
      </c>
      <c r="T1002" s="67" t="str">
        <f>IF(E1002="","",IF(L1002="","",IF($E1002="男",VLOOKUP(L1002,参照用得点基準表!$K$2:$L$11,2,TRUE),VLOOKUP(L1002,参照用得点基準表!$K$12:$L$21,2,TRUE))))</f>
        <v/>
      </c>
      <c r="U1002" s="67" t="str">
        <f>IF(E1002="","",IF(M1002="","",IF($E1002="男",VLOOKUP(M1002,参照用得点基準表!G$2:$I$11,3,TRUE),VLOOKUP(M1002,参照用得点基準表!G$12:$I$21,3,TRUE))))</f>
        <v/>
      </c>
      <c r="V1002" s="67" t="str">
        <f>IF(E1002="","",IF(N1002="","",IF($E1002="男",VLOOKUP(N1002,参照用得点基準表!H$2:$I$11,2,TRUE),VLOOKUP(N1002,参照用得点基準表!H$12:$I$21,2,TRUE))))</f>
        <v/>
      </c>
      <c r="W1002" s="70" t="str">
        <f t="shared" si="14"/>
        <v/>
      </c>
      <c r="X1002" s="69" t="str">
        <f ca="1">IF(W1002="","",VLOOKUP(W1002,OFFSET(評価基準!$A$2:$N$6,0,F1002-6,5,20-F1002),14-新体力テスト!F1002+6,1))</f>
        <v/>
      </c>
      <c r="Z1002" s="45"/>
      <c r="AA1002" s="45"/>
      <c r="AB1002" s="46"/>
      <c r="AC1002" s="45"/>
    </row>
    <row r="1003" spans="1:29" ht="14.25" customHeight="1" x14ac:dyDescent="0.15">
      <c r="A1003" s="103"/>
      <c r="B1003" s="103"/>
      <c r="C1003" s="103"/>
      <c r="D1003" s="108"/>
      <c r="E1003" s="112"/>
      <c r="F1003" s="85" t="str">
        <f>IF(A1003="","",VLOOKUP(A1003,参照!$B$7:$C$12,2,FALSE))</f>
        <v/>
      </c>
      <c r="G1003" s="14"/>
      <c r="H1003" s="14"/>
      <c r="I1003" s="14"/>
      <c r="J1003" s="14"/>
      <c r="K1003" s="14"/>
      <c r="L1003" s="19"/>
      <c r="M1003" s="14"/>
      <c r="N1003" s="14"/>
      <c r="O1003" s="67" t="str">
        <f>IF(E1003="","",IF(G1003="","",IF($E1003="男",VLOOKUP(G1003,参照用得点基準表!B$2:$I$11,8,TRUE),VLOOKUP(G1003,参照用得点基準表!B$12:$I$21,8,TRUE))))</f>
        <v/>
      </c>
      <c r="P1003" s="67" t="str">
        <f>IF(E1003="","",IF(H1003="","",IF($E1003="男",VLOOKUP(H1003,参照用得点基準表!C$2:$I$11,7,TRUE),VLOOKUP(H1003,参照用得点基準表!C$12:$I$21,7,TRUE))))</f>
        <v/>
      </c>
      <c r="Q1003" s="67" t="str">
        <f>IF(E1003="","",IF(I1003="","",IF($E1003="男",VLOOKUP(I1003,参照用得点基準表!D$2:$I$11,6,TRUE),VLOOKUP(I1003,参照用得点基準表!D$12:$I$21,6,TRUE))))</f>
        <v/>
      </c>
      <c r="R1003" s="67" t="str">
        <f>IF(E1003="","",IF(J1003="","",IF($E1003="男",VLOOKUP(J1003,参照用得点基準表!E$2:$I$11,5,TRUE),VLOOKUP(J1003,参照用得点基準表!E$12:$I$21,5,TRUE))))</f>
        <v/>
      </c>
      <c r="S1003" s="67" t="str">
        <f>IF(E1003="","",IF(K1003="","",IF($E1003="男",VLOOKUP(K1003,参照用得点基準表!F$2:$I$11,4,TRUE),VLOOKUP(K1003,参照用得点基準表!F$12:$I$21,4,TRUE))))</f>
        <v/>
      </c>
      <c r="T1003" s="67" t="str">
        <f>IF(E1003="","",IF(L1003="","",IF($E1003="男",VLOOKUP(L1003,参照用得点基準表!$K$2:$L$11,2,TRUE),VLOOKUP(L1003,参照用得点基準表!$K$12:$L$21,2,TRUE))))</f>
        <v/>
      </c>
      <c r="U1003" s="67" t="str">
        <f>IF(E1003="","",IF(M1003="","",IF($E1003="男",VLOOKUP(M1003,参照用得点基準表!G$2:$I$11,3,TRUE),VLOOKUP(M1003,参照用得点基準表!G$12:$I$21,3,TRUE))))</f>
        <v/>
      </c>
      <c r="V1003" s="67" t="str">
        <f>IF(E1003="","",IF(N1003="","",IF($E1003="男",VLOOKUP(N1003,参照用得点基準表!H$2:$I$11,2,TRUE),VLOOKUP(N1003,参照用得点基準表!H$12:$I$21,2,TRUE))))</f>
        <v/>
      </c>
      <c r="W1003" s="70" t="str">
        <f t="shared" si="14"/>
        <v/>
      </c>
      <c r="X1003" s="69" t="str">
        <f ca="1">IF(W1003="","",VLOOKUP(W1003,OFFSET(評価基準!$A$2:$N$6,0,F1003-6,5,20-F1003),14-新体力テスト!F1003+6,1))</f>
        <v/>
      </c>
      <c r="Z1003" s="45"/>
      <c r="AA1003" s="45"/>
      <c r="AB1003" s="46"/>
      <c r="AC1003" s="45"/>
    </row>
    <row r="1004" spans="1:29" ht="14.25" customHeight="1" x14ac:dyDescent="0.15">
      <c r="A1004" s="103"/>
      <c r="B1004" s="103"/>
      <c r="C1004" s="103"/>
      <c r="D1004" s="108"/>
      <c r="E1004" s="112"/>
      <c r="F1004" s="85" t="str">
        <f>IF(A1004="","",VLOOKUP(A1004,参照!$B$7:$C$12,2,FALSE))</f>
        <v/>
      </c>
      <c r="G1004" s="14"/>
      <c r="H1004" s="14"/>
      <c r="I1004" s="14"/>
      <c r="J1004" s="14"/>
      <c r="K1004" s="14"/>
      <c r="L1004" s="19"/>
      <c r="M1004" s="14"/>
      <c r="N1004" s="14"/>
      <c r="O1004" s="67" t="str">
        <f>IF(E1004="","",IF(G1004="","",IF($E1004="男",VLOOKUP(G1004,参照用得点基準表!B$2:$I$11,8,TRUE),VLOOKUP(G1004,参照用得点基準表!B$12:$I$21,8,TRUE))))</f>
        <v/>
      </c>
      <c r="P1004" s="67" t="str">
        <f>IF(E1004="","",IF(H1004="","",IF($E1004="男",VLOOKUP(H1004,参照用得点基準表!C$2:$I$11,7,TRUE),VLOOKUP(H1004,参照用得点基準表!C$12:$I$21,7,TRUE))))</f>
        <v/>
      </c>
      <c r="Q1004" s="67" t="str">
        <f>IF(E1004="","",IF(I1004="","",IF($E1004="男",VLOOKUP(I1004,参照用得点基準表!D$2:$I$11,6,TRUE),VLOOKUP(I1004,参照用得点基準表!D$12:$I$21,6,TRUE))))</f>
        <v/>
      </c>
      <c r="R1004" s="67" t="str">
        <f>IF(E1004="","",IF(J1004="","",IF($E1004="男",VLOOKUP(J1004,参照用得点基準表!E$2:$I$11,5,TRUE),VLOOKUP(J1004,参照用得点基準表!E$12:$I$21,5,TRUE))))</f>
        <v/>
      </c>
      <c r="S1004" s="67" t="str">
        <f>IF(E1004="","",IF(K1004="","",IF($E1004="男",VLOOKUP(K1004,参照用得点基準表!F$2:$I$11,4,TRUE),VLOOKUP(K1004,参照用得点基準表!F$12:$I$21,4,TRUE))))</f>
        <v/>
      </c>
      <c r="T1004" s="67" t="str">
        <f>IF(E1004="","",IF(L1004="","",IF($E1004="男",VLOOKUP(L1004,参照用得点基準表!$K$2:$L$11,2,TRUE),VLOOKUP(L1004,参照用得点基準表!$K$12:$L$21,2,TRUE))))</f>
        <v/>
      </c>
      <c r="U1004" s="67" t="str">
        <f>IF(E1004="","",IF(M1004="","",IF($E1004="男",VLOOKUP(M1004,参照用得点基準表!G$2:$I$11,3,TRUE),VLOOKUP(M1004,参照用得点基準表!G$12:$I$21,3,TRUE))))</f>
        <v/>
      </c>
      <c r="V1004" s="67" t="str">
        <f>IF(E1004="","",IF(N1004="","",IF($E1004="男",VLOOKUP(N1004,参照用得点基準表!H$2:$I$11,2,TRUE),VLOOKUP(N1004,参照用得点基準表!H$12:$I$21,2,TRUE))))</f>
        <v/>
      </c>
      <c r="W1004" s="70" t="str">
        <f t="shared" si="14"/>
        <v/>
      </c>
      <c r="X1004" s="69" t="str">
        <f ca="1">IF(W1004="","",VLOOKUP(W1004,OFFSET(評価基準!$A$2:$N$6,0,F1004-6,5,20-F1004),14-新体力テスト!F1004+6,1))</f>
        <v/>
      </c>
      <c r="Z1004" s="45"/>
      <c r="AA1004" s="45"/>
      <c r="AB1004" s="46"/>
      <c r="AC1004" s="45"/>
    </row>
    <row r="1005" spans="1:29" ht="14.25" customHeight="1" x14ac:dyDescent="0.15">
      <c r="A1005" s="103"/>
      <c r="B1005" s="103"/>
      <c r="C1005" s="103"/>
      <c r="D1005" s="108"/>
      <c r="E1005" s="112"/>
      <c r="F1005" s="85" t="str">
        <f>IF(A1005="","",VLOOKUP(A1005,参照!$B$7:$C$12,2,FALSE))</f>
        <v/>
      </c>
      <c r="G1005" s="14"/>
      <c r="H1005" s="14"/>
      <c r="I1005" s="14"/>
      <c r="J1005" s="14"/>
      <c r="K1005" s="14"/>
      <c r="L1005" s="19"/>
      <c r="M1005" s="14"/>
      <c r="N1005" s="14"/>
      <c r="O1005" s="67" t="str">
        <f>IF(E1005="","",IF(G1005="","",IF($E1005="男",VLOOKUP(G1005,参照用得点基準表!B$2:$I$11,8,TRUE),VLOOKUP(G1005,参照用得点基準表!B$12:$I$21,8,TRUE))))</f>
        <v/>
      </c>
      <c r="P1005" s="67" t="str">
        <f>IF(E1005="","",IF(H1005="","",IF($E1005="男",VLOOKUP(H1005,参照用得点基準表!C$2:$I$11,7,TRUE),VLOOKUP(H1005,参照用得点基準表!C$12:$I$21,7,TRUE))))</f>
        <v/>
      </c>
      <c r="Q1005" s="67" t="str">
        <f>IF(E1005="","",IF(I1005="","",IF($E1005="男",VLOOKUP(I1005,参照用得点基準表!D$2:$I$11,6,TRUE),VLOOKUP(I1005,参照用得点基準表!D$12:$I$21,6,TRUE))))</f>
        <v/>
      </c>
      <c r="R1005" s="67" t="str">
        <f>IF(E1005="","",IF(J1005="","",IF($E1005="男",VLOOKUP(J1005,参照用得点基準表!E$2:$I$11,5,TRUE),VLOOKUP(J1005,参照用得点基準表!E$12:$I$21,5,TRUE))))</f>
        <v/>
      </c>
      <c r="S1005" s="67" t="str">
        <f>IF(E1005="","",IF(K1005="","",IF($E1005="男",VLOOKUP(K1005,参照用得点基準表!F$2:$I$11,4,TRUE),VLOOKUP(K1005,参照用得点基準表!F$12:$I$21,4,TRUE))))</f>
        <v/>
      </c>
      <c r="T1005" s="67" t="str">
        <f>IF(E1005="","",IF(L1005="","",IF($E1005="男",VLOOKUP(L1005,参照用得点基準表!$K$2:$L$11,2,TRUE),VLOOKUP(L1005,参照用得点基準表!$K$12:$L$21,2,TRUE))))</f>
        <v/>
      </c>
      <c r="U1005" s="67" t="str">
        <f>IF(E1005="","",IF(M1005="","",IF($E1005="男",VLOOKUP(M1005,参照用得点基準表!G$2:$I$11,3,TRUE),VLOOKUP(M1005,参照用得点基準表!G$12:$I$21,3,TRUE))))</f>
        <v/>
      </c>
      <c r="V1005" s="67" t="str">
        <f>IF(E1005="","",IF(N1005="","",IF($E1005="男",VLOOKUP(N1005,参照用得点基準表!H$2:$I$11,2,TRUE),VLOOKUP(N1005,参照用得点基準表!H$12:$I$21,2,TRUE))))</f>
        <v/>
      </c>
      <c r="W1005" s="70" t="str">
        <f t="shared" si="14"/>
        <v/>
      </c>
      <c r="X1005" s="69" t="str">
        <f ca="1">IF(W1005="","",VLOOKUP(W1005,OFFSET(評価基準!$A$2:$N$6,0,F1005-6,5,20-F1005),14-新体力テスト!F1005+6,1))</f>
        <v/>
      </c>
      <c r="Z1005" s="45"/>
      <c r="AA1005" s="45"/>
      <c r="AB1005" s="46"/>
      <c r="AC1005" s="45"/>
    </row>
    <row r="1006" spans="1:29" ht="14.25" customHeight="1" x14ac:dyDescent="0.15">
      <c r="A1006" s="103"/>
      <c r="B1006" s="103"/>
      <c r="C1006" s="103"/>
      <c r="D1006" s="108"/>
      <c r="E1006" s="112"/>
      <c r="F1006" s="85" t="str">
        <f>IF(A1006="","",VLOOKUP(A1006,参照!$B$7:$C$12,2,FALSE))</f>
        <v/>
      </c>
      <c r="G1006" s="14"/>
      <c r="H1006" s="14"/>
      <c r="I1006" s="14"/>
      <c r="J1006" s="14"/>
      <c r="K1006" s="14"/>
      <c r="L1006" s="19"/>
      <c r="M1006" s="14"/>
      <c r="N1006" s="14"/>
      <c r="O1006" s="67" t="str">
        <f>IF(E1006="","",IF(G1006="","",IF($E1006="男",VLOOKUP(G1006,参照用得点基準表!B$2:$I$11,8,TRUE),VLOOKUP(G1006,参照用得点基準表!B$12:$I$21,8,TRUE))))</f>
        <v/>
      </c>
      <c r="P1006" s="67" t="str">
        <f>IF(E1006="","",IF(H1006="","",IF($E1006="男",VLOOKUP(H1006,参照用得点基準表!C$2:$I$11,7,TRUE),VLOOKUP(H1006,参照用得点基準表!C$12:$I$21,7,TRUE))))</f>
        <v/>
      </c>
      <c r="Q1006" s="67" t="str">
        <f>IF(E1006="","",IF(I1006="","",IF($E1006="男",VLOOKUP(I1006,参照用得点基準表!D$2:$I$11,6,TRUE),VLOOKUP(I1006,参照用得点基準表!D$12:$I$21,6,TRUE))))</f>
        <v/>
      </c>
      <c r="R1006" s="67" t="str">
        <f>IF(E1006="","",IF(J1006="","",IF($E1006="男",VLOOKUP(J1006,参照用得点基準表!E$2:$I$11,5,TRUE),VLOOKUP(J1006,参照用得点基準表!E$12:$I$21,5,TRUE))))</f>
        <v/>
      </c>
      <c r="S1006" s="67" t="str">
        <f>IF(E1006="","",IF(K1006="","",IF($E1006="男",VLOOKUP(K1006,参照用得点基準表!F$2:$I$11,4,TRUE),VLOOKUP(K1006,参照用得点基準表!F$12:$I$21,4,TRUE))))</f>
        <v/>
      </c>
      <c r="T1006" s="67" t="str">
        <f>IF(E1006="","",IF(L1006="","",IF($E1006="男",VLOOKUP(L1006,参照用得点基準表!$K$2:$L$11,2,TRUE),VLOOKUP(L1006,参照用得点基準表!$K$12:$L$21,2,TRUE))))</f>
        <v/>
      </c>
      <c r="U1006" s="67" t="str">
        <f>IF(E1006="","",IF(M1006="","",IF($E1006="男",VLOOKUP(M1006,参照用得点基準表!G$2:$I$11,3,TRUE),VLOOKUP(M1006,参照用得点基準表!G$12:$I$21,3,TRUE))))</f>
        <v/>
      </c>
      <c r="V1006" s="67" t="str">
        <f>IF(E1006="","",IF(N1006="","",IF($E1006="男",VLOOKUP(N1006,参照用得点基準表!H$2:$I$11,2,TRUE),VLOOKUP(N1006,参照用得点基準表!H$12:$I$21,2,TRUE))))</f>
        <v/>
      </c>
      <c r="W1006" s="70" t="str">
        <f t="shared" si="14"/>
        <v/>
      </c>
      <c r="X1006" s="69" t="str">
        <f ca="1">IF(W1006="","",VLOOKUP(W1006,OFFSET(評価基準!$A$2:$N$6,0,F1006-6,5,20-F1006),14-新体力テスト!F1006+6,1))</f>
        <v/>
      </c>
      <c r="Z1006" s="45"/>
      <c r="AA1006" s="45"/>
      <c r="AB1006" s="46"/>
      <c r="AC1006" s="45"/>
    </row>
    <row r="1007" spans="1:29" ht="14.25" customHeight="1" x14ac:dyDescent="0.15">
      <c r="A1007" s="103"/>
      <c r="B1007" s="103"/>
      <c r="C1007" s="103"/>
      <c r="D1007" s="108"/>
      <c r="E1007" s="112"/>
      <c r="F1007" s="85" t="str">
        <f>IF(A1007="","",VLOOKUP(A1007,参照!$B$7:$C$12,2,FALSE))</f>
        <v/>
      </c>
      <c r="G1007" s="14"/>
      <c r="H1007" s="14"/>
      <c r="I1007" s="14"/>
      <c r="J1007" s="14"/>
      <c r="K1007" s="14"/>
      <c r="L1007" s="19"/>
      <c r="M1007" s="14"/>
      <c r="N1007" s="14"/>
      <c r="O1007" s="67" t="str">
        <f>IF(E1007="","",IF(G1007="","",IF($E1007="男",VLOOKUP(G1007,参照用得点基準表!B$2:$I$11,8,TRUE),VLOOKUP(G1007,参照用得点基準表!B$12:$I$21,8,TRUE))))</f>
        <v/>
      </c>
      <c r="P1007" s="67" t="str">
        <f>IF(E1007="","",IF(H1007="","",IF($E1007="男",VLOOKUP(H1007,参照用得点基準表!C$2:$I$11,7,TRUE),VLOOKUP(H1007,参照用得点基準表!C$12:$I$21,7,TRUE))))</f>
        <v/>
      </c>
      <c r="Q1007" s="67" t="str">
        <f>IF(E1007="","",IF(I1007="","",IF($E1007="男",VLOOKUP(I1007,参照用得点基準表!D$2:$I$11,6,TRUE),VLOOKUP(I1007,参照用得点基準表!D$12:$I$21,6,TRUE))))</f>
        <v/>
      </c>
      <c r="R1007" s="67" t="str">
        <f>IF(E1007="","",IF(J1007="","",IF($E1007="男",VLOOKUP(J1007,参照用得点基準表!E$2:$I$11,5,TRUE),VLOOKUP(J1007,参照用得点基準表!E$12:$I$21,5,TRUE))))</f>
        <v/>
      </c>
      <c r="S1007" s="67" t="str">
        <f>IF(E1007="","",IF(K1007="","",IF($E1007="男",VLOOKUP(K1007,参照用得点基準表!F$2:$I$11,4,TRUE),VLOOKUP(K1007,参照用得点基準表!F$12:$I$21,4,TRUE))))</f>
        <v/>
      </c>
      <c r="T1007" s="67" t="str">
        <f>IF(E1007="","",IF(L1007="","",IF($E1007="男",VLOOKUP(L1007,参照用得点基準表!$K$2:$L$11,2,TRUE),VLOOKUP(L1007,参照用得点基準表!$K$12:$L$21,2,TRUE))))</f>
        <v/>
      </c>
      <c r="U1007" s="67" t="str">
        <f>IF(E1007="","",IF(M1007="","",IF($E1007="男",VLOOKUP(M1007,参照用得点基準表!G$2:$I$11,3,TRUE),VLOOKUP(M1007,参照用得点基準表!G$12:$I$21,3,TRUE))))</f>
        <v/>
      </c>
      <c r="V1007" s="67" t="str">
        <f>IF(E1007="","",IF(N1007="","",IF($E1007="男",VLOOKUP(N1007,参照用得点基準表!H$2:$I$11,2,TRUE),VLOOKUP(N1007,参照用得点基準表!H$12:$I$21,2,TRUE))))</f>
        <v/>
      </c>
      <c r="W1007" s="70" t="str">
        <f t="shared" si="14"/>
        <v/>
      </c>
      <c r="X1007" s="69" t="str">
        <f ca="1">IF(W1007="","",VLOOKUP(W1007,OFFSET(評価基準!$A$2:$N$6,0,F1007-6,5,20-F1007),14-新体力テスト!F1007+6,1))</f>
        <v/>
      </c>
      <c r="Z1007" s="45"/>
      <c r="AA1007" s="45"/>
      <c r="AB1007" s="46"/>
      <c r="AC1007" s="45"/>
    </row>
    <row r="1008" spans="1:29" ht="14.25" customHeight="1" x14ac:dyDescent="0.15">
      <c r="A1008" s="103"/>
      <c r="B1008" s="103"/>
      <c r="C1008" s="103"/>
      <c r="D1008" s="108"/>
      <c r="E1008" s="112"/>
      <c r="F1008" s="85" t="str">
        <f>IF(A1008="","",VLOOKUP(A1008,参照!$B$7:$C$12,2,FALSE))</f>
        <v/>
      </c>
      <c r="G1008" s="14"/>
      <c r="H1008" s="14"/>
      <c r="I1008" s="14"/>
      <c r="J1008" s="14"/>
      <c r="K1008" s="14"/>
      <c r="L1008" s="19"/>
      <c r="M1008" s="14"/>
      <c r="N1008" s="14"/>
      <c r="O1008" s="67" t="str">
        <f>IF(E1008="","",IF(G1008="","",IF($E1008="男",VLOOKUP(G1008,参照用得点基準表!B$2:$I$11,8,TRUE),VLOOKUP(G1008,参照用得点基準表!B$12:$I$21,8,TRUE))))</f>
        <v/>
      </c>
      <c r="P1008" s="67" t="str">
        <f>IF(E1008="","",IF(H1008="","",IF($E1008="男",VLOOKUP(H1008,参照用得点基準表!C$2:$I$11,7,TRUE),VLOOKUP(H1008,参照用得点基準表!C$12:$I$21,7,TRUE))))</f>
        <v/>
      </c>
      <c r="Q1008" s="67" t="str">
        <f>IF(E1008="","",IF(I1008="","",IF($E1008="男",VLOOKUP(I1008,参照用得点基準表!D$2:$I$11,6,TRUE),VLOOKUP(I1008,参照用得点基準表!D$12:$I$21,6,TRUE))))</f>
        <v/>
      </c>
      <c r="R1008" s="67" t="str">
        <f>IF(E1008="","",IF(J1008="","",IF($E1008="男",VLOOKUP(J1008,参照用得点基準表!E$2:$I$11,5,TRUE),VLOOKUP(J1008,参照用得点基準表!E$12:$I$21,5,TRUE))))</f>
        <v/>
      </c>
      <c r="S1008" s="67" t="str">
        <f>IF(E1008="","",IF(K1008="","",IF($E1008="男",VLOOKUP(K1008,参照用得点基準表!F$2:$I$11,4,TRUE),VLOOKUP(K1008,参照用得点基準表!F$12:$I$21,4,TRUE))))</f>
        <v/>
      </c>
      <c r="T1008" s="67" t="str">
        <f>IF(E1008="","",IF(L1008="","",IF($E1008="男",VLOOKUP(L1008,参照用得点基準表!$K$2:$L$11,2,TRUE),VLOOKUP(L1008,参照用得点基準表!$K$12:$L$21,2,TRUE))))</f>
        <v/>
      </c>
      <c r="U1008" s="67" t="str">
        <f>IF(E1008="","",IF(M1008="","",IF($E1008="男",VLOOKUP(M1008,参照用得点基準表!G$2:$I$11,3,TRUE),VLOOKUP(M1008,参照用得点基準表!G$12:$I$21,3,TRUE))))</f>
        <v/>
      </c>
      <c r="V1008" s="67" t="str">
        <f>IF(E1008="","",IF(N1008="","",IF($E1008="男",VLOOKUP(N1008,参照用得点基準表!H$2:$I$11,2,TRUE),VLOOKUP(N1008,参照用得点基準表!H$12:$I$21,2,TRUE))))</f>
        <v/>
      </c>
      <c r="W1008" s="70" t="str">
        <f t="shared" si="14"/>
        <v/>
      </c>
      <c r="X1008" s="69" t="str">
        <f ca="1">IF(W1008="","",VLOOKUP(W1008,OFFSET(評価基準!$A$2:$N$6,0,F1008-6,5,20-F1008),14-新体力テスト!F1008+6,1))</f>
        <v/>
      </c>
      <c r="Z1008" s="45"/>
      <c r="AA1008" s="45"/>
      <c r="AB1008" s="46"/>
      <c r="AC1008" s="45"/>
    </row>
    <row r="1009" spans="1:29" ht="14.25" customHeight="1" x14ac:dyDescent="0.15">
      <c r="A1009" s="103"/>
      <c r="B1009" s="103"/>
      <c r="C1009" s="103"/>
      <c r="D1009" s="108"/>
      <c r="E1009" s="112"/>
      <c r="F1009" s="85" t="str">
        <f>IF(A1009="","",VLOOKUP(A1009,参照!$B$7:$C$12,2,FALSE))</f>
        <v/>
      </c>
      <c r="G1009" s="14"/>
      <c r="H1009" s="14"/>
      <c r="I1009" s="14"/>
      <c r="J1009" s="14"/>
      <c r="K1009" s="14"/>
      <c r="L1009" s="19"/>
      <c r="M1009" s="14"/>
      <c r="N1009" s="14"/>
      <c r="O1009" s="67" t="str">
        <f>IF(E1009="","",IF(G1009="","",IF($E1009="男",VLOOKUP(G1009,参照用得点基準表!B$2:$I$11,8,TRUE),VLOOKUP(G1009,参照用得点基準表!B$12:$I$21,8,TRUE))))</f>
        <v/>
      </c>
      <c r="P1009" s="67" t="str">
        <f>IF(E1009="","",IF(H1009="","",IF($E1009="男",VLOOKUP(H1009,参照用得点基準表!C$2:$I$11,7,TRUE),VLOOKUP(H1009,参照用得点基準表!C$12:$I$21,7,TRUE))))</f>
        <v/>
      </c>
      <c r="Q1009" s="67" t="str">
        <f>IF(E1009="","",IF(I1009="","",IF($E1009="男",VLOOKUP(I1009,参照用得点基準表!D$2:$I$11,6,TRUE),VLOOKUP(I1009,参照用得点基準表!D$12:$I$21,6,TRUE))))</f>
        <v/>
      </c>
      <c r="R1009" s="67" t="str">
        <f>IF(E1009="","",IF(J1009="","",IF($E1009="男",VLOOKUP(J1009,参照用得点基準表!E$2:$I$11,5,TRUE),VLOOKUP(J1009,参照用得点基準表!E$12:$I$21,5,TRUE))))</f>
        <v/>
      </c>
      <c r="S1009" s="67" t="str">
        <f>IF(E1009="","",IF(K1009="","",IF($E1009="男",VLOOKUP(K1009,参照用得点基準表!F$2:$I$11,4,TRUE),VLOOKUP(K1009,参照用得点基準表!F$12:$I$21,4,TRUE))))</f>
        <v/>
      </c>
      <c r="T1009" s="67" t="str">
        <f>IF(E1009="","",IF(L1009="","",IF($E1009="男",VLOOKUP(L1009,参照用得点基準表!$K$2:$L$11,2,TRUE),VLOOKUP(L1009,参照用得点基準表!$K$12:$L$21,2,TRUE))))</f>
        <v/>
      </c>
      <c r="U1009" s="67" t="str">
        <f>IF(E1009="","",IF(M1009="","",IF($E1009="男",VLOOKUP(M1009,参照用得点基準表!G$2:$I$11,3,TRUE),VLOOKUP(M1009,参照用得点基準表!G$12:$I$21,3,TRUE))))</f>
        <v/>
      </c>
      <c r="V1009" s="67" t="str">
        <f>IF(E1009="","",IF(N1009="","",IF($E1009="男",VLOOKUP(N1009,参照用得点基準表!H$2:$I$11,2,TRUE),VLOOKUP(N1009,参照用得点基準表!H$12:$I$21,2,TRUE))))</f>
        <v/>
      </c>
      <c r="W1009" s="70" t="str">
        <f t="shared" si="14"/>
        <v/>
      </c>
      <c r="X1009" s="69" t="str">
        <f ca="1">IF(W1009="","",VLOOKUP(W1009,OFFSET(評価基準!$A$2:$N$6,0,F1009-6,5,20-F1009),14-新体力テスト!F1009+6,1))</f>
        <v/>
      </c>
      <c r="Z1009" s="45"/>
      <c r="AA1009" s="45"/>
      <c r="AB1009" s="46"/>
      <c r="AC1009" s="45"/>
    </row>
    <row r="1010" spans="1:29" ht="14.25" customHeight="1" x14ac:dyDescent="0.15">
      <c r="A1010" s="103"/>
      <c r="B1010" s="103"/>
      <c r="C1010" s="103"/>
      <c r="D1010" s="108"/>
      <c r="E1010" s="112"/>
      <c r="F1010" s="85" t="str">
        <f>IF(A1010="","",VLOOKUP(A1010,参照!$B$7:$C$12,2,FALSE))</f>
        <v/>
      </c>
      <c r="G1010" s="14"/>
      <c r="H1010" s="14"/>
      <c r="I1010" s="14"/>
      <c r="J1010" s="14"/>
      <c r="K1010" s="14"/>
      <c r="L1010" s="19"/>
      <c r="M1010" s="14"/>
      <c r="N1010" s="14"/>
      <c r="O1010" s="67" t="str">
        <f>IF(E1010="","",IF(G1010="","",IF($E1010="男",VLOOKUP(G1010,参照用得点基準表!B$2:$I$11,8,TRUE),VLOOKUP(G1010,参照用得点基準表!B$12:$I$21,8,TRUE))))</f>
        <v/>
      </c>
      <c r="P1010" s="67" t="str">
        <f>IF(E1010="","",IF(H1010="","",IF($E1010="男",VLOOKUP(H1010,参照用得点基準表!C$2:$I$11,7,TRUE),VLOOKUP(H1010,参照用得点基準表!C$12:$I$21,7,TRUE))))</f>
        <v/>
      </c>
      <c r="Q1010" s="67" t="str">
        <f>IF(E1010="","",IF(I1010="","",IF($E1010="男",VLOOKUP(I1010,参照用得点基準表!D$2:$I$11,6,TRUE),VLOOKUP(I1010,参照用得点基準表!D$12:$I$21,6,TRUE))))</f>
        <v/>
      </c>
      <c r="R1010" s="67" t="str">
        <f>IF(E1010="","",IF(J1010="","",IF($E1010="男",VLOOKUP(J1010,参照用得点基準表!E$2:$I$11,5,TRUE),VLOOKUP(J1010,参照用得点基準表!E$12:$I$21,5,TRUE))))</f>
        <v/>
      </c>
      <c r="S1010" s="67" t="str">
        <f>IF(E1010="","",IF(K1010="","",IF($E1010="男",VLOOKUP(K1010,参照用得点基準表!F$2:$I$11,4,TRUE),VLOOKUP(K1010,参照用得点基準表!F$12:$I$21,4,TRUE))))</f>
        <v/>
      </c>
      <c r="T1010" s="67" t="str">
        <f>IF(E1010="","",IF(L1010="","",IF($E1010="男",VLOOKUP(L1010,参照用得点基準表!$K$2:$L$11,2,TRUE),VLOOKUP(L1010,参照用得点基準表!$K$12:$L$21,2,TRUE))))</f>
        <v/>
      </c>
      <c r="U1010" s="67" t="str">
        <f>IF(E1010="","",IF(M1010="","",IF($E1010="男",VLOOKUP(M1010,参照用得点基準表!G$2:$I$11,3,TRUE),VLOOKUP(M1010,参照用得点基準表!G$12:$I$21,3,TRUE))))</f>
        <v/>
      </c>
      <c r="V1010" s="67" t="str">
        <f>IF(E1010="","",IF(N1010="","",IF($E1010="男",VLOOKUP(N1010,参照用得点基準表!H$2:$I$11,2,TRUE),VLOOKUP(N1010,参照用得点基準表!H$12:$I$21,2,TRUE))))</f>
        <v/>
      </c>
      <c r="W1010" s="70" t="str">
        <f t="shared" si="14"/>
        <v/>
      </c>
      <c r="X1010" s="69" t="str">
        <f ca="1">IF(W1010="","",VLOOKUP(W1010,OFFSET(評価基準!$A$2:$N$6,0,F1010-6,5,20-F1010),14-新体力テスト!F1010+6,1))</f>
        <v/>
      </c>
      <c r="Z1010" s="45"/>
      <c r="AA1010" s="45"/>
      <c r="AB1010" s="46"/>
      <c r="AC1010" s="45"/>
    </row>
    <row r="1011" spans="1:29" ht="14.25" customHeight="1" x14ac:dyDescent="0.15">
      <c r="A1011" s="103"/>
      <c r="B1011" s="103"/>
      <c r="C1011" s="103"/>
      <c r="D1011" s="108"/>
      <c r="E1011" s="112"/>
      <c r="F1011" s="85" t="str">
        <f>IF(A1011="","",VLOOKUP(A1011,参照!$B$7:$C$12,2,FALSE))</f>
        <v/>
      </c>
      <c r="G1011" s="14"/>
      <c r="H1011" s="14"/>
      <c r="I1011" s="14"/>
      <c r="J1011" s="14"/>
      <c r="K1011" s="14"/>
      <c r="L1011" s="19"/>
      <c r="M1011" s="14"/>
      <c r="N1011" s="14"/>
      <c r="O1011" s="67" t="str">
        <f>IF(E1011="","",IF(G1011="","",IF($E1011="男",VLOOKUP(G1011,参照用得点基準表!B$2:$I$11,8,TRUE),VLOOKUP(G1011,参照用得点基準表!B$12:$I$21,8,TRUE))))</f>
        <v/>
      </c>
      <c r="P1011" s="67" t="str">
        <f>IF(E1011="","",IF(H1011="","",IF($E1011="男",VLOOKUP(H1011,参照用得点基準表!C$2:$I$11,7,TRUE),VLOOKUP(H1011,参照用得点基準表!C$12:$I$21,7,TRUE))))</f>
        <v/>
      </c>
      <c r="Q1011" s="67" t="str">
        <f>IF(E1011="","",IF(I1011="","",IF($E1011="男",VLOOKUP(I1011,参照用得点基準表!D$2:$I$11,6,TRUE),VLOOKUP(I1011,参照用得点基準表!D$12:$I$21,6,TRUE))))</f>
        <v/>
      </c>
      <c r="R1011" s="67" t="str">
        <f>IF(E1011="","",IF(J1011="","",IF($E1011="男",VLOOKUP(J1011,参照用得点基準表!E$2:$I$11,5,TRUE),VLOOKUP(J1011,参照用得点基準表!E$12:$I$21,5,TRUE))))</f>
        <v/>
      </c>
      <c r="S1011" s="67" t="str">
        <f>IF(E1011="","",IF(K1011="","",IF($E1011="男",VLOOKUP(K1011,参照用得点基準表!F$2:$I$11,4,TRUE),VLOOKUP(K1011,参照用得点基準表!F$12:$I$21,4,TRUE))))</f>
        <v/>
      </c>
      <c r="T1011" s="67" t="str">
        <f>IF(E1011="","",IF(L1011="","",IF($E1011="男",VLOOKUP(L1011,参照用得点基準表!$K$2:$L$11,2,TRUE),VLOOKUP(L1011,参照用得点基準表!$K$12:$L$21,2,TRUE))))</f>
        <v/>
      </c>
      <c r="U1011" s="67" t="str">
        <f>IF(E1011="","",IF(M1011="","",IF($E1011="男",VLOOKUP(M1011,参照用得点基準表!G$2:$I$11,3,TRUE),VLOOKUP(M1011,参照用得点基準表!G$12:$I$21,3,TRUE))))</f>
        <v/>
      </c>
      <c r="V1011" s="67" t="str">
        <f>IF(E1011="","",IF(N1011="","",IF($E1011="男",VLOOKUP(N1011,参照用得点基準表!H$2:$I$11,2,TRUE),VLOOKUP(N1011,参照用得点基準表!H$12:$I$21,2,TRUE))))</f>
        <v/>
      </c>
      <c r="W1011" s="70" t="str">
        <f t="shared" si="14"/>
        <v/>
      </c>
      <c r="X1011" s="69" t="str">
        <f ca="1">IF(W1011="","",VLOOKUP(W1011,OFFSET(評価基準!$A$2:$N$6,0,F1011-6,5,20-F1011),14-新体力テスト!F1011+6,1))</f>
        <v/>
      </c>
      <c r="Z1011" s="45"/>
      <c r="AA1011" s="45"/>
      <c r="AB1011" s="46"/>
      <c r="AC1011" s="45"/>
    </row>
    <row r="1012" spans="1:29" ht="14.25" customHeight="1" x14ac:dyDescent="0.15">
      <c r="A1012" s="103"/>
      <c r="B1012" s="103"/>
      <c r="C1012" s="103"/>
      <c r="D1012" s="108"/>
      <c r="E1012" s="112"/>
      <c r="F1012" s="85" t="str">
        <f>IF(A1012="","",VLOOKUP(A1012,参照!$B$7:$C$12,2,FALSE))</f>
        <v/>
      </c>
      <c r="G1012" s="14"/>
      <c r="H1012" s="14"/>
      <c r="I1012" s="14"/>
      <c r="J1012" s="14"/>
      <c r="K1012" s="14"/>
      <c r="L1012" s="19"/>
      <c r="M1012" s="14"/>
      <c r="N1012" s="14"/>
      <c r="O1012" s="67" t="str">
        <f>IF(E1012="","",IF(G1012="","",IF($E1012="男",VLOOKUP(G1012,参照用得点基準表!B$2:$I$11,8,TRUE),VLOOKUP(G1012,参照用得点基準表!B$12:$I$21,8,TRUE))))</f>
        <v/>
      </c>
      <c r="P1012" s="67" t="str">
        <f>IF(E1012="","",IF(H1012="","",IF($E1012="男",VLOOKUP(H1012,参照用得点基準表!C$2:$I$11,7,TRUE),VLOOKUP(H1012,参照用得点基準表!C$12:$I$21,7,TRUE))))</f>
        <v/>
      </c>
      <c r="Q1012" s="67" t="str">
        <f>IF(E1012="","",IF(I1012="","",IF($E1012="男",VLOOKUP(I1012,参照用得点基準表!D$2:$I$11,6,TRUE),VLOOKUP(I1012,参照用得点基準表!D$12:$I$21,6,TRUE))))</f>
        <v/>
      </c>
      <c r="R1012" s="67" t="str">
        <f>IF(E1012="","",IF(J1012="","",IF($E1012="男",VLOOKUP(J1012,参照用得点基準表!E$2:$I$11,5,TRUE),VLOOKUP(J1012,参照用得点基準表!E$12:$I$21,5,TRUE))))</f>
        <v/>
      </c>
      <c r="S1012" s="67" t="str">
        <f>IF(E1012="","",IF(K1012="","",IF($E1012="男",VLOOKUP(K1012,参照用得点基準表!F$2:$I$11,4,TRUE),VLOOKUP(K1012,参照用得点基準表!F$12:$I$21,4,TRUE))))</f>
        <v/>
      </c>
      <c r="T1012" s="67" t="str">
        <f>IF(E1012="","",IF(L1012="","",IF($E1012="男",VLOOKUP(L1012,参照用得点基準表!$K$2:$L$11,2,TRUE),VLOOKUP(L1012,参照用得点基準表!$K$12:$L$21,2,TRUE))))</f>
        <v/>
      </c>
      <c r="U1012" s="67" t="str">
        <f>IF(E1012="","",IF(M1012="","",IF($E1012="男",VLOOKUP(M1012,参照用得点基準表!G$2:$I$11,3,TRUE),VLOOKUP(M1012,参照用得点基準表!G$12:$I$21,3,TRUE))))</f>
        <v/>
      </c>
      <c r="V1012" s="67" t="str">
        <f>IF(E1012="","",IF(N1012="","",IF($E1012="男",VLOOKUP(N1012,参照用得点基準表!H$2:$I$11,2,TRUE),VLOOKUP(N1012,参照用得点基準表!H$12:$I$21,2,TRUE))))</f>
        <v/>
      </c>
      <c r="W1012" s="70" t="str">
        <f t="shared" si="14"/>
        <v/>
      </c>
      <c r="X1012" s="69" t="str">
        <f ca="1">IF(W1012="","",VLOOKUP(W1012,OFFSET(評価基準!$A$2:$N$6,0,F1012-6,5,20-F1012),14-新体力テスト!F1012+6,1))</f>
        <v/>
      </c>
      <c r="Z1012" s="45"/>
      <c r="AA1012" s="45"/>
      <c r="AB1012" s="46"/>
      <c r="AC1012" s="45"/>
    </row>
    <row r="1013" spans="1:29" ht="14.25" customHeight="1" x14ac:dyDescent="0.15">
      <c r="A1013" s="103"/>
      <c r="B1013" s="103"/>
      <c r="C1013" s="103"/>
      <c r="D1013" s="108"/>
      <c r="E1013" s="112"/>
      <c r="F1013" s="85" t="str">
        <f>IF(A1013="","",VLOOKUP(A1013,参照!$B$7:$C$12,2,FALSE))</f>
        <v/>
      </c>
      <c r="G1013" s="14"/>
      <c r="H1013" s="14"/>
      <c r="I1013" s="14"/>
      <c r="J1013" s="14"/>
      <c r="K1013" s="14"/>
      <c r="L1013" s="19"/>
      <c r="M1013" s="14"/>
      <c r="N1013" s="14"/>
      <c r="O1013" s="67" t="str">
        <f>IF(E1013="","",IF(G1013="","",IF($E1013="男",VLOOKUP(G1013,参照用得点基準表!B$2:$I$11,8,TRUE),VLOOKUP(G1013,参照用得点基準表!B$12:$I$21,8,TRUE))))</f>
        <v/>
      </c>
      <c r="P1013" s="67" t="str">
        <f>IF(E1013="","",IF(H1013="","",IF($E1013="男",VLOOKUP(H1013,参照用得点基準表!C$2:$I$11,7,TRUE),VLOOKUP(H1013,参照用得点基準表!C$12:$I$21,7,TRUE))))</f>
        <v/>
      </c>
      <c r="Q1013" s="67" t="str">
        <f>IF(E1013="","",IF(I1013="","",IF($E1013="男",VLOOKUP(I1013,参照用得点基準表!D$2:$I$11,6,TRUE),VLOOKUP(I1013,参照用得点基準表!D$12:$I$21,6,TRUE))))</f>
        <v/>
      </c>
      <c r="R1013" s="67" t="str">
        <f>IF(E1013="","",IF(J1013="","",IF($E1013="男",VLOOKUP(J1013,参照用得点基準表!E$2:$I$11,5,TRUE),VLOOKUP(J1013,参照用得点基準表!E$12:$I$21,5,TRUE))))</f>
        <v/>
      </c>
      <c r="S1013" s="67" t="str">
        <f>IF(E1013="","",IF(K1013="","",IF($E1013="男",VLOOKUP(K1013,参照用得点基準表!F$2:$I$11,4,TRUE),VLOOKUP(K1013,参照用得点基準表!F$12:$I$21,4,TRUE))))</f>
        <v/>
      </c>
      <c r="T1013" s="67" t="str">
        <f>IF(E1013="","",IF(L1013="","",IF($E1013="男",VLOOKUP(L1013,参照用得点基準表!$K$2:$L$11,2,TRUE),VLOOKUP(L1013,参照用得点基準表!$K$12:$L$21,2,TRUE))))</f>
        <v/>
      </c>
      <c r="U1013" s="67" t="str">
        <f>IF(E1013="","",IF(M1013="","",IF($E1013="男",VLOOKUP(M1013,参照用得点基準表!G$2:$I$11,3,TRUE),VLOOKUP(M1013,参照用得点基準表!G$12:$I$21,3,TRUE))))</f>
        <v/>
      </c>
      <c r="V1013" s="67" t="str">
        <f>IF(E1013="","",IF(N1013="","",IF($E1013="男",VLOOKUP(N1013,参照用得点基準表!H$2:$I$11,2,TRUE),VLOOKUP(N1013,参照用得点基準表!H$12:$I$21,2,TRUE))))</f>
        <v/>
      </c>
      <c r="W1013" s="70" t="str">
        <f t="shared" si="14"/>
        <v/>
      </c>
      <c r="X1013" s="69" t="str">
        <f ca="1">IF(W1013="","",VLOOKUP(W1013,OFFSET(評価基準!$A$2:$N$6,0,F1013-6,5,20-F1013),14-新体力テスト!F1013+6,1))</f>
        <v/>
      </c>
      <c r="Z1013" s="45"/>
      <c r="AA1013" s="45"/>
      <c r="AB1013" s="46"/>
      <c r="AC1013" s="45"/>
    </row>
    <row r="1014" spans="1:29" ht="14.25" customHeight="1" x14ac:dyDescent="0.15">
      <c r="A1014" s="103"/>
      <c r="B1014" s="103"/>
      <c r="C1014" s="103"/>
      <c r="D1014" s="108"/>
      <c r="E1014" s="112"/>
      <c r="F1014" s="85" t="str">
        <f>IF(A1014="","",VLOOKUP(A1014,参照!$B$7:$C$12,2,FALSE))</f>
        <v/>
      </c>
      <c r="G1014" s="14"/>
      <c r="H1014" s="14"/>
      <c r="I1014" s="14"/>
      <c r="J1014" s="14"/>
      <c r="K1014" s="14"/>
      <c r="L1014" s="19"/>
      <c r="M1014" s="14"/>
      <c r="N1014" s="14"/>
      <c r="O1014" s="67" t="str">
        <f>IF(E1014="","",IF(G1014="","",IF($E1014="男",VLOOKUP(G1014,参照用得点基準表!B$2:$I$11,8,TRUE),VLOOKUP(G1014,参照用得点基準表!B$12:$I$21,8,TRUE))))</f>
        <v/>
      </c>
      <c r="P1014" s="67" t="str">
        <f>IF(E1014="","",IF(H1014="","",IF($E1014="男",VLOOKUP(H1014,参照用得点基準表!C$2:$I$11,7,TRUE),VLOOKUP(H1014,参照用得点基準表!C$12:$I$21,7,TRUE))))</f>
        <v/>
      </c>
      <c r="Q1014" s="67" t="str">
        <f>IF(E1014="","",IF(I1014="","",IF($E1014="男",VLOOKUP(I1014,参照用得点基準表!D$2:$I$11,6,TRUE),VLOOKUP(I1014,参照用得点基準表!D$12:$I$21,6,TRUE))))</f>
        <v/>
      </c>
      <c r="R1014" s="67" t="str">
        <f>IF(E1014="","",IF(J1014="","",IF($E1014="男",VLOOKUP(J1014,参照用得点基準表!E$2:$I$11,5,TRUE),VLOOKUP(J1014,参照用得点基準表!E$12:$I$21,5,TRUE))))</f>
        <v/>
      </c>
      <c r="S1014" s="67" t="str">
        <f>IF(E1014="","",IF(K1014="","",IF($E1014="男",VLOOKUP(K1014,参照用得点基準表!F$2:$I$11,4,TRUE),VLOOKUP(K1014,参照用得点基準表!F$12:$I$21,4,TRUE))))</f>
        <v/>
      </c>
      <c r="T1014" s="67" t="str">
        <f>IF(E1014="","",IF(L1014="","",IF($E1014="男",VLOOKUP(L1014,参照用得点基準表!$K$2:$L$11,2,TRUE),VLOOKUP(L1014,参照用得点基準表!$K$12:$L$21,2,TRUE))))</f>
        <v/>
      </c>
      <c r="U1014" s="67" t="str">
        <f>IF(E1014="","",IF(M1014="","",IF($E1014="男",VLOOKUP(M1014,参照用得点基準表!G$2:$I$11,3,TRUE),VLOOKUP(M1014,参照用得点基準表!G$12:$I$21,3,TRUE))))</f>
        <v/>
      </c>
      <c r="V1014" s="67" t="str">
        <f>IF(E1014="","",IF(N1014="","",IF($E1014="男",VLOOKUP(N1014,参照用得点基準表!H$2:$I$11,2,TRUE),VLOOKUP(N1014,参照用得点基準表!H$12:$I$21,2,TRUE))))</f>
        <v/>
      </c>
      <c r="W1014" s="70" t="str">
        <f t="shared" si="14"/>
        <v/>
      </c>
      <c r="X1014" s="69" t="str">
        <f ca="1">IF(W1014="","",VLOOKUP(W1014,OFFSET(評価基準!$A$2:$N$6,0,F1014-6,5,20-F1014),14-新体力テスト!F1014+6,1))</f>
        <v/>
      </c>
      <c r="Z1014" s="45"/>
      <c r="AA1014" s="45"/>
      <c r="AB1014" s="46"/>
      <c r="AC1014" s="45"/>
    </row>
    <row r="1015" spans="1:29" ht="14.25" customHeight="1" x14ac:dyDescent="0.15">
      <c r="A1015" s="103"/>
      <c r="B1015" s="103"/>
      <c r="C1015" s="103"/>
      <c r="D1015" s="108"/>
      <c r="E1015" s="112"/>
      <c r="F1015" s="85" t="str">
        <f>IF(A1015="","",VLOOKUP(A1015,参照!$B$7:$C$12,2,FALSE))</f>
        <v/>
      </c>
      <c r="G1015" s="14"/>
      <c r="H1015" s="14"/>
      <c r="I1015" s="14"/>
      <c r="J1015" s="14"/>
      <c r="K1015" s="14"/>
      <c r="L1015" s="19"/>
      <c r="M1015" s="14"/>
      <c r="N1015" s="14"/>
      <c r="O1015" s="67" t="str">
        <f>IF(E1015="","",IF(G1015="","",IF($E1015="男",VLOOKUP(G1015,参照用得点基準表!B$2:$I$11,8,TRUE),VLOOKUP(G1015,参照用得点基準表!B$12:$I$21,8,TRUE))))</f>
        <v/>
      </c>
      <c r="P1015" s="67" t="str">
        <f>IF(E1015="","",IF(H1015="","",IF($E1015="男",VLOOKUP(H1015,参照用得点基準表!C$2:$I$11,7,TRUE),VLOOKUP(H1015,参照用得点基準表!C$12:$I$21,7,TRUE))))</f>
        <v/>
      </c>
      <c r="Q1015" s="67" t="str">
        <f>IF(E1015="","",IF(I1015="","",IF($E1015="男",VLOOKUP(I1015,参照用得点基準表!D$2:$I$11,6,TRUE),VLOOKUP(I1015,参照用得点基準表!D$12:$I$21,6,TRUE))))</f>
        <v/>
      </c>
      <c r="R1015" s="67" t="str">
        <f>IF(E1015="","",IF(J1015="","",IF($E1015="男",VLOOKUP(J1015,参照用得点基準表!E$2:$I$11,5,TRUE),VLOOKUP(J1015,参照用得点基準表!E$12:$I$21,5,TRUE))))</f>
        <v/>
      </c>
      <c r="S1015" s="67" t="str">
        <f>IF(E1015="","",IF(K1015="","",IF($E1015="男",VLOOKUP(K1015,参照用得点基準表!F$2:$I$11,4,TRUE),VLOOKUP(K1015,参照用得点基準表!F$12:$I$21,4,TRUE))))</f>
        <v/>
      </c>
      <c r="T1015" s="67" t="str">
        <f>IF(E1015="","",IF(L1015="","",IF($E1015="男",VLOOKUP(L1015,参照用得点基準表!$K$2:$L$11,2,TRUE),VLOOKUP(L1015,参照用得点基準表!$K$12:$L$21,2,TRUE))))</f>
        <v/>
      </c>
      <c r="U1015" s="67" t="str">
        <f>IF(E1015="","",IF(M1015="","",IF($E1015="男",VLOOKUP(M1015,参照用得点基準表!G$2:$I$11,3,TRUE),VLOOKUP(M1015,参照用得点基準表!G$12:$I$21,3,TRUE))))</f>
        <v/>
      </c>
      <c r="V1015" s="67" t="str">
        <f>IF(E1015="","",IF(N1015="","",IF($E1015="男",VLOOKUP(N1015,参照用得点基準表!H$2:$I$11,2,TRUE),VLOOKUP(N1015,参照用得点基準表!H$12:$I$21,2,TRUE))))</f>
        <v/>
      </c>
      <c r="W1015" s="70" t="str">
        <f t="shared" si="14"/>
        <v/>
      </c>
      <c r="X1015" s="69" t="str">
        <f ca="1">IF(W1015="","",VLOOKUP(W1015,OFFSET(評価基準!$A$2:$N$6,0,F1015-6,5,20-F1015),14-新体力テスト!F1015+6,1))</f>
        <v/>
      </c>
      <c r="Z1015" s="45"/>
      <c r="AA1015" s="45"/>
      <c r="AB1015" s="46"/>
      <c r="AC1015" s="45"/>
    </row>
    <row r="1016" spans="1:29" ht="14.25" customHeight="1" x14ac:dyDescent="0.15">
      <c r="A1016" s="103"/>
      <c r="B1016" s="103"/>
      <c r="C1016" s="103"/>
      <c r="D1016" s="108"/>
      <c r="E1016" s="112"/>
      <c r="F1016" s="85" t="str">
        <f>IF(A1016="","",VLOOKUP(A1016,参照!$B$7:$C$12,2,FALSE))</f>
        <v/>
      </c>
      <c r="G1016" s="14"/>
      <c r="H1016" s="14"/>
      <c r="I1016" s="14"/>
      <c r="J1016" s="14"/>
      <c r="K1016" s="14"/>
      <c r="L1016" s="19"/>
      <c r="M1016" s="14"/>
      <c r="N1016" s="14"/>
      <c r="O1016" s="67" t="str">
        <f>IF(E1016="","",IF(G1016="","",IF($E1016="男",VLOOKUP(G1016,参照用得点基準表!B$2:$I$11,8,TRUE),VLOOKUP(G1016,参照用得点基準表!B$12:$I$21,8,TRUE))))</f>
        <v/>
      </c>
      <c r="P1016" s="67" t="str">
        <f>IF(E1016="","",IF(H1016="","",IF($E1016="男",VLOOKUP(H1016,参照用得点基準表!C$2:$I$11,7,TRUE),VLOOKUP(H1016,参照用得点基準表!C$12:$I$21,7,TRUE))))</f>
        <v/>
      </c>
      <c r="Q1016" s="67" t="str">
        <f>IF(E1016="","",IF(I1016="","",IF($E1016="男",VLOOKUP(I1016,参照用得点基準表!D$2:$I$11,6,TRUE),VLOOKUP(I1016,参照用得点基準表!D$12:$I$21,6,TRUE))))</f>
        <v/>
      </c>
      <c r="R1016" s="67" t="str">
        <f>IF(E1016="","",IF(J1016="","",IF($E1016="男",VLOOKUP(J1016,参照用得点基準表!E$2:$I$11,5,TRUE),VLOOKUP(J1016,参照用得点基準表!E$12:$I$21,5,TRUE))))</f>
        <v/>
      </c>
      <c r="S1016" s="67" t="str">
        <f>IF(E1016="","",IF(K1016="","",IF($E1016="男",VLOOKUP(K1016,参照用得点基準表!F$2:$I$11,4,TRUE),VLOOKUP(K1016,参照用得点基準表!F$12:$I$21,4,TRUE))))</f>
        <v/>
      </c>
      <c r="T1016" s="67" t="str">
        <f>IF(E1016="","",IF(L1016="","",IF($E1016="男",VLOOKUP(L1016,参照用得点基準表!$K$2:$L$11,2,TRUE),VLOOKUP(L1016,参照用得点基準表!$K$12:$L$21,2,TRUE))))</f>
        <v/>
      </c>
      <c r="U1016" s="67" t="str">
        <f>IF(E1016="","",IF(M1016="","",IF($E1016="男",VLOOKUP(M1016,参照用得点基準表!G$2:$I$11,3,TRUE),VLOOKUP(M1016,参照用得点基準表!G$12:$I$21,3,TRUE))))</f>
        <v/>
      </c>
      <c r="V1016" s="67" t="str">
        <f>IF(E1016="","",IF(N1016="","",IF($E1016="男",VLOOKUP(N1016,参照用得点基準表!H$2:$I$11,2,TRUE),VLOOKUP(N1016,参照用得点基準表!H$12:$I$21,2,TRUE))))</f>
        <v/>
      </c>
      <c r="W1016" s="70" t="str">
        <f t="shared" si="14"/>
        <v/>
      </c>
      <c r="X1016" s="69" t="str">
        <f ca="1">IF(W1016="","",VLOOKUP(W1016,OFFSET(評価基準!$A$2:$N$6,0,F1016-6,5,20-F1016),14-新体力テスト!F1016+6,1))</f>
        <v/>
      </c>
      <c r="Z1016" s="45"/>
      <c r="AA1016" s="45"/>
      <c r="AB1016" s="46"/>
      <c r="AC1016" s="45"/>
    </row>
    <row r="1017" spans="1:29" ht="14.25" customHeight="1" x14ac:dyDescent="0.15">
      <c r="A1017" s="103"/>
      <c r="B1017" s="103"/>
      <c r="C1017" s="103"/>
      <c r="D1017" s="108"/>
      <c r="E1017" s="112"/>
      <c r="F1017" s="85" t="str">
        <f>IF(A1017="","",VLOOKUP(A1017,参照!$B$7:$C$12,2,FALSE))</f>
        <v/>
      </c>
      <c r="G1017" s="14"/>
      <c r="H1017" s="14"/>
      <c r="I1017" s="14"/>
      <c r="J1017" s="14"/>
      <c r="K1017" s="14"/>
      <c r="L1017" s="19"/>
      <c r="M1017" s="14"/>
      <c r="N1017" s="14"/>
      <c r="O1017" s="67" t="str">
        <f>IF(E1017="","",IF(G1017="","",IF($E1017="男",VLOOKUP(G1017,参照用得点基準表!B$2:$I$11,8,TRUE),VLOOKUP(G1017,参照用得点基準表!B$12:$I$21,8,TRUE))))</f>
        <v/>
      </c>
      <c r="P1017" s="67" t="str">
        <f>IF(E1017="","",IF(H1017="","",IF($E1017="男",VLOOKUP(H1017,参照用得点基準表!C$2:$I$11,7,TRUE),VLOOKUP(H1017,参照用得点基準表!C$12:$I$21,7,TRUE))))</f>
        <v/>
      </c>
      <c r="Q1017" s="67" t="str">
        <f>IF(E1017="","",IF(I1017="","",IF($E1017="男",VLOOKUP(I1017,参照用得点基準表!D$2:$I$11,6,TRUE),VLOOKUP(I1017,参照用得点基準表!D$12:$I$21,6,TRUE))))</f>
        <v/>
      </c>
      <c r="R1017" s="67" t="str">
        <f>IF(E1017="","",IF(J1017="","",IF($E1017="男",VLOOKUP(J1017,参照用得点基準表!E$2:$I$11,5,TRUE),VLOOKUP(J1017,参照用得点基準表!E$12:$I$21,5,TRUE))))</f>
        <v/>
      </c>
      <c r="S1017" s="67" t="str">
        <f>IF(E1017="","",IF(K1017="","",IF($E1017="男",VLOOKUP(K1017,参照用得点基準表!F$2:$I$11,4,TRUE),VLOOKUP(K1017,参照用得点基準表!F$12:$I$21,4,TRUE))))</f>
        <v/>
      </c>
      <c r="T1017" s="67" t="str">
        <f>IF(E1017="","",IF(L1017="","",IF($E1017="男",VLOOKUP(L1017,参照用得点基準表!$K$2:$L$11,2,TRUE),VLOOKUP(L1017,参照用得点基準表!$K$12:$L$21,2,TRUE))))</f>
        <v/>
      </c>
      <c r="U1017" s="67" t="str">
        <f>IF(E1017="","",IF(M1017="","",IF($E1017="男",VLOOKUP(M1017,参照用得点基準表!G$2:$I$11,3,TRUE),VLOOKUP(M1017,参照用得点基準表!G$12:$I$21,3,TRUE))))</f>
        <v/>
      </c>
      <c r="V1017" s="67" t="str">
        <f>IF(E1017="","",IF(N1017="","",IF($E1017="男",VLOOKUP(N1017,参照用得点基準表!H$2:$I$11,2,TRUE),VLOOKUP(N1017,参照用得点基準表!H$12:$I$21,2,TRUE))))</f>
        <v/>
      </c>
      <c r="W1017" s="70" t="str">
        <f t="shared" si="14"/>
        <v/>
      </c>
      <c r="X1017" s="69" t="str">
        <f ca="1">IF(W1017="","",VLOOKUP(W1017,OFFSET(評価基準!$A$2:$N$6,0,F1017-6,5,20-F1017),14-新体力テスト!F1017+6,1))</f>
        <v/>
      </c>
      <c r="Z1017" s="45"/>
      <c r="AA1017" s="45"/>
      <c r="AB1017" s="46"/>
      <c r="AC1017" s="45"/>
    </row>
    <row r="1018" spans="1:29" ht="14.25" customHeight="1" x14ac:dyDescent="0.15">
      <c r="A1018" s="103"/>
      <c r="B1018" s="103"/>
      <c r="C1018" s="103"/>
      <c r="D1018" s="108"/>
      <c r="E1018" s="112"/>
      <c r="F1018" s="85" t="str">
        <f>IF(A1018="","",VLOOKUP(A1018,参照!$B$7:$C$12,2,FALSE))</f>
        <v/>
      </c>
      <c r="G1018" s="14"/>
      <c r="H1018" s="14"/>
      <c r="I1018" s="14"/>
      <c r="J1018" s="14"/>
      <c r="K1018" s="14"/>
      <c r="L1018" s="19"/>
      <c r="M1018" s="14"/>
      <c r="N1018" s="14"/>
      <c r="O1018" s="67" t="str">
        <f>IF(E1018="","",IF(G1018="","",IF($E1018="男",VLOOKUP(G1018,参照用得点基準表!B$2:$I$11,8,TRUE),VLOOKUP(G1018,参照用得点基準表!B$12:$I$21,8,TRUE))))</f>
        <v/>
      </c>
      <c r="P1018" s="67" t="str">
        <f>IF(E1018="","",IF(H1018="","",IF($E1018="男",VLOOKUP(H1018,参照用得点基準表!C$2:$I$11,7,TRUE),VLOOKUP(H1018,参照用得点基準表!C$12:$I$21,7,TRUE))))</f>
        <v/>
      </c>
      <c r="Q1018" s="67" t="str">
        <f>IF(E1018="","",IF(I1018="","",IF($E1018="男",VLOOKUP(I1018,参照用得点基準表!D$2:$I$11,6,TRUE),VLOOKUP(I1018,参照用得点基準表!D$12:$I$21,6,TRUE))))</f>
        <v/>
      </c>
      <c r="R1018" s="67" t="str">
        <f>IF(E1018="","",IF(J1018="","",IF($E1018="男",VLOOKUP(J1018,参照用得点基準表!E$2:$I$11,5,TRUE),VLOOKUP(J1018,参照用得点基準表!E$12:$I$21,5,TRUE))))</f>
        <v/>
      </c>
      <c r="S1018" s="67" t="str">
        <f>IF(E1018="","",IF(K1018="","",IF($E1018="男",VLOOKUP(K1018,参照用得点基準表!F$2:$I$11,4,TRUE),VLOOKUP(K1018,参照用得点基準表!F$12:$I$21,4,TRUE))))</f>
        <v/>
      </c>
      <c r="T1018" s="67" t="str">
        <f>IF(E1018="","",IF(L1018="","",IF($E1018="男",VLOOKUP(L1018,参照用得点基準表!$K$2:$L$11,2,TRUE),VLOOKUP(L1018,参照用得点基準表!$K$12:$L$21,2,TRUE))))</f>
        <v/>
      </c>
      <c r="U1018" s="67" t="str">
        <f>IF(E1018="","",IF(M1018="","",IF($E1018="男",VLOOKUP(M1018,参照用得点基準表!G$2:$I$11,3,TRUE),VLOOKUP(M1018,参照用得点基準表!G$12:$I$21,3,TRUE))))</f>
        <v/>
      </c>
      <c r="V1018" s="67" t="str">
        <f>IF(E1018="","",IF(N1018="","",IF($E1018="男",VLOOKUP(N1018,参照用得点基準表!H$2:$I$11,2,TRUE),VLOOKUP(N1018,参照用得点基準表!H$12:$I$21,2,TRUE))))</f>
        <v/>
      </c>
      <c r="W1018" s="70" t="str">
        <f t="shared" si="14"/>
        <v/>
      </c>
      <c r="X1018" s="69" t="str">
        <f ca="1">IF(W1018="","",VLOOKUP(W1018,OFFSET(評価基準!$A$2:$N$6,0,F1018-6,5,20-F1018),14-新体力テスト!F1018+6,1))</f>
        <v/>
      </c>
      <c r="Z1018" s="45"/>
      <c r="AA1018" s="45"/>
      <c r="AB1018" s="46"/>
      <c r="AC1018" s="45"/>
    </row>
    <row r="1019" spans="1:29" ht="14.25" customHeight="1" x14ac:dyDescent="0.15">
      <c r="A1019" s="103"/>
      <c r="B1019" s="103"/>
      <c r="C1019" s="103"/>
      <c r="D1019" s="108"/>
      <c r="E1019" s="112"/>
      <c r="F1019" s="85" t="str">
        <f>IF(A1019="","",VLOOKUP(A1019,参照!$B$7:$C$12,2,FALSE))</f>
        <v/>
      </c>
      <c r="G1019" s="14"/>
      <c r="H1019" s="14"/>
      <c r="I1019" s="14"/>
      <c r="J1019" s="14"/>
      <c r="K1019" s="14"/>
      <c r="L1019" s="19"/>
      <c r="M1019" s="14"/>
      <c r="N1019" s="14"/>
      <c r="O1019" s="67" t="str">
        <f>IF(E1019="","",IF(G1019="","",IF($E1019="男",VLOOKUP(G1019,参照用得点基準表!B$2:$I$11,8,TRUE),VLOOKUP(G1019,参照用得点基準表!B$12:$I$21,8,TRUE))))</f>
        <v/>
      </c>
      <c r="P1019" s="67" t="str">
        <f>IF(E1019="","",IF(H1019="","",IF($E1019="男",VLOOKUP(H1019,参照用得点基準表!C$2:$I$11,7,TRUE),VLOOKUP(H1019,参照用得点基準表!C$12:$I$21,7,TRUE))))</f>
        <v/>
      </c>
      <c r="Q1019" s="67" t="str">
        <f>IF(E1019="","",IF(I1019="","",IF($E1019="男",VLOOKUP(I1019,参照用得点基準表!D$2:$I$11,6,TRUE),VLOOKUP(I1019,参照用得点基準表!D$12:$I$21,6,TRUE))))</f>
        <v/>
      </c>
      <c r="R1019" s="67" t="str">
        <f>IF(E1019="","",IF(J1019="","",IF($E1019="男",VLOOKUP(J1019,参照用得点基準表!E$2:$I$11,5,TRUE),VLOOKUP(J1019,参照用得点基準表!E$12:$I$21,5,TRUE))))</f>
        <v/>
      </c>
      <c r="S1019" s="67" t="str">
        <f>IF(E1019="","",IF(K1019="","",IF($E1019="男",VLOOKUP(K1019,参照用得点基準表!F$2:$I$11,4,TRUE),VLOOKUP(K1019,参照用得点基準表!F$12:$I$21,4,TRUE))))</f>
        <v/>
      </c>
      <c r="T1019" s="67" t="str">
        <f>IF(E1019="","",IF(L1019="","",IF($E1019="男",VLOOKUP(L1019,参照用得点基準表!$K$2:$L$11,2,TRUE),VLOOKUP(L1019,参照用得点基準表!$K$12:$L$21,2,TRUE))))</f>
        <v/>
      </c>
      <c r="U1019" s="67" t="str">
        <f>IF(E1019="","",IF(M1019="","",IF($E1019="男",VLOOKUP(M1019,参照用得点基準表!G$2:$I$11,3,TRUE),VLOOKUP(M1019,参照用得点基準表!G$12:$I$21,3,TRUE))))</f>
        <v/>
      </c>
      <c r="V1019" s="67" t="str">
        <f>IF(E1019="","",IF(N1019="","",IF($E1019="男",VLOOKUP(N1019,参照用得点基準表!H$2:$I$11,2,TRUE),VLOOKUP(N1019,参照用得点基準表!H$12:$I$21,2,TRUE))))</f>
        <v/>
      </c>
      <c r="W1019" s="70" t="str">
        <f t="shared" ref="W1019:W1082" si="15">IF(COUNT(O1019:V1019)&lt;8,"",SUM(O1019:V1019))</f>
        <v/>
      </c>
      <c r="X1019" s="69" t="str">
        <f ca="1">IF(W1019="","",VLOOKUP(W1019,OFFSET(評価基準!$A$2:$N$6,0,F1019-6,5,20-F1019),14-新体力テスト!F1019+6,1))</f>
        <v/>
      </c>
      <c r="Z1019" s="45"/>
      <c r="AA1019" s="45"/>
      <c r="AB1019" s="46"/>
      <c r="AC1019" s="45"/>
    </row>
    <row r="1020" spans="1:29" ht="14.25" customHeight="1" x14ac:dyDescent="0.15">
      <c r="A1020" s="103"/>
      <c r="B1020" s="103"/>
      <c r="C1020" s="103"/>
      <c r="D1020" s="108"/>
      <c r="E1020" s="112"/>
      <c r="F1020" s="85" t="str">
        <f>IF(A1020="","",VLOOKUP(A1020,参照!$B$7:$C$12,2,FALSE))</f>
        <v/>
      </c>
      <c r="G1020" s="14"/>
      <c r="H1020" s="14"/>
      <c r="I1020" s="14"/>
      <c r="J1020" s="14"/>
      <c r="K1020" s="14"/>
      <c r="L1020" s="19"/>
      <c r="M1020" s="14"/>
      <c r="N1020" s="14"/>
      <c r="O1020" s="67" t="str">
        <f>IF(E1020="","",IF(G1020="","",IF($E1020="男",VLOOKUP(G1020,参照用得点基準表!B$2:$I$11,8,TRUE),VLOOKUP(G1020,参照用得点基準表!B$12:$I$21,8,TRUE))))</f>
        <v/>
      </c>
      <c r="P1020" s="67" t="str">
        <f>IF(E1020="","",IF(H1020="","",IF($E1020="男",VLOOKUP(H1020,参照用得点基準表!C$2:$I$11,7,TRUE),VLOOKUP(H1020,参照用得点基準表!C$12:$I$21,7,TRUE))))</f>
        <v/>
      </c>
      <c r="Q1020" s="67" t="str">
        <f>IF(E1020="","",IF(I1020="","",IF($E1020="男",VLOOKUP(I1020,参照用得点基準表!D$2:$I$11,6,TRUE),VLOOKUP(I1020,参照用得点基準表!D$12:$I$21,6,TRUE))))</f>
        <v/>
      </c>
      <c r="R1020" s="67" t="str">
        <f>IF(E1020="","",IF(J1020="","",IF($E1020="男",VLOOKUP(J1020,参照用得点基準表!E$2:$I$11,5,TRUE),VLOOKUP(J1020,参照用得点基準表!E$12:$I$21,5,TRUE))))</f>
        <v/>
      </c>
      <c r="S1020" s="67" t="str">
        <f>IF(E1020="","",IF(K1020="","",IF($E1020="男",VLOOKUP(K1020,参照用得点基準表!F$2:$I$11,4,TRUE),VLOOKUP(K1020,参照用得点基準表!F$12:$I$21,4,TRUE))))</f>
        <v/>
      </c>
      <c r="T1020" s="67" t="str">
        <f>IF(E1020="","",IF(L1020="","",IF($E1020="男",VLOOKUP(L1020,参照用得点基準表!$K$2:$L$11,2,TRUE),VLOOKUP(L1020,参照用得点基準表!$K$12:$L$21,2,TRUE))))</f>
        <v/>
      </c>
      <c r="U1020" s="67" t="str">
        <f>IF(E1020="","",IF(M1020="","",IF($E1020="男",VLOOKUP(M1020,参照用得点基準表!G$2:$I$11,3,TRUE),VLOOKUP(M1020,参照用得点基準表!G$12:$I$21,3,TRUE))))</f>
        <v/>
      </c>
      <c r="V1020" s="67" t="str">
        <f>IF(E1020="","",IF(N1020="","",IF($E1020="男",VLOOKUP(N1020,参照用得点基準表!H$2:$I$11,2,TRUE),VLOOKUP(N1020,参照用得点基準表!H$12:$I$21,2,TRUE))))</f>
        <v/>
      </c>
      <c r="W1020" s="70" t="str">
        <f t="shared" si="15"/>
        <v/>
      </c>
      <c r="X1020" s="69" t="str">
        <f ca="1">IF(W1020="","",VLOOKUP(W1020,OFFSET(評価基準!$A$2:$N$6,0,F1020-6,5,20-F1020),14-新体力テスト!F1020+6,1))</f>
        <v/>
      </c>
      <c r="Z1020" s="45"/>
      <c r="AA1020" s="45"/>
      <c r="AB1020" s="46"/>
      <c r="AC1020" s="45"/>
    </row>
    <row r="1021" spans="1:29" ht="14.25" customHeight="1" x14ac:dyDescent="0.15">
      <c r="A1021" s="103"/>
      <c r="B1021" s="103"/>
      <c r="C1021" s="103"/>
      <c r="D1021" s="108"/>
      <c r="E1021" s="112"/>
      <c r="F1021" s="85" t="str">
        <f>IF(A1021="","",VLOOKUP(A1021,参照!$B$7:$C$12,2,FALSE))</f>
        <v/>
      </c>
      <c r="G1021" s="14"/>
      <c r="H1021" s="14"/>
      <c r="I1021" s="14"/>
      <c r="J1021" s="14"/>
      <c r="K1021" s="14"/>
      <c r="L1021" s="19"/>
      <c r="M1021" s="14"/>
      <c r="N1021" s="14"/>
      <c r="O1021" s="67" t="str">
        <f>IF(E1021="","",IF(G1021="","",IF($E1021="男",VLOOKUP(G1021,参照用得点基準表!B$2:$I$11,8,TRUE),VLOOKUP(G1021,参照用得点基準表!B$12:$I$21,8,TRUE))))</f>
        <v/>
      </c>
      <c r="P1021" s="67" t="str">
        <f>IF(E1021="","",IF(H1021="","",IF($E1021="男",VLOOKUP(H1021,参照用得点基準表!C$2:$I$11,7,TRUE),VLOOKUP(H1021,参照用得点基準表!C$12:$I$21,7,TRUE))))</f>
        <v/>
      </c>
      <c r="Q1021" s="67" t="str">
        <f>IF(E1021="","",IF(I1021="","",IF($E1021="男",VLOOKUP(I1021,参照用得点基準表!D$2:$I$11,6,TRUE),VLOOKUP(I1021,参照用得点基準表!D$12:$I$21,6,TRUE))))</f>
        <v/>
      </c>
      <c r="R1021" s="67" t="str">
        <f>IF(E1021="","",IF(J1021="","",IF($E1021="男",VLOOKUP(J1021,参照用得点基準表!E$2:$I$11,5,TRUE),VLOOKUP(J1021,参照用得点基準表!E$12:$I$21,5,TRUE))))</f>
        <v/>
      </c>
      <c r="S1021" s="67" t="str">
        <f>IF(E1021="","",IF(K1021="","",IF($E1021="男",VLOOKUP(K1021,参照用得点基準表!F$2:$I$11,4,TRUE),VLOOKUP(K1021,参照用得点基準表!F$12:$I$21,4,TRUE))))</f>
        <v/>
      </c>
      <c r="T1021" s="67" t="str">
        <f>IF(E1021="","",IF(L1021="","",IF($E1021="男",VLOOKUP(L1021,参照用得点基準表!$K$2:$L$11,2,TRUE),VLOOKUP(L1021,参照用得点基準表!$K$12:$L$21,2,TRUE))))</f>
        <v/>
      </c>
      <c r="U1021" s="67" t="str">
        <f>IF(E1021="","",IF(M1021="","",IF($E1021="男",VLOOKUP(M1021,参照用得点基準表!G$2:$I$11,3,TRUE),VLOOKUP(M1021,参照用得点基準表!G$12:$I$21,3,TRUE))))</f>
        <v/>
      </c>
      <c r="V1021" s="67" t="str">
        <f>IF(E1021="","",IF(N1021="","",IF($E1021="男",VLOOKUP(N1021,参照用得点基準表!H$2:$I$11,2,TRUE),VLOOKUP(N1021,参照用得点基準表!H$12:$I$21,2,TRUE))))</f>
        <v/>
      </c>
      <c r="W1021" s="70" t="str">
        <f t="shared" si="15"/>
        <v/>
      </c>
      <c r="X1021" s="69" t="str">
        <f ca="1">IF(W1021="","",VLOOKUP(W1021,OFFSET(評価基準!$A$2:$N$6,0,F1021-6,5,20-F1021),14-新体力テスト!F1021+6,1))</f>
        <v/>
      </c>
      <c r="Z1021" s="45"/>
      <c r="AA1021" s="45"/>
      <c r="AB1021" s="46"/>
      <c r="AC1021" s="45"/>
    </row>
    <row r="1022" spans="1:29" ht="14.25" customHeight="1" x14ac:dyDescent="0.15">
      <c r="A1022" s="103"/>
      <c r="B1022" s="103"/>
      <c r="C1022" s="103"/>
      <c r="D1022" s="108"/>
      <c r="E1022" s="112"/>
      <c r="F1022" s="85" t="str">
        <f>IF(A1022="","",VLOOKUP(A1022,参照!$B$7:$C$12,2,FALSE))</f>
        <v/>
      </c>
      <c r="G1022" s="14"/>
      <c r="H1022" s="14"/>
      <c r="I1022" s="14"/>
      <c r="J1022" s="14"/>
      <c r="K1022" s="14"/>
      <c r="L1022" s="19"/>
      <c r="M1022" s="14"/>
      <c r="N1022" s="14"/>
      <c r="O1022" s="67" t="str">
        <f>IF(E1022="","",IF(G1022="","",IF($E1022="男",VLOOKUP(G1022,参照用得点基準表!B$2:$I$11,8,TRUE),VLOOKUP(G1022,参照用得点基準表!B$12:$I$21,8,TRUE))))</f>
        <v/>
      </c>
      <c r="P1022" s="67" t="str">
        <f>IF(E1022="","",IF(H1022="","",IF($E1022="男",VLOOKUP(H1022,参照用得点基準表!C$2:$I$11,7,TRUE),VLOOKUP(H1022,参照用得点基準表!C$12:$I$21,7,TRUE))))</f>
        <v/>
      </c>
      <c r="Q1022" s="67" t="str">
        <f>IF(E1022="","",IF(I1022="","",IF($E1022="男",VLOOKUP(I1022,参照用得点基準表!D$2:$I$11,6,TRUE),VLOOKUP(I1022,参照用得点基準表!D$12:$I$21,6,TRUE))))</f>
        <v/>
      </c>
      <c r="R1022" s="67" t="str">
        <f>IF(E1022="","",IF(J1022="","",IF($E1022="男",VLOOKUP(J1022,参照用得点基準表!E$2:$I$11,5,TRUE),VLOOKUP(J1022,参照用得点基準表!E$12:$I$21,5,TRUE))))</f>
        <v/>
      </c>
      <c r="S1022" s="67" t="str">
        <f>IF(E1022="","",IF(K1022="","",IF($E1022="男",VLOOKUP(K1022,参照用得点基準表!F$2:$I$11,4,TRUE),VLOOKUP(K1022,参照用得点基準表!F$12:$I$21,4,TRUE))))</f>
        <v/>
      </c>
      <c r="T1022" s="67" t="str">
        <f>IF(E1022="","",IF(L1022="","",IF($E1022="男",VLOOKUP(L1022,参照用得点基準表!$K$2:$L$11,2,TRUE),VLOOKUP(L1022,参照用得点基準表!$K$12:$L$21,2,TRUE))))</f>
        <v/>
      </c>
      <c r="U1022" s="67" t="str">
        <f>IF(E1022="","",IF(M1022="","",IF($E1022="男",VLOOKUP(M1022,参照用得点基準表!G$2:$I$11,3,TRUE),VLOOKUP(M1022,参照用得点基準表!G$12:$I$21,3,TRUE))))</f>
        <v/>
      </c>
      <c r="V1022" s="67" t="str">
        <f>IF(E1022="","",IF(N1022="","",IF($E1022="男",VLOOKUP(N1022,参照用得点基準表!H$2:$I$11,2,TRUE),VLOOKUP(N1022,参照用得点基準表!H$12:$I$21,2,TRUE))))</f>
        <v/>
      </c>
      <c r="W1022" s="70" t="str">
        <f t="shared" si="15"/>
        <v/>
      </c>
      <c r="X1022" s="69" t="str">
        <f ca="1">IF(W1022="","",VLOOKUP(W1022,OFFSET(評価基準!$A$2:$N$6,0,F1022-6,5,20-F1022),14-新体力テスト!F1022+6,1))</f>
        <v/>
      </c>
      <c r="Z1022" s="45"/>
      <c r="AA1022" s="45"/>
      <c r="AB1022" s="46"/>
      <c r="AC1022" s="45"/>
    </row>
    <row r="1023" spans="1:29" ht="14.25" customHeight="1" x14ac:dyDescent="0.15">
      <c r="A1023" s="103"/>
      <c r="B1023" s="103"/>
      <c r="C1023" s="103"/>
      <c r="D1023" s="108"/>
      <c r="E1023" s="112"/>
      <c r="F1023" s="85" t="str">
        <f>IF(A1023="","",VLOOKUP(A1023,参照!$B$7:$C$12,2,FALSE))</f>
        <v/>
      </c>
      <c r="G1023" s="14"/>
      <c r="H1023" s="14"/>
      <c r="I1023" s="14"/>
      <c r="J1023" s="14"/>
      <c r="K1023" s="14"/>
      <c r="L1023" s="19"/>
      <c r="M1023" s="14"/>
      <c r="N1023" s="14"/>
      <c r="O1023" s="67" t="str">
        <f>IF(E1023="","",IF(G1023="","",IF($E1023="男",VLOOKUP(G1023,参照用得点基準表!B$2:$I$11,8,TRUE),VLOOKUP(G1023,参照用得点基準表!B$12:$I$21,8,TRUE))))</f>
        <v/>
      </c>
      <c r="P1023" s="67" t="str">
        <f>IF(E1023="","",IF(H1023="","",IF($E1023="男",VLOOKUP(H1023,参照用得点基準表!C$2:$I$11,7,TRUE),VLOOKUP(H1023,参照用得点基準表!C$12:$I$21,7,TRUE))))</f>
        <v/>
      </c>
      <c r="Q1023" s="67" t="str">
        <f>IF(E1023="","",IF(I1023="","",IF($E1023="男",VLOOKUP(I1023,参照用得点基準表!D$2:$I$11,6,TRUE),VLOOKUP(I1023,参照用得点基準表!D$12:$I$21,6,TRUE))))</f>
        <v/>
      </c>
      <c r="R1023" s="67" t="str">
        <f>IF(E1023="","",IF(J1023="","",IF($E1023="男",VLOOKUP(J1023,参照用得点基準表!E$2:$I$11,5,TRUE),VLOOKUP(J1023,参照用得点基準表!E$12:$I$21,5,TRUE))))</f>
        <v/>
      </c>
      <c r="S1023" s="67" t="str">
        <f>IF(E1023="","",IF(K1023="","",IF($E1023="男",VLOOKUP(K1023,参照用得点基準表!F$2:$I$11,4,TRUE),VLOOKUP(K1023,参照用得点基準表!F$12:$I$21,4,TRUE))))</f>
        <v/>
      </c>
      <c r="T1023" s="67" t="str">
        <f>IF(E1023="","",IF(L1023="","",IF($E1023="男",VLOOKUP(L1023,参照用得点基準表!$K$2:$L$11,2,TRUE),VLOOKUP(L1023,参照用得点基準表!$K$12:$L$21,2,TRUE))))</f>
        <v/>
      </c>
      <c r="U1023" s="67" t="str">
        <f>IF(E1023="","",IF(M1023="","",IF($E1023="男",VLOOKUP(M1023,参照用得点基準表!G$2:$I$11,3,TRUE),VLOOKUP(M1023,参照用得点基準表!G$12:$I$21,3,TRUE))))</f>
        <v/>
      </c>
      <c r="V1023" s="67" t="str">
        <f>IF(E1023="","",IF(N1023="","",IF($E1023="男",VLOOKUP(N1023,参照用得点基準表!H$2:$I$11,2,TRUE),VLOOKUP(N1023,参照用得点基準表!H$12:$I$21,2,TRUE))))</f>
        <v/>
      </c>
      <c r="W1023" s="70" t="str">
        <f t="shared" si="15"/>
        <v/>
      </c>
      <c r="X1023" s="69" t="str">
        <f ca="1">IF(W1023="","",VLOOKUP(W1023,OFFSET(評価基準!$A$2:$N$6,0,F1023-6,5,20-F1023),14-新体力テスト!F1023+6,1))</f>
        <v/>
      </c>
      <c r="Z1023" s="45"/>
      <c r="AA1023" s="45"/>
      <c r="AB1023" s="46"/>
      <c r="AC1023" s="45"/>
    </row>
    <row r="1024" spans="1:29" ht="14.25" customHeight="1" x14ac:dyDescent="0.15">
      <c r="A1024" s="103"/>
      <c r="B1024" s="103"/>
      <c r="C1024" s="103"/>
      <c r="D1024" s="108"/>
      <c r="E1024" s="112"/>
      <c r="F1024" s="85" t="str">
        <f>IF(A1024="","",VLOOKUP(A1024,参照!$B$7:$C$12,2,FALSE))</f>
        <v/>
      </c>
      <c r="G1024" s="14"/>
      <c r="H1024" s="14"/>
      <c r="I1024" s="14"/>
      <c r="J1024" s="14"/>
      <c r="K1024" s="14"/>
      <c r="L1024" s="19"/>
      <c r="M1024" s="14"/>
      <c r="N1024" s="14"/>
      <c r="O1024" s="67" t="str">
        <f>IF(E1024="","",IF(G1024="","",IF($E1024="男",VLOOKUP(G1024,参照用得点基準表!B$2:$I$11,8,TRUE),VLOOKUP(G1024,参照用得点基準表!B$12:$I$21,8,TRUE))))</f>
        <v/>
      </c>
      <c r="P1024" s="67" t="str">
        <f>IF(E1024="","",IF(H1024="","",IF($E1024="男",VLOOKUP(H1024,参照用得点基準表!C$2:$I$11,7,TRUE),VLOOKUP(H1024,参照用得点基準表!C$12:$I$21,7,TRUE))))</f>
        <v/>
      </c>
      <c r="Q1024" s="67" t="str">
        <f>IF(E1024="","",IF(I1024="","",IF($E1024="男",VLOOKUP(I1024,参照用得点基準表!D$2:$I$11,6,TRUE),VLOOKUP(I1024,参照用得点基準表!D$12:$I$21,6,TRUE))))</f>
        <v/>
      </c>
      <c r="R1024" s="67" t="str">
        <f>IF(E1024="","",IF(J1024="","",IF($E1024="男",VLOOKUP(J1024,参照用得点基準表!E$2:$I$11,5,TRUE),VLOOKUP(J1024,参照用得点基準表!E$12:$I$21,5,TRUE))))</f>
        <v/>
      </c>
      <c r="S1024" s="67" t="str">
        <f>IF(E1024="","",IF(K1024="","",IF($E1024="男",VLOOKUP(K1024,参照用得点基準表!F$2:$I$11,4,TRUE),VLOOKUP(K1024,参照用得点基準表!F$12:$I$21,4,TRUE))))</f>
        <v/>
      </c>
      <c r="T1024" s="67" t="str">
        <f>IF(E1024="","",IF(L1024="","",IF($E1024="男",VLOOKUP(L1024,参照用得点基準表!$K$2:$L$11,2,TRUE),VLOOKUP(L1024,参照用得点基準表!$K$12:$L$21,2,TRUE))))</f>
        <v/>
      </c>
      <c r="U1024" s="67" t="str">
        <f>IF(E1024="","",IF(M1024="","",IF($E1024="男",VLOOKUP(M1024,参照用得点基準表!G$2:$I$11,3,TRUE),VLOOKUP(M1024,参照用得点基準表!G$12:$I$21,3,TRUE))))</f>
        <v/>
      </c>
      <c r="V1024" s="67" t="str">
        <f>IF(E1024="","",IF(N1024="","",IF($E1024="男",VLOOKUP(N1024,参照用得点基準表!H$2:$I$11,2,TRUE),VLOOKUP(N1024,参照用得点基準表!H$12:$I$21,2,TRUE))))</f>
        <v/>
      </c>
      <c r="W1024" s="70" t="str">
        <f t="shared" si="15"/>
        <v/>
      </c>
      <c r="X1024" s="69" t="str">
        <f ca="1">IF(W1024="","",VLOOKUP(W1024,OFFSET(評価基準!$A$2:$N$6,0,F1024-6,5,20-F1024),14-新体力テスト!F1024+6,1))</f>
        <v/>
      </c>
      <c r="Z1024" s="45"/>
      <c r="AA1024" s="45"/>
      <c r="AB1024" s="46"/>
      <c r="AC1024" s="45"/>
    </row>
    <row r="1025" spans="1:29" ht="14.25" customHeight="1" x14ac:dyDescent="0.15">
      <c r="A1025" s="103"/>
      <c r="B1025" s="103"/>
      <c r="C1025" s="103"/>
      <c r="D1025" s="108"/>
      <c r="E1025" s="112"/>
      <c r="F1025" s="85" t="str">
        <f>IF(A1025="","",VLOOKUP(A1025,参照!$B$7:$C$12,2,FALSE))</f>
        <v/>
      </c>
      <c r="G1025" s="14"/>
      <c r="H1025" s="14"/>
      <c r="I1025" s="14"/>
      <c r="J1025" s="14"/>
      <c r="K1025" s="14"/>
      <c r="L1025" s="19"/>
      <c r="M1025" s="14"/>
      <c r="N1025" s="14"/>
      <c r="O1025" s="67" t="str">
        <f>IF(E1025="","",IF(G1025="","",IF($E1025="男",VLOOKUP(G1025,参照用得点基準表!B$2:$I$11,8,TRUE),VLOOKUP(G1025,参照用得点基準表!B$12:$I$21,8,TRUE))))</f>
        <v/>
      </c>
      <c r="P1025" s="67" t="str">
        <f>IF(E1025="","",IF(H1025="","",IF($E1025="男",VLOOKUP(H1025,参照用得点基準表!C$2:$I$11,7,TRUE),VLOOKUP(H1025,参照用得点基準表!C$12:$I$21,7,TRUE))))</f>
        <v/>
      </c>
      <c r="Q1025" s="67" t="str">
        <f>IF(E1025="","",IF(I1025="","",IF($E1025="男",VLOOKUP(I1025,参照用得点基準表!D$2:$I$11,6,TRUE),VLOOKUP(I1025,参照用得点基準表!D$12:$I$21,6,TRUE))))</f>
        <v/>
      </c>
      <c r="R1025" s="67" t="str">
        <f>IF(E1025="","",IF(J1025="","",IF($E1025="男",VLOOKUP(J1025,参照用得点基準表!E$2:$I$11,5,TRUE),VLOOKUP(J1025,参照用得点基準表!E$12:$I$21,5,TRUE))))</f>
        <v/>
      </c>
      <c r="S1025" s="67" t="str">
        <f>IF(E1025="","",IF(K1025="","",IF($E1025="男",VLOOKUP(K1025,参照用得点基準表!F$2:$I$11,4,TRUE),VLOOKUP(K1025,参照用得点基準表!F$12:$I$21,4,TRUE))))</f>
        <v/>
      </c>
      <c r="T1025" s="67" t="str">
        <f>IF(E1025="","",IF(L1025="","",IF($E1025="男",VLOOKUP(L1025,参照用得点基準表!$K$2:$L$11,2,TRUE),VLOOKUP(L1025,参照用得点基準表!$K$12:$L$21,2,TRUE))))</f>
        <v/>
      </c>
      <c r="U1025" s="67" t="str">
        <f>IF(E1025="","",IF(M1025="","",IF($E1025="男",VLOOKUP(M1025,参照用得点基準表!G$2:$I$11,3,TRUE),VLOOKUP(M1025,参照用得点基準表!G$12:$I$21,3,TRUE))))</f>
        <v/>
      </c>
      <c r="V1025" s="67" t="str">
        <f>IF(E1025="","",IF(N1025="","",IF($E1025="男",VLOOKUP(N1025,参照用得点基準表!H$2:$I$11,2,TRUE),VLOOKUP(N1025,参照用得点基準表!H$12:$I$21,2,TRUE))))</f>
        <v/>
      </c>
      <c r="W1025" s="70" t="str">
        <f t="shared" si="15"/>
        <v/>
      </c>
      <c r="X1025" s="69" t="str">
        <f ca="1">IF(W1025="","",VLOOKUP(W1025,OFFSET(評価基準!$A$2:$N$6,0,F1025-6,5,20-F1025),14-新体力テスト!F1025+6,1))</f>
        <v/>
      </c>
      <c r="Z1025" s="45"/>
      <c r="AA1025" s="45"/>
      <c r="AB1025" s="46"/>
      <c r="AC1025" s="45"/>
    </row>
    <row r="1026" spans="1:29" ht="14.25" customHeight="1" x14ac:dyDescent="0.15">
      <c r="A1026" s="103"/>
      <c r="B1026" s="103"/>
      <c r="C1026" s="103"/>
      <c r="D1026" s="108"/>
      <c r="E1026" s="112"/>
      <c r="F1026" s="85" t="str">
        <f>IF(A1026="","",VLOOKUP(A1026,参照!$B$7:$C$12,2,FALSE))</f>
        <v/>
      </c>
      <c r="G1026" s="14"/>
      <c r="H1026" s="14"/>
      <c r="I1026" s="14"/>
      <c r="J1026" s="14"/>
      <c r="K1026" s="14"/>
      <c r="L1026" s="19"/>
      <c r="M1026" s="14"/>
      <c r="N1026" s="14"/>
      <c r="O1026" s="67" t="str">
        <f>IF(E1026="","",IF(G1026="","",IF($E1026="男",VLOOKUP(G1026,参照用得点基準表!B$2:$I$11,8,TRUE),VLOOKUP(G1026,参照用得点基準表!B$12:$I$21,8,TRUE))))</f>
        <v/>
      </c>
      <c r="P1026" s="67" t="str">
        <f>IF(E1026="","",IF(H1026="","",IF($E1026="男",VLOOKUP(H1026,参照用得点基準表!C$2:$I$11,7,TRUE),VLOOKUP(H1026,参照用得点基準表!C$12:$I$21,7,TRUE))))</f>
        <v/>
      </c>
      <c r="Q1026" s="67" t="str">
        <f>IF(E1026="","",IF(I1026="","",IF($E1026="男",VLOOKUP(I1026,参照用得点基準表!D$2:$I$11,6,TRUE),VLOOKUP(I1026,参照用得点基準表!D$12:$I$21,6,TRUE))))</f>
        <v/>
      </c>
      <c r="R1026" s="67" t="str">
        <f>IF(E1026="","",IF(J1026="","",IF($E1026="男",VLOOKUP(J1026,参照用得点基準表!E$2:$I$11,5,TRUE),VLOOKUP(J1026,参照用得点基準表!E$12:$I$21,5,TRUE))))</f>
        <v/>
      </c>
      <c r="S1026" s="67" t="str">
        <f>IF(E1026="","",IF(K1026="","",IF($E1026="男",VLOOKUP(K1026,参照用得点基準表!F$2:$I$11,4,TRUE),VLOOKUP(K1026,参照用得点基準表!F$12:$I$21,4,TRUE))))</f>
        <v/>
      </c>
      <c r="T1026" s="67" t="str">
        <f>IF(E1026="","",IF(L1026="","",IF($E1026="男",VLOOKUP(L1026,参照用得点基準表!$K$2:$L$11,2,TRUE),VLOOKUP(L1026,参照用得点基準表!$K$12:$L$21,2,TRUE))))</f>
        <v/>
      </c>
      <c r="U1026" s="67" t="str">
        <f>IF(E1026="","",IF(M1026="","",IF($E1026="男",VLOOKUP(M1026,参照用得点基準表!G$2:$I$11,3,TRUE),VLOOKUP(M1026,参照用得点基準表!G$12:$I$21,3,TRUE))))</f>
        <v/>
      </c>
      <c r="V1026" s="67" t="str">
        <f>IF(E1026="","",IF(N1026="","",IF($E1026="男",VLOOKUP(N1026,参照用得点基準表!H$2:$I$11,2,TRUE),VLOOKUP(N1026,参照用得点基準表!H$12:$I$21,2,TRUE))))</f>
        <v/>
      </c>
      <c r="W1026" s="70" t="str">
        <f t="shared" si="15"/>
        <v/>
      </c>
      <c r="X1026" s="69" t="str">
        <f ca="1">IF(W1026="","",VLOOKUP(W1026,OFFSET(評価基準!$A$2:$N$6,0,F1026-6,5,20-F1026),14-新体力テスト!F1026+6,1))</f>
        <v/>
      </c>
      <c r="Z1026" s="45"/>
      <c r="AA1026" s="45"/>
      <c r="AB1026" s="46"/>
      <c r="AC1026" s="45"/>
    </row>
    <row r="1027" spans="1:29" ht="14.25" customHeight="1" x14ac:dyDescent="0.15">
      <c r="A1027" s="103"/>
      <c r="B1027" s="103"/>
      <c r="C1027" s="103"/>
      <c r="D1027" s="108"/>
      <c r="E1027" s="112"/>
      <c r="F1027" s="85" t="str">
        <f>IF(A1027="","",VLOOKUP(A1027,参照!$B$7:$C$12,2,FALSE))</f>
        <v/>
      </c>
      <c r="G1027" s="14"/>
      <c r="H1027" s="14"/>
      <c r="I1027" s="14"/>
      <c r="J1027" s="14"/>
      <c r="K1027" s="14"/>
      <c r="L1027" s="19"/>
      <c r="M1027" s="14"/>
      <c r="N1027" s="14"/>
      <c r="O1027" s="67" t="str">
        <f>IF(E1027="","",IF(G1027="","",IF($E1027="男",VLOOKUP(G1027,参照用得点基準表!B$2:$I$11,8,TRUE),VLOOKUP(G1027,参照用得点基準表!B$12:$I$21,8,TRUE))))</f>
        <v/>
      </c>
      <c r="P1027" s="67" t="str">
        <f>IF(E1027="","",IF(H1027="","",IF($E1027="男",VLOOKUP(H1027,参照用得点基準表!C$2:$I$11,7,TRUE),VLOOKUP(H1027,参照用得点基準表!C$12:$I$21,7,TRUE))))</f>
        <v/>
      </c>
      <c r="Q1027" s="67" t="str">
        <f>IF(E1027="","",IF(I1027="","",IF($E1027="男",VLOOKUP(I1027,参照用得点基準表!D$2:$I$11,6,TRUE),VLOOKUP(I1027,参照用得点基準表!D$12:$I$21,6,TRUE))))</f>
        <v/>
      </c>
      <c r="R1027" s="67" t="str">
        <f>IF(E1027="","",IF(J1027="","",IF($E1027="男",VLOOKUP(J1027,参照用得点基準表!E$2:$I$11,5,TRUE),VLOOKUP(J1027,参照用得点基準表!E$12:$I$21,5,TRUE))))</f>
        <v/>
      </c>
      <c r="S1027" s="67" t="str">
        <f>IF(E1027="","",IF(K1027="","",IF($E1027="男",VLOOKUP(K1027,参照用得点基準表!F$2:$I$11,4,TRUE),VLOOKUP(K1027,参照用得点基準表!F$12:$I$21,4,TRUE))))</f>
        <v/>
      </c>
      <c r="T1027" s="67" t="str">
        <f>IF(E1027="","",IF(L1027="","",IF($E1027="男",VLOOKUP(L1027,参照用得点基準表!$K$2:$L$11,2,TRUE),VLOOKUP(L1027,参照用得点基準表!$K$12:$L$21,2,TRUE))))</f>
        <v/>
      </c>
      <c r="U1027" s="67" t="str">
        <f>IF(E1027="","",IF(M1027="","",IF($E1027="男",VLOOKUP(M1027,参照用得点基準表!G$2:$I$11,3,TRUE),VLOOKUP(M1027,参照用得点基準表!G$12:$I$21,3,TRUE))))</f>
        <v/>
      </c>
      <c r="V1027" s="67" t="str">
        <f>IF(E1027="","",IF(N1027="","",IF($E1027="男",VLOOKUP(N1027,参照用得点基準表!H$2:$I$11,2,TRUE),VLOOKUP(N1027,参照用得点基準表!H$12:$I$21,2,TRUE))))</f>
        <v/>
      </c>
      <c r="W1027" s="70" t="str">
        <f t="shared" si="15"/>
        <v/>
      </c>
      <c r="X1027" s="69" t="str">
        <f ca="1">IF(W1027="","",VLOOKUP(W1027,OFFSET(評価基準!$A$2:$N$6,0,F1027-6,5,20-F1027),14-新体力テスト!F1027+6,1))</f>
        <v/>
      </c>
      <c r="Z1027" s="45"/>
      <c r="AA1027" s="45"/>
      <c r="AB1027" s="46"/>
      <c r="AC1027" s="45"/>
    </row>
    <row r="1028" spans="1:29" ht="14.25" customHeight="1" x14ac:dyDescent="0.15">
      <c r="A1028" s="103"/>
      <c r="B1028" s="103"/>
      <c r="C1028" s="103"/>
      <c r="D1028" s="108"/>
      <c r="E1028" s="112"/>
      <c r="F1028" s="85" t="str">
        <f>IF(A1028="","",VLOOKUP(A1028,参照!$B$7:$C$12,2,FALSE))</f>
        <v/>
      </c>
      <c r="G1028" s="14"/>
      <c r="H1028" s="14"/>
      <c r="I1028" s="14"/>
      <c r="J1028" s="14"/>
      <c r="K1028" s="14"/>
      <c r="L1028" s="19"/>
      <c r="M1028" s="14"/>
      <c r="N1028" s="14"/>
      <c r="O1028" s="67" t="str">
        <f>IF(E1028="","",IF(G1028="","",IF($E1028="男",VLOOKUP(G1028,参照用得点基準表!B$2:$I$11,8,TRUE),VLOOKUP(G1028,参照用得点基準表!B$12:$I$21,8,TRUE))))</f>
        <v/>
      </c>
      <c r="P1028" s="67" t="str">
        <f>IF(E1028="","",IF(H1028="","",IF($E1028="男",VLOOKUP(H1028,参照用得点基準表!C$2:$I$11,7,TRUE),VLOOKUP(H1028,参照用得点基準表!C$12:$I$21,7,TRUE))))</f>
        <v/>
      </c>
      <c r="Q1028" s="67" t="str">
        <f>IF(E1028="","",IF(I1028="","",IF($E1028="男",VLOOKUP(I1028,参照用得点基準表!D$2:$I$11,6,TRUE),VLOOKUP(I1028,参照用得点基準表!D$12:$I$21,6,TRUE))))</f>
        <v/>
      </c>
      <c r="R1028" s="67" t="str">
        <f>IF(E1028="","",IF(J1028="","",IF($E1028="男",VLOOKUP(J1028,参照用得点基準表!E$2:$I$11,5,TRUE),VLOOKUP(J1028,参照用得点基準表!E$12:$I$21,5,TRUE))))</f>
        <v/>
      </c>
      <c r="S1028" s="67" t="str">
        <f>IF(E1028="","",IF(K1028="","",IF($E1028="男",VLOOKUP(K1028,参照用得点基準表!F$2:$I$11,4,TRUE),VLOOKUP(K1028,参照用得点基準表!F$12:$I$21,4,TRUE))))</f>
        <v/>
      </c>
      <c r="T1028" s="67" t="str">
        <f>IF(E1028="","",IF(L1028="","",IF($E1028="男",VLOOKUP(L1028,参照用得点基準表!$K$2:$L$11,2,TRUE),VLOOKUP(L1028,参照用得点基準表!$K$12:$L$21,2,TRUE))))</f>
        <v/>
      </c>
      <c r="U1028" s="67" t="str">
        <f>IF(E1028="","",IF(M1028="","",IF($E1028="男",VLOOKUP(M1028,参照用得点基準表!G$2:$I$11,3,TRUE),VLOOKUP(M1028,参照用得点基準表!G$12:$I$21,3,TRUE))))</f>
        <v/>
      </c>
      <c r="V1028" s="67" t="str">
        <f>IF(E1028="","",IF(N1028="","",IF($E1028="男",VLOOKUP(N1028,参照用得点基準表!H$2:$I$11,2,TRUE),VLOOKUP(N1028,参照用得点基準表!H$12:$I$21,2,TRUE))))</f>
        <v/>
      </c>
      <c r="W1028" s="70" t="str">
        <f t="shared" si="15"/>
        <v/>
      </c>
      <c r="X1028" s="69" t="str">
        <f ca="1">IF(W1028="","",VLOOKUP(W1028,OFFSET(評価基準!$A$2:$N$6,0,F1028-6,5,20-F1028),14-新体力テスト!F1028+6,1))</f>
        <v/>
      </c>
      <c r="Z1028" s="45"/>
      <c r="AA1028" s="45"/>
      <c r="AB1028" s="46"/>
      <c r="AC1028" s="45"/>
    </row>
    <row r="1029" spans="1:29" ht="14.25" customHeight="1" x14ac:dyDescent="0.15">
      <c r="A1029" s="103"/>
      <c r="B1029" s="103"/>
      <c r="C1029" s="103"/>
      <c r="D1029" s="108"/>
      <c r="E1029" s="112"/>
      <c r="F1029" s="85" t="str">
        <f>IF(A1029="","",VLOOKUP(A1029,参照!$B$7:$C$12,2,FALSE))</f>
        <v/>
      </c>
      <c r="G1029" s="14"/>
      <c r="H1029" s="14"/>
      <c r="I1029" s="14"/>
      <c r="J1029" s="14"/>
      <c r="K1029" s="14"/>
      <c r="L1029" s="19"/>
      <c r="M1029" s="14"/>
      <c r="N1029" s="14"/>
      <c r="O1029" s="67" t="str">
        <f>IF(E1029="","",IF(G1029="","",IF($E1029="男",VLOOKUP(G1029,参照用得点基準表!B$2:$I$11,8,TRUE),VLOOKUP(G1029,参照用得点基準表!B$12:$I$21,8,TRUE))))</f>
        <v/>
      </c>
      <c r="P1029" s="67" t="str">
        <f>IF(E1029="","",IF(H1029="","",IF($E1029="男",VLOOKUP(H1029,参照用得点基準表!C$2:$I$11,7,TRUE),VLOOKUP(H1029,参照用得点基準表!C$12:$I$21,7,TRUE))))</f>
        <v/>
      </c>
      <c r="Q1029" s="67" t="str">
        <f>IF(E1029="","",IF(I1029="","",IF($E1029="男",VLOOKUP(I1029,参照用得点基準表!D$2:$I$11,6,TRUE),VLOOKUP(I1029,参照用得点基準表!D$12:$I$21,6,TRUE))))</f>
        <v/>
      </c>
      <c r="R1029" s="67" t="str">
        <f>IF(E1029="","",IF(J1029="","",IF($E1029="男",VLOOKUP(J1029,参照用得点基準表!E$2:$I$11,5,TRUE),VLOOKUP(J1029,参照用得点基準表!E$12:$I$21,5,TRUE))))</f>
        <v/>
      </c>
      <c r="S1029" s="67" t="str">
        <f>IF(E1029="","",IF(K1029="","",IF($E1029="男",VLOOKUP(K1029,参照用得点基準表!F$2:$I$11,4,TRUE),VLOOKUP(K1029,参照用得点基準表!F$12:$I$21,4,TRUE))))</f>
        <v/>
      </c>
      <c r="T1029" s="67" t="str">
        <f>IF(E1029="","",IF(L1029="","",IF($E1029="男",VLOOKUP(L1029,参照用得点基準表!$K$2:$L$11,2,TRUE),VLOOKUP(L1029,参照用得点基準表!$K$12:$L$21,2,TRUE))))</f>
        <v/>
      </c>
      <c r="U1029" s="67" t="str">
        <f>IF(E1029="","",IF(M1029="","",IF($E1029="男",VLOOKUP(M1029,参照用得点基準表!G$2:$I$11,3,TRUE),VLOOKUP(M1029,参照用得点基準表!G$12:$I$21,3,TRUE))))</f>
        <v/>
      </c>
      <c r="V1029" s="67" t="str">
        <f>IF(E1029="","",IF(N1029="","",IF($E1029="男",VLOOKUP(N1029,参照用得点基準表!H$2:$I$11,2,TRUE),VLOOKUP(N1029,参照用得点基準表!H$12:$I$21,2,TRUE))))</f>
        <v/>
      </c>
      <c r="W1029" s="70" t="str">
        <f t="shared" si="15"/>
        <v/>
      </c>
      <c r="X1029" s="69" t="str">
        <f ca="1">IF(W1029="","",VLOOKUP(W1029,OFFSET(評価基準!$A$2:$N$6,0,F1029-6,5,20-F1029),14-新体力テスト!F1029+6,1))</f>
        <v/>
      </c>
      <c r="Z1029" s="45"/>
      <c r="AA1029" s="45"/>
      <c r="AB1029" s="46"/>
      <c r="AC1029" s="45"/>
    </row>
    <row r="1030" spans="1:29" ht="14.25" customHeight="1" x14ac:dyDescent="0.15">
      <c r="A1030" s="103"/>
      <c r="B1030" s="103"/>
      <c r="C1030" s="103"/>
      <c r="D1030" s="108"/>
      <c r="E1030" s="112"/>
      <c r="F1030" s="85" t="str">
        <f>IF(A1030="","",VLOOKUP(A1030,参照!$B$7:$C$12,2,FALSE))</f>
        <v/>
      </c>
      <c r="G1030" s="14"/>
      <c r="H1030" s="14"/>
      <c r="I1030" s="14"/>
      <c r="J1030" s="14"/>
      <c r="K1030" s="14"/>
      <c r="L1030" s="19"/>
      <c r="M1030" s="14"/>
      <c r="N1030" s="14"/>
      <c r="O1030" s="67" t="str">
        <f>IF(E1030="","",IF(G1030="","",IF($E1030="男",VLOOKUP(G1030,参照用得点基準表!B$2:$I$11,8,TRUE),VLOOKUP(G1030,参照用得点基準表!B$12:$I$21,8,TRUE))))</f>
        <v/>
      </c>
      <c r="P1030" s="67" t="str">
        <f>IF(E1030="","",IF(H1030="","",IF($E1030="男",VLOOKUP(H1030,参照用得点基準表!C$2:$I$11,7,TRUE),VLOOKUP(H1030,参照用得点基準表!C$12:$I$21,7,TRUE))))</f>
        <v/>
      </c>
      <c r="Q1030" s="67" t="str">
        <f>IF(E1030="","",IF(I1030="","",IF($E1030="男",VLOOKUP(I1030,参照用得点基準表!D$2:$I$11,6,TRUE),VLOOKUP(I1030,参照用得点基準表!D$12:$I$21,6,TRUE))))</f>
        <v/>
      </c>
      <c r="R1030" s="67" t="str">
        <f>IF(E1030="","",IF(J1030="","",IF($E1030="男",VLOOKUP(J1030,参照用得点基準表!E$2:$I$11,5,TRUE),VLOOKUP(J1030,参照用得点基準表!E$12:$I$21,5,TRUE))))</f>
        <v/>
      </c>
      <c r="S1030" s="67" t="str">
        <f>IF(E1030="","",IF(K1030="","",IF($E1030="男",VLOOKUP(K1030,参照用得点基準表!F$2:$I$11,4,TRUE),VLOOKUP(K1030,参照用得点基準表!F$12:$I$21,4,TRUE))))</f>
        <v/>
      </c>
      <c r="T1030" s="67" t="str">
        <f>IF(E1030="","",IF(L1030="","",IF($E1030="男",VLOOKUP(L1030,参照用得点基準表!$K$2:$L$11,2,TRUE),VLOOKUP(L1030,参照用得点基準表!$K$12:$L$21,2,TRUE))))</f>
        <v/>
      </c>
      <c r="U1030" s="67" t="str">
        <f>IF(E1030="","",IF(M1030="","",IF($E1030="男",VLOOKUP(M1030,参照用得点基準表!G$2:$I$11,3,TRUE),VLOOKUP(M1030,参照用得点基準表!G$12:$I$21,3,TRUE))))</f>
        <v/>
      </c>
      <c r="V1030" s="67" t="str">
        <f>IF(E1030="","",IF(N1030="","",IF($E1030="男",VLOOKUP(N1030,参照用得点基準表!H$2:$I$11,2,TRUE),VLOOKUP(N1030,参照用得点基準表!H$12:$I$21,2,TRUE))))</f>
        <v/>
      </c>
      <c r="W1030" s="70" t="str">
        <f t="shared" si="15"/>
        <v/>
      </c>
      <c r="X1030" s="69" t="str">
        <f ca="1">IF(W1030="","",VLOOKUP(W1030,OFFSET(評価基準!$A$2:$N$6,0,F1030-6,5,20-F1030),14-新体力テスト!F1030+6,1))</f>
        <v/>
      </c>
      <c r="Z1030" s="45"/>
      <c r="AA1030" s="45"/>
      <c r="AB1030" s="46"/>
      <c r="AC1030" s="45"/>
    </row>
    <row r="1031" spans="1:29" ht="14.25" customHeight="1" x14ac:dyDescent="0.15">
      <c r="A1031" s="103"/>
      <c r="B1031" s="103"/>
      <c r="C1031" s="103"/>
      <c r="D1031" s="108"/>
      <c r="E1031" s="112"/>
      <c r="F1031" s="85" t="str">
        <f>IF(A1031="","",VLOOKUP(A1031,参照!$B$7:$C$12,2,FALSE))</f>
        <v/>
      </c>
      <c r="G1031" s="14"/>
      <c r="H1031" s="14"/>
      <c r="I1031" s="14"/>
      <c r="J1031" s="14"/>
      <c r="K1031" s="14"/>
      <c r="L1031" s="19"/>
      <c r="M1031" s="14"/>
      <c r="N1031" s="14"/>
      <c r="O1031" s="67" t="str">
        <f>IF(E1031="","",IF(G1031="","",IF($E1031="男",VLOOKUP(G1031,参照用得点基準表!B$2:$I$11,8,TRUE),VLOOKUP(G1031,参照用得点基準表!B$12:$I$21,8,TRUE))))</f>
        <v/>
      </c>
      <c r="P1031" s="67" t="str">
        <f>IF(E1031="","",IF(H1031="","",IF($E1031="男",VLOOKUP(H1031,参照用得点基準表!C$2:$I$11,7,TRUE),VLOOKUP(H1031,参照用得点基準表!C$12:$I$21,7,TRUE))))</f>
        <v/>
      </c>
      <c r="Q1031" s="67" t="str">
        <f>IF(E1031="","",IF(I1031="","",IF($E1031="男",VLOOKUP(I1031,参照用得点基準表!D$2:$I$11,6,TRUE),VLOOKUP(I1031,参照用得点基準表!D$12:$I$21,6,TRUE))))</f>
        <v/>
      </c>
      <c r="R1031" s="67" t="str">
        <f>IF(E1031="","",IF(J1031="","",IF($E1031="男",VLOOKUP(J1031,参照用得点基準表!E$2:$I$11,5,TRUE),VLOOKUP(J1031,参照用得点基準表!E$12:$I$21,5,TRUE))))</f>
        <v/>
      </c>
      <c r="S1031" s="67" t="str">
        <f>IF(E1031="","",IF(K1031="","",IF($E1031="男",VLOOKUP(K1031,参照用得点基準表!F$2:$I$11,4,TRUE),VLOOKUP(K1031,参照用得点基準表!F$12:$I$21,4,TRUE))))</f>
        <v/>
      </c>
      <c r="T1031" s="67" t="str">
        <f>IF(E1031="","",IF(L1031="","",IF($E1031="男",VLOOKUP(L1031,参照用得点基準表!$K$2:$L$11,2,TRUE),VLOOKUP(L1031,参照用得点基準表!$K$12:$L$21,2,TRUE))))</f>
        <v/>
      </c>
      <c r="U1031" s="67" t="str">
        <f>IF(E1031="","",IF(M1031="","",IF($E1031="男",VLOOKUP(M1031,参照用得点基準表!G$2:$I$11,3,TRUE),VLOOKUP(M1031,参照用得点基準表!G$12:$I$21,3,TRUE))))</f>
        <v/>
      </c>
      <c r="V1031" s="67" t="str">
        <f>IF(E1031="","",IF(N1031="","",IF($E1031="男",VLOOKUP(N1031,参照用得点基準表!H$2:$I$11,2,TRUE),VLOOKUP(N1031,参照用得点基準表!H$12:$I$21,2,TRUE))))</f>
        <v/>
      </c>
      <c r="W1031" s="70" t="str">
        <f t="shared" si="15"/>
        <v/>
      </c>
      <c r="X1031" s="69" t="str">
        <f ca="1">IF(W1031="","",VLOOKUP(W1031,OFFSET(評価基準!$A$2:$N$6,0,F1031-6,5,20-F1031),14-新体力テスト!F1031+6,1))</f>
        <v/>
      </c>
      <c r="Z1031" s="45"/>
      <c r="AA1031" s="45"/>
      <c r="AB1031" s="46"/>
      <c r="AC1031" s="45"/>
    </row>
    <row r="1032" spans="1:29" ht="14.25" customHeight="1" x14ac:dyDescent="0.15">
      <c r="A1032" s="103"/>
      <c r="B1032" s="103"/>
      <c r="C1032" s="103"/>
      <c r="D1032" s="108"/>
      <c r="E1032" s="112"/>
      <c r="F1032" s="85" t="str">
        <f>IF(A1032="","",VLOOKUP(A1032,参照!$B$7:$C$12,2,FALSE))</f>
        <v/>
      </c>
      <c r="G1032" s="14"/>
      <c r="H1032" s="14"/>
      <c r="I1032" s="14"/>
      <c r="J1032" s="14"/>
      <c r="K1032" s="14"/>
      <c r="L1032" s="19"/>
      <c r="M1032" s="14"/>
      <c r="N1032" s="14"/>
      <c r="O1032" s="67" t="str">
        <f>IF(E1032="","",IF(G1032="","",IF($E1032="男",VLOOKUP(G1032,参照用得点基準表!B$2:$I$11,8,TRUE),VLOOKUP(G1032,参照用得点基準表!B$12:$I$21,8,TRUE))))</f>
        <v/>
      </c>
      <c r="P1032" s="67" t="str">
        <f>IF(E1032="","",IF(H1032="","",IF($E1032="男",VLOOKUP(H1032,参照用得点基準表!C$2:$I$11,7,TRUE),VLOOKUP(H1032,参照用得点基準表!C$12:$I$21,7,TRUE))))</f>
        <v/>
      </c>
      <c r="Q1032" s="67" t="str">
        <f>IF(E1032="","",IF(I1032="","",IF($E1032="男",VLOOKUP(I1032,参照用得点基準表!D$2:$I$11,6,TRUE),VLOOKUP(I1032,参照用得点基準表!D$12:$I$21,6,TRUE))))</f>
        <v/>
      </c>
      <c r="R1032" s="67" t="str">
        <f>IF(E1032="","",IF(J1032="","",IF($E1032="男",VLOOKUP(J1032,参照用得点基準表!E$2:$I$11,5,TRUE),VLOOKUP(J1032,参照用得点基準表!E$12:$I$21,5,TRUE))))</f>
        <v/>
      </c>
      <c r="S1032" s="67" t="str">
        <f>IF(E1032="","",IF(K1032="","",IF($E1032="男",VLOOKUP(K1032,参照用得点基準表!F$2:$I$11,4,TRUE),VLOOKUP(K1032,参照用得点基準表!F$12:$I$21,4,TRUE))))</f>
        <v/>
      </c>
      <c r="T1032" s="67" t="str">
        <f>IF(E1032="","",IF(L1032="","",IF($E1032="男",VLOOKUP(L1032,参照用得点基準表!$K$2:$L$11,2,TRUE),VLOOKUP(L1032,参照用得点基準表!$K$12:$L$21,2,TRUE))))</f>
        <v/>
      </c>
      <c r="U1032" s="67" t="str">
        <f>IF(E1032="","",IF(M1032="","",IF($E1032="男",VLOOKUP(M1032,参照用得点基準表!G$2:$I$11,3,TRUE),VLOOKUP(M1032,参照用得点基準表!G$12:$I$21,3,TRUE))))</f>
        <v/>
      </c>
      <c r="V1032" s="67" t="str">
        <f>IF(E1032="","",IF(N1032="","",IF($E1032="男",VLOOKUP(N1032,参照用得点基準表!H$2:$I$11,2,TRUE),VLOOKUP(N1032,参照用得点基準表!H$12:$I$21,2,TRUE))))</f>
        <v/>
      </c>
      <c r="W1032" s="70" t="str">
        <f t="shared" si="15"/>
        <v/>
      </c>
      <c r="X1032" s="69" t="str">
        <f ca="1">IF(W1032="","",VLOOKUP(W1032,OFFSET(評価基準!$A$2:$N$6,0,F1032-6,5,20-F1032),14-新体力テスト!F1032+6,1))</f>
        <v/>
      </c>
      <c r="Z1032" s="45"/>
      <c r="AA1032" s="45"/>
      <c r="AB1032" s="46"/>
      <c r="AC1032" s="45"/>
    </row>
    <row r="1033" spans="1:29" ht="14.25" customHeight="1" x14ac:dyDescent="0.15">
      <c r="A1033" s="103"/>
      <c r="B1033" s="103"/>
      <c r="C1033" s="103"/>
      <c r="D1033" s="108"/>
      <c r="E1033" s="112"/>
      <c r="F1033" s="85" t="str">
        <f>IF(A1033="","",VLOOKUP(A1033,参照!$B$7:$C$12,2,FALSE))</f>
        <v/>
      </c>
      <c r="G1033" s="14"/>
      <c r="H1033" s="14"/>
      <c r="I1033" s="14"/>
      <c r="J1033" s="14"/>
      <c r="K1033" s="14"/>
      <c r="L1033" s="19"/>
      <c r="M1033" s="14"/>
      <c r="N1033" s="14"/>
      <c r="O1033" s="67" t="str">
        <f>IF(E1033="","",IF(G1033="","",IF($E1033="男",VLOOKUP(G1033,参照用得点基準表!B$2:$I$11,8,TRUE),VLOOKUP(G1033,参照用得点基準表!B$12:$I$21,8,TRUE))))</f>
        <v/>
      </c>
      <c r="P1033" s="67" t="str">
        <f>IF(E1033="","",IF(H1033="","",IF($E1033="男",VLOOKUP(H1033,参照用得点基準表!C$2:$I$11,7,TRUE),VLOOKUP(H1033,参照用得点基準表!C$12:$I$21,7,TRUE))))</f>
        <v/>
      </c>
      <c r="Q1033" s="67" t="str">
        <f>IF(E1033="","",IF(I1033="","",IF($E1033="男",VLOOKUP(I1033,参照用得点基準表!D$2:$I$11,6,TRUE),VLOOKUP(I1033,参照用得点基準表!D$12:$I$21,6,TRUE))))</f>
        <v/>
      </c>
      <c r="R1033" s="67" t="str">
        <f>IF(E1033="","",IF(J1033="","",IF($E1033="男",VLOOKUP(J1033,参照用得点基準表!E$2:$I$11,5,TRUE),VLOOKUP(J1033,参照用得点基準表!E$12:$I$21,5,TRUE))))</f>
        <v/>
      </c>
      <c r="S1033" s="67" t="str">
        <f>IF(E1033="","",IF(K1033="","",IF($E1033="男",VLOOKUP(K1033,参照用得点基準表!F$2:$I$11,4,TRUE),VLOOKUP(K1033,参照用得点基準表!F$12:$I$21,4,TRUE))))</f>
        <v/>
      </c>
      <c r="T1033" s="67" t="str">
        <f>IF(E1033="","",IF(L1033="","",IF($E1033="男",VLOOKUP(L1033,参照用得点基準表!$K$2:$L$11,2,TRUE),VLOOKUP(L1033,参照用得点基準表!$K$12:$L$21,2,TRUE))))</f>
        <v/>
      </c>
      <c r="U1033" s="67" t="str">
        <f>IF(E1033="","",IF(M1033="","",IF($E1033="男",VLOOKUP(M1033,参照用得点基準表!G$2:$I$11,3,TRUE),VLOOKUP(M1033,参照用得点基準表!G$12:$I$21,3,TRUE))))</f>
        <v/>
      </c>
      <c r="V1033" s="67" t="str">
        <f>IF(E1033="","",IF(N1033="","",IF($E1033="男",VLOOKUP(N1033,参照用得点基準表!H$2:$I$11,2,TRUE),VLOOKUP(N1033,参照用得点基準表!H$12:$I$21,2,TRUE))))</f>
        <v/>
      </c>
      <c r="W1033" s="70" t="str">
        <f t="shared" si="15"/>
        <v/>
      </c>
      <c r="X1033" s="69" t="str">
        <f ca="1">IF(W1033="","",VLOOKUP(W1033,OFFSET(評価基準!$A$2:$N$6,0,F1033-6,5,20-F1033),14-新体力テスト!F1033+6,1))</f>
        <v/>
      </c>
      <c r="Z1033" s="45"/>
      <c r="AA1033" s="45"/>
      <c r="AB1033" s="46"/>
      <c r="AC1033" s="45"/>
    </row>
    <row r="1034" spans="1:29" ht="14.25" customHeight="1" x14ac:dyDescent="0.15">
      <c r="A1034" s="103"/>
      <c r="B1034" s="103"/>
      <c r="C1034" s="103"/>
      <c r="D1034" s="108"/>
      <c r="E1034" s="112"/>
      <c r="F1034" s="85" t="str">
        <f>IF(A1034="","",VLOOKUP(A1034,参照!$B$7:$C$12,2,FALSE))</f>
        <v/>
      </c>
      <c r="G1034" s="14"/>
      <c r="H1034" s="14"/>
      <c r="I1034" s="14"/>
      <c r="J1034" s="14"/>
      <c r="K1034" s="14"/>
      <c r="L1034" s="19"/>
      <c r="M1034" s="14"/>
      <c r="N1034" s="14"/>
      <c r="O1034" s="67" t="str">
        <f>IF(E1034="","",IF(G1034="","",IF($E1034="男",VLOOKUP(G1034,参照用得点基準表!B$2:$I$11,8,TRUE),VLOOKUP(G1034,参照用得点基準表!B$12:$I$21,8,TRUE))))</f>
        <v/>
      </c>
      <c r="P1034" s="67" t="str">
        <f>IF(E1034="","",IF(H1034="","",IF($E1034="男",VLOOKUP(H1034,参照用得点基準表!C$2:$I$11,7,TRUE),VLOOKUP(H1034,参照用得点基準表!C$12:$I$21,7,TRUE))))</f>
        <v/>
      </c>
      <c r="Q1034" s="67" t="str">
        <f>IF(E1034="","",IF(I1034="","",IF($E1034="男",VLOOKUP(I1034,参照用得点基準表!D$2:$I$11,6,TRUE),VLOOKUP(I1034,参照用得点基準表!D$12:$I$21,6,TRUE))))</f>
        <v/>
      </c>
      <c r="R1034" s="67" t="str">
        <f>IF(E1034="","",IF(J1034="","",IF($E1034="男",VLOOKUP(J1034,参照用得点基準表!E$2:$I$11,5,TRUE),VLOOKUP(J1034,参照用得点基準表!E$12:$I$21,5,TRUE))))</f>
        <v/>
      </c>
      <c r="S1034" s="67" t="str">
        <f>IF(E1034="","",IF(K1034="","",IF($E1034="男",VLOOKUP(K1034,参照用得点基準表!F$2:$I$11,4,TRUE),VLOOKUP(K1034,参照用得点基準表!F$12:$I$21,4,TRUE))))</f>
        <v/>
      </c>
      <c r="T1034" s="67" t="str">
        <f>IF(E1034="","",IF(L1034="","",IF($E1034="男",VLOOKUP(L1034,参照用得点基準表!$K$2:$L$11,2,TRUE),VLOOKUP(L1034,参照用得点基準表!$K$12:$L$21,2,TRUE))))</f>
        <v/>
      </c>
      <c r="U1034" s="67" t="str">
        <f>IF(E1034="","",IF(M1034="","",IF($E1034="男",VLOOKUP(M1034,参照用得点基準表!G$2:$I$11,3,TRUE),VLOOKUP(M1034,参照用得点基準表!G$12:$I$21,3,TRUE))))</f>
        <v/>
      </c>
      <c r="V1034" s="67" t="str">
        <f>IF(E1034="","",IF(N1034="","",IF($E1034="男",VLOOKUP(N1034,参照用得点基準表!H$2:$I$11,2,TRUE),VLOOKUP(N1034,参照用得点基準表!H$12:$I$21,2,TRUE))))</f>
        <v/>
      </c>
      <c r="W1034" s="70" t="str">
        <f t="shared" si="15"/>
        <v/>
      </c>
      <c r="X1034" s="69" t="str">
        <f ca="1">IF(W1034="","",VLOOKUP(W1034,OFFSET(評価基準!$A$2:$N$6,0,F1034-6,5,20-F1034),14-新体力テスト!F1034+6,1))</f>
        <v/>
      </c>
      <c r="Z1034" s="45"/>
      <c r="AA1034" s="45"/>
      <c r="AB1034" s="46"/>
      <c r="AC1034" s="45"/>
    </row>
    <row r="1035" spans="1:29" ht="14.25" customHeight="1" x14ac:dyDescent="0.15">
      <c r="A1035" s="103"/>
      <c r="B1035" s="103"/>
      <c r="C1035" s="103"/>
      <c r="D1035" s="108"/>
      <c r="E1035" s="112"/>
      <c r="F1035" s="85" t="str">
        <f>IF(A1035="","",VLOOKUP(A1035,参照!$B$7:$C$12,2,FALSE))</f>
        <v/>
      </c>
      <c r="G1035" s="14"/>
      <c r="H1035" s="14"/>
      <c r="I1035" s="14"/>
      <c r="J1035" s="14"/>
      <c r="K1035" s="14"/>
      <c r="L1035" s="19"/>
      <c r="M1035" s="14"/>
      <c r="N1035" s="14"/>
      <c r="O1035" s="67" t="str">
        <f>IF(E1035="","",IF(G1035="","",IF($E1035="男",VLOOKUP(G1035,参照用得点基準表!B$2:$I$11,8,TRUE),VLOOKUP(G1035,参照用得点基準表!B$12:$I$21,8,TRUE))))</f>
        <v/>
      </c>
      <c r="P1035" s="67" t="str">
        <f>IF(E1035="","",IF(H1035="","",IF($E1035="男",VLOOKUP(H1035,参照用得点基準表!C$2:$I$11,7,TRUE),VLOOKUP(H1035,参照用得点基準表!C$12:$I$21,7,TRUE))))</f>
        <v/>
      </c>
      <c r="Q1035" s="67" t="str">
        <f>IF(E1035="","",IF(I1035="","",IF($E1035="男",VLOOKUP(I1035,参照用得点基準表!D$2:$I$11,6,TRUE),VLOOKUP(I1035,参照用得点基準表!D$12:$I$21,6,TRUE))))</f>
        <v/>
      </c>
      <c r="R1035" s="67" t="str">
        <f>IF(E1035="","",IF(J1035="","",IF($E1035="男",VLOOKUP(J1035,参照用得点基準表!E$2:$I$11,5,TRUE),VLOOKUP(J1035,参照用得点基準表!E$12:$I$21,5,TRUE))))</f>
        <v/>
      </c>
      <c r="S1035" s="67" t="str">
        <f>IF(E1035="","",IF(K1035="","",IF($E1035="男",VLOOKUP(K1035,参照用得点基準表!F$2:$I$11,4,TRUE),VLOOKUP(K1035,参照用得点基準表!F$12:$I$21,4,TRUE))))</f>
        <v/>
      </c>
      <c r="T1035" s="67" t="str">
        <f>IF(E1035="","",IF(L1035="","",IF($E1035="男",VLOOKUP(L1035,参照用得点基準表!$K$2:$L$11,2,TRUE),VLOOKUP(L1035,参照用得点基準表!$K$12:$L$21,2,TRUE))))</f>
        <v/>
      </c>
      <c r="U1035" s="67" t="str">
        <f>IF(E1035="","",IF(M1035="","",IF($E1035="男",VLOOKUP(M1035,参照用得点基準表!G$2:$I$11,3,TRUE),VLOOKUP(M1035,参照用得点基準表!G$12:$I$21,3,TRUE))))</f>
        <v/>
      </c>
      <c r="V1035" s="67" t="str">
        <f>IF(E1035="","",IF(N1035="","",IF($E1035="男",VLOOKUP(N1035,参照用得点基準表!H$2:$I$11,2,TRUE),VLOOKUP(N1035,参照用得点基準表!H$12:$I$21,2,TRUE))))</f>
        <v/>
      </c>
      <c r="W1035" s="70" t="str">
        <f t="shared" si="15"/>
        <v/>
      </c>
      <c r="X1035" s="69" t="str">
        <f ca="1">IF(W1035="","",VLOOKUP(W1035,OFFSET(評価基準!$A$2:$N$6,0,F1035-6,5,20-F1035),14-新体力テスト!F1035+6,1))</f>
        <v/>
      </c>
      <c r="Z1035" s="45"/>
      <c r="AA1035" s="45"/>
      <c r="AB1035" s="46"/>
      <c r="AC1035" s="45"/>
    </row>
    <row r="1036" spans="1:29" ht="14.25" customHeight="1" x14ac:dyDescent="0.15">
      <c r="A1036" s="103"/>
      <c r="B1036" s="103"/>
      <c r="C1036" s="103"/>
      <c r="D1036" s="108"/>
      <c r="E1036" s="112"/>
      <c r="F1036" s="85" t="str">
        <f>IF(A1036="","",VLOOKUP(A1036,参照!$B$7:$C$12,2,FALSE))</f>
        <v/>
      </c>
      <c r="G1036" s="14"/>
      <c r="H1036" s="14"/>
      <c r="I1036" s="14"/>
      <c r="J1036" s="14"/>
      <c r="K1036" s="14"/>
      <c r="L1036" s="19"/>
      <c r="M1036" s="14"/>
      <c r="N1036" s="14"/>
      <c r="O1036" s="67" t="str">
        <f>IF(E1036="","",IF(G1036="","",IF($E1036="男",VLOOKUP(G1036,参照用得点基準表!B$2:$I$11,8,TRUE),VLOOKUP(G1036,参照用得点基準表!B$12:$I$21,8,TRUE))))</f>
        <v/>
      </c>
      <c r="P1036" s="67" t="str">
        <f>IF(E1036="","",IF(H1036="","",IF($E1036="男",VLOOKUP(H1036,参照用得点基準表!C$2:$I$11,7,TRUE),VLOOKUP(H1036,参照用得点基準表!C$12:$I$21,7,TRUE))))</f>
        <v/>
      </c>
      <c r="Q1036" s="67" t="str">
        <f>IF(E1036="","",IF(I1036="","",IF($E1036="男",VLOOKUP(I1036,参照用得点基準表!D$2:$I$11,6,TRUE),VLOOKUP(I1036,参照用得点基準表!D$12:$I$21,6,TRUE))))</f>
        <v/>
      </c>
      <c r="R1036" s="67" t="str">
        <f>IF(E1036="","",IF(J1036="","",IF($E1036="男",VLOOKUP(J1036,参照用得点基準表!E$2:$I$11,5,TRUE),VLOOKUP(J1036,参照用得点基準表!E$12:$I$21,5,TRUE))))</f>
        <v/>
      </c>
      <c r="S1036" s="67" t="str">
        <f>IF(E1036="","",IF(K1036="","",IF($E1036="男",VLOOKUP(K1036,参照用得点基準表!F$2:$I$11,4,TRUE),VLOOKUP(K1036,参照用得点基準表!F$12:$I$21,4,TRUE))))</f>
        <v/>
      </c>
      <c r="T1036" s="67" t="str">
        <f>IF(E1036="","",IF(L1036="","",IF($E1036="男",VLOOKUP(L1036,参照用得点基準表!$K$2:$L$11,2,TRUE),VLOOKUP(L1036,参照用得点基準表!$K$12:$L$21,2,TRUE))))</f>
        <v/>
      </c>
      <c r="U1036" s="67" t="str">
        <f>IF(E1036="","",IF(M1036="","",IF($E1036="男",VLOOKUP(M1036,参照用得点基準表!G$2:$I$11,3,TRUE),VLOOKUP(M1036,参照用得点基準表!G$12:$I$21,3,TRUE))))</f>
        <v/>
      </c>
      <c r="V1036" s="67" t="str">
        <f>IF(E1036="","",IF(N1036="","",IF($E1036="男",VLOOKUP(N1036,参照用得点基準表!H$2:$I$11,2,TRUE),VLOOKUP(N1036,参照用得点基準表!H$12:$I$21,2,TRUE))))</f>
        <v/>
      </c>
      <c r="W1036" s="70" t="str">
        <f t="shared" si="15"/>
        <v/>
      </c>
      <c r="X1036" s="69" t="str">
        <f ca="1">IF(W1036="","",VLOOKUP(W1036,OFFSET(評価基準!$A$2:$N$6,0,F1036-6,5,20-F1036),14-新体力テスト!F1036+6,1))</f>
        <v/>
      </c>
      <c r="Z1036" s="45"/>
      <c r="AA1036" s="45"/>
      <c r="AB1036" s="46"/>
      <c r="AC1036" s="45"/>
    </row>
    <row r="1037" spans="1:29" ht="14.25" customHeight="1" x14ac:dyDescent="0.15">
      <c r="A1037" s="103"/>
      <c r="B1037" s="103"/>
      <c r="C1037" s="103"/>
      <c r="D1037" s="108"/>
      <c r="E1037" s="112"/>
      <c r="F1037" s="85" t="str">
        <f>IF(A1037="","",VLOOKUP(A1037,参照!$B$7:$C$12,2,FALSE))</f>
        <v/>
      </c>
      <c r="G1037" s="14"/>
      <c r="H1037" s="14"/>
      <c r="I1037" s="14"/>
      <c r="J1037" s="14"/>
      <c r="K1037" s="14"/>
      <c r="L1037" s="19"/>
      <c r="M1037" s="14"/>
      <c r="N1037" s="14"/>
      <c r="O1037" s="67" t="str">
        <f>IF(E1037="","",IF(G1037="","",IF($E1037="男",VLOOKUP(G1037,参照用得点基準表!B$2:$I$11,8,TRUE),VLOOKUP(G1037,参照用得点基準表!B$12:$I$21,8,TRUE))))</f>
        <v/>
      </c>
      <c r="P1037" s="67" t="str">
        <f>IF(E1037="","",IF(H1037="","",IF($E1037="男",VLOOKUP(H1037,参照用得点基準表!C$2:$I$11,7,TRUE),VLOOKUP(H1037,参照用得点基準表!C$12:$I$21,7,TRUE))))</f>
        <v/>
      </c>
      <c r="Q1037" s="67" t="str">
        <f>IF(E1037="","",IF(I1037="","",IF($E1037="男",VLOOKUP(I1037,参照用得点基準表!D$2:$I$11,6,TRUE),VLOOKUP(I1037,参照用得点基準表!D$12:$I$21,6,TRUE))))</f>
        <v/>
      </c>
      <c r="R1037" s="67" t="str">
        <f>IF(E1037="","",IF(J1037="","",IF($E1037="男",VLOOKUP(J1037,参照用得点基準表!E$2:$I$11,5,TRUE),VLOOKUP(J1037,参照用得点基準表!E$12:$I$21,5,TRUE))))</f>
        <v/>
      </c>
      <c r="S1037" s="67" t="str">
        <f>IF(E1037="","",IF(K1037="","",IF($E1037="男",VLOOKUP(K1037,参照用得点基準表!F$2:$I$11,4,TRUE),VLOOKUP(K1037,参照用得点基準表!F$12:$I$21,4,TRUE))))</f>
        <v/>
      </c>
      <c r="T1037" s="67" t="str">
        <f>IF(E1037="","",IF(L1037="","",IF($E1037="男",VLOOKUP(L1037,参照用得点基準表!$K$2:$L$11,2,TRUE),VLOOKUP(L1037,参照用得点基準表!$K$12:$L$21,2,TRUE))))</f>
        <v/>
      </c>
      <c r="U1037" s="67" t="str">
        <f>IF(E1037="","",IF(M1037="","",IF($E1037="男",VLOOKUP(M1037,参照用得点基準表!G$2:$I$11,3,TRUE),VLOOKUP(M1037,参照用得点基準表!G$12:$I$21,3,TRUE))))</f>
        <v/>
      </c>
      <c r="V1037" s="67" t="str">
        <f>IF(E1037="","",IF(N1037="","",IF($E1037="男",VLOOKUP(N1037,参照用得点基準表!H$2:$I$11,2,TRUE),VLOOKUP(N1037,参照用得点基準表!H$12:$I$21,2,TRUE))))</f>
        <v/>
      </c>
      <c r="W1037" s="70" t="str">
        <f t="shared" si="15"/>
        <v/>
      </c>
      <c r="X1037" s="69" t="str">
        <f ca="1">IF(W1037="","",VLOOKUP(W1037,OFFSET(評価基準!$A$2:$N$6,0,F1037-6,5,20-F1037),14-新体力テスト!F1037+6,1))</f>
        <v/>
      </c>
      <c r="Z1037" s="45"/>
      <c r="AA1037" s="45"/>
      <c r="AB1037" s="46"/>
      <c r="AC1037" s="45"/>
    </row>
    <row r="1038" spans="1:29" ht="14.25" customHeight="1" x14ac:dyDescent="0.15">
      <c r="A1038" s="103"/>
      <c r="B1038" s="103"/>
      <c r="C1038" s="103"/>
      <c r="D1038" s="108"/>
      <c r="E1038" s="112"/>
      <c r="F1038" s="85" t="str">
        <f>IF(A1038="","",VLOOKUP(A1038,参照!$B$7:$C$12,2,FALSE))</f>
        <v/>
      </c>
      <c r="G1038" s="14"/>
      <c r="H1038" s="14"/>
      <c r="I1038" s="14"/>
      <c r="J1038" s="14"/>
      <c r="K1038" s="14"/>
      <c r="L1038" s="19"/>
      <c r="M1038" s="14"/>
      <c r="N1038" s="14"/>
      <c r="O1038" s="67" t="str">
        <f>IF(E1038="","",IF(G1038="","",IF($E1038="男",VLOOKUP(G1038,参照用得点基準表!B$2:$I$11,8,TRUE),VLOOKUP(G1038,参照用得点基準表!B$12:$I$21,8,TRUE))))</f>
        <v/>
      </c>
      <c r="P1038" s="67" t="str">
        <f>IF(E1038="","",IF(H1038="","",IF($E1038="男",VLOOKUP(H1038,参照用得点基準表!C$2:$I$11,7,TRUE),VLOOKUP(H1038,参照用得点基準表!C$12:$I$21,7,TRUE))))</f>
        <v/>
      </c>
      <c r="Q1038" s="67" t="str">
        <f>IF(E1038="","",IF(I1038="","",IF($E1038="男",VLOOKUP(I1038,参照用得点基準表!D$2:$I$11,6,TRUE),VLOOKUP(I1038,参照用得点基準表!D$12:$I$21,6,TRUE))))</f>
        <v/>
      </c>
      <c r="R1038" s="67" t="str">
        <f>IF(E1038="","",IF(J1038="","",IF($E1038="男",VLOOKUP(J1038,参照用得点基準表!E$2:$I$11,5,TRUE),VLOOKUP(J1038,参照用得点基準表!E$12:$I$21,5,TRUE))))</f>
        <v/>
      </c>
      <c r="S1038" s="67" t="str">
        <f>IF(E1038="","",IF(K1038="","",IF($E1038="男",VLOOKUP(K1038,参照用得点基準表!F$2:$I$11,4,TRUE),VLOOKUP(K1038,参照用得点基準表!F$12:$I$21,4,TRUE))))</f>
        <v/>
      </c>
      <c r="T1038" s="67" t="str">
        <f>IF(E1038="","",IF(L1038="","",IF($E1038="男",VLOOKUP(L1038,参照用得点基準表!$K$2:$L$11,2,TRUE),VLOOKUP(L1038,参照用得点基準表!$K$12:$L$21,2,TRUE))))</f>
        <v/>
      </c>
      <c r="U1038" s="67" t="str">
        <f>IF(E1038="","",IF(M1038="","",IF($E1038="男",VLOOKUP(M1038,参照用得点基準表!G$2:$I$11,3,TRUE),VLOOKUP(M1038,参照用得点基準表!G$12:$I$21,3,TRUE))))</f>
        <v/>
      </c>
      <c r="V1038" s="67" t="str">
        <f>IF(E1038="","",IF(N1038="","",IF($E1038="男",VLOOKUP(N1038,参照用得点基準表!H$2:$I$11,2,TRUE),VLOOKUP(N1038,参照用得点基準表!H$12:$I$21,2,TRUE))))</f>
        <v/>
      </c>
      <c r="W1038" s="70" t="str">
        <f t="shared" si="15"/>
        <v/>
      </c>
      <c r="X1038" s="69" t="str">
        <f ca="1">IF(W1038="","",VLOOKUP(W1038,OFFSET(評価基準!$A$2:$N$6,0,F1038-6,5,20-F1038),14-新体力テスト!F1038+6,1))</f>
        <v/>
      </c>
      <c r="Z1038" s="45"/>
      <c r="AA1038" s="45"/>
      <c r="AB1038" s="46"/>
      <c r="AC1038" s="45"/>
    </row>
    <row r="1039" spans="1:29" ht="14.25" customHeight="1" x14ac:dyDescent="0.15">
      <c r="A1039" s="103"/>
      <c r="B1039" s="103"/>
      <c r="C1039" s="103"/>
      <c r="D1039" s="108"/>
      <c r="E1039" s="112"/>
      <c r="F1039" s="85" t="str">
        <f>IF(A1039="","",VLOOKUP(A1039,参照!$B$7:$C$12,2,FALSE))</f>
        <v/>
      </c>
      <c r="G1039" s="14"/>
      <c r="H1039" s="14"/>
      <c r="I1039" s="14"/>
      <c r="J1039" s="14"/>
      <c r="K1039" s="14"/>
      <c r="L1039" s="19"/>
      <c r="M1039" s="14"/>
      <c r="N1039" s="14"/>
      <c r="O1039" s="67" t="str">
        <f>IF(E1039="","",IF(G1039="","",IF($E1039="男",VLOOKUP(G1039,参照用得点基準表!B$2:$I$11,8,TRUE),VLOOKUP(G1039,参照用得点基準表!B$12:$I$21,8,TRUE))))</f>
        <v/>
      </c>
      <c r="P1039" s="67" t="str">
        <f>IF(E1039="","",IF(H1039="","",IF($E1039="男",VLOOKUP(H1039,参照用得点基準表!C$2:$I$11,7,TRUE),VLOOKUP(H1039,参照用得点基準表!C$12:$I$21,7,TRUE))))</f>
        <v/>
      </c>
      <c r="Q1039" s="67" t="str">
        <f>IF(E1039="","",IF(I1039="","",IF($E1039="男",VLOOKUP(I1039,参照用得点基準表!D$2:$I$11,6,TRUE),VLOOKUP(I1039,参照用得点基準表!D$12:$I$21,6,TRUE))))</f>
        <v/>
      </c>
      <c r="R1039" s="67" t="str">
        <f>IF(E1039="","",IF(J1039="","",IF($E1039="男",VLOOKUP(J1039,参照用得点基準表!E$2:$I$11,5,TRUE),VLOOKUP(J1039,参照用得点基準表!E$12:$I$21,5,TRUE))))</f>
        <v/>
      </c>
      <c r="S1039" s="67" t="str">
        <f>IF(E1039="","",IF(K1039="","",IF($E1039="男",VLOOKUP(K1039,参照用得点基準表!F$2:$I$11,4,TRUE),VLOOKUP(K1039,参照用得点基準表!F$12:$I$21,4,TRUE))))</f>
        <v/>
      </c>
      <c r="T1039" s="67" t="str">
        <f>IF(E1039="","",IF(L1039="","",IF($E1039="男",VLOOKUP(L1039,参照用得点基準表!$K$2:$L$11,2,TRUE),VLOOKUP(L1039,参照用得点基準表!$K$12:$L$21,2,TRUE))))</f>
        <v/>
      </c>
      <c r="U1039" s="67" t="str">
        <f>IF(E1039="","",IF(M1039="","",IF($E1039="男",VLOOKUP(M1039,参照用得点基準表!G$2:$I$11,3,TRUE),VLOOKUP(M1039,参照用得点基準表!G$12:$I$21,3,TRUE))))</f>
        <v/>
      </c>
      <c r="V1039" s="67" t="str">
        <f>IF(E1039="","",IF(N1039="","",IF($E1039="男",VLOOKUP(N1039,参照用得点基準表!H$2:$I$11,2,TRUE),VLOOKUP(N1039,参照用得点基準表!H$12:$I$21,2,TRUE))))</f>
        <v/>
      </c>
      <c r="W1039" s="70" t="str">
        <f t="shared" si="15"/>
        <v/>
      </c>
      <c r="X1039" s="69" t="str">
        <f ca="1">IF(W1039="","",VLOOKUP(W1039,OFFSET(評価基準!$A$2:$N$6,0,F1039-6,5,20-F1039),14-新体力テスト!F1039+6,1))</f>
        <v/>
      </c>
      <c r="Z1039" s="45"/>
      <c r="AA1039" s="45"/>
      <c r="AB1039" s="46"/>
      <c r="AC1039" s="45"/>
    </row>
    <row r="1040" spans="1:29" ht="14.25" customHeight="1" x14ac:dyDescent="0.15">
      <c r="A1040" s="103"/>
      <c r="B1040" s="103"/>
      <c r="C1040" s="103"/>
      <c r="D1040" s="108"/>
      <c r="E1040" s="112"/>
      <c r="F1040" s="85" t="str">
        <f>IF(A1040="","",VLOOKUP(A1040,参照!$B$7:$C$12,2,FALSE))</f>
        <v/>
      </c>
      <c r="G1040" s="14"/>
      <c r="H1040" s="14"/>
      <c r="I1040" s="14"/>
      <c r="J1040" s="14"/>
      <c r="K1040" s="14"/>
      <c r="L1040" s="19"/>
      <c r="M1040" s="14"/>
      <c r="N1040" s="14"/>
      <c r="O1040" s="67" t="str">
        <f>IF(E1040="","",IF(G1040="","",IF($E1040="男",VLOOKUP(G1040,参照用得点基準表!B$2:$I$11,8,TRUE),VLOOKUP(G1040,参照用得点基準表!B$12:$I$21,8,TRUE))))</f>
        <v/>
      </c>
      <c r="P1040" s="67" t="str">
        <f>IF(E1040="","",IF(H1040="","",IF($E1040="男",VLOOKUP(H1040,参照用得点基準表!C$2:$I$11,7,TRUE),VLOOKUP(H1040,参照用得点基準表!C$12:$I$21,7,TRUE))))</f>
        <v/>
      </c>
      <c r="Q1040" s="67" t="str">
        <f>IF(E1040="","",IF(I1040="","",IF($E1040="男",VLOOKUP(I1040,参照用得点基準表!D$2:$I$11,6,TRUE),VLOOKUP(I1040,参照用得点基準表!D$12:$I$21,6,TRUE))))</f>
        <v/>
      </c>
      <c r="R1040" s="67" t="str">
        <f>IF(E1040="","",IF(J1040="","",IF($E1040="男",VLOOKUP(J1040,参照用得点基準表!E$2:$I$11,5,TRUE),VLOOKUP(J1040,参照用得点基準表!E$12:$I$21,5,TRUE))))</f>
        <v/>
      </c>
      <c r="S1040" s="67" t="str">
        <f>IF(E1040="","",IF(K1040="","",IF($E1040="男",VLOOKUP(K1040,参照用得点基準表!F$2:$I$11,4,TRUE),VLOOKUP(K1040,参照用得点基準表!F$12:$I$21,4,TRUE))))</f>
        <v/>
      </c>
      <c r="T1040" s="67" t="str">
        <f>IF(E1040="","",IF(L1040="","",IF($E1040="男",VLOOKUP(L1040,参照用得点基準表!$K$2:$L$11,2,TRUE),VLOOKUP(L1040,参照用得点基準表!$K$12:$L$21,2,TRUE))))</f>
        <v/>
      </c>
      <c r="U1040" s="67" t="str">
        <f>IF(E1040="","",IF(M1040="","",IF($E1040="男",VLOOKUP(M1040,参照用得点基準表!G$2:$I$11,3,TRUE),VLOOKUP(M1040,参照用得点基準表!G$12:$I$21,3,TRUE))))</f>
        <v/>
      </c>
      <c r="V1040" s="67" t="str">
        <f>IF(E1040="","",IF(N1040="","",IF($E1040="男",VLOOKUP(N1040,参照用得点基準表!H$2:$I$11,2,TRUE),VLOOKUP(N1040,参照用得点基準表!H$12:$I$21,2,TRUE))))</f>
        <v/>
      </c>
      <c r="W1040" s="70" t="str">
        <f t="shared" si="15"/>
        <v/>
      </c>
      <c r="X1040" s="69" t="str">
        <f ca="1">IF(W1040="","",VLOOKUP(W1040,OFFSET(評価基準!$A$2:$N$6,0,F1040-6,5,20-F1040),14-新体力テスト!F1040+6,1))</f>
        <v/>
      </c>
      <c r="Z1040" s="45"/>
      <c r="AA1040" s="45"/>
      <c r="AB1040" s="46"/>
      <c r="AC1040" s="45"/>
    </row>
    <row r="1041" spans="1:29" ht="14.25" customHeight="1" x14ac:dyDescent="0.15">
      <c r="A1041" s="103"/>
      <c r="B1041" s="103"/>
      <c r="C1041" s="103"/>
      <c r="D1041" s="108"/>
      <c r="E1041" s="112"/>
      <c r="F1041" s="85" t="str">
        <f>IF(A1041="","",VLOOKUP(A1041,参照!$B$7:$C$12,2,FALSE))</f>
        <v/>
      </c>
      <c r="G1041" s="14"/>
      <c r="H1041" s="14"/>
      <c r="I1041" s="14"/>
      <c r="J1041" s="14"/>
      <c r="K1041" s="14"/>
      <c r="L1041" s="19"/>
      <c r="M1041" s="14"/>
      <c r="N1041" s="14"/>
      <c r="O1041" s="67" t="str">
        <f>IF(E1041="","",IF(G1041="","",IF($E1041="男",VLOOKUP(G1041,参照用得点基準表!B$2:$I$11,8,TRUE),VLOOKUP(G1041,参照用得点基準表!B$12:$I$21,8,TRUE))))</f>
        <v/>
      </c>
      <c r="P1041" s="67" t="str">
        <f>IF(E1041="","",IF(H1041="","",IF($E1041="男",VLOOKUP(H1041,参照用得点基準表!C$2:$I$11,7,TRUE),VLOOKUP(H1041,参照用得点基準表!C$12:$I$21,7,TRUE))))</f>
        <v/>
      </c>
      <c r="Q1041" s="67" t="str">
        <f>IF(E1041="","",IF(I1041="","",IF($E1041="男",VLOOKUP(I1041,参照用得点基準表!D$2:$I$11,6,TRUE),VLOOKUP(I1041,参照用得点基準表!D$12:$I$21,6,TRUE))))</f>
        <v/>
      </c>
      <c r="R1041" s="67" t="str">
        <f>IF(E1041="","",IF(J1041="","",IF($E1041="男",VLOOKUP(J1041,参照用得点基準表!E$2:$I$11,5,TRUE),VLOOKUP(J1041,参照用得点基準表!E$12:$I$21,5,TRUE))))</f>
        <v/>
      </c>
      <c r="S1041" s="67" t="str">
        <f>IF(E1041="","",IF(K1041="","",IF($E1041="男",VLOOKUP(K1041,参照用得点基準表!F$2:$I$11,4,TRUE),VLOOKUP(K1041,参照用得点基準表!F$12:$I$21,4,TRUE))))</f>
        <v/>
      </c>
      <c r="T1041" s="67" t="str">
        <f>IF(E1041="","",IF(L1041="","",IF($E1041="男",VLOOKUP(L1041,参照用得点基準表!$K$2:$L$11,2,TRUE),VLOOKUP(L1041,参照用得点基準表!$K$12:$L$21,2,TRUE))))</f>
        <v/>
      </c>
      <c r="U1041" s="67" t="str">
        <f>IF(E1041="","",IF(M1041="","",IF($E1041="男",VLOOKUP(M1041,参照用得点基準表!G$2:$I$11,3,TRUE),VLOOKUP(M1041,参照用得点基準表!G$12:$I$21,3,TRUE))))</f>
        <v/>
      </c>
      <c r="V1041" s="67" t="str">
        <f>IF(E1041="","",IF(N1041="","",IF($E1041="男",VLOOKUP(N1041,参照用得点基準表!H$2:$I$11,2,TRUE),VLOOKUP(N1041,参照用得点基準表!H$12:$I$21,2,TRUE))))</f>
        <v/>
      </c>
      <c r="W1041" s="70" t="str">
        <f t="shared" si="15"/>
        <v/>
      </c>
      <c r="X1041" s="69" t="str">
        <f ca="1">IF(W1041="","",VLOOKUP(W1041,OFFSET(評価基準!$A$2:$N$6,0,F1041-6,5,20-F1041),14-新体力テスト!F1041+6,1))</f>
        <v/>
      </c>
      <c r="Z1041" s="45"/>
      <c r="AA1041" s="45"/>
      <c r="AB1041" s="46"/>
      <c r="AC1041" s="45"/>
    </row>
    <row r="1042" spans="1:29" ht="14.25" customHeight="1" x14ac:dyDescent="0.15">
      <c r="A1042" s="103"/>
      <c r="B1042" s="103"/>
      <c r="C1042" s="103"/>
      <c r="D1042" s="108"/>
      <c r="E1042" s="112"/>
      <c r="F1042" s="85" t="str">
        <f>IF(A1042="","",VLOOKUP(A1042,参照!$B$7:$C$12,2,FALSE))</f>
        <v/>
      </c>
      <c r="G1042" s="14"/>
      <c r="H1042" s="14"/>
      <c r="I1042" s="14"/>
      <c r="J1042" s="14"/>
      <c r="K1042" s="14"/>
      <c r="L1042" s="19"/>
      <c r="M1042" s="14"/>
      <c r="N1042" s="14"/>
      <c r="O1042" s="67" t="str">
        <f>IF(E1042="","",IF(G1042="","",IF($E1042="男",VLOOKUP(G1042,参照用得点基準表!B$2:$I$11,8,TRUE),VLOOKUP(G1042,参照用得点基準表!B$12:$I$21,8,TRUE))))</f>
        <v/>
      </c>
      <c r="P1042" s="67" t="str">
        <f>IF(E1042="","",IF(H1042="","",IF($E1042="男",VLOOKUP(H1042,参照用得点基準表!C$2:$I$11,7,TRUE),VLOOKUP(H1042,参照用得点基準表!C$12:$I$21,7,TRUE))))</f>
        <v/>
      </c>
      <c r="Q1042" s="67" t="str">
        <f>IF(E1042="","",IF(I1042="","",IF($E1042="男",VLOOKUP(I1042,参照用得点基準表!D$2:$I$11,6,TRUE),VLOOKUP(I1042,参照用得点基準表!D$12:$I$21,6,TRUE))))</f>
        <v/>
      </c>
      <c r="R1042" s="67" t="str">
        <f>IF(E1042="","",IF(J1042="","",IF($E1042="男",VLOOKUP(J1042,参照用得点基準表!E$2:$I$11,5,TRUE),VLOOKUP(J1042,参照用得点基準表!E$12:$I$21,5,TRUE))))</f>
        <v/>
      </c>
      <c r="S1042" s="67" t="str">
        <f>IF(E1042="","",IF(K1042="","",IF($E1042="男",VLOOKUP(K1042,参照用得点基準表!F$2:$I$11,4,TRUE),VLOOKUP(K1042,参照用得点基準表!F$12:$I$21,4,TRUE))))</f>
        <v/>
      </c>
      <c r="T1042" s="67" t="str">
        <f>IF(E1042="","",IF(L1042="","",IF($E1042="男",VLOOKUP(L1042,参照用得点基準表!$K$2:$L$11,2,TRUE),VLOOKUP(L1042,参照用得点基準表!$K$12:$L$21,2,TRUE))))</f>
        <v/>
      </c>
      <c r="U1042" s="67" t="str">
        <f>IF(E1042="","",IF(M1042="","",IF($E1042="男",VLOOKUP(M1042,参照用得点基準表!G$2:$I$11,3,TRUE),VLOOKUP(M1042,参照用得点基準表!G$12:$I$21,3,TRUE))))</f>
        <v/>
      </c>
      <c r="V1042" s="67" t="str">
        <f>IF(E1042="","",IF(N1042="","",IF($E1042="男",VLOOKUP(N1042,参照用得点基準表!H$2:$I$11,2,TRUE),VLOOKUP(N1042,参照用得点基準表!H$12:$I$21,2,TRUE))))</f>
        <v/>
      </c>
      <c r="W1042" s="70" t="str">
        <f t="shared" si="15"/>
        <v/>
      </c>
      <c r="X1042" s="69" t="str">
        <f ca="1">IF(W1042="","",VLOOKUP(W1042,OFFSET(評価基準!$A$2:$N$6,0,F1042-6,5,20-F1042),14-新体力テスト!F1042+6,1))</f>
        <v/>
      </c>
      <c r="Z1042" s="45"/>
      <c r="AA1042" s="45"/>
      <c r="AB1042" s="46"/>
      <c r="AC1042" s="45"/>
    </row>
    <row r="1043" spans="1:29" ht="14.25" customHeight="1" x14ac:dyDescent="0.15">
      <c r="A1043" s="103"/>
      <c r="B1043" s="103"/>
      <c r="C1043" s="103"/>
      <c r="D1043" s="108"/>
      <c r="E1043" s="112"/>
      <c r="F1043" s="85" t="str">
        <f>IF(A1043="","",VLOOKUP(A1043,参照!$B$7:$C$12,2,FALSE))</f>
        <v/>
      </c>
      <c r="G1043" s="14"/>
      <c r="H1043" s="14"/>
      <c r="I1043" s="14"/>
      <c r="J1043" s="14"/>
      <c r="K1043" s="14"/>
      <c r="L1043" s="19"/>
      <c r="M1043" s="14"/>
      <c r="N1043" s="14"/>
      <c r="O1043" s="67" t="str">
        <f>IF(E1043="","",IF(G1043="","",IF($E1043="男",VLOOKUP(G1043,参照用得点基準表!B$2:$I$11,8,TRUE),VLOOKUP(G1043,参照用得点基準表!B$12:$I$21,8,TRUE))))</f>
        <v/>
      </c>
      <c r="P1043" s="67" t="str">
        <f>IF(E1043="","",IF(H1043="","",IF($E1043="男",VLOOKUP(H1043,参照用得点基準表!C$2:$I$11,7,TRUE),VLOOKUP(H1043,参照用得点基準表!C$12:$I$21,7,TRUE))))</f>
        <v/>
      </c>
      <c r="Q1043" s="67" t="str">
        <f>IF(E1043="","",IF(I1043="","",IF($E1043="男",VLOOKUP(I1043,参照用得点基準表!D$2:$I$11,6,TRUE),VLOOKUP(I1043,参照用得点基準表!D$12:$I$21,6,TRUE))))</f>
        <v/>
      </c>
      <c r="R1043" s="67" t="str">
        <f>IF(E1043="","",IF(J1043="","",IF($E1043="男",VLOOKUP(J1043,参照用得点基準表!E$2:$I$11,5,TRUE),VLOOKUP(J1043,参照用得点基準表!E$12:$I$21,5,TRUE))))</f>
        <v/>
      </c>
      <c r="S1043" s="67" t="str">
        <f>IF(E1043="","",IF(K1043="","",IF($E1043="男",VLOOKUP(K1043,参照用得点基準表!F$2:$I$11,4,TRUE),VLOOKUP(K1043,参照用得点基準表!F$12:$I$21,4,TRUE))))</f>
        <v/>
      </c>
      <c r="T1043" s="67" t="str">
        <f>IF(E1043="","",IF(L1043="","",IF($E1043="男",VLOOKUP(L1043,参照用得点基準表!$K$2:$L$11,2,TRUE),VLOOKUP(L1043,参照用得点基準表!$K$12:$L$21,2,TRUE))))</f>
        <v/>
      </c>
      <c r="U1043" s="67" t="str">
        <f>IF(E1043="","",IF(M1043="","",IF($E1043="男",VLOOKUP(M1043,参照用得点基準表!G$2:$I$11,3,TRUE),VLOOKUP(M1043,参照用得点基準表!G$12:$I$21,3,TRUE))))</f>
        <v/>
      </c>
      <c r="V1043" s="67" t="str">
        <f>IF(E1043="","",IF(N1043="","",IF($E1043="男",VLOOKUP(N1043,参照用得点基準表!H$2:$I$11,2,TRUE),VLOOKUP(N1043,参照用得点基準表!H$12:$I$21,2,TRUE))))</f>
        <v/>
      </c>
      <c r="W1043" s="70" t="str">
        <f t="shared" si="15"/>
        <v/>
      </c>
      <c r="X1043" s="69" t="str">
        <f ca="1">IF(W1043="","",VLOOKUP(W1043,OFFSET(評価基準!$A$2:$N$6,0,F1043-6,5,20-F1043),14-新体力テスト!F1043+6,1))</f>
        <v/>
      </c>
      <c r="Z1043" s="45"/>
      <c r="AA1043" s="45"/>
      <c r="AB1043" s="46"/>
      <c r="AC1043" s="45"/>
    </row>
    <row r="1044" spans="1:29" ht="14.25" customHeight="1" x14ac:dyDescent="0.15">
      <c r="A1044" s="103"/>
      <c r="B1044" s="103"/>
      <c r="C1044" s="103"/>
      <c r="D1044" s="108"/>
      <c r="E1044" s="112"/>
      <c r="F1044" s="85" t="str">
        <f>IF(A1044="","",VLOOKUP(A1044,参照!$B$7:$C$12,2,FALSE))</f>
        <v/>
      </c>
      <c r="G1044" s="14"/>
      <c r="H1044" s="14"/>
      <c r="I1044" s="14"/>
      <c r="J1044" s="14"/>
      <c r="K1044" s="14"/>
      <c r="L1044" s="19"/>
      <c r="M1044" s="14"/>
      <c r="N1044" s="14"/>
      <c r="O1044" s="67" t="str">
        <f>IF(E1044="","",IF(G1044="","",IF($E1044="男",VLOOKUP(G1044,参照用得点基準表!B$2:$I$11,8,TRUE),VLOOKUP(G1044,参照用得点基準表!B$12:$I$21,8,TRUE))))</f>
        <v/>
      </c>
      <c r="P1044" s="67" t="str">
        <f>IF(E1044="","",IF(H1044="","",IF($E1044="男",VLOOKUP(H1044,参照用得点基準表!C$2:$I$11,7,TRUE),VLOOKUP(H1044,参照用得点基準表!C$12:$I$21,7,TRUE))))</f>
        <v/>
      </c>
      <c r="Q1044" s="67" t="str">
        <f>IF(E1044="","",IF(I1044="","",IF($E1044="男",VLOOKUP(I1044,参照用得点基準表!D$2:$I$11,6,TRUE),VLOOKUP(I1044,参照用得点基準表!D$12:$I$21,6,TRUE))))</f>
        <v/>
      </c>
      <c r="R1044" s="67" t="str">
        <f>IF(E1044="","",IF(J1044="","",IF($E1044="男",VLOOKUP(J1044,参照用得点基準表!E$2:$I$11,5,TRUE),VLOOKUP(J1044,参照用得点基準表!E$12:$I$21,5,TRUE))))</f>
        <v/>
      </c>
      <c r="S1044" s="67" t="str">
        <f>IF(E1044="","",IF(K1044="","",IF($E1044="男",VLOOKUP(K1044,参照用得点基準表!F$2:$I$11,4,TRUE),VLOOKUP(K1044,参照用得点基準表!F$12:$I$21,4,TRUE))))</f>
        <v/>
      </c>
      <c r="T1044" s="67" t="str">
        <f>IF(E1044="","",IF(L1044="","",IF($E1044="男",VLOOKUP(L1044,参照用得点基準表!$K$2:$L$11,2,TRUE),VLOOKUP(L1044,参照用得点基準表!$K$12:$L$21,2,TRUE))))</f>
        <v/>
      </c>
      <c r="U1044" s="67" t="str">
        <f>IF(E1044="","",IF(M1044="","",IF($E1044="男",VLOOKUP(M1044,参照用得点基準表!G$2:$I$11,3,TRUE),VLOOKUP(M1044,参照用得点基準表!G$12:$I$21,3,TRUE))))</f>
        <v/>
      </c>
      <c r="V1044" s="67" t="str">
        <f>IF(E1044="","",IF(N1044="","",IF($E1044="男",VLOOKUP(N1044,参照用得点基準表!H$2:$I$11,2,TRUE),VLOOKUP(N1044,参照用得点基準表!H$12:$I$21,2,TRUE))))</f>
        <v/>
      </c>
      <c r="W1044" s="70" t="str">
        <f t="shared" si="15"/>
        <v/>
      </c>
      <c r="X1044" s="69" t="str">
        <f ca="1">IF(W1044="","",VLOOKUP(W1044,OFFSET(評価基準!$A$2:$N$6,0,F1044-6,5,20-F1044),14-新体力テスト!F1044+6,1))</f>
        <v/>
      </c>
      <c r="Z1044" s="45"/>
      <c r="AA1044" s="45"/>
      <c r="AB1044" s="46"/>
      <c r="AC1044" s="45"/>
    </row>
    <row r="1045" spans="1:29" ht="14.25" customHeight="1" x14ac:dyDescent="0.15">
      <c r="A1045" s="103"/>
      <c r="B1045" s="103"/>
      <c r="C1045" s="103"/>
      <c r="D1045" s="108"/>
      <c r="E1045" s="112"/>
      <c r="F1045" s="85" t="str">
        <f>IF(A1045="","",VLOOKUP(A1045,参照!$B$7:$C$12,2,FALSE))</f>
        <v/>
      </c>
      <c r="G1045" s="14"/>
      <c r="H1045" s="14"/>
      <c r="I1045" s="14"/>
      <c r="J1045" s="14"/>
      <c r="K1045" s="14"/>
      <c r="L1045" s="19"/>
      <c r="M1045" s="14"/>
      <c r="N1045" s="14"/>
      <c r="O1045" s="67" t="str">
        <f>IF(E1045="","",IF(G1045="","",IF($E1045="男",VLOOKUP(G1045,参照用得点基準表!B$2:$I$11,8,TRUE),VLOOKUP(G1045,参照用得点基準表!B$12:$I$21,8,TRUE))))</f>
        <v/>
      </c>
      <c r="P1045" s="67" t="str">
        <f>IF(E1045="","",IF(H1045="","",IF($E1045="男",VLOOKUP(H1045,参照用得点基準表!C$2:$I$11,7,TRUE),VLOOKUP(H1045,参照用得点基準表!C$12:$I$21,7,TRUE))))</f>
        <v/>
      </c>
      <c r="Q1045" s="67" t="str">
        <f>IF(E1045="","",IF(I1045="","",IF($E1045="男",VLOOKUP(I1045,参照用得点基準表!D$2:$I$11,6,TRUE),VLOOKUP(I1045,参照用得点基準表!D$12:$I$21,6,TRUE))))</f>
        <v/>
      </c>
      <c r="R1045" s="67" t="str">
        <f>IF(E1045="","",IF(J1045="","",IF($E1045="男",VLOOKUP(J1045,参照用得点基準表!E$2:$I$11,5,TRUE),VLOOKUP(J1045,参照用得点基準表!E$12:$I$21,5,TRUE))))</f>
        <v/>
      </c>
      <c r="S1045" s="67" t="str">
        <f>IF(E1045="","",IF(K1045="","",IF($E1045="男",VLOOKUP(K1045,参照用得点基準表!F$2:$I$11,4,TRUE),VLOOKUP(K1045,参照用得点基準表!F$12:$I$21,4,TRUE))))</f>
        <v/>
      </c>
      <c r="T1045" s="67" t="str">
        <f>IF(E1045="","",IF(L1045="","",IF($E1045="男",VLOOKUP(L1045,参照用得点基準表!$K$2:$L$11,2,TRUE),VLOOKUP(L1045,参照用得点基準表!$K$12:$L$21,2,TRUE))))</f>
        <v/>
      </c>
      <c r="U1045" s="67" t="str">
        <f>IF(E1045="","",IF(M1045="","",IF($E1045="男",VLOOKUP(M1045,参照用得点基準表!G$2:$I$11,3,TRUE),VLOOKUP(M1045,参照用得点基準表!G$12:$I$21,3,TRUE))))</f>
        <v/>
      </c>
      <c r="V1045" s="67" t="str">
        <f>IF(E1045="","",IF(N1045="","",IF($E1045="男",VLOOKUP(N1045,参照用得点基準表!H$2:$I$11,2,TRUE),VLOOKUP(N1045,参照用得点基準表!H$12:$I$21,2,TRUE))))</f>
        <v/>
      </c>
      <c r="W1045" s="70" t="str">
        <f t="shared" si="15"/>
        <v/>
      </c>
      <c r="X1045" s="69" t="str">
        <f ca="1">IF(W1045="","",VLOOKUP(W1045,OFFSET(評価基準!$A$2:$N$6,0,F1045-6,5,20-F1045),14-新体力テスト!F1045+6,1))</f>
        <v/>
      </c>
      <c r="Z1045" s="45"/>
      <c r="AA1045" s="45"/>
      <c r="AB1045" s="46"/>
      <c r="AC1045" s="45"/>
    </row>
    <row r="1046" spans="1:29" ht="14.25" customHeight="1" x14ac:dyDescent="0.15">
      <c r="A1046" s="103"/>
      <c r="B1046" s="103"/>
      <c r="C1046" s="103"/>
      <c r="D1046" s="108"/>
      <c r="E1046" s="112"/>
      <c r="F1046" s="85" t="str">
        <f>IF(A1046="","",VLOOKUP(A1046,参照!$B$7:$C$12,2,FALSE))</f>
        <v/>
      </c>
      <c r="G1046" s="14"/>
      <c r="H1046" s="14"/>
      <c r="I1046" s="14"/>
      <c r="J1046" s="14"/>
      <c r="K1046" s="14"/>
      <c r="L1046" s="19"/>
      <c r="M1046" s="14"/>
      <c r="N1046" s="14"/>
      <c r="O1046" s="67" t="str">
        <f>IF(E1046="","",IF(G1046="","",IF($E1046="男",VLOOKUP(G1046,参照用得点基準表!B$2:$I$11,8,TRUE),VLOOKUP(G1046,参照用得点基準表!B$12:$I$21,8,TRUE))))</f>
        <v/>
      </c>
      <c r="P1046" s="67" t="str">
        <f>IF(E1046="","",IF(H1046="","",IF($E1046="男",VLOOKUP(H1046,参照用得点基準表!C$2:$I$11,7,TRUE),VLOOKUP(H1046,参照用得点基準表!C$12:$I$21,7,TRUE))))</f>
        <v/>
      </c>
      <c r="Q1046" s="67" t="str">
        <f>IF(E1046="","",IF(I1046="","",IF($E1046="男",VLOOKUP(I1046,参照用得点基準表!D$2:$I$11,6,TRUE),VLOOKUP(I1046,参照用得点基準表!D$12:$I$21,6,TRUE))))</f>
        <v/>
      </c>
      <c r="R1046" s="67" t="str">
        <f>IF(E1046="","",IF(J1046="","",IF($E1046="男",VLOOKUP(J1046,参照用得点基準表!E$2:$I$11,5,TRUE),VLOOKUP(J1046,参照用得点基準表!E$12:$I$21,5,TRUE))))</f>
        <v/>
      </c>
      <c r="S1046" s="67" t="str">
        <f>IF(E1046="","",IF(K1046="","",IF($E1046="男",VLOOKUP(K1046,参照用得点基準表!F$2:$I$11,4,TRUE),VLOOKUP(K1046,参照用得点基準表!F$12:$I$21,4,TRUE))))</f>
        <v/>
      </c>
      <c r="T1046" s="67" t="str">
        <f>IF(E1046="","",IF(L1046="","",IF($E1046="男",VLOOKUP(L1046,参照用得点基準表!$K$2:$L$11,2,TRUE),VLOOKUP(L1046,参照用得点基準表!$K$12:$L$21,2,TRUE))))</f>
        <v/>
      </c>
      <c r="U1046" s="67" t="str">
        <f>IF(E1046="","",IF(M1046="","",IF($E1046="男",VLOOKUP(M1046,参照用得点基準表!G$2:$I$11,3,TRUE),VLOOKUP(M1046,参照用得点基準表!G$12:$I$21,3,TRUE))))</f>
        <v/>
      </c>
      <c r="V1046" s="67" t="str">
        <f>IF(E1046="","",IF(N1046="","",IF($E1046="男",VLOOKUP(N1046,参照用得点基準表!H$2:$I$11,2,TRUE),VLOOKUP(N1046,参照用得点基準表!H$12:$I$21,2,TRUE))))</f>
        <v/>
      </c>
      <c r="W1046" s="70" t="str">
        <f t="shared" si="15"/>
        <v/>
      </c>
      <c r="X1046" s="69" t="str">
        <f ca="1">IF(W1046="","",VLOOKUP(W1046,OFFSET(評価基準!$A$2:$N$6,0,F1046-6,5,20-F1046),14-新体力テスト!F1046+6,1))</f>
        <v/>
      </c>
      <c r="Z1046" s="45"/>
      <c r="AA1046" s="45"/>
      <c r="AB1046" s="46"/>
      <c r="AC1046" s="45"/>
    </row>
    <row r="1047" spans="1:29" ht="14.25" customHeight="1" x14ac:dyDescent="0.15">
      <c r="A1047" s="103"/>
      <c r="B1047" s="103"/>
      <c r="C1047" s="103"/>
      <c r="D1047" s="108"/>
      <c r="E1047" s="112"/>
      <c r="F1047" s="85" t="str">
        <f>IF(A1047="","",VLOOKUP(A1047,参照!$B$7:$C$12,2,FALSE))</f>
        <v/>
      </c>
      <c r="G1047" s="14"/>
      <c r="H1047" s="14"/>
      <c r="I1047" s="14"/>
      <c r="J1047" s="14"/>
      <c r="K1047" s="14"/>
      <c r="L1047" s="19"/>
      <c r="M1047" s="14"/>
      <c r="N1047" s="14"/>
      <c r="O1047" s="67" t="str">
        <f>IF(E1047="","",IF(G1047="","",IF($E1047="男",VLOOKUP(G1047,参照用得点基準表!B$2:$I$11,8,TRUE),VLOOKUP(G1047,参照用得点基準表!B$12:$I$21,8,TRUE))))</f>
        <v/>
      </c>
      <c r="P1047" s="67" t="str">
        <f>IF(E1047="","",IF(H1047="","",IF($E1047="男",VLOOKUP(H1047,参照用得点基準表!C$2:$I$11,7,TRUE),VLOOKUP(H1047,参照用得点基準表!C$12:$I$21,7,TRUE))))</f>
        <v/>
      </c>
      <c r="Q1047" s="67" t="str">
        <f>IF(E1047="","",IF(I1047="","",IF($E1047="男",VLOOKUP(I1047,参照用得点基準表!D$2:$I$11,6,TRUE),VLOOKUP(I1047,参照用得点基準表!D$12:$I$21,6,TRUE))))</f>
        <v/>
      </c>
      <c r="R1047" s="67" t="str">
        <f>IF(E1047="","",IF(J1047="","",IF($E1047="男",VLOOKUP(J1047,参照用得点基準表!E$2:$I$11,5,TRUE),VLOOKUP(J1047,参照用得点基準表!E$12:$I$21,5,TRUE))))</f>
        <v/>
      </c>
      <c r="S1047" s="67" t="str">
        <f>IF(E1047="","",IF(K1047="","",IF($E1047="男",VLOOKUP(K1047,参照用得点基準表!F$2:$I$11,4,TRUE),VLOOKUP(K1047,参照用得点基準表!F$12:$I$21,4,TRUE))))</f>
        <v/>
      </c>
      <c r="T1047" s="67" t="str">
        <f>IF(E1047="","",IF(L1047="","",IF($E1047="男",VLOOKUP(L1047,参照用得点基準表!$K$2:$L$11,2,TRUE),VLOOKUP(L1047,参照用得点基準表!$K$12:$L$21,2,TRUE))))</f>
        <v/>
      </c>
      <c r="U1047" s="67" t="str">
        <f>IF(E1047="","",IF(M1047="","",IF($E1047="男",VLOOKUP(M1047,参照用得点基準表!G$2:$I$11,3,TRUE),VLOOKUP(M1047,参照用得点基準表!G$12:$I$21,3,TRUE))))</f>
        <v/>
      </c>
      <c r="V1047" s="67" t="str">
        <f>IF(E1047="","",IF(N1047="","",IF($E1047="男",VLOOKUP(N1047,参照用得点基準表!H$2:$I$11,2,TRUE),VLOOKUP(N1047,参照用得点基準表!H$12:$I$21,2,TRUE))))</f>
        <v/>
      </c>
      <c r="W1047" s="70" t="str">
        <f t="shared" si="15"/>
        <v/>
      </c>
      <c r="X1047" s="69" t="str">
        <f ca="1">IF(W1047="","",VLOOKUP(W1047,OFFSET(評価基準!$A$2:$N$6,0,F1047-6,5,20-F1047),14-新体力テスト!F1047+6,1))</f>
        <v/>
      </c>
      <c r="Z1047" s="45"/>
      <c r="AA1047" s="45"/>
      <c r="AB1047" s="46"/>
      <c r="AC1047" s="45"/>
    </row>
    <row r="1048" spans="1:29" ht="14.25" customHeight="1" x14ac:dyDescent="0.15">
      <c r="A1048" s="103"/>
      <c r="B1048" s="103"/>
      <c r="C1048" s="103"/>
      <c r="D1048" s="108"/>
      <c r="E1048" s="112"/>
      <c r="F1048" s="85" t="str">
        <f>IF(A1048="","",VLOOKUP(A1048,参照!$B$7:$C$12,2,FALSE))</f>
        <v/>
      </c>
      <c r="G1048" s="14"/>
      <c r="H1048" s="14"/>
      <c r="I1048" s="14"/>
      <c r="J1048" s="14"/>
      <c r="K1048" s="14"/>
      <c r="L1048" s="19"/>
      <c r="M1048" s="14"/>
      <c r="N1048" s="14"/>
      <c r="O1048" s="67" t="str">
        <f>IF(E1048="","",IF(G1048="","",IF($E1048="男",VLOOKUP(G1048,参照用得点基準表!B$2:$I$11,8,TRUE),VLOOKUP(G1048,参照用得点基準表!B$12:$I$21,8,TRUE))))</f>
        <v/>
      </c>
      <c r="P1048" s="67" t="str">
        <f>IF(E1048="","",IF(H1048="","",IF($E1048="男",VLOOKUP(H1048,参照用得点基準表!C$2:$I$11,7,TRUE),VLOOKUP(H1048,参照用得点基準表!C$12:$I$21,7,TRUE))))</f>
        <v/>
      </c>
      <c r="Q1048" s="67" t="str">
        <f>IF(E1048="","",IF(I1048="","",IF($E1048="男",VLOOKUP(I1048,参照用得点基準表!D$2:$I$11,6,TRUE),VLOOKUP(I1048,参照用得点基準表!D$12:$I$21,6,TRUE))))</f>
        <v/>
      </c>
      <c r="R1048" s="67" t="str">
        <f>IF(E1048="","",IF(J1048="","",IF($E1048="男",VLOOKUP(J1048,参照用得点基準表!E$2:$I$11,5,TRUE),VLOOKUP(J1048,参照用得点基準表!E$12:$I$21,5,TRUE))))</f>
        <v/>
      </c>
      <c r="S1048" s="67" t="str">
        <f>IF(E1048="","",IF(K1048="","",IF($E1048="男",VLOOKUP(K1048,参照用得点基準表!F$2:$I$11,4,TRUE),VLOOKUP(K1048,参照用得点基準表!F$12:$I$21,4,TRUE))))</f>
        <v/>
      </c>
      <c r="T1048" s="67" t="str">
        <f>IF(E1048="","",IF(L1048="","",IF($E1048="男",VLOOKUP(L1048,参照用得点基準表!$K$2:$L$11,2,TRUE),VLOOKUP(L1048,参照用得点基準表!$K$12:$L$21,2,TRUE))))</f>
        <v/>
      </c>
      <c r="U1048" s="67" t="str">
        <f>IF(E1048="","",IF(M1048="","",IF($E1048="男",VLOOKUP(M1048,参照用得点基準表!G$2:$I$11,3,TRUE),VLOOKUP(M1048,参照用得点基準表!G$12:$I$21,3,TRUE))))</f>
        <v/>
      </c>
      <c r="V1048" s="67" t="str">
        <f>IF(E1048="","",IF(N1048="","",IF($E1048="男",VLOOKUP(N1048,参照用得点基準表!H$2:$I$11,2,TRUE),VLOOKUP(N1048,参照用得点基準表!H$12:$I$21,2,TRUE))))</f>
        <v/>
      </c>
      <c r="W1048" s="70" t="str">
        <f t="shared" si="15"/>
        <v/>
      </c>
      <c r="X1048" s="69" t="str">
        <f ca="1">IF(W1048="","",VLOOKUP(W1048,OFFSET(評価基準!$A$2:$N$6,0,F1048-6,5,20-F1048),14-新体力テスト!F1048+6,1))</f>
        <v/>
      </c>
      <c r="Z1048" s="45"/>
      <c r="AA1048" s="45"/>
      <c r="AB1048" s="46"/>
      <c r="AC1048" s="45"/>
    </row>
    <row r="1049" spans="1:29" ht="14.25" customHeight="1" x14ac:dyDescent="0.15">
      <c r="A1049" s="103"/>
      <c r="B1049" s="103"/>
      <c r="C1049" s="103"/>
      <c r="D1049" s="108"/>
      <c r="E1049" s="112"/>
      <c r="F1049" s="85" t="str">
        <f>IF(A1049="","",VLOOKUP(A1049,参照!$B$7:$C$12,2,FALSE))</f>
        <v/>
      </c>
      <c r="G1049" s="14"/>
      <c r="H1049" s="14"/>
      <c r="I1049" s="14"/>
      <c r="J1049" s="14"/>
      <c r="K1049" s="14"/>
      <c r="L1049" s="19"/>
      <c r="M1049" s="14"/>
      <c r="N1049" s="14"/>
      <c r="O1049" s="67" t="str">
        <f>IF(E1049="","",IF(G1049="","",IF($E1049="男",VLOOKUP(G1049,参照用得点基準表!B$2:$I$11,8,TRUE),VLOOKUP(G1049,参照用得点基準表!B$12:$I$21,8,TRUE))))</f>
        <v/>
      </c>
      <c r="P1049" s="67" t="str">
        <f>IF(E1049="","",IF(H1049="","",IF($E1049="男",VLOOKUP(H1049,参照用得点基準表!C$2:$I$11,7,TRUE),VLOOKUP(H1049,参照用得点基準表!C$12:$I$21,7,TRUE))))</f>
        <v/>
      </c>
      <c r="Q1049" s="67" t="str">
        <f>IF(E1049="","",IF(I1049="","",IF($E1049="男",VLOOKUP(I1049,参照用得点基準表!D$2:$I$11,6,TRUE),VLOOKUP(I1049,参照用得点基準表!D$12:$I$21,6,TRUE))))</f>
        <v/>
      </c>
      <c r="R1049" s="67" t="str">
        <f>IF(E1049="","",IF(J1049="","",IF($E1049="男",VLOOKUP(J1049,参照用得点基準表!E$2:$I$11,5,TRUE),VLOOKUP(J1049,参照用得点基準表!E$12:$I$21,5,TRUE))))</f>
        <v/>
      </c>
      <c r="S1049" s="67" t="str">
        <f>IF(E1049="","",IF(K1049="","",IF($E1049="男",VLOOKUP(K1049,参照用得点基準表!F$2:$I$11,4,TRUE),VLOOKUP(K1049,参照用得点基準表!F$12:$I$21,4,TRUE))))</f>
        <v/>
      </c>
      <c r="T1049" s="67" t="str">
        <f>IF(E1049="","",IF(L1049="","",IF($E1049="男",VLOOKUP(L1049,参照用得点基準表!$K$2:$L$11,2,TRUE),VLOOKUP(L1049,参照用得点基準表!$K$12:$L$21,2,TRUE))))</f>
        <v/>
      </c>
      <c r="U1049" s="67" t="str">
        <f>IF(E1049="","",IF(M1049="","",IF($E1049="男",VLOOKUP(M1049,参照用得点基準表!G$2:$I$11,3,TRUE),VLOOKUP(M1049,参照用得点基準表!G$12:$I$21,3,TRUE))))</f>
        <v/>
      </c>
      <c r="V1049" s="67" t="str">
        <f>IF(E1049="","",IF(N1049="","",IF($E1049="男",VLOOKUP(N1049,参照用得点基準表!H$2:$I$11,2,TRUE),VLOOKUP(N1049,参照用得点基準表!H$12:$I$21,2,TRUE))))</f>
        <v/>
      </c>
      <c r="W1049" s="70" t="str">
        <f t="shared" si="15"/>
        <v/>
      </c>
      <c r="X1049" s="69" t="str">
        <f ca="1">IF(W1049="","",VLOOKUP(W1049,OFFSET(評価基準!$A$2:$N$6,0,F1049-6,5,20-F1049),14-新体力テスト!F1049+6,1))</f>
        <v/>
      </c>
      <c r="Z1049" s="45"/>
      <c r="AA1049" s="45"/>
      <c r="AB1049" s="46"/>
      <c r="AC1049" s="45"/>
    </row>
    <row r="1050" spans="1:29" ht="14.25" customHeight="1" x14ac:dyDescent="0.15">
      <c r="A1050" s="103"/>
      <c r="B1050" s="103"/>
      <c r="C1050" s="103"/>
      <c r="D1050" s="108"/>
      <c r="E1050" s="112"/>
      <c r="F1050" s="85" t="str">
        <f>IF(A1050="","",VLOOKUP(A1050,参照!$B$7:$C$12,2,FALSE))</f>
        <v/>
      </c>
      <c r="G1050" s="14"/>
      <c r="H1050" s="14"/>
      <c r="I1050" s="14"/>
      <c r="J1050" s="14"/>
      <c r="K1050" s="14"/>
      <c r="L1050" s="19"/>
      <c r="M1050" s="14"/>
      <c r="N1050" s="14"/>
      <c r="O1050" s="67" t="str">
        <f>IF(E1050="","",IF(G1050="","",IF($E1050="男",VLOOKUP(G1050,参照用得点基準表!B$2:$I$11,8,TRUE),VLOOKUP(G1050,参照用得点基準表!B$12:$I$21,8,TRUE))))</f>
        <v/>
      </c>
      <c r="P1050" s="67" t="str">
        <f>IF(E1050="","",IF(H1050="","",IF($E1050="男",VLOOKUP(H1050,参照用得点基準表!C$2:$I$11,7,TRUE),VLOOKUP(H1050,参照用得点基準表!C$12:$I$21,7,TRUE))))</f>
        <v/>
      </c>
      <c r="Q1050" s="67" t="str">
        <f>IF(E1050="","",IF(I1050="","",IF($E1050="男",VLOOKUP(I1050,参照用得点基準表!D$2:$I$11,6,TRUE),VLOOKUP(I1050,参照用得点基準表!D$12:$I$21,6,TRUE))))</f>
        <v/>
      </c>
      <c r="R1050" s="67" t="str">
        <f>IF(E1050="","",IF(J1050="","",IF($E1050="男",VLOOKUP(J1050,参照用得点基準表!E$2:$I$11,5,TRUE),VLOOKUP(J1050,参照用得点基準表!E$12:$I$21,5,TRUE))))</f>
        <v/>
      </c>
      <c r="S1050" s="67" t="str">
        <f>IF(E1050="","",IF(K1050="","",IF($E1050="男",VLOOKUP(K1050,参照用得点基準表!F$2:$I$11,4,TRUE),VLOOKUP(K1050,参照用得点基準表!F$12:$I$21,4,TRUE))))</f>
        <v/>
      </c>
      <c r="T1050" s="67" t="str">
        <f>IF(E1050="","",IF(L1050="","",IF($E1050="男",VLOOKUP(L1050,参照用得点基準表!$K$2:$L$11,2,TRUE),VLOOKUP(L1050,参照用得点基準表!$K$12:$L$21,2,TRUE))))</f>
        <v/>
      </c>
      <c r="U1050" s="67" t="str">
        <f>IF(E1050="","",IF(M1050="","",IF($E1050="男",VLOOKUP(M1050,参照用得点基準表!G$2:$I$11,3,TRUE),VLOOKUP(M1050,参照用得点基準表!G$12:$I$21,3,TRUE))))</f>
        <v/>
      </c>
      <c r="V1050" s="67" t="str">
        <f>IF(E1050="","",IF(N1050="","",IF($E1050="男",VLOOKUP(N1050,参照用得点基準表!H$2:$I$11,2,TRUE),VLOOKUP(N1050,参照用得点基準表!H$12:$I$21,2,TRUE))))</f>
        <v/>
      </c>
      <c r="W1050" s="70" t="str">
        <f t="shared" si="15"/>
        <v/>
      </c>
      <c r="X1050" s="69" t="str">
        <f ca="1">IF(W1050="","",VLOOKUP(W1050,OFFSET(評価基準!$A$2:$N$6,0,F1050-6,5,20-F1050),14-新体力テスト!F1050+6,1))</f>
        <v/>
      </c>
      <c r="Z1050" s="45"/>
      <c r="AA1050" s="45"/>
      <c r="AB1050" s="46"/>
      <c r="AC1050" s="45"/>
    </row>
    <row r="1051" spans="1:29" ht="14.25" customHeight="1" x14ac:dyDescent="0.15">
      <c r="A1051" s="103"/>
      <c r="B1051" s="103"/>
      <c r="C1051" s="103"/>
      <c r="D1051" s="108"/>
      <c r="E1051" s="112"/>
      <c r="F1051" s="85" t="str">
        <f>IF(A1051="","",VLOOKUP(A1051,参照!$B$7:$C$12,2,FALSE))</f>
        <v/>
      </c>
      <c r="G1051" s="14"/>
      <c r="H1051" s="14"/>
      <c r="I1051" s="14"/>
      <c r="J1051" s="14"/>
      <c r="K1051" s="14"/>
      <c r="L1051" s="19"/>
      <c r="M1051" s="14"/>
      <c r="N1051" s="14"/>
      <c r="O1051" s="67" t="str">
        <f>IF(E1051="","",IF(G1051="","",IF($E1051="男",VLOOKUP(G1051,参照用得点基準表!B$2:$I$11,8,TRUE),VLOOKUP(G1051,参照用得点基準表!B$12:$I$21,8,TRUE))))</f>
        <v/>
      </c>
      <c r="P1051" s="67" t="str">
        <f>IF(E1051="","",IF(H1051="","",IF($E1051="男",VLOOKUP(H1051,参照用得点基準表!C$2:$I$11,7,TRUE),VLOOKUP(H1051,参照用得点基準表!C$12:$I$21,7,TRUE))))</f>
        <v/>
      </c>
      <c r="Q1051" s="67" t="str">
        <f>IF(E1051="","",IF(I1051="","",IF($E1051="男",VLOOKUP(I1051,参照用得点基準表!D$2:$I$11,6,TRUE),VLOOKUP(I1051,参照用得点基準表!D$12:$I$21,6,TRUE))))</f>
        <v/>
      </c>
      <c r="R1051" s="67" t="str">
        <f>IF(E1051="","",IF(J1051="","",IF($E1051="男",VLOOKUP(J1051,参照用得点基準表!E$2:$I$11,5,TRUE),VLOOKUP(J1051,参照用得点基準表!E$12:$I$21,5,TRUE))))</f>
        <v/>
      </c>
      <c r="S1051" s="67" t="str">
        <f>IF(E1051="","",IF(K1051="","",IF($E1051="男",VLOOKUP(K1051,参照用得点基準表!F$2:$I$11,4,TRUE),VLOOKUP(K1051,参照用得点基準表!F$12:$I$21,4,TRUE))))</f>
        <v/>
      </c>
      <c r="T1051" s="67" t="str">
        <f>IF(E1051="","",IF(L1051="","",IF($E1051="男",VLOOKUP(L1051,参照用得点基準表!$K$2:$L$11,2,TRUE),VLOOKUP(L1051,参照用得点基準表!$K$12:$L$21,2,TRUE))))</f>
        <v/>
      </c>
      <c r="U1051" s="67" t="str">
        <f>IF(E1051="","",IF(M1051="","",IF($E1051="男",VLOOKUP(M1051,参照用得点基準表!G$2:$I$11,3,TRUE),VLOOKUP(M1051,参照用得点基準表!G$12:$I$21,3,TRUE))))</f>
        <v/>
      </c>
      <c r="V1051" s="67" t="str">
        <f>IF(E1051="","",IF(N1051="","",IF($E1051="男",VLOOKUP(N1051,参照用得点基準表!H$2:$I$11,2,TRUE),VLOOKUP(N1051,参照用得点基準表!H$12:$I$21,2,TRUE))))</f>
        <v/>
      </c>
      <c r="W1051" s="70" t="str">
        <f t="shared" si="15"/>
        <v/>
      </c>
      <c r="X1051" s="69" t="str">
        <f ca="1">IF(W1051="","",VLOOKUP(W1051,OFFSET(評価基準!$A$2:$N$6,0,F1051-6,5,20-F1051),14-新体力テスト!F1051+6,1))</f>
        <v/>
      </c>
      <c r="Z1051" s="45"/>
      <c r="AA1051" s="45"/>
      <c r="AB1051" s="46"/>
      <c r="AC1051" s="45"/>
    </row>
    <row r="1052" spans="1:29" ht="14.25" customHeight="1" x14ac:dyDescent="0.15">
      <c r="A1052" s="103"/>
      <c r="B1052" s="103"/>
      <c r="C1052" s="103"/>
      <c r="D1052" s="108"/>
      <c r="E1052" s="112"/>
      <c r="F1052" s="85" t="str">
        <f>IF(A1052="","",VLOOKUP(A1052,参照!$B$7:$C$12,2,FALSE))</f>
        <v/>
      </c>
      <c r="G1052" s="14"/>
      <c r="H1052" s="14"/>
      <c r="I1052" s="14"/>
      <c r="J1052" s="14"/>
      <c r="K1052" s="14"/>
      <c r="L1052" s="19"/>
      <c r="M1052" s="14"/>
      <c r="N1052" s="14"/>
      <c r="O1052" s="67" t="str">
        <f>IF(E1052="","",IF(G1052="","",IF($E1052="男",VLOOKUP(G1052,参照用得点基準表!B$2:$I$11,8,TRUE),VLOOKUP(G1052,参照用得点基準表!B$12:$I$21,8,TRUE))))</f>
        <v/>
      </c>
      <c r="P1052" s="67" t="str">
        <f>IF(E1052="","",IF(H1052="","",IF($E1052="男",VLOOKUP(H1052,参照用得点基準表!C$2:$I$11,7,TRUE),VLOOKUP(H1052,参照用得点基準表!C$12:$I$21,7,TRUE))))</f>
        <v/>
      </c>
      <c r="Q1052" s="67" t="str">
        <f>IF(E1052="","",IF(I1052="","",IF($E1052="男",VLOOKUP(I1052,参照用得点基準表!D$2:$I$11,6,TRUE),VLOOKUP(I1052,参照用得点基準表!D$12:$I$21,6,TRUE))))</f>
        <v/>
      </c>
      <c r="R1052" s="67" t="str">
        <f>IF(E1052="","",IF(J1052="","",IF($E1052="男",VLOOKUP(J1052,参照用得点基準表!E$2:$I$11,5,TRUE),VLOOKUP(J1052,参照用得点基準表!E$12:$I$21,5,TRUE))))</f>
        <v/>
      </c>
      <c r="S1052" s="67" t="str">
        <f>IF(E1052="","",IF(K1052="","",IF($E1052="男",VLOOKUP(K1052,参照用得点基準表!F$2:$I$11,4,TRUE),VLOOKUP(K1052,参照用得点基準表!F$12:$I$21,4,TRUE))))</f>
        <v/>
      </c>
      <c r="T1052" s="67" t="str">
        <f>IF(E1052="","",IF(L1052="","",IF($E1052="男",VLOOKUP(L1052,参照用得点基準表!$K$2:$L$11,2,TRUE),VLOOKUP(L1052,参照用得点基準表!$K$12:$L$21,2,TRUE))))</f>
        <v/>
      </c>
      <c r="U1052" s="67" t="str">
        <f>IF(E1052="","",IF(M1052="","",IF($E1052="男",VLOOKUP(M1052,参照用得点基準表!G$2:$I$11,3,TRUE),VLOOKUP(M1052,参照用得点基準表!G$12:$I$21,3,TRUE))))</f>
        <v/>
      </c>
      <c r="V1052" s="67" t="str">
        <f>IF(E1052="","",IF(N1052="","",IF($E1052="男",VLOOKUP(N1052,参照用得点基準表!H$2:$I$11,2,TRUE),VLOOKUP(N1052,参照用得点基準表!H$12:$I$21,2,TRUE))))</f>
        <v/>
      </c>
      <c r="W1052" s="70" t="str">
        <f t="shared" si="15"/>
        <v/>
      </c>
      <c r="X1052" s="69" t="str">
        <f ca="1">IF(W1052="","",VLOOKUP(W1052,OFFSET(評価基準!$A$2:$N$6,0,F1052-6,5,20-F1052),14-新体力テスト!F1052+6,1))</f>
        <v/>
      </c>
      <c r="Z1052" s="45"/>
      <c r="AA1052" s="45"/>
      <c r="AB1052" s="46"/>
      <c r="AC1052" s="45"/>
    </row>
    <row r="1053" spans="1:29" ht="14.25" customHeight="1" x14ac:dyDescent="0.15">
      <c r="A1053" s="103"/>
      <c r="B1053" s="103"/>
      <c r="C1053" s="103"/>
      <c r="D1053" s="108"/>
      <c r="E1053" s="112"/>
      <c r="F1053" s="85" t="str">
        <f>IF(A1053="","",VLOOKUP(A1053,参照!$B$7:$C$12,2,FALSE))</f>
        <v/>
      </c>
      <c r="G1053" s="14"/>
      <c r="H1053" s="14"/>
      <c r="I1053" s="14"/>
      <c r="J1053" s="14"/>
      <c r="K1053" s="14"/>
      <c r="L1053" s="19"/>
      <c r="M1053" s="14"/>
      <c r="N1053" s="14"/>
      <c r="O1053" s="67" t="str">
        <f>IF(E1053="","",IF(G1053="","",IF($E1053="男",VLOOKUP(G1053,参照用得点基準表!B$2:$I$11,8,TRUE),VLOOKUP(G1053,参照用得点基準表!B$12:$I$21,8,TRUE))))</f>
        <v/>
      </c>
      <c r="P1053" s="67" t="str">
        <f>IF(E1053="","",IF(H1053="","",IF($E1053="男",VLOOKUP(H1053,参照用得点基準表!C$2:$I$11,7,TRUE),VLOOKUP(H1053,参照用得点基準表!C$12:$I$21,7,TRUE))))</f>
        <v/>
      </c>
      <c r="Q1053" s="67" t="str">
        <f>IF(E1053="","",IF(I1053="","",IF($E1053="男",VLOOKUP(I1053,参照用得点基準表!D$2:$I$11,6,TRUE),VLOOKUP(I1053,参照用得点基準表!D$12:$I$21,6,TRUE))))</f>
        <v/>
      </c>
      <c r="R1053" s="67" t="str">
        <f>IF(E1053="","",IF(J1053="","",IF($E1053="男",VLOOKUP(J1053,参照用得点基準表!E$2:$I$11,5,TRUE),VLOOKUP(J1053,参照用得点基準表!E$12:$I$21,5,TRUE))))</f>
        <v/>
      </c>
      <c r="S1053" s="67" t="str">
        <f>IF(E1053="","",IF(K1053="","",IF($E1053="男",VLOOKUP(K1053,参照用得点基準表!F$2:$I$11,4,TRUE),VLOOKUP(K1053,参照用得点基準表!F$12:$I$21,4,TRUE))))</f>
        <v/>
      </c>
      <c r="T1053" s="67" t="str">
        <f>IF(E1053="","",IF(L1053="","",IF($E1053="男",VLOOKUP(L1053,参照用得点基準表!$K$2:$L$11,2,TRUE),VLOOKUP(L1053,参照用得点基準表!$K$12:$L$21,2,TRUE))))</f>
        <v/>
      </c>
      <c r="U1053" s="67" t="str">
        <f>IF(E1053="","",IF(M1053="","",IF($E1053="男",VLOOKUP(M1053,参照用得点基準表!G$2:$I$11,3,TRUE),VLOOKUP(M1053,参照用得点基準表!G$12:$I$21,3,TRUE))))</f>
        <v/>
      </c>
      <c r="V1053" s="67" t="str">
        <f>IF(E1053="","",IF(N1053="","",IF($E1053="男",VLOOKUP(N1053,参照用得点基準表!H$2:$I$11,2,TRUE),VLOOKUP(N1053,参照用得点基準表!H$12:$I$21,2,TRUE))))</f>
        <v/>
      </c>
      <c r="W1053" s="70" t="str">
        <f t="shared" si="15"/>
        <v/>
      </c>
      <c r="X1053" s="69" t="str">
        <f ca="1">IF(W1053="","",VLOOKUP(W1053,OFFSET(評価基準!$A$2:$N$6,0,F1053-6,5,20-F1053),14-新体力テスト!F1053+6,1))</f>
        <v/>
      </c>
      <c r="Z1053" s="45"/>
      <c r="AA1053" s="45"/>
      <c r="AB1053" s="46"/>
      <c r="AC1053" s="45"/>
    </row>
    <row r="1054" spans="1:29" ht="14.25" customHeight="1" x14ac:dyDescent="0.15">
      <c r="A1054" s="103"/>
      <c r="B1054" s="103"/>
      <c r="C1054" s="103"/>
      <c r="D1054" s="108"/>
      <c r="E1054" s="112"/>
      <c r="F1054" s="85" t="str">
        <f>IF(A1054="","",VLOOKUP(A1054,参照!$B$7:$C$12,2,FALSE))</f>
        <v/>
      </c>
      <c r="G1054" s="14"/>
      <c r="H1054" s="14"/>
      <c r="I1054" s="14"/>
      <c r="J1054" s="14"/>
      <c r="K1054" s="14"/>
      <c r="L1054" s="19"/>
      <c r="M1054" s="14"/>
      <c r="N1054" s="14"/>
      <c r="O1054" s="67" t="str">
        <f>IF(E1054="","",IF(G1054="","",IF($E1054="男",VLOOKUP(G1054,参照用得点基準表!B$2:$I$11,8,TRUE),VLOOKUP(G1054,参照用得点基準表!B$12:$I$21,8,TRUE))))</f>
        <v/>
      </c>
      <c r="P1054" s="67" t="str">
        <f>IF(E1054="","",IF(H1054="","",IF($E1054="男",VLOOKUP(H1054,参照用得点基準表!C$2:$I$11,7,TRUE),VLOOKUP(H1054,参照用得点基準表!C$12:$I$21,7,TRUE))))</f>
        <v/>
      </c>
      <c r="Q1054" s="67" t="str">
        <f>IF(E1054="","",IF(I1054="","",IF($E1054="男",VLOOKUP(I1054,参照用得点基準表!D$2:$I$11,6,TRUE),VLOOKUP(I1054,参照用得点基準表!D$12:$I$21,6,TRUE))))</f>
        <v/>
      </c>
      <c r="R1054" s="67" t="str">
        <f>IF(E1054="","",IF(J1054="","",IF($E1054="男",VLOOKUP(J1054,参照用得点基準表!E$2:$I$11,5,TRUE),VLOOKUP(J1054,参照用得点基準表!E$12:$I$21,5,TRUE))))</f>
        <v/>
      </c>
      <c r="S1054" s="67" t="str">
        <f>IF(E1054="","",IF(K1054="","",IF($E1054="男",VLOOKUP(K1054,参照用得点基準表!F$2:$I$11,4,TRUE),VLOOKUP(K1054,参照用得点基準表!F$12:$I$21,4,TRUE))))</f>
        <v/>
      </c>
      <c r="T1054" s="67" t="str">
        <f>IF(E1054="","",IF(L1054="","",IF($E1054="男",VLOOKUP(L1054,参照用得点基準表!$K$2:$L$11,2,TRUE),VLOOKUP(L1054,参照用得点基準表!$K$12:$L$21,2,TRUE))))</f>
        <v/>
      </c>
      <c r="U1054" s="67" t="str">
        <f>IF(E1054="","",IF(M1054="","",IF($E1054="男",VLOOKUP(M1054,参照用得点基準表!G$2:$I$11,3,TRUE),VLOOKUP(M1054,参照用得点基準表!G$12:$I$21,3,TRUE))))</f>
        <v/>
      </c>
      <c r="V1054" s="67" t="str">
        <f>IF(E1054="","",IF(N1054="","",IF($E1054="男",VLOOKUP(N1054,参照用得点基準表!H$2:$I$11,2,TRUE),VLOOKUP(N1054,参照用得点基準表!H$12:$I$21,2,TRUE))))</f>
        <v/>
      </c>
      <c r="W1054" s="70" t="str">
        <f t="shared" si="15"/>
        <v/>
      </c>
      <c r="X1054" s="69" t="str">
        <f ca="1">IF(W1054="","",VLOOKUP(W1054,OFFSET(評価基準!$A$2:$N$6,0,F1054-6,5,20-F1054),14-新体力テスト!F1054+6,1))</f>
        <v/>
      </c>
      <c r="Z1054" s="45"/>
      <c r="AA1054" s="45"/>
      <c r="AB1054" s="46"/>
      <c r="AC1054" s="45"/>
    </row>
    <row r="1055" spans="1:29" ht="14.25" customHeight="1" x14ac:dyDescent="0.15">
      <c r="A1055" s="103"/>
      <c r="B1055" s="103"/>
      <c r="C1055" s="103"/>
      <c r="D1055" s="108"/>
      <c r="E1055" s="112"/>
      <c r="F1055" s="85" t="str">
        <f>IF(A1055="","",VLOOKUP(A1055,参照!$B$7:$C$12,2,FALSE))</f>
        <v/>
      </c>
      <c r="G1055" s="14"/>
      <c r="H1055" s="14"/>
      <c r="I1055" s="14"/>
      <c r="J1055" s="14"/>
      <c r="K1055" s="14"/>
      <c r="L1055" s="19"/>
      <c r="M1055" s="14"/>
      <c r="N1055" s="14"/>
      <c r="O1055" s="67" t="str">
        <f>IF(E1055="","",IF(G1055="","",IF($E1055="男",VLOOKUP(G1055,参照用得点基準表!B$2:$I$11,8,TRUE),VLOOKUP(G1055,参照用得点基準表!B$12:$I$21,8,TRUE))))</f>
        <v/>
      </c>
      <c r="P1055" s="67" t="str">
        <f>IF(E1055="","",IF(H1055="","",IF($E1055="男",VLOOKUP(H1055,参照用得点基準表!C$2:$I$11,7,TRUE),VLOOKUP(H1055,参照用得点基準表!C$12:$I$21,7,TRUE))))</f>
        <v/>
      </c>
      <c r="Q1055" s="67" t="str">
        <f>IF(E1055="","",IF(I1055="","",IF($E1055="男",VLOOKUP(I1055,参照用得点基準表!D$2:$I$11,6,TRUE),VLOOKUP(I1055,参照用得点基準表!D$12:$I$21,6,TRUE))))</f>
        <v/>
      </c>
      <c r="R1055" s="67" t="str">
        <f>IF(E1055="","",IF(J1055="","",IF($E1055="男",VLOOKUP(J1055,参照用得点基準表!E$2:$I$11,5,TRUE),VLOOKUP(J1055,参照用得点基準表!E$12:$I$21,5,TRUE))))</f>
        <v/>
      </c>
      <c r="S1055" s="67" t="str">
        <f>IF(E1055="","",IF(K1055="","",IF($E1055="男",VLOOKUP(K1055,参照用得点基準表!F$2:$I$11,4,TRUE),VLOOKUP(K1055,参照用得点基準表!F$12:$I$21,4,TRUE))))</f>
        <v/>
      </c>
      <c r="T1055" s="67" t="str">
        <f>IF(E1055="","",IF(L1055="","",IF($E1055="男",VLOOKUP(L1055,参照用得点基準表!$K$2:$L$11,2,TRUE),VLOOKUP(L1055,参照用得点基準表!$K$12:$L$21,2,TRUE))))</f>
        <v/>
      </c>
      <c r="U1055" s="67" t="str">
        <f>IF(E1055="","",IF(M1055="","",IF($E1055="男",VLOOKUP(M1055,参照用得点基準表!G$2:$I$11,3,TRUE),VLOOKUP(M1055,参照用得点基準表!G$12:$I$21,3,TRUE))))</f>
        <v/>
      </c>
      <c r="V1055" s="67" t="str">
        <f>IF(E1055="","",IF(N1055="","",IF($E1055="男",VLOOKUP(N1055,参照用得点基準表!H$2:$I$11,2,TRUE),VLOOKUP(N1055,参照用得点基準表!H$12:$I$21,2,TRUE))))</f>
        <v/>
      </c>
      <c r="W1055" s="70" t="str">
        <f t="shared" si="15"/>
        <v/>
      </c>
      <c r="X1055" s="69" t="str">
        <f ca="1">IF(W1055="","",VLOOKUP(W1055,OFFSET(評価基準!$A$2:$N$6,0,F1055-6,5,20-F1055),14-新体力テスト!F1055+6,1))</f>
        <v/>
      </c>
      <c r="Z1055" s="45"/>
      <c r="AA1055" s="45"/>
      <c r="AB1055" s="46"/>
      <c r="AC1055" s="45"/>
    </row>
    <row r="1056" spans="1:29" ht="14.25" customHeight="1" x14ac:dyDescent="0.15">
      <c r="A1056" s="103"/>
      <c r="B1056" s="103"/>
      <c r="C1056" s="103"/>
      <c r="D1056" s="108"/>
      <c r="E1056" s="112"/>
      <c r="F1056" s="85" t="str">
        <f>IF(A1056="","",VLOOKUP(A1056,参照!$B$7:$C$12,2,FALSE))</f>
        <v/>
      </c>
      <c r="G1056" s="14"/>
      <c r="H1056" s="14"/>
      <c r="I1056" s="14"/>
      <c r="J1056" s="14"/>
      <c r="K1056" s="14"/>
      <c r="L1056" s="19"/>
      <c r="M1056" s="14"/>
      <c r="N1056" s="14"/>
      <c r="O1056" s="67" t="str">
        <f>IF(E1056="","",IF(G1056="","",IF($E1056="男",VLOOKUP(G1056,参照用得点基準表!B$2:$I$11,8,TRUE),VLOOKUP(G1056,参照用得点基準表!B$12:$I$21,8,TRUE))))</f>
        <v/>
      </c>
      <c r="P1056" s="67" t="str">
        <f>IF(E1056="","",IF(H1056="","",IF($E1056="男",VLOOKUP(H1056,参照用得点基準表!C$2:$I$11,7,TRUE),VLOOKUP(H1056,参照用得点基準表!C$12:$I$21,7,TRUE))))</f>
        <v/>
      </c>
      <c r="Q1056" s="67" t="str">
        <f>IF(E1056="","",IF(I1056="","",IF($E1056="男",VLOOKUP(I1056,参照用得点基準表!D$2:$I$11,6,TRUE),VLOOKUP(I1056,参照用得点基準表!D$12:$I$21,6,TRUE))))</f>
        <v/>
      </c>
      <c r="R1056" s="67" t="str">
        <f>IF(E1056="","",IF(J1056="","",IF($E1056="男",VLOOKUP(J1056,参照用得点基準表!E$2:$I$11,5,TRUE),VLOOKUP(J1056,参照用得点基準表!E$12:$I$21,5,TRUE))))</f>
        <v/>
      </c>
      <c r="S1056" s="67" t="str">
        <f>IF(E1056="","",IF(K1056="","",IF($E1056="男",VLOOKUP(K1056,参照用得点基準表!F$2:$I$11,4,TRUE),VLOOKUP(K1056,参照用得点基準表!F$12:$I$21,4,TRUE))))</f>
        <v/>
      </c>
      <c r="T1056" s="67" t="str">
        <f>IF(E1056="","",IF(L1056="","",IF($E1056="男",VLOOKUP(L1056,参照用得点基準表!$K$2:$L$11,2,TRUE),VLOOKUP(L1056,参照用得点基準表!$K$12:$L$21,2,TRUE))))</f>
        <v/>
      </c>
      <c r="U1056" s="67" t="str">
        <f>IF(E1056="","",IF(M1056="","",IF($E1056="男",VLOOKUP(M1056,参照用得点基準表!G$2:$I$11,3,TRUE),VLOOKUP(M1056,参照用得点基準表!G$12:$I$21,3,TRUE))))</f>
        <v/>
      </c>
      <c r="V1056" s="67" t="str">
        <f>IF(E1056="","",IF(N1056="","",IF($E1056="男",VLOOKUP(N1056,参照用得点基準表!H$2:$I$11,2,TRUE),VLOOKUP(N1056,参照用得点基準表!H$12:$I$21,2,TRUE))))</f>
        <v/>
      </c>
      <c r="W1056" s="70" t="str">
        <f t="shared" si="15"/>
        <v/>
      </c>
      <c r="X1056" s="69" t="str">
        <f ca="1">IF(W1056="","",VLOOKUP(W1056,OFFSET(評価基準!$A$2:$N$6,0,F1056-6,5,20-F1056),14-新体力テスト!F1056+6,1))</f>
        <v/>
      </c>
      <c r="Z1056" s="45"/>
      <c r="AA1056" s="45"/>
      <c r="AB1056" s="46"/>
      <c r="AC1056" s="45"/>
    </row>
    <row r="1057" spans="1:29" ht="14.25" customHeight="1" x14ac:dyDescent="0.15">
      <c r="A1057" s="103"/>
      <c r="B1057" s="103"/>
      <c r="C1057" s="103"/>
      <c r="D1057" s="108"/>
      <c r="E1057" s="112"/>
      <c r="F1057" s="85" t="str">
        <f>IF(A1057="","",VLOOKUP(A1057,参照!$B$7:$C$12,2,FALSE))</f>
        <v/>
      </c>
      <c r="G1057" s="14"/>
      <c r="H1057" s="14"/>
      <c r="I1057" s="14"/>
      <c r="J1057" s="14"/>
      <c r="K1057" s="14"/>
      <c r="L1057" s="19"/>
      <c r="M1057" s="14"/>
      <c r="N1057" s="14"/>
      <c r="O1057" s="67" t="str">
        <f>IF(E1057="","",IF(G1057="","",IF($E1057="男",VLOOKUP(G1057,参照用得点基準表!B$2:$I$11,8,TRUE),VLOOKUP(G1057,参照用得点基準表!B$12:$I$21,8,TRUE))))</f>
        <v/>
      </c>
      <c r="P1057" s="67" t="str">
        <f>IF(E1057="","",IF(H1057="","",IF($E1057="男",VLOOKUP(H1057,参照用得点基準表!C$2:$I$11,7,TRUE),VLOOKUP(H1057,参照用得点基準表!C$12:$I$21,7,TRUE))))</f>
        <v/>
      </c>
      <c r="Q1057" s="67" t="str">
        <f>IF(E1057="","",IF(I1057="","",IF($E1057="男",VLOOKUP(I1057,参照用得点基準表!D$2:$I$11,6,TRUE),VLOOKUP(I1057,参照用得点基準表!D$12:$I$21,6,TRUE))))</f>
        <v/>
      </c>
      <c r="R1057" s="67" t="str">
        <f>IF(E1057="","",IF(J1057="","",IF($E1057="男",VLOOKUP(J1057,参照用得点基準表!E$2:$I$11,5,TRUE),VLOOKUP(J1057,参照用得点基準表!E$12:$I$21,5,TRUE))))</f>
        <v/>
      </c>
      <c r="S1057" s="67" t="str">
        <f>IF(E1057="","",IF(K1057="","",IF($E1057="男",VLOOKUP(K1057,参照用得点基準表!F$2:$I$11,4,TRUE),VLOOKUP(K1057,参照用得点基準表!F$12:$I$21,4,TRUE))))</f>
        <v/>
      </c>
      <c r="T1057" s="67" t="str">
        <f>IF(E1057="","",IF(L1057="","",IF($E1057="男",VLOOKUP(L1057,参照用得点基準表!$K$2:$L$11,2,TRUE),VLOOKUP(L1057,参照用得点基準表!$K$12:$L$21,2,TRUE))))</f>
        <v/>
      </c>
      <c r="U1057" s="67" t="str">
        <f>IF(E1057="","",IF(M1057="","",IF($E1057="男",VLOOKUP(M1057,参照用得点基準表!G$2:$I$11,3,TRUE),VLOOKUP(M1057,参照用得点基準表!G$12:$I$21,3,TRUE))))</f>
        <v/>
      </c>
      <c r="V1057" s="67" t="str">
        <f>IF(E1057="","",IF(N1057="","",IF($E1057="男",VLOOKUP(N1057,参照用得点基準表!H$2:$I$11,2,TRUE),VLOOKUP(N1057,参照用得点基準表!H$12:$I$21,2,TRUE))))</f>
        <v/>
      </c>
      <c r="W1057" s="70" t="str">
        <f t="shared" si="15"/>
        <v/>
      </c>
      <c r="X1057" s="69" t="str">
        <f ca="1">IF(W1057="","",VLOOKUP(W1057,OFFSET(評価基準!$A$2:$N$6,0,F1057-6,5,20-F1057),14-新体力テスト!F1057+6,1))</f>
        <v/>
      </c>
      <c r="Z1057" s="45"/>
      <c r="AA1057" s="45"/>
      <c r="AB1057" s="46"/>
      <c r="AC1057" s="45"/>
    </row>
    <row r="1058" spans="1:29" ht="14.25" customHeight="1" x14ac:dyDescent="0.15">
      <c r="A1058" s="103"/>
      <c r="B1058" s="103"/>
      <c r="C1058" s="103"/>
      <c r="D1058" s="108"/>
      <c r="E1058" s="112"/>
      <c r="F1058" s="85" t="str">
        <f>IF(A1058="","",VLOOKUP(A1058,参照!$B$7:$C$12,2,FALSE))</f>
        <v/>
      </c>
      <c r="G1058" s="14"/>
      <c r="H1058" s="14"/>
      <c r="I1058" s="14"/>
      <c r="J1058" s="14"/>
      <c r="K1058" s="14"/>
      <c r="L1058" s="19"/>
      <c r="M1058" s="14"/>
      <c r="N1058" s="14"/>
      <c r="O1058" s="67" t="str">
        <f>IF(E1058="","",IF(G1058="","",IF($E1058="男",VLOOKUP(G1058,参照用得点基準表!B$2:$I$11,8,TRUE),VLOOKUP(G1058,参照用得点基準表!B$12:$I$21,8,TRUE))))</f>
        <v/>
      </c>
      <c r="P1058" s="67" t="str">
        <f>IF(E1058="","",IF(H1058="","",IF($E1058="男",VLOOKUP(H1058,参照用得点基準表!C$2:$I$11,7,TRUE),VLOOKUP(H1058,参照用得点基準表!C$12:$I$21,7,TRUE))))</f>
        <v/>
      </c>
      <c r="Q1058" s="67" t="str">
        <f>IF(E1058="","",IF(I1058="","",IF($E1058="男",VLOOKUP(I1058,参照用得点基準表!D$2:$I$11,6,TRUE),VLOOKUP(I1058,参照用得点基準表!D$12:$I$21,6,TRUE))))</f>
        <v/>
      </c>
      <c r="R1058" s="67" t="str">
        <f>IF(E1058="","",IF(J1058="","",IF($E1058="男",VLOOKUP(J1058,参照用得点基準表!E$2:$I$11,5,TRUE),VLOOKUP(J1058,参照用得点基準表!E$12:$I$21,5,TRUE))))</f>
        <v/>
      </c>
      <c r="S1058" s="67" t="str">
        <f>IF(E1058="","",IF(K1058="","",IF($E1058="男",VLOOKUP(K1058,参照用得点基準表!F$2:$I$11,4,TRUE),VLOOKUP(K1058,参照用得点基準表!F$12:$I$21,4,TRUE))))</f>
        <v/>
      </c>
      <c r="T1058" s="67" t="str">
        <f>IF(E1058="","",IF(L1058="","",IF($E1058="男",VLOOKUP(L1058,参照用得点基準表!$K$2:$L$11,2,TRUE),VLOOKUP(L1058,参照用得点基準表!$K$12:$L$21,2,TRUE))))</f>
        <v/>
      </c>
      <c r="U1058" s="67" t="str">
        <f>IF(E1058="","",IF(M1058="","",IF($E1058="男",VLOOKUP(M1058,参照用得点基準表!G$2:$I$11,3,TRUE),VLOOKUP(M1058,参照用得点基準表!G$12:$I$21,3,TRUE))))</f>
        <v/>
      </c>
      <c r="V1058" s="67" t="str">
        <f>IF(E1058="","",IF(N1058="","",IF($E1058="男",VLOOKUP(N1058,参照用得点基準表!H$2:$I$11,2,TRUE),VLOOKUP(N1058,参照用得点基準表!H$12:$I$21,2,TRUE))))</f>
        <v/>
      </c>
      <c r="W1058" s="70" t="str">
        <f t="shared" si="15"/>
        <v/>
      </c>
      <c r="X1058" s="69" t="str">
        <f ca="1">IF(W1058="","",VLOOKUP(W1058,OFFSET(評価基準!$A$2:$N$6,0,F1058-6,5,20-F1058),14-新体力テスト!F1058+6,1))</f>
        <v/>
      </c>
      <c r="Z1058" s="45"/>
      <c r="AA1058" s="45"/>
      <c r="AB1058" s="46"/>
      <c r="AC1058" s="45"/>
    </row>
    <row r="1059" spans="1:29" ht="14.25" customHeight="1" x14ac:dyDescent="0.15">
      <c r="A1059" s="103"/>
      <c r="B1059" s="103"/>
      <c r="C1059" s="103"/>
      <c r="D1059" s="108"/>
      <c r="E1059" s="112"/>
      <c r="F1059" s="85" t="str">
        <f>IF(A1059="","",VLOOKUP(A1059,参照!$B$7:$C$12,2,FALSE))</f>
        <v/>
      </c>
      <c r="G1059" s="14"/>
      <c r="H1059" s="14"/>
      <c r="I1059" s="14"/>
      <c r="J1059" s="14"/>
      <c r="K1059" s="14"/>
      <c r="L1059" s="19"/>
      <c r="M1059" s="14"/>
      <c r="N1059" s="14"/>
      <c r="O1059" s="67" t="str">
        <f>IF(E1059="","",IF(G1059="","",IF($E1059="男",VLOOKUP(G1059,参照用得点基準表!B$2:$I$11,8,TRUE),VLOOKUP(G1059,参照用得点基準表!B$12:$I$21,8,TRUE))))</f>
        <v/>
      </c>
      <c r="P1059" s="67" t="str">
        <f>IF(E1059="","",IF(H1059="","",IF($E1059="男",VLOOKUP(H1059,参照用得点基準表!C$2:$I$11,7,TRUE),VLOOKUP(H1059,参照用得点基準表!C$12:$I$21,7,TRUE))))</f>
        <v/>
      </c>
      <c r="Q1059" s="67" t="str">
        <f>IF(E1059="","",IF(I1059="","",IF($E1059="男",VLOOKUP(I1059,参照用得点基準表!D$2:$I$11,6,TRUE),VLOOKUP(I1059,参照用得点基準表!D$12:$I$21,6,TRUE))))</f>
        <v/>
      </c>
      <c r="R1059" s="67" t="str">
        <f>IF(E1059="","",IF(J1059="","",IF($E1059="男",VLOOKUP(J1059,参照用得点基準表!E$2:$I$11,5,TRUE),VLOOKUP(J1059,参照用得点基準表!E$12:$I$21,5,TRUE))))</f>
        <v/>
      </c>
      <c r="S1059" s="67" t="str">
        <f>IF(E1059="","",IF(K1059="","",IF($E1059="男",VLOOKUP(K1059,参照用得点基準表!F$2:$I$11,4,TRUE),VLOOKUP(K1059,参照用得点基準表!F$12:$I$21,4,TRUE))))</f>
        <v/>
      </c>
      <c r="T1059" s="67" t="str">
        <f>IF(E1059="","",IF(L1059="","",IF($E1059="男",VLOOKUP(L1059,参照用得点基準表!$K$2:$L$11,2,TRUE),VLOOKUP(L1059,参照用得点基準表!$K$12:$L$21,2,TRUE))))</f>
        <v/>
      </c>
      <c r="U1059" s="67" t="str">
        <f>IF(E1059="","",IF(M1059="","",IF($E1059="男",VLOOKUP(M1059,参照用得点基準表!G$2:$I$11,3,TRUE),VLOOKUP(M1059,参照用得点基準表!G$12:$I$21,3,TRUE))))</f>
        <v/>
      </c>
      <c r="V1059" s="67" t="str">
        <f>IF(E1059="","",IF(N1059="","",IF($E1059="男",VLOOKUP(N1059,参照用得点基準表!H$2:$I$11,2,TRUE),VLOOKUP(N1059,参照用得点基準表!H$12:$I$21,2,TRUE))))</f>
        <v/>
      </c>
      <c r="W1059" s="70" t="str">
        <f t="shared" si="15"/>
        <v/>
      </c>
      <c r="X1059" s="69" t="str">
        <f ca="1">IF(W1059="","",VLOOKUP(W1059,OFFSET(評価基準!$A$2:$N$6,0,F1059-6,5,20-F1059),14-新体力テスト!F1059+6,1))</f>
        <v/>
      </c>
      <c r="Z1059" s="45"/>
      <c r="AA1059" s="45"/>
      <c r="AB1059" s="46"/>
      <c r="AC1059" s="45"/>
    </row>
    <row r="1060" spans="1:29" ht="14.25" customHeight="1" x14ac:dyDescent="0.15">
      <c r="A1060" s="103"/>
      <c r="B1060" s="103"/>
      <c r="C1060" s="103"/>
      <c r="D1060" s="108"/>
      <c r="E1060" s="112"/>
      <c r="F1060" s="85" t="str">
        <f>IF(A1060="","",VLOOKUP(A1060,参照!$B$7:$C$12,2,FALSE))</f>
        <v/>
      </c>
      <c r="G1060" s="14"/>
      <c r="H1060" s="14"/>
      <c r="I1060" s="14"/>
      <c r="J1060" s="14"/>
      <c r="K1060" s="14"/>
      <c r="L1060" s="19"/>
      <c r="M1060" s="14"/>
      <c r="N1060" s="14"/>
      <c r="O1060" s="67" t="str">
        <f>IF(E1060="","",IF(G1060="","",IF($E1060="男",VLOOKUP(G1060,参照用得点基準表!B$2:$I$11,8,TRUE),VLOOKUP(G1060,参照用得点基準表!B$12:$I$21,8,TRUE))))</f>
        <v/>
      </c>
      <c r="P1060" s="67" t="str">
        <f>IF(E1060="","",IF(H1060="","",IF($E1060="男",VLOOKUP(H1060,参照用得点基準表!C$2:$I$11,7,TRUE),VLOOKUP(H1060,参照用得点基準表!C$12:$I$21,7,TRUE))))</f>
        <v/>
      </c>
      <c r="Q1060" s="67" t="str">
        <f>IF(E1060="","",IF(I1060="","",IF($E1060="男",VLOOKUP(I1060,参照用得点基準表!D$2:$I$11,6,TRUE),VLOOKUP(I1060,参照用得点基準表!D$12:$I$21,6,TRUE))))</f>
        <v/>
      </c>
      <c r="R1060" s="67" t="str">
        <f>IF(E1060="","",IF(J1060="","",IF($E1060="男",VLOOKUP(J1060,参照用得点基準表!E$2:$I$11,5,TRUE),VLOOKUP(J1060,参照用得点基準表!E$12:$I$21,5,TRUE))))</f>
        <v/>
      </c>
      <c r="S1060" s="67" t="str">
        <f>IF(E1060="","",IF(K1060="","",IF($E1060="男",VLOOKUP(K1060,参照用得点基準表!F$2:$I$11,4,TRUE),VLOOKUP(K1060,参照用得点基準表!F$12:$I$21,4,TRUE))))</f>
        <v/>
      </c>
      <c r="T1060" s="67" t="str">
        <f>IF(E1060="","",IF(L1060="","",IF($E1060="男",VLOOKUP(L1060,参照用得点基準表!$K$2:$L$11,2,TRUE),VLOOKUP(L1060,参照用得点基準表!$K$12:$L$21,2,TRUE))))</f>
        <v/>
      </c>
      <c r="U1060" s="67" t="str">
        <f>IF(E1060="","",IF(M1060="","",IF($E1060="男",VLOOKUP(M1060,参照用得点基準表!G$2:$I$11,3,TRUE),VLOOKUP(M1060,参照用得点基準表!G$12:$I$21,3,TRUE))))</f>
        <v/>
      </c>
      <c r="V1060" s="67" t="str">
        <f>IF(E1060="","",IF(N1060="","",IF($E1060="男",VLOOKUP(N1060,参照用得点基準表!H$2:$I$11,2,TRUE),VLOOKUP(N1060,参照用得点基準表!H$12:$I$21,2,TRUE))))</f>
        <v/>
      </c>
      <c r="W1060" s="70" t="str">
        <f t="shared" si="15"/>
        <v/>
      </c>
      <c r="X1060" s="69" t="str">
        <f ca="1">IF(W1060="","",VLOOKUP(W1060,OFFSET(評価基準!$A$2:$N$6,0,F1060-6,5,20-F1060),14-新体力テスト!F1060+6,1))</f>
        <v/>
      </c>
      <c r="Z1060" s="45"/>
      <c r="AA1060" s="45"/>
      <c r="AB1060" s="46"/>
      <c r="AC1060" s="45"/>
    </row>
    <row r="1061" spans="1:29" ht="14.25" customHeight="1" x14ac:dyDescent="0.15">
      <c r="A1061" s="103"/>
      <c r="B1061" s="103"/>
      <c r="C1061" s="103"/>
      <c r="D1061" s="108"/>
      <c r="E1061" s="112"/>
      <c r="F1061" s="85" t="str">
        <f>IF(A1061="","",VLOOKUP(A1061,参照!$B$7:$C$12,2,FALSE))</f>
        <v/>
      </c>
      <c r="G1061" s="14"/>
      <c r="H1061" s="14"/>
      <c r="I1061" s="14"/>
      <c r="J1061" s="14"/>
      <c r="K1061" s="14"/>
      <c r="L1061" s="19"/>
      <c r="M1061" s="14"/>
      <c r="N1061" s="14"/>
      <c r="O1061" s="67" t="str">
        <f>IF(E1061="","",IF(G1061="","",IF($E1061="男",VLOOKUP(G1061,参照用得点基準表!B$2:$I$11,8,TRUE),VLOOKUP(G1061,参照用得点基準表!B$12:$I$21,8,TRUE))))</f>
        <v/>
      </c>
      <c r="P1061" s="67" t="str">
        <f>IF(E1061="","",IF(H1061="","",IF($E1061="男",VLOOKUP(H1061,参照用得点基準表!C$2:$I$11,7,TRUE),VLOOKUP(H1061,参照用得点基準表!C$12:$I$21,7,TRUE))))</f>
        <v/>
      </c>
      <c r="Q1061" s="67" t="str">
        <f>IF(E1061="","",IF(I1061="","",IF($E1061="男",VLOOKUP(I1061,参照用得点基準表!D$2:$I$11,6,TRUE),VLOOKUP(I1061,参照用得点基準表!D$12:$I$21,6,TRUE))))</f>
        <v/>
      </c>
      <c r="R1061" s="67" t="str">
        <f>IF(E1061="","",IF(J1061="","",IF($E1061="男",VLOOKUP(J1061,参照用得点基準表!E$2:$I$11,5,TRUE),VLOOKUP(J1061,参照用得点基準表!E$12:$I$21,5,TRUE))))</f>
        <v/>
      </c>
      <c r="S1061" s="67" t="str">
        <f>IF(E1061="","",IF(K1061="","",IF($E1061="男",VLOOKUP(K1061,参照用得点基準表!F$2:$I$11,4,TRUE),VLOOKUP(K1061,参照用得点基準表!F$12:$I$21,4,TRUE))))</f>
        <v/>
      </c>
      <c r="T1061" s="67" t="str">
        <f>IF(E1061="","",IF(L1061="","",IF($E1061="男",VLOOKUP(L1061,参照用得点基準表!$K$2:$L$11,2,TRUE),VLOOKUP(L1061,参照用得点基準表!$K$12:$L$21,2,TRUE))))</f>
        <v/>
      </c>
      <c r="U1061" s="67" t="str">
        <f>IF(E1061="","",IF(M1061="","",IF($E1061="男",VLOOKUP(M1061,参照用得点基準表!G$2:$I$11,3,TRUE),VLOOKUP(M1061,参照用得点基準表!G$12:$I$21,3,TRUE))))</f>
        <v/>
      </c>
      <c r="V1061" s="67" t="str">
        <f>IF(E1061="","",IF(N1061="","",IF($E1061="男",VLOOKUP(N1061,参照用得点基準表!H$2:$I$11,2,TRUE),VLOOKUP(N1061,参照用得点基準表!H$12:$I$21,2,TRUE))))</f>
        <v/>
      </c>
      <c r="W1061" s="70" t="str">
        <f t="shared" si="15"/>
        <v/>
      </c>
      <c r="X1061" s="69" t="str">
        <f ca="1">IF(W1061="","",VLOOKUP(W1061,OFFSET(評価基準!$A$2:$N$6,0,F1061-6,5,20-F1061),14-新体力テスト!F1061+6,1))</f>
        <v/>
      </c>
      <c r="Z1061" s="45"/>
      <c r="AA1061" s="45"/>
      <c r="AB1061" s="46"/>
      <c r="AC1061" s="45"/>
    </row>
    <row r="1062" spans="1:29" ht="14.25" customHeight="1" x14ac:dyDescent="0.15">
      <c r="A1062" s="103"/>
      <c r="B1062" s="103"/>
      <c r="C1062" s="103"/>
      <c r="D1062" s="108"/>
      <c r="E1062" s="112"/>
      <c r="F1062" s="85" t="str">
        <f>IF(A1062="","",VLOOKUP(A1062,参照!$B$7:$C$12,2,FALSE))</f>
        <v/>
      </c>
      <c r="G1062" s="14"/>
      <c r="H1062" s="14"/>
      <c r="I1062" s="14"/>
      <c r="J1062" s="14"/>
      <c r="K1062" s="14"/>
      <c r="L1062" s="19"/>
      <c r="M1062" s="14"/>
      <c r="N1062" s="14"/>
      <c r="O1062" s="67" t="str">
        <f>IF(E1062="","",IF(G1062="","",IF($E1062="男",VLOOKUP(G1062,参照用得点基準表!B$2:$I$11,8,TRUE),VLOOKUP(G1062,参照用得点基準表!B$12:$I$21,8,TRUE))))</f>
        <v/>
      </c>
      <c r="P1062" s="67" t="str">
        <f>IF(E1062="","",IF(H1062="","",IF($E1062="男",VLOOKUP(H1062,参照用得点基準表!C$2:$I$11,7,TRUE),VLOOKUP(H1062,参照用得点基準表!C$12:$I$21,7,TRUE))))</f>
        <v/>
      </c>
      <c r="Q1062" s="67" t="str">
        <f>IF(E1062="","",IF(I1062="","",IF($E1062="男",VLOOKUP(I1062,参照用得点基準表!D$2:$I$11,6,TRUE),VLOOKUP(I1062,参照用得点基準表!D$12:$I$21,6,TRUE))))</f>
        <v/>
      </c>
      <c r="R1062" s="67" t="str">
        <f>IF(E1062="","",IF(J1062="","",IF($E1062="男",VLOOKUP(J1062,参照用得点基準表!E$2:$I$11,5,TRUE),VLOOKUP(J1062,参照用得点基準表!E$12:$I$21,5,TRUE))))</f>
        <v/>
      </c>
      <c r="S1062" s="67" t="str">
        <f>IF(E1062="","",IF(K1062="","",IF($E1062="男",VLOOKUP(K1062,参照用得点基準表!F$2:$I$11,4,TRUE),VLOOKUP(K1062,参照用得点基準表!F$12:$I$21,4,TRUE))))</f>
        <v/>
      </c>
      <c r="T1062" s="67" t="str">
        <f>IF(E1062="","",IF(L1062="","",IF($E1062="男",VLOOKUP(L1062,参照用得点基準表!$K$2:$L$11,2,TRUE),VLOOKUP(L1062,参照用得点基準表!$K$12:$L$21,2,TRUE))))</f>
        <v/>
      </c>
      <c r="U1062" s="67" t="str">
        <f>IF(E1062="","",IF(M1062="","",IF($E1062="男",VLOOKUP(M1062,参照用得点基準表!G$2:$I$11,3,TRUE),VLOOKUP(M1062,参照用得点基準表!G$12:$I$21,3,TRUE))))</f>
        <v/>
      </c>
      <c r="V1062" s="67" t="str">
        <f>IF(E1062="","",IF(N1062="","",IF($E1062="男",VLOOKUP(N1062,参照用得点基準表!H$2:$I$11,2,TRUE),VLOOKUP(N1062,参照用得点基準表!H$12:$I$21,2,TRUE))))</f>
        <v/>
      </c>
      <c r="W1062" s="70" t="str">
        <f t="shared" si="15"/>
        <v/>
      </c>
      <c r="X1062" s="69" t="str">
        <f ca="1">IF(W1062="","",VLOOKUP(W1062,OFFSET(評価基準!$A$2:$N$6,0,F1062-6,5,20-F1062),14-新体力テスト!F1062+6,1))</f>
        <v/>
      </c>
      <c r="Z1062" s="45"/>
      <c r="AA1062" s="45"/>
      <c r="AB1062" s="46"/>
      <c r="AC1062" s="45"/>
    </row>
    <row r="1063" spans="1:29" ht="14.25" customHeight="1" x14ac:dyDescent="0.15">
      <c r="A1063" s="103"/>
      <c r="B1063" s="103"/>
      <c r="C1063" s="103"/>
      <c r="D1063" s="108"/>
      <c r="E1063" s="112"/>
      <c r="F1063" s="85" t="str">
        <f>IF(A1063="","",VLOOKUP(A1063,参照!$B$7:$C$12,2,FALSE))</f>
        <v/>
      </c>
      <c r="G1063" s="14"/>
      <c r="H1063" s="14"/>
      <c r="I1063" s="14"/>
      <c r="J1063" s="14"/>
      <c r="K1063" s="14"/>
      <c r="L1063" s="19"/>
      <c r="M1063" s="14"/>
      <c r="N1063" s="14"/>
      <c r="O1063" s="67" t="str">
        <f>IF(E1063="","",IF(G1063="","",IF($E1063="男",VLOOKUP(G1063,参照用得点基準表!B$2:$I$11,8,TRUE),VLOOKUP(G1063,参照用得点基準表!B$12:$I$21,8,TRUE))))</f>
        <v/>
      </c>
      <c r="P1063" s="67" t="str">
        <f>IF(E1063="","",IF(H1063="","",IF($E1063="男",VLOOKUP(H1063,参照用得点基準表!C$2:$I$11,7,TRUE),VLOOKUP(H1063,参照用得点基準表!C$12:$I$21,7,TRUE))))</f>
        <v/>
      </c>
      <c r="Q1063" s="67" t="str">
        <f>IF(E1063="","",IF(I1063="","",IF($E1063="男",VLOOKUP(I1063,参照用得点基準表!D$2:$I$11,6,TRUE),VLOOKUP(I1063,参照用得点基準表!D$12:$I$21,6,TRUE))))</f>
        <v/>
      </c>
      <c r="R1063" s="67" t="str">
        <f>IF(E1063="","",IF(J1063="","",IF($E1063="男",VLOOKUP(J1063,参照用得点基準表!E$2:$I$11,5,TRUE),VLOOKUP(J1063,参照用得点基準表!E$12:$I$21,5,TRUE))))</f>
        <v/>
      </c>
      <c r="S1063" s="67" t="str">
        <f>IF(E1063="","",IF(K1063="","",IF($E1063="男",VLOOKUP(K1063,参照用得点基準表!F$2:$I$11,4,TRUE),VLOOKUP(K1063,参照用得点基準表!F$12:$I$21,4,TRUE))))</f>
        <v/>
      </c>
      <c r="T1063" s="67" t="str">
        <f>IF(E1063="","",IF(L1063="","",IF($E1063="男",VLOOKUP(L1063,参照用得点基準表!$K$2:$L$11,2,TRUE),VLOOKUP(L1063,参照用得点基準表!$K$12:$L$21,2,TRUE))))</f>
        <v/>
      </c>
      <c r="U1063" s="67" t="str">
        <f>IF(E1063="","",IF(M1063="","",IF($E1063="男",VLOOKUP(M1063,参照用得点基準表!G$2:$I$11,3,TRUE),VLOOKUP(M1063,参照用得点基準表!G$12:$I$21,3,TRUE))))</f>
        <v/>
      </c>
      <c r="V1063" s="67" t="str">
        <f>IF(E1063="","",IF(N1063="","",IF($E1063="男",VLOOKUP(N1063,参照用得点基準表!H$2:$I$11,2,TRUE),VLOOKUP(N1063,参照用得点基準表!H$12:$I$21,2,TRUE))))</f>
        <v/>
      </c>
      <c r="W1063" s="70" t="str">
        <f t="shared" si="15"/>
        <v/>
      </c>
      <c r="X1063" s="69" t="str">
        <f ca="1">IF(W1063="","",VLOOKUP(W1063,OFFSET(評価基準!$A$2:$N$6,0,F1063-6,5,20-F1063),14-新体力テスト!F1063+6,1))</f>
        <v/>
      </c>
      <c r="Z1063" s="45"/>
      <c r="AA1063" s="45"/>
      <c r="AB1063" s="46"/>
      <c r="AC1063" s="45"/>
    </row>
    <row r="1064" spans="1:29" ht="14.25" customHeight="1" x14ac:dyDescent="0.15">
      <c r="A1064" s="103"/>
      <c r="B1064" s="103"/>
      <c r="C1064" s="103"/>
      <c r="D1064" s="108"/>
      <c r="E1064" s="112"/>
      <c r="F1064" s="85" t="str">
        <f>IF(A1064="","",VLOOKUP(A1064,参照!$B$7:$C$12,2,FALSE))</f>
        <v/>
      </c>
      <c r="G1064" s="14"/>
      <c r="H1064" s="14"/>
      <c r="I1064" s="14"/>
      <c r="J1064" s="14"/>
      <c r="K1064" s="14"/>
      <c r="L1064" s="19"/>
      <c r="M1064" s="14"/>
      <c r="N1064" s="14"/>
      <c r="O1064" s="67" t="str">
        <f>IF(E1064="","",IF(G1064="","",IF($E1064="男",VLOOKUP(G1064,参照用得点基準表!B$2:$I$11,8,TRUE),VLOOKUP(G1064,参照用得点基準表!B$12:$I$21,8,TRUE))))</f>
        <v/>
      </c>
      <c r="P1064" s="67" t="str">
        <f>IF(E1064="","",IF(H1064="","",IF($E1064="男",VLOOKUP(H1064,参照用得点基準表!C$2:$I$11,7,TRUE),VLOOKUP(H1064,参照用得点基準表!C$12:$I$21,7,TRUE))))</f>
        <v/>
      </c>
      <c r="Q1064" s="67" t="str">
        <f>IF(E1064="","",IF(I1064="","",IF($E1064="男",VLOOKUP(I1064,参照用得点基準表!D$2:$I$11,6,TRUE),VLOOKUP(I1064,参照用得点基準表!D$12:$I$21,6,TRUE))))</f>
        <v/>
      </c>
      <c r="R1064" s="67" t="str">
        <f>IF(E1064="","",IF(J1064="","",IF($E1064="男",VLOOKUP(J1064,参照用得点基準表!E$2:$I$11,5,TRUE),VLOOKUP(J1064,参照用得点基準表!E$12:$I$21,5,TRUE))))</f>
        <v/>
      </c>
      <c r="S1064" s="67" t="str">
        <f>IF(E1064="","",IF(K1064="","",IF($E1064="男",VLOOKUP(K1064,参照用得点基準表!F$2:$I$11,4,TRUE),VLOOKUP(K1064,参照用得点基準表!F$12:$I$21,4,TRUE))))</f>
        <v/>
      </c>
      <c r="T1064" s="67" t="str">
        <f>IF(E1064="","",IF(L1064="","",IF($E1064="男",VLOOKUP(L1064,参照用得点基準表!$K$2:$L$11,2,TRUE),VLOOKUP(L1064,参照用得点基準表!$K$12:$L$21,2,TRUE))))</f>
        <v/>
      </c>
      <c r="U1064" s="67" t="str">
        <f>IF(E1064="","",IF(M1064="","",IF($E1064="男",VLOOKUP(M1064,参照用得点基準表!G$2:$I$11,3,TRUE),VLOOKUP(M1064,参照用得点基準表!G$12:$I$21,3,TRUE))))</f>
        <v/>
      </c>
      <c r="V1064" s="67" t="str">
        <f>IF(E1064="","",IF(N1064="","",IF($E1064="男",VLOOKUP(N1064,参照用得点基準表!H$2:$I$11,2,TRUE),VLOOKUP(N1064,参照用得点基準表!H$12:$I$21,2,TRUE))))</f>
        <v/>
      </c>
      <c r="W1064" s="70" t="str">
        <f t="shared" si="15"/>
        <v/>
      </c>
      <c r="X1064" s="69" t="str">
        <f ca="1">IF(W1064="","",VLOOKUP(W1064,OFFSET(評価基準!$A$2:$N$6,0,F1064-6,5,20-F1064),14-新体力テスト!F1064+6,1))</f>
        <v/>
      </c>
      <c r="Z1064" s="45"/>
      <c r="AA1064" s="45"/>
      <c r="AB1064" s="46"/>
      <c r="AC1064" s="45"/>
    </row>
    <row r="1065" spans="1:29" ht="14.25" customHeight="1" x14ac:dyDescent="0.15">
      <c r="A1065" s="103"/>
      <c r="B1065" s="103"/>
      <c r="C1065" s="103"/>
      <c r="D1065" s="108"/>
      <c r="E1065" s="112"/>
      <c r="F1065" s="85" t="str">
        <f>IF(A1065="","",VLOOKUP(A1065,参照!$B$7:$C$12,2,FALSE))</f>
        <v/>
      </c>
      <c r="G1065" s="14"/>
      <c r="H1065" s="14"/>
      <c r="I1065" s="14"/>
      <c r="J1065" s="14"/>
      <c r="K1065" s="14"/>
      <c r="L1065" s="19"/>
      <c r="M1065" s="14"/>
      <c r="N1065" s="14"/>
      <c r="O1065" s="67" t="str">
        <f>IF(E1065="","",IF(G1065="","",IF($E1065="男",VLOOKUP(G1065,参照用得点基準表!B$2:$I$11,8,TRUE),VLOOKUP(G1065,参照用得点基準表!B$12:$I$21,8,TRUE))))</f>
        <v/>
      </c>
      <c r="P1065" s="67" t="str">
        <f>IF(E1065="","",IF(H1065="","",IF($E1065="男",VLOOKUP(H1065,参照用得点基準表!C$2:$I$11,7,TRUE),VLOOKUP(H1065,参照用得点基準表!C$12:$I$21,7,TRUE))))</f>
        <v/>
      </c>
      <c r="Q1065" s="67" t="str">
        <f>IF(E1065="","",IF(I1065="","",IF($E1065="男",VLOOKUP(I1065,参照用得点基準表!D$2:$I$11,6,TRUE),VLOOKUP(I1065,参照用得点基準表!D$12:$I$21,6,TRUE))))</f>
        <v/>
      </c>
      <c r="R1065" s="67" t="str">
        <f>IF(E1065="","",IF(J1065="","",IF($E1065="男",VLOOKUP(J1065,参照用得点基準表!E$2:$I$11,5,TRUE),VLOOKUP(J1065,参照用得点基準表!E$12:$I$21,5,TRUE))))</f>
        <v/>
      </c>
      <c r="S1065" s="67" t="str">
        <f>IF(E1065="","",IF(K1065="","",IF($E1065="男",VLOOKUP(K1065,参照用得点基準表!F$2:$I$11,4,TRUE),VLOOKUP(K1065,参照用得点基準表!F$12:$I$21,4,TRUE))))</f>
        <v/>
      </c>
      <c r="T1065" s="67" t="str">
        <f>IF(E1065="","",IF(L1065="","",IF($E1065="男",VLOOKUP(L1065,参照用得点基準表!$K$2:$L$11,2,TRUE),VLOOKUP(L1065,参照用得点基準表!$K$12:$L$21,2,TRUE))))</f>
        <v/>
      </c>
      <c r="U1065" s="67" t="str">
        <f>IF(E1065="","",IF(M1065="","",IF($E1065="男",VLOOKUP(M1065,参照用得点基準表!G$2:$I$11,3,TRUE),VLOOKUP(M1065,参照用得点基準表!G$12:$I$21,3,TRUE))))</f>
        <v/>
      </c>
      <c r="V1065" s="67" t="str">
        <f>IF(E1065="","",IF(N1065="","",IF($E1065="男",VLOOKUP(N1065,参照用得点基準表!H$2:$I$11,2,TRUE),VLOOKUP(N1065,参照用得点基準表!H$12:$I$21,2,TRUE))))</f>
        <v/>
      </c>
      <c r="W1065" s="70" t="str">
        <f t="shared" si="15"/>
        <v/>
      </c>
      <c r="X1065" s="69" t="str">
        <f ca="1">IF(W1065="","",VLOOKUP(W1065,OFFSET(評価基準!$A$2:$N$6,0,F1065-6,5,20-F1065),14-新体力テスト!F1065+6,1))</f>
        <v/>
      </c>
      <c r="Z1065" s="45"/>
      <c r="AA1065" s="45"/>
      <c r="AB1065" s="46"/>
      <c r="AC1065" s="45"/>
    </row>
    <row r="1066" spans="1:29" ht="14.25" customHeight="1" x14ac:dyDescent="0.15">
      <c r="A1066" s="103"/>
      <c r="B1066" s="103"/>
      <c r="C1066" s="103"/>
      <c r="D1066" s="108"/>
      <c r="E1066" s="112"/>
      <c r="F1066" s="85" t="str">
        <f>IF(A1066="","",VLOOKUP(A1066,参照!$B$7:$C$12,2,FALSE))</f>
        <v/>
      </c>
      <c r="G1066" s="14"/>
      <c r="H1066" s="14"/>
      <c r="I1066" s="14"/>
      <c r="J1066" s="14"/>
      <c r="K1066" s="14"/>
      <c r="L1066" s="19"/>
      <c r="M1066" s="14"/>
      <c r="N1066" s="14"/>
      <c r="O1066" s="67" t="str">
        <f>IF(E1066="","",IF(G1066="","",IF($E1066="男",VLOOKUP(G1066,参照用得点基準表!B$2:$I$11,8,TRUE),VLOOKUP(G1066,参照用得点基準表!B$12:$I$21,8,TRUE))))</f>
        <v/>
      </c>
      <c r="P1066" s="67" t="str">
        <f>IF(E1066="","",IF(H1066="","",IF($E1066="男",VLOOKUP(H1066,参照用得点基準表!C$2:$I$11,7,TRUE),VLOOKUP(H1066,参照用得点基準表!C$12:$I$21,7,TRUE))))</f>
        <v/>
      </c>
      <c r="Q1066" s="67" t="str">
        <f>IF(E1066="","",IF(I1066="","",IF($E1066="男",VLOOKUP(I1066,参照用得点基準表!D$2:$I$11,6,TRUE),VLOOKUP(I1066,参照用得点基準表!D$12:$I$21,6,TRUE))))</f>
        <v/>
      </c>
      <c r="R1066" s="67" t="str">
        <f>IF(E1066="","",IF(J1066="","",IF($E1066="男",VLOOKUP(J1066,参照用得点基準表!E$2:$I$11,5,TRUE),VLOOKUP(J1066,参照用得点基準表!E$12:$I$21,5,TRUE))))</f>
        <v/>
      </c>
      <c r="S1066" s="67" t="str">
        <f>IF(E1066="","",IF(K1066="","",IF($E1066="男",VLOOKUP(K1066,参照用得点基準表!F$2:$I$11,4,TRUE),VLOOKUP(K1066,参照用得点基準表!F$12:$I$21,4,TRUE))))</f>
        <v/>
      </c>
      <c r="T1066" s="67" t="str">
        <f>IF(E1066="","",IF(L1066="","",IF($E1066="男",VLOOKUP(L1066,参照用得点基準表!$K$2:$L$11,2,TRUE),VLOOKUP(L1066,参照用得点基準表!$K$12:$L$21,2,TRUE))))</f>
        <v/>
      </c>
      <c r="U1066" s="67" t="str">
        <f>IF(E1066="","",IF(M1066="","",IF($E1066="男",VLOOKUP(M1066,参照用得点基準表!G$2:$I$11,3,TRUE),VLOOKUP(M1066,参照用得点基準表!G$12:$I$21,3,TRUE))))</f>
        <v/>
      </c>
      <c r="V1066" s="67" t="str">
        <f>IF(E1066="","",IF(N1066="","",IF($E1066="男",VLOOKUP(N1066,参照用得点基準表!H$2:$I$11,2,TRUE),VLOOKUP(N1066,参照用得点基準表!H$12:$I$21,2,TRUE))))</f>
        <v/>
      </c>
      <c r="W1066" s="70" t="str">
        <f t="shared" si="15"/>
        <v/>
      </c>
      <c r="X1066" s="69" t="str">
        <f ca="1">IF(W1066="","",VLOOKUP(W1066,OFFSET(評価基準!$A$2:$N$6,0,F1066-6,5,20-F1066),14-新体力テスト!F1066+6,1))</f>
        <v/>
      </c>
      <c r="Z1066" s="45"/>
      <c r="AA1066" s="45"/>
      <c r="AB1066" s="46"/>
      <c r="AC1066" s="45"/>
    </row>
    <row r="1067" spans="1:29" ht="14.25" customHeight="1" x14ac:dyDescent="0.15">
      <c r="A1067" s="103"/>
      <c r="B1067" s="103"/>
      <c r="C1067" s="103"/>
      <c r="D1067" s="108"/>
      <c r="E1067" s="112"/>
      <c r="F1067" s="85" t="str">
        <f>IF(A1067="","",VLOOKUP(A1067,参照!$B$7:$C$12,2,FALSE))</f>
        <v/>
      </c>
      <c r="G1067" s="14"/>
      <c r="H1067" s="14"/>
      <c r="I1067" s="14"/>
      <c r="J1067" s="14"/>
      <c r="K1067" s="14"/>
      <c r="L1067" s="19"/>
      <c r="M1067" s="14"/>
      <c r="N1067" s="14"/>
      <c r="O1067" s="67" t="str">
        <f>IF(E1067="","",IF(G1067="","",IF($E1067="男",VLOOKUP(G1067,参照用得点基準表!B$2:$I$11,8,TRUE),VLOOKUP(G1067,参照用得点基準表!B$12:$I$21,8,TRUE))))</f>
        <v/>
      </c>
      <c r="P1067" s="67" t="str">
        <f>IF(E1067="","",IF(H1067="","",IF($E1067="男",VLOOKUP(H1067,参照用得点基準表!C$2:$I$11,7,TRUE),VLOOKUP(H1067,参照用得点基準表!C$12:$I$21,7,TRUE))))</f>
        <v/>
      </c>
      <c r="Q1067" s="67" t="str">
        <f>IF(E1067="","",IF(I1067="","",IF($E1067="男",VLOOKUP(I1067,参照用得点基準表!D$2:$I$11,6,TRUE),VLOOKUP(I1067,参照用得点基準表!D$12:$I$21,6,TRUE))))</f>
        <v/>
      </c>
      <c r="R1067" s="67" t="str">
        <f>IF(E1067="","",IF(J1067="","",IF($E1067="男",VLOOKUP(J1067,参照用得点基準表!E$2:$I$11,5,TRUE),VLOOKUP(J1067,参照用得点基準表!E$12:$I$21,5,TRUE))))</f>
        <v/>
      </c>
      <c r="S1067" s="67" t="str">
        <f>IF(E1067="","",IF(K1067="","",IF($E1067="男",VLOOKUP(K1067,参照用得点基準表!F$2:$I$11,4,TRUE),VLOOKUP(K1067,参照用得点基準表!F$12:$I$21,4,TRUE))))</f>
        <v/>
      </c>
      <c r="T1067" s="67" t="str">
        <f>IF(E1067="","",IF(L1067="","",IF($E1067="男",VLOOKUP(L1067,参照用得点基準表!$K$2:$L$11,2,TRUE),VLOOKUP(L1067,参照用得点基準表!$K$12:$L$21,2,TRUE))))</f>
        <v/>
      </c>
      <c r="U1067" s="67" t="str">
        <f>IF(E1067="","",IF(M1067="","",IF($E1067="男",VLOOKUP(M1067,参照用得点基準表!G$2:$I$11,3,TRUE),VLOOKUP(M1067,参照用得点基準表!G$12:$I$21,3,TRUE))))</f>
        <v/>
      </c>
      <c r="V1067" s="67" t="str">
        <f>IF(E1067="","",IF(N1067="","",IF($E1067="男",VLOOKUP(N1067,参照用得点基準表!H$2:$I$11,2,TRUE),VLOOKUP(N1067,参照用得点基準表!H$12:$I$21,2,TRUE))))</f>
        <v/>
      </c>
      <c r="W1067" s="70" t="str">
        <f t="shared" si="15"/>
        <v/>
      </c>
      <c r="X1067" s="69" t="str">
        <f ca="1">IF(W1067="","",VLOOKUP(W1067,OFFSET(評価基準!$A$2:$N$6,0,F1067-6,5,20-F1067),14-新体力テスト!F1067+6,1))</f>
        <v/>
      </c>
      <c r="Z1067" s="45"/>
      <c r="AA1067" s="45"/>
      <c r="AB1067" s="46"/>
      <c r="AC1067" s="45"/>
    </row>
    <row r="1068" spans="1:29" ht="14.25" customHeight="1" x14ac:dyDescent="0.15">
      <c r="A1068" s="103"/>
      <c r="B1068" s="103"/>
      <c r="C1068" s="103"/>
      <c r="D1068" s="108"/>
      <c r="E1068" s="112"/>
      <c r="F1068" s="85" t="str">
        <f>IF(A1068="","",VLOOKUP(A1068,参照!$B$7:$C$12,2,FALSE))</f>
        <v/>
      </c>
      <c r="G1068" s="14"/>
      <c r="H1068" s="14"/>
      <c r="I1068" s="14"/>
      <c r="J1068" s="14"/>
      <c r="K1068" s="14"/>
      <c r="L1068" s="19"/>
      <c r="M1068" s="14"/>
      <c r="N1068" s="14"/>
      <c r="O1068" s="67" t="str">
        <f>IF(E1068="","",IF(G1068="","",IF($E1068="男",VLOOKUP(G1068,参照用得点基準表!B$2:$I$11,8,TRUE),VLOOKUP(G1068,参照用得点基準表!B$12:$I$21,8,TRUE))))</f>
        <v/>
      </c>
      <c r="P1068" s="67" t="str">
        <f>IF(E1068="","",IF(H1068="","",IF($E1068="男",VLOOKUP(H1068,参照用得点基準表!C$2:$I$11,7,TRUE),VLOOKUP(H1068,参照用得点基準表!C$12:$I$21,7,TRUE))))</f>
        <v/>
      </c>
      <c r="Q1068" s="67" t="str">
        <f>IF(E1068="","",IF(I1068="","",IF($E1068="男",VLOOKUP(I1068,参照用得点基準表!D$2:$I$11,6,TRUE),VLOOKUP(I1068,参照用得点基準表!D$12:$I$21,6,TRUE))))</f>
        <v/>
      </c>
      <c r="R1068" s="67" t="str">
        <f>IF(E1068="","",IF(J1068="","",IF($E1068="男",VLOOKUP(J1068,参照用得点基準表!E$2:$I$11,5,TRUE),VLOOKUP(J1068,参照用得点基準表!E$12:$I$21,5,TRUE))))</f>
        <v/>
      </c>
      <c r="S1068" s="67" t="str">
        <f>IF(E1068="","",IF(K1068="","",IF($E1068="男",VLOOKUP(K1068,参照用得点基準表!F$2:$I$11,4,TRUE),VLOOKUP(K1068,参照用得点基準表!F$12:$I$21,4,TRUE))))</f>
        <v/>
      </c>
      <c r="T1068" s="67" t="str">
        <f>IF(E1068="","",IF(L1068="","",IF($E1068="男",VLOOKUP(L1068,参照用得点基準表!$K$2:$L$11,2,TRUE),VLOOKUP(L1068,参照用得点基準表!$K$12:$L$21,2,TRUE))))</f>
        <v/>
      </c>
      <c r="U1068" s="67" t="str">
        <f>IF(E1068="","",IF(M1068="","",IF($E1068="男",VLOOKUP(M1068,参照用得点基準表!G$2:$I$11,3,TRUE),VLOOKUP(M1068,参照用得点基準表!G$12:$I$21,3,TRUE))))</f>
        <v/>
      </c>
      <c r="V1068" s="67" t="str">
        <f>IF(E1068="","",IF(N1068="","",IF($E1068="男",VLOOKUP(N1068,参照用得点基準表!H$2:$I$11,2,TRUE),VLOOKUP(N1068,参照用得点基準表!H$12:$I$21,2,TRUE))))</f>
        <v/>
      </c>
      <c r="W1068" s="70" t="str">
        <f t="shared" si="15"/>
        <v/>
      </c>
      <c r="X1068" s="69" t="str">
        <f ca="1">IF(W1068="","",VLOOKUP(W1068,OFFSET(評価基準!$A$2:$N$6,0,F1068-6,5,20-F1068),14-新体力テスト!F1068+6,1))</f>
        <v/>
      </c>
      <c r="Z1068" s="45"/>
      <c r="AA1068" s="45"/>
      <c r="AB1068" s="46"/>
      <c r="AC1068" s="45"/>
    </row>
    <row r="1069" spans="1:29" ht="14.25" customHeight="1" x14ac:dyDescent="0.15">
      <c r="A1069" s="103"/>
      <c r="B1069" s="103"/>
      <c r="C1069" s="103"/>
      <c r="D1069" s="108"/>
      <c r="E1069" s="112"/>
      <c r="F1069" s="85" t="str">
        <f>IF(A1069="","",VLOOKUP(A1069,参照!$B$7:$C$12,2,FALSE))</f>
        <v/>
      </c>
      <c r="G1069" s="14"/>
      <c r="H1069" s="14"/>
      <c r="I1069" s="14"/>
      <c r="J1069" s="14"/>
      <c r="K1069" s="14"/>
      <c r="L1069" s="19"/>
      <c r="M1069" s="14"/>
      <c r="N1069" s="14"/>
      <c r="O1069" s="67" t="str">
        <f>IF(E1069="","",IF(G1069="","",IF($E1069="男",VLOOKUP(G1069,参照用得点基準表!B$2:$I$11,8,TRUE),VLOOKUP(G1069,参照用得点基準表!B$12:$I$21,8,TRUE))))</f>
        <v/>
      </c>
      <c r="P1069" s="67" t="str">
        <f>IF(E1069="","",IF(H1069="","",IF($E1069="男",VLOOKUP(H1069,参照用得点基準表!C$2:$I$11,7,TRUE),VLOOKUP(H1069,参照用得点基準表!C$12:$I$21,7,TRUE))))</f>
        <v/>
      </c>
      <c r="Q1069" s="67" t="str">
        <f>IF(E1069="","",IF(I1069="","",IF($E1069="男",VLOOKUP(I1069,参照用得点基準表!D$2:$I$11,6,TRUE),VLOOKUP(I1069,参照用得点基準表!D$12:$I$21,6,TRUE))))</f>
        <v/>
      </c>
      <c r="R1069" s="67" t="str">
        <f>IF(E1069="","",IF(J1069="","",IF($E1069="男",VLOOKUP(J1069,参照用得点基準表!E$2:$I$11,5,TRUE),VLOOKUP(J1069,参照用得点基準表!E$12:$I$21,5,TRUE))))</f>
        <v/>
      </c>
      <c r="S1069" s="67" t="str">
        <f>IF(E1069="","",IF(K1069="","",IF($E1069="男",VLOOKUP(K1069,参照用得点基準表!F$2:$I$11,4,TRUE),VLOOKUP(K1069,参照用得点基準表!F$12:$I$21,4,TRUE))))</f>
        <v/>
      </c>
      <c r="T1069" s="67" t="str">
        <f>IF(E1069="","",IF(L1069="","",IF($E1069="男",VLOOKUP(L1069,参照用得点基準表!$K$2:$L$11,2,TRUE),VLOOKUP(L1069,参照用得点基準表!$K$12:$L$21,2,TRUE))))</f>
        <v/>
      </c>
      <c r="U1069" s="67" t="str">
        <f>IF(E1069="","",IF(M1069="","",IF($E1069="男",VLOOKUP(M1069,参照用得点基準表!G$2:$I$11,3,TRUE),VLOOKUP(M1069,参照用得点基準表!G$12:$I$21,3,TRUE))))</f>
        <v/>
      </c>
      <c r="V1069" s="67" t="str">
        <f>IF(E1069="","",IF(N1069="","",IF($E1069="男",VLOOKUP(N1069,参照用得点基準表!H$2:$I$11,2,TRUE),VLOOKUP(N1069,参照用得点基準表!H$12:$I$21,2,TRUE))))</f>
        <v/>
      </c>
      <c r="W1069" s="70" t="str">
        <f t="shared" si="15"/>
        <v/>
      </c>
      <c r="X1069" s="69" t="str">
        <f ca="1">IF(W1069="","",VLOOKUP(W1069,OFFSET(評価基準!$A$2:$N$6,0,F1069-6,5,20-F1069),14-新体力テスト!F1069+6,1))</f>
        <v/>
      </c>
      <c r="Z1069" s="45"/>
      <c r="AA1069" s="45"/>
      <c r="AB1069" s="46"/>
      <c r="AC1069" s="45"/>
    </row>
    <row r="1070" spans="1:29" ht="14.25" customHeight="1" x14ac:dyDescent="0.15">
      <c r="A1070" s="103"/>
      <c r="B1070" s="103"/>
      <c r="C1070" s="103"/>
      <c r="D1070" s="108"/>
      <c r="E1070" s="112"/>
      <c r="F1070" s="85" t="str">
        <f>IF(A1070="","",VLOOKUP(A1070,参照!$B$7:$C$12,2,FALSE))</f>
        <v/>
      </c>
      <c r="G1070" s="14"/>
      <c r="H1070" s="14"/>
      <c r="I1070" s="14"/>
      <c r="J1070" s="14"/>
      <c r="K1070" s="14"/>
      <c r="L1070" s="19"/>
      <c r="M1070" s="14"/>
      <c r="N1070" s="14"/>
      <c r="O1070" s="67" t="str">
        <f>IF(E1070="","",IF(G1070="","",IF($E1070="男",VLOOKUP(G1070,参照用得点基準表!B$2:$I$11,8,TRUE),VLOOKUP(G1070,参照用得点基準表!B$12:$I$21,8,TRUE))))</f>
        <v/>
      </c>
      <c r="P1070" s="67" t="str">
        <f>IF(E1070="","",IF(H1070="","",IF($E1070="男",VLOOKUP(H1070,参照用得点基準表!C$2:$I$11,7,TRUE),VLOOKUP(H1070,参照用得点基準表!C$12:$I$21,7,TRUE))))</f>
        <v/>
      </c>
      <c r="Q1070" s="67" t="str">
        <f>IF(E1070="","",IF(I1070="","",IF($E1070="男",VLOOKUP(I1070,参照用得点基準表!D$2:$I$11,6,TRUE),VLOOKUP(I1070,参照用得点基準表!D$12:$I$21,6,TRUE))))</f>
        <v/>
      </c>
      <c r="R1070" s="67" t="str">
        <f>IF(E1070="","",IF(J1070="","",IF($E1070="男",VLOOKUP(J1070,参照用得点基準表!E$2:$I$11,5,TRUE),VLOOKUP(J1070,参照用得点基準表!E$12:$I$21,5,TRUE))))</f>
        <v/>
      </c>
      <c r="S1070" s="67" t="str">
        <f>IF(E1070="","",IF(K1070="","",IF($E1070="男",VLOOKUP(K1070,参照用得点基準表!F$2:$I$11,4,TRUE),VLOOKUP(K1070,参照用得点基準表!F$12:$I$21,4,TRUE))))</f>
        <v/>
      </c>
      <c r="T1070" s="67" t="str">
        <f>IF(E1070="","",IF(L1070="","",IF($E1070="男",VLOOKUP(L1070,参照用得点基準表!$K$2:$L$11,2,TRUE),VLOOKUP(L1070,参照用得点基準表!$K$12:$L$21,2,TRUE))))</f>
        <v/>
      </c>
      <c r="U1070" s="67" t="str">
        <f>IF(E1070="","",IF(M1070="","",IF($E1070="男",VLOOKUP(M1070,参照用得点基準表!G$2:$I$11,3,TRUE),VLOOKUP(M1070,参照用得点基準表!G$12:$I$21,3,TRUE))))</f>
        <v/>
      </c>
      <c r="V1070" s="67" t="str">
        <f>IF(E1070="","",IF(N1070="","",IF($E1070="男",VLOOKUP(N1070,参照用得点基準表!H$2:$I$11,2,TRUE),VLOOKUP(N1070,参照用得点基準表!H$12:$I$21,2,TRUE))))</f>
        <v/>
      </c>
      <c r="W1070" s="70" t="str">
        <f t="shared" si="15"/>
        <v/>
      </c>
      <c r="X1070" s="69" t="str">
        <f ca="1">IF(W1070="","",VLOOKUP(W1070,OFFSET(評価基準!$A$2:$N$6,0,F1070-6,5,20-F1070),14-新体力テスト!F1070+6,1))</f>
        <v/>
      </c>
      <c r="Z1070" s="45"/>
      <c r="AA1070" s="45"/>
      <c r="AB1070" s="46"/>
      <c r="AC1070" s="45"/>
    </row>
    <row r="1071" spans="1:29" ht="14.25" customHeight="1" x14ac:dyDescent="0.15">
      <c r="A1071" s="103"/>
      <c r="B1071" s="103"/>
      <c r="C1071" s="103"/>
      <c r="D1071" s="108"/>
      <c r="E1071" s="112"/>
      <c r="F1071" s="85" t="str">
        <f>IF(A1071="","",VLOOKUP(A1071,参照!$B$7:$C$12,2,FALSE))</f>
        <v/>
      </c>
      <c r="G1071" s="14"/>
      <c r="H1071" s="14"/>
      <c r="I1071" s="14"/>
      <c r="J1071" s="14"/>
      <c r="K1071" s="14"/>
      <c r="L1071" s="19"/>
      <c r="M1071" s="14"/>
      <c r="N1071" s="14"/>
      <c r="O1071" s="67" t="str">
        <f>IF(E1071="","",IF(G1071="","",IF($E1071="男",VLOOKUP(G1071,参照用得点基準表!B$2:$I$11,8,TRUE),VLOOKUP(G1071,参照用得点基準表!B$12:$I$21,8,TRUE))))</f>
        <v/>
      </c>
      <c r="P1071" s="67" t="str">
        <f>IF(E1071="","",IF(H1071="","",IF($E1071="男",VLOOKUP(H1071,参照用得点基準表!C$2:$I$11,7,TRUE),VLOOKUP(H1071,参照用得点基準表!C$12:$I$21,7,TRUE))))</f>
        <v/>
      </c>
      <c r="Q1071" s="67" t="str">
        <f>IF(E1071="","",IF(I1071="","",IF($E1071="男",VLOOKUP(I1071,参照用得点基準表!D$2:$I$11,6,TRUE),VLOOKUP(I1071,参照用得点基準表!D$12:$I$21,6,TRUE))))</f>
        <v/>
      </c>
      <c r="R1071" s="67" t="str">
        <f>IF(E1071="","",IF(J1071="","",IF($E1071="男",VLOOKUP(J1071,参照用得点基準表!E$2:$I$11,5,TRUE),VLOOKUP(J1071,参照用得点基準表!E$12:$I$21,5,TRUE))))</f>
        <v/>
      </c>
      <c r="S1071" s="67" t="str">
        <f>IF(E1071="","",IF(K1071="","",IF($E1071="男",VLOOKUP(K1071,参照用得点基準表!F$2:$I$11,4,TRUE),VLOOKUP(K1071,参照用得点基準表!F$12:$I$21,4,TRUE))))</f>
        <v/>
      </c>
      <c r="T1071" s="67" t="str">
        <f>IF(E1071="","",IF(L1071="","",IF($E1071="男",VLOOKUP(L1071,参照用得点基準表!$K$2:$L$11,2,TRUE),VLOOKUP(L1071,参照用得点基準表!$K$12:$L$21,2,TRUE))))</f>
        <v/>
      </c>
      <c r="U1071" s="67" t="str">
        <f>IF(E1071="","",IF(M1071="","",IF($E1071="男",VLOOKUP(M1071,参照用得点基準表!G$2:$I$11,3,TRUE),VLOOKUP(M1071,参照用得点基準表!G$12:$I$21,3,TRUE))))</f>
        <v/>
      </c>
      <c r="V1071" s="67" t="str">
        <f>IF(E1071="","",IF(N1071="","",IF($E1071="男",VLOOKUP(N1071,参照用得点基準表!H$2:$I$11,2,TRUE),VLOOKUP(N1071,参照用得点基準表!H$12:$I$21,2,TRUE))))</f>
        <v/>
      </c>
      <c r="W1071" s="70" t="str">
        <f t="shared" si="15"/>
        <v/>
      </c>
      <c r="X1071" s="69" t="str">
        <f ca="1">IF(W1071="","",VLOOKUP(W1071,OFFSET(評価基準!$A$2:$N$6,0,F1071-6,5,20-F1071),14-新体力テスト!F1071+6,1))</f>
        <v/>
      </c>
      <c r="Z1071" s="45"/>
      <c r="AA1071" s="45"/>
      <c r="AB1071" s="46"/>
      <c r="AC1071" s="45"/>
    </row>
    <row r="1072" spans="1:29" ht="14.25" customHeight="1" x14ac:dyDescent="0.15">
      <c r="A1072" s="103"/>
      <c r="B1072" s="103"/>
      <c r="C1072" s="103"/>
      <c r="D1072" s="108"/>
      <c r="E1072" s="112"/>
      <c r="F1072" s="85" t="str">
        <f>IF(A1072="","",VLOOKUP(A1072,参照!$B$7:$C$12,2,FALSE))</f>
        <v/>
      </c>
      <c r="G1072" s="14"/>
      <c r="H1072" s="14"/>
      <c r="I1072" s="14"/>
      <c r="J1072" s="14"/>
      <c r="K1072" s="14"/>
      <c r="L1072" s="19"/>
      <c r="M1072" s="14"/>
      <c r="N1072" s="14"/>
      <c r="O1072" s="67" t="str">
        <f>IF(E1072="","",IF(G1072="","",IF($E1072="男",VLOOKUP(G1072,参照用得点基準表!B$2:$I$11,8,TRUE),VLOOKUP(G1072,参照用得点基準表!B$12:$I$21,8,TRUE))))</f>
        <v/>
      </c>
      <c r="P1072" s="67" t="str">
        <f>IF(E1072="","",IF(H1072="","",IF($E1072="男",VLOOKUP(H1072,参照用得点基準表!C$2:$I$11,7,TRUE),VLOOKUP(H1072,参照用得点基準表!C$12:$I$21,7,TRUE))))</f>
        <v/>
      </c>
      <c r="Q1072" s="67" t="str">
        <f>IF(E1072="","",IF(I1072="","",IF($E1072="男",VLOOKUP(I1072,参照用得点基準表!D$2:$I$11,6,TRUE),VLOOKUP(I1072,参照用得点基準表!D$12:$I$21,6,TRUE))))</f>
        <v/>
      </c>
      <c r="R1072" s="67" t="str">
        <f>IF(E1072="","",IF(J1072="","",IF($E1072="男",VLOOKUP(J1072,参照用得点基準表!E$2:$I$11,5,TRUE),VLOOKUP(J1072,参照用得点基準表!E$12:$I$21,5,TRUE))))</f>
        <v/>
      </c>
      <c r="S1072" s="67" t="str">
        <f>IF(E1072="","",IF(K1072="","",IF($E1072="男",VLOOKUP(K1072,参照用得点基準表!F$2:$I$11,4,TRUE),VLOOKUP(K1072,参照用得点基準表!F$12:$I$21,4,TRUE))))</f>
        <v/>
      </c>
      <c r="T1072" s="67" t="str">
        <f>IF(E1072="","",IF(L1072="","",IF($E1072="男",VLOOKUP(L1072,参照用得点基準表!$K$2:$L$11,2,TRUE),VLOOKUP(L1072,参照用得点基準表!$K$12:$L$21,2,TRUE))))</f>
        <v/>
      </c>
      <c r="U1072" s="67" t="str">
        <f>IF(E1072="","",IF(M1072="","",IF($E1072="男",VLOOKUP(M1072,参照用得点基準表!G$2:$I$11,3,TRUE),VLOOKUP(M1072,参照用得点基準表!G$12:$I$21,3,TRUE))))</f>
        <v/>
      </c>
      <c r="V1072" s="67" t="str">
        <f>IF(E1072="","",IF(N1072="","",IF($E1072="男",VLOOKUP(N1072,参照用得点基準表!H$2:$I$11,2,TRUE),VLOOKUP(N1072,参照用得点基準表!H$12:$I$21,2,TRUE))))</f>
        <v/>
      </c>
      <c r="W1072" s="70" t="str">
        <f t="shared" si="15"/>
        <v/>
      </c>
      <c r="X1072" s="69" t="str">
        <f ca="1">IF(W1072="","",VLOOKUP(W1072,OFFSET(評価基準!$A$2:$N$6,0,F1072-6,5,20-F1072),14-新体力テスト!F1072+6,1))</f>
        <v/>
      </c>
      <c r="Z1072" s="45"/>
      <c r="AA1072" s="45"/>
      <c r="AB1072" s="46"/>
      <c r="AC1072" s="45"/>
    </row>
    <row r="1073" spans="1:29" ht="14.25" customHeight="1" x14ac:dyDescent="0.15">
      <c r="A1073" s="103"/>
      <c r="B1073" s="103"/>
      <c r="C1073" s="103"/>
      <c r="D1073" s="108"/>
      <c r="E1073" s="112"/>
      <c r="F1073" s="85" t="str">
        <f>IF(A1073="","",VLOOKUP(A1073,参照!$B$7:$C$12,2,FALSE))</f>
        <v/>
      </c>
      <c r="G1073" s="14"/>
      <c r="H1073" s="14"/>
      <c r="I1073" s="14"/>
      <c r="J1073" s="14"/>
      <c r="K1073" s="14"/>
      <c r="L1073" s="19"/>
      <c r="M1073" s="14"/>
      <c r="N1073" s="14"/>
      <c r="O1073" s="67" t="str">
        <f>IF(E1073="","",IF(G1073="","",IF($E1073="男",VLOOKUP(G1073,参照用得点基準表!B$2:$I$11,8,TRUE),VLOOKUP(G1073,参照用得点基準表!B$12:$I$21,8,TRUE))))</f>
        <v/>
      </c>
      <c r="P1073" s="67" t="str">
        <f>IF(E1073="","",IF(H1073="","",IF($E1073="男",VLOOKUP(H1073,参照用得点基準表!C$2:$I$11,7,TRUE),VLOOKUP(H1073,参照用得点基準表!C$12:$I$21,7,TRUE))))</f>
        <v/>
      </c>
      <c r="Q1073" s="67" t="str">
        <f>IF(E1073="","",IF(I1073="","",IF($E1073="男",VLOOKUP(I1073,参照用得点基準表!D$2:$I$11,6,TRUE),VLOOKUP(I1073,参照用得点基準表!D$12:$I$21,6,TRUE))))</f>
        <v/>
      </c>
      <c r="R1073" s="67" t="str">
        <f>IF(E1073="","",IF(J1073="","",IF($E1073="男",VLOOKUP(J1073,参照用得点基準表!E$2:$I$11,5,TRUE),VLOOKUP(J1073,参照用得点基準表!E$12:$I$21,5,TRUE))))</f>
        <v/>
      </c>
      <c r="S1073" s="67" t="str">
        <f>IF(E1073="","",IF(K1073="","",IF($E1073="男",VLOOKUP(K1073,参照用得点基準表!F$2:$I$11,4,TRUE),VLOOKUP(K1073,参照用得点基準表!F$12:$I$21,4,TRUE))))</f>
        <v/>
      </c>
      <c r="T1073" s="67" t="str">
        <f>IF(E1073="","",IF(L1073="","",IF($E1073="男",VLOOKUP(L1073,参照用得点基準表!$K$2:$L$11,2,TRUE),VLOOKUP(L1073,参照用得点基準表!$K$12:$L$21,2,TRUE))))</f>
        <v/>
      </c>
      <c r="U1073" s="67" t="str">
        <f>IF(E1073="","",IF(M1073="","",IF($E1073="男",VLOOKUP(M1073,参照用得点基準表!G$2:$I$11,3,TRUE),VLOOKUP(M1073,参照用得点基準表!G$12:$I$21,3,TRUE))))</f>
        <v/>
      </c>
      <c r="V1073" s="67" t="str">
        <f>IF(E1073="","",IF(N1073="","",IF($E1073="男",VLOOKUP(N1073,参照用得点基準表!H$2:$I$11,2,TRUE),VLOOKUP(N1073,参照用得点基準表!H$12:$I$21,2,TRUE))))</f>
        <v/>
      </c>
      <c r="W1073" s="70" t="str">
        <f t="shared" si="15"/>
        <v/>
      </c>
      <c r="X1073" s="69" t="str">
        <f ca="1">IF(W1073="","",VLOOKUP(W1073,OFFSET(評価基準!$A$2:$N$6,0,F1073-6,5,20-F1073),14-新体力テスト!F1073+6,1))</f>
        <v/>
      </c>
      <c r="Z1073" s="45"/>
      <c r="AA1073" s="45"/>
      <c r="AB1073" s="46"/>
      <c r="AC1073" s="45"/>
    </row>
    <row r="1074" spans="1:29" ht="14.25" customHeight="1" x14ac:dyDescent="0.15">
      <c r="A1074" s="103"/>
      <c r="B1074" s="103"/>
      <c r="C1074" s="103"/>
      <c r="D1074" s="108"/>
      <c r="E1074" s="112"/>
      <c r="F1074" s="85" t="str">
        <f>IF(A1074="","",VLOOKUP(A1074,参照!$B$7:$C$12,2,FALSE))</f>
        <v/>
      </c>
      <c r="G1074" s="14"/>
      <c r="H1074" s="14"/>
      <c r="I1074" s="14"/>
      <c r="J1074" s="14"/>
      <c r="K1074" s="14"/>
      <c r="L1074" s="19"/>
      <c r="M1074" s="14"/>
      <c r="N1074" s="14"/>
      <c r="O1074" s="67" t="str">
        <f>IF(E1074="","",IF(G1074="","",IF($E1074="男",VLOOKUP(G1074,参照用得点基準表!B$2:$I$11,8,TRUE),VLOOKUP(G1074,参照用得点基準表!B$12:$I$21,8,TRUE))))</f>
        <v/>
      </c>
      <c r="P1074" s="67" t="str">
        <f>IF(E1074="","",IF(H1074="","",IF($E1074="男",VLOOKUP(H1074,参照用得点基準表!C$2:$I$11,7,TRUE),VLOOKUP(H1074,参照用得点基準表!C$12:$I$21,7,TRUE))))</f>
        <v/>
      </c>
      <c r="Q1074" s="67" t="str">
        <f>IF(E1074="","",IF(I1074="","",IF($E1074="男",VLOOKUP(I1074,参照用得点基準表!D$2:$I$11,6,TRUE),VLOOKUP(I1074,参照用得点基準表!D$12:$I$21,6,TRUE))))</f>
        <v/>
      </c>
      <c r="R1074" s="67" t="str">
        <f>IF(E1074="","",IF(J1074="","",IF($E1074="男",VLOOKUP(J1074,参照用得点基準表!E$2:$I$11,5,TRUE),VLOOKUP(J1074,参照用得点基準表!E$12:$I$21,5,TRUE))))</f>
        <v/>
      </c>
      <c r="S1074" s="67" t="str">
        <f>IF(E1074="","",IF(K1074="","",IF($E1074="男",VLOOKUP(K1074,参照用得点基準表!F$2:$I$11,4,TRUE),VLOOKUP(K1074,参照用得点基準表!F$12:$I$21,4,TRUE))))</f>
        <v/>
      </c>
      <c r="T1074" s="67" t="str">
        <f>IF(E1074="","",IF(L1074="","",IF($E1074="男",VLOOKUP(L1074,参照用得点基準表!$K$2:$L$11,2,TRUE),VLOOKUP(L1074,参照用得点基準表!$K$12:$L$21,2,TRUE))))</f>
        <v/>
      </c>
      <c r="U1074" s="67" t="str">
        <f>IF(E1074="","",IF(M1074="","",IF($E1074="男",VLOOKUP(M1074,参照用得点基準表!G$2:$I$11,3,TRUE),VLOOKUP(M1074,参照用得点基準表!G$12:$I$21,3,TRUE))))</f>
        <v/>
      </c>
      <c r="V1074" s="67" t="str">
        <f>IF(E1074="","",IF(N1074="","",IF($E1074="男",VLOOKUP(N1074,参照用得点基準表!H$2:$I$11,2,TRUE),VLOOKUP(N1074,参照用得点基準表!H$12:$I$21,2,TRUE))))</f>
        <v/>
      </c>
      <c r="W1074" s="70" t="str">
        <f t="shared" si="15"/>
        <v/>
      </c>
      <c r="X1074" s="69" t="str">
        <f ca="1">IF(W1074="","",VLOOKUP(W1074,OFFSET(評価基準!$A$2:$N$6,0,F1074-6,5,20-F1074),14-新体力テスト!F1074+6,1))</f>
        <v/>
      </c>
      <c r="Z1074" s="45"/>
      <c r="AA1074" s="45"/>
      <c r="AB1074" s="46"/>
      <c r="AC1074" s="45"/>
    </row>
    <row r="1075" spans="1:29" ht="14.25" customHeight="1" x14ac:dyDescent="0.15">
      <c r="A1075" s="103"/>
      <c r="B1075" s="103"/>
      <c r="C1075" s="103"/>
      <c r="D1075" s="108"/>
      <c r="E1075" s="112"/>
      <c r="F1075" s="85" t="str">
        <f>IF(A1075="","",VLOOKUP(A1075,参照!$B$7:$C$12,2,FALSE))</f>
        <v/>
      </c>
      <c r="G1075" s="14"/>
      <c r="H1075" s="14"/>
      <c r="I1075" s="14"/>
      <c r="J1075" s="14"/>
      <c r="K1075" s="14"/>
      <c r="L1075" s="19"/>
      <c r="M1075" s="14"/>
      <c r="N1075" s="14"/>
      <c r="O1075" s="67" t="str">
        <f>IF(E1075="","",IF(G1075="","",IF($E1075="男",VLOOKUP(G1075,参照用得点基準表!B$2:$I$11,8,TRUE),VLOOKUP(G1075,参照用得点基準表!B$12:$I$21,8,TRUE))))</f>
        <v/>
      </c>
      <c r="P1075" s="67" t="str">
        <f>IF(E1075="","",IF(H1075="","",IF($E1075="男",VLOOKUP(H1075,参照用得点基準表!C$2:$I$11,7,TRUE),VLOOKUP(H1075,参照用得点基準表!C$12:$I$21,7,TRUE))))</f>
        <v/>
      </c>
      <c r="Q1075" s="67" t="str">
        <f>IF(E1075="","",IF(I1075="","",IF($E1075="男",VLOOKUP(I1075,参照用得点基準表!D$2:$I$11,6,TRUE),VLOOKUP(I1075,参照用得点基準表!D$12:$I$21,6,TRUE))))</f>
        <v/>
      </c>
      <c r="R1075" s="67" t="str">
        <f>IF(E1075="","",IF(J1075="","",IF($E1075="男",VLOOKUP(J1075,参照用得点基準表!E$2:$I$11,5,TRUE),VLOOKUP(J1075,参照用得点基準表!E$12:$I$21,5,TRUE))))</f>
        <v/>
      </c>
      <c r="S1075" s="67" t="str">
        <f>IF(E1075="","",IF(K1075="","",IF($E1075="男",VLOOKUP(K1075,参照用得点基準表!F$2:$I$11,4,TRUE),VLOOKUP(K1075,参照用得点基準表!F$12:$I$21,4,TRUE))))</f>
        <v/>
      </c>
      <c r="T1075" s="67" t="str">
        <f>IF(E1075="","",IF(L1075="","",IF($E1075="男",VLOOKUP(L1075,参照用得点基準表!$K$2:$L$11,2,TRUE),VLOOKUP(L1075,参照用得点基準表!$K$12:$L$21,2,TRUE))))</f>
        <v/>
      </c>
      <c r="U1075" s="67" t="str">
        <f>IF(E1075="","",IF(M1075="","",IF($E1075="男",VLOOKUP(M1075,参照用得点基準表!G$2:$I$11,3,TRUE),VLOOKUP(M1075,参照用得点基準表!G$12:$I$21,3,TRUE))))</f>
        <v/>
      </c>
      <c r="V1075" s="67" t="str">
        <f>IF(E1075="","",IF(N1075="","",IF($E1075="男",VLOOKUP(N1075,参照用得点基準表!H$2:$I$11,2,TRUE),VLOOKUP(N1075,参照用得点基準表!H$12:$I$21,2,TRUE))))</f>
        <v/>
      </c>
      <c r="W1075" s="70" t="str">
        <f t="shared" si="15"/>
        <v/>
      </c>
      <c r="X1075" s="69" t="str">
        <f ca="1">IF(W1075="","",VLOOKUP(W1075,OFFSET(評価基準!$A$2:$N$6,0,F1075-6,5,20-F1075),14-新体力テスト!F1075+6,1))</f>
        <v/>
      </c>
      <c r="Z1075" s="45"/>
      <c r="AA1075" s="45"/>
      <c r="AB1075" s="46"/>
      <c r="AC1075" s="45"/>
    </row>
    <row r="1076" spans="1:29" ht="14.25" customHeight="1" x14ac:dyDescent="0.15">
      <c r="A1076" s="103"/>
      <c r="B1076" s="103"/>
      <c r="C1076" s="103"/>
      <c r="D1076" s="108"/>
      <c r="E1076" s="112"/>
      <c r="F1076" s="85" t="str">
        <f>IF(A1076="","",VLOOKUP(A1076,参照!$B$7:$C$12,2,FALSE))</f>
        <v/>
      </c>
      <c r="G1076" s="14"/>
      <c r="H1076" s="14"/>
      <c r="I1076" s="14"/>
      <c r="J1076" s="14"/>
      <c r="K1076" s="14"/>
      <c r="L1076" s="19"/>
      <c r="M1076" s="14"/>
      <c r="N1076" s="14"/>
      <c r="O1076" s="67" t="str">
        <f>IF(E1076="","",IF(G1076="","",IF($E1076="男",VLOOKUP(G1076,参照用得点基準表!B$2:$I$11,8,TRUE),VLOOKUP(G1076,参照用得点基準表!B$12:$I$21,8,TRUE))))</f>
        <v/>
      </c>
      <c r="P1076" s="67" t="str">
        <f>IF(E1076="","",IF(H1076="","",IF($E1076="男",VLOOKUP(H1076,参照用得点基準表!C$2:$I$11,7,TRUE),VLOOKUP(H1076,参照用得点基準表!C$12:$I$21,7,TRUE))))</f>
        <v/>
      </c>
      <c r="Q1076" s="67" t="str">
        <f>IF(E1076="","",IF(I1076="","",IF($E1076="男",VLOOKUP(I1076,参照用得点基準表!D$2:$I$11,6,TRUE),VLOOKUP(I1076,参照用得点基準表!D$12:$I$21,6,TRUE))))</f>
        <v/>
      </c>
      <c r="R1076" s="67" t="str">
        <f>IF(E1076="","",IF(J1076="","",IF($E1076="男",VLOOKUP(J1076,参照用得点基準表!E$2:$I$11,5,TRUE),VLOOKUP(J1076,参照用得点基準表!E$12:$I$21,5,TRUE))))</f>
        <v/>
      </c>
      <c r="S1076" s="67" t="str">
        <f>IF(E1076="","",IF(K1076="","",IF($E1076="男",VLOOKUP(K1076,参照用得点基準表!F$2:$I$11,4,TRUE),VLOOKUP(K1076,参照用得点基準表!F$12:$I$21,4,TRUE))))</f>
        <v/>
      </c>
      <c r="T1076" s="67" t="str">
        <f>IF(E1076="","",IF(L1076="","",IF($E1076="男",VLOOKUP(L1076,参照用得点基準表!$K$2:$L$11,2,TRUE),VLOOKUP(L1076,参照用得点基準表!$K$12:$L$21,2,TRUE))))</f>
        <v/>
      </c>
      <c r="U1076" s="67" t="str">
        <f>IF(E1076="","",IF(M1076="","",IF($E1076="男",VLOOKUP(M1076,参照用得点基準表!G$2:$I$11,3,TRUE),VLOOKUP(M1076,参照用得点基準表!G$12:$I$21,3,TRUE))))</f>
        <v/>
      </c>
      <c r="V1076" s="67" t="str">
        <f>IF(E1076="","",IF(N1076="","",IF($E1076="男",VLOOKUP(N1076,参照用得点基準表!H$2:$I$11,2,TRUE),VLOOKUP(N1076,参照用得点基準表!H$12:$I$21,2,TRUE))))</f>
        <v/>
      </c>
      <c r="W1076" s="70" t="str">
        <f t="shared" si="15"/>
        <v/>
      </c>
      <c r="X1076" s="69" t="str">
        <f ca="1">IF(W1076="","",VLOOKUP(W1076,OFFSET(評価基準!$A$2:$N$6,0,F1076-6,5,20-F1076),14-新体力テスト!F1076+6,1))</f>
        <v/>
      </c>
      <c r="Z1076" s="45"/>
      <c r="AA1076" s="45"/>
      <c r="AB1076" s="46"/>
      <c r="AC1076" s="45"/>
    </row>
    <row r="1077" spans="1:29" ht="14.25" customHeight="1" x14ac:dyDescent="0.15">
      <c r="A1077" s="103"/>
      <c r="B1077" s="103"/>
      <c r="C1077" s="103"/>
      <c r="D1077" s="108"/>
      <c r="E1077" s="112"/>
      <c r="F1077" s="85" t="str">
        <f>IF(A1077="","",VLOOKUP(A1077,参照!$B$7:$C$12,2,FALSE))</f>
        <v/>
      </c>
      <c r="G1077" s="14"/>
      <c r="H1077" s="14"/>
      <c r="I1077" s="14"/>
      <c r="J1077" s="14"/>
      <c r="K1077" s="14"/>
      <c r="L1077" s="19"/>
      <c r="M1077" s="14"/>
      <c r="N1077" s="14"/>
      <c r="O1077" s="67" t="str">
        <f>IF(E1077="","",IF(G1077="","",IF($E1077="男",VLOOKUP(G1077,参照用得点基準表!B$2:$I$11,8,TRUE),VLOOKUP(G1077,参照用得点基準表!B$12:$I$21,8,TRUE))))</f>
        <v/>
      </c>
      <c r="P1077" s="67" t="str">
        <f>IF(E1077="","",IF(H1077="","",IF($E1077="男",VLOOKUP(H1077,参照用得点基準表!C$2:$I$11,7,TRUE),VLOOKUP(H1077,参照用得点基準表!C$12:$I$21,7,TRUE))))</f>
        <v/>
      </c>
      <c r="Q1077" s="67" t="str">
        <f>IF(E1077="","",IF(I1077="","",IF($E1077="男",VLOOKUP(I1077,参照用得点基準表!D$2:$I$11,6,TRUE),VLOOKUP(I1077,参照用得点基準表!D$12:$I$21,6,TRUE))))</f>
        <v/>
      </c>
      <c r="R1077" s="67" t="str">
        <f>IF(E1077="","",IF(J1077="","",IF($E1077="男",VLOOKUP(J1077,参照用得点基準表!E$2:$I$11,5,TRUE),VLOOKUP(J1077,参照用得点基準表!E$12:$I$21,5,TRUE))))</f>
        <v/>
      </c>
      <c r="S1077" s="67" t="str">
        <f>IF(E1077="","",IF(K1077="","",IF($E1077="男",VLOOKUP(K1077,参照用得点基準表!F$2:$I$11,4,TRUE),VLOOKUP(K1077,参照用得点基準表!F$12:$I$21,4,TRUE))))</f>
        <v/>
      </c>
      <c r="T1077" s="67" t="str">
        <f>IF(E1077="","",IF(L1077="","",IF($E1077="男",VLOOKUP(L1077,参照用得点基準表!$K$2:$L$11,2,TRUE),VLOOKUP(L1077,参照用得点基準表!$K$12:$L$21,2,TRUE))))</f>
        <v/>
      </c>
      <c r="U1077" s="67" t="str">
        <f>IF(E1077="","",IF(M1077="","",IF($E1077="男",VLOOKUP(M1077,参照用得点基準表!G$2:$I$11,3,TRUE),VLOOKUP(M1077,参照用得点基準表!G$12:$I$21,3,TRUE))))</f>
        <v/>
      </c>
      <c r="V1077" s="67" t="str">
        <f>IF(E1077="","",IF(N1077="","",IF($E1077="男",VLOOKUP(N1077,参照用得点基準表!H$2:$I$11,2,TRUE),VLOOKUP(N1077,参照用得点基準表!H$12:$I$21,2,TRUE))))</f>
        <v/>
      </c>
      <c r="W1077" s="70" t="str">
        <f t="shared" si="15"/>
        <v/>
      </c>
      <c r="X1077" s="69" t="str">
        <f ca="1">IF(W1077="","",VLOOKUP(W1077,OFFSET(評価基準!$A$2:$N$6,0,F1077-6,5,20-F1077),14-新体力テスト!F1077+6,1))</f>
        <v/>
      </c>
      <c r="Z1077" s="45"/>
      <c r="AA1077" s="45"/>
      <c r="AB1077" s="46"/>
      <c r="AC1077" s="45"/>
    </row>
    <row r="1078" spans="1:29" ht="14.25" customHeight="1" x14ac:dyDescent="0.15">
      <c r="A1078" s="103"/>
      <c r="B1078" s="103"/>
      <c r="C1078" s="103"/>
      <c r="D1078" s="108"/>
      <c r="E1078" s="112"/>
      <c r="F1078" s="85" t="str">
        <f>IF(A1078="","",VLOOKUP(A1078,参照!$B$7:$C$12,2,FALSE))</f>
        <v/>
      </c>
      <c r="G1078" s="14"/>
      <c r="H1078" s="14"/>
      <c r="I1078" s="14"/>
      <c r="J1078" s="14"/>
      <c r="K1078" s="14"/>
      <c r="L1078" s="19"/>
      <c r="M1078" s="14"/>
      <c r="N1078" s="14"/>
      <c r="O1078" s="67" t="str">
        <f>IF(E1078="","",IF(G1078="","",IF($E1078="男",VLOOKUP(G1078,参照用得点基準表!B$2:$I$11,8,TRUE),VLOOKUP(G1078,参照用得点基準表!B$12:$I$21,8,TRUE))))</f>
        <v/>
      </c>
      <c r="P1078" s="67" t="str">
        <f>IF(E1078="","",IF(H1078="","",IF($E1078="男",VLOOKUP(H1078,参照用得点基準表!C$2:$I$11,7,TRUE),VLOOKUP(H1078,参照用得点基準表!C$12:$I$21,7,TRUE))))</f>
        <v/>
      </c>
      <c r="Q1078" s="67" t="str">
        <f>IF(E1078="","",IF(I1078="","",IF($E1078="男",VLOOKUP(I1078,参照用得点基準表!D$2:$I$11,6,TRUE),VLOOKUP(I1078,参照用得点基準表!D$12:$I$21,6,TRUE))))</f>
        <v/>
      </c>
      <c r="R1078" s="67" t="str">
        <f>IF(E1078="","",IF(J1078="","",IF($E1078="男",VLOOKUP(J1078,参照用得点基準表!E$2:$I$11,5,TRUE),VLOOKUP(J1078,参照用得点基準表!E$12:$I$21,5,TRUE))))</f>
        <v/>
      </c>
      <c r="S1078" s="67" t="str">
        <f>IF(E1078="","",IF(K1078="","",IF($E1078="男",VLOOKUP(K1078,参照用得点基準表!F$2:$I$11,4,TRUE),VLOOKUP(K1078,参照用得点基準表!F$12:$I$21,4,TRUE))))</f>
        <v/>
      </c>
      <c r="T1078" s="67" t="str">
        <f>IF(E1078="","",IF(L1078="","",IF($E1078="男",VLOOKUP(L1078,参照用得点基準表!$K$2:$L$11,2,TRUE),VLOOKUP(L1078,参照用得点基準表!$K$12:$L$21,2,TRUE))))</f>
        <v/>
      </c>
      <c r="U1078" s="67" t="str">
        <f>IF(E1078="","",IF(M1078="","",IF($E1078="男",VLOOKUP(M1078,参照用得点基準表!G$2:$I$11,3,TRUE),VLOOKUP(M1078,参照用得点基準表!G$12:$I$21,3,TRUE))))</f>
        <v/>
      </c>
      <c r="V1078" s="67" t="str">
        <f>IF(E1078="","",IF(N1078="","",IF($E1078="男",VLOOKUP(N1078,参照用得点基準表!H$2:$I$11,2,TRUE),VLOOKUP(N1078,参照用得点基準表!H$12:$I$21,2,TRUE))))</f>
        <v/>
      </c>
      <c r="W1078" s="70" t="str">
        <f t="shared" si="15"/>
        <v/>
      </c>
      <c r="X1078" s="69" t="str">
        <f ca="1">IF(W1078="","",VLOOKUP(W1078,OFFSET(評価基準!$A$2:$N$6,0,F1078-6,5,20-F1078),14-新体力テスト!F1078+6,1))</f>
        <v/>
      </c>
      <c r="Z1078" s="45"/>
      <c r="AA1078" s="45"/>
      <c r="AB1078" s="46"/>
      <c r="AC1078" s="45"/>
    </row>
    <row r="1079" spans="1:29" ht="14.25" customHeight="1" x14ac:dyDescent="0.15">
      <c r="A1079" s="103"/>
      <c r="B1079" s="103"/>
      <c r="C1079" s="103"/>
      <c r="D1079" s="108"/>
      <c r="E1079" s="112"/>
      <c r="F1079" s="85" t="str">
        <f>IF(A1079="","",VLOOKUP(A1079,参照!$B$7:$C$12,2,FALSE))</f>
        <v/>
      </c>
      <c r="G1079" s="14"/>
      <c r="H1079" s="14"/>
      <c r="I1079" s="14"/>
      <c r="J1079" s="14"/>
      <c r="K1079" s="14"/>
      <c r="L1079" s="19"/>
      <c r="M1079" s="14"/>
      <c r="N1079" s="14"/>
      <c r="O1079" s="67" t="str">
        <f>IF(E1079="","",IF(G1079="","",IF($E1079="男",VLOOKUP(G1079,参照用得点基準表!B$2:$I$11,8,TRUE),VLOOKUP(G1079,参照用得点基準表!B$12:$I$21,8,TRUE))))</f>
        <v/>
      </c>
      <c r="P1079" s="67" t="str">
        <f>IF(E1079="","",IF(H1079="","",IF($E1079="男",VLOOKUP(H1079,参照用得点基準表!C$2:$I$11,7,TRUE),VLOOKUP(H1079,参照用得点基準表!C$12:$I$21,7,TRUE))))</f>
        <v/>
      </c>
      <c r="Q1079" s="67" t="str">
        <f>IF(E1079="","",IF(I1079="","",IF($E1079="男",VLOOKUP(I1079,参照用得点基準表!D$2:$I$11,6,TRUE),VLOOKUP(I1079,参照用得点基準表!D$12:$I$21,6,TRUE))))</f>
        <v/>
      </c>
      <c r="R1079" s="67" t="str">
        <f>IF(E1079="","",IF(J1079="","",IF($E1079="男",VLOOKUP(J1079,参照用得点基準表!E$2:$I$11,5,TRUE),VLOOKUP(J1079,参照用得点基準表!E$12:$I$21,5,TRUE))))</f>
        <v/>
      </c>
      <c r="S1079" s="67" t="str">
        <f>IF(E1079="","",IF(K1079="","",IF($E1079="男",VLOOKUP(K1079,参照用得点基準表!F$2:$I$11,4,TRUE),VLOOKUP(K1079,参照用得点基準表!F$12:$I$21,4,TRUE))))</f>
        <v/>
      </c>
      <c r="T1079" s="67" t="str">
        <f>IF(E1079="","",IF(L1079="","",IF($E1079="男",VLOOKUP(L1079,参照用得点基準表!$K$2:$L$11,2,TRUE),VLOOKUP(L1079,参照用得点基準表!$K$12:$L$21,2,TRUE))))</f>
        <v/>
      </c>
      <c r="U1079" s="67" t="str">
        <f>IF(E1079="","",IF(M1079="","",IF($E1079="男",VLOOKUP(M1079,参照用得点基準表!G$2:$I$11,3,TRUE),VLOOKUP(M1079,参照用得点基準表!G$12:$I$21,3,TRUE))))</f>
        <v/>
      </c>
      <c r="V1079" s="67" t="str">
        <f>IF(E1079="","",IF(N1079="","",IF($E1079="男",VLOOKUP(N1079,参照用得点基準表!H$2:$I$11,2,TRUE),VLOOKUP(N1079,参照用得点基準表!H$12:$I$21,2,TRUE))))</f>
        <v/>
      </c>
      <c r="W1079" s="70" t="str">
        <f t="shared" si="15"/>
        <v/>
      </c>
      <c r="X1079" s="69" t="str">
        <f ca="1">IF(W1079="","",VLOOKUP(W1079,OFFSET(評価基準!$A$2:$N$6,0,F1079-6,5,20-F1079),14-新体力テスト!F1079+6,1))</f>
        <v/>
      </c>
      <c r="Z1079" s="45"/>
      <c r="AA1079" s="45"/>
      <c r="AB1079" s="46"/>
      <c r="AC1079" s="45"/>
    </row>
    <row r="1080" spans="1:29" ht="14.25" customHeight="1" x14ac:dyDescent="0.15">
      <c r="A1080" s="103"/>
      <c r="B1080" s="103"/>
      <c r="C1080" s="103"/>
      <c r="D1080" s="108"/>
      <c r="E1080" s="112"/>
      <c r="F1080" s="85" t="str">
        <f>IF(A1080="","",VLOOKUP(A1080,参照!$B$7:$C$12,2,FALSE))</f>
        <v/>
      </c>
      <c r="G1080" s="14"/>
      <c r="H1080" s="14"/>
      <c r="I1080" s="14"/>
      <c r="J1080" s="14"/>
      <c r="K1080" s="14"/>
      <c r="L1080" s="19"/>
      <c r="M1080" s="14"/>
      <c r="N1080" s="14"/>
      <c r="O1080" s="67" t="str">
        <f>IF(E1080="","",IF(G1080="","",IF($E1080="男",VLOOKUP(G1080,参照用得点基準表!B$2:$I$11,8,TRUE),VLOOKUP(G1080,参照用得点基準表!B$12:$I$21,8,TRUE))))</f>
        <v/>
      </c>
      <c r="P1080" s="67" t="str">
        <f>IF(E1080="","",IF(H1080="","",IF($E1080="男",VLOOKUP(H1080,参照用得点基準表!C$2:$I$11,7,TRUE),VLOOKUP(H1080,参照用得点基準表!C$12:$I$21,7,TRUE))))</f>
        <v/>
      </c>
      <c r="Q1080" s="67" t="str">
        <f>IF(E1080="","",IF(I1080="","",IF($E1080="男",VLOOKUP(I1080,参照用得点基準表!D$2:$I$11,6,TRUE),VLOOKUP(I1080,参照用得点基準表!D$12:$I$21,6,TRUE))))</f>
        <v/>
      </c>
      <c r="R1080" s="67" t="str">
        <f>IF(E1080="","",IF(J1080="","",IF($E1080="男",VLOOKUP(J1080,参照用得点基準表!E$2:$I$11,5,TRUE),VLOOKUP(J1080,参照用得点基準表!E$12:$I$21,5,TRUE))))</f>
        <v/>
      </c>
      <c r="S1080" s="67" t="str">
        <f>IF(E1080="","",IF(K1080="","",IF($E1080="男",VLOOKUP(K1080,参照用得点基準表!F$2:$I$11,4,TRUE),VLOOKUP(K1080,参照用得点基準表!F$12:$I$21,4,TRUE))))</f>
        <v/>
      </c>
      <c r="T1080" s="67" t="str">
        <f>IF(E1080="","",IF(L1080="","",IF($E1080="男",VLOOKUP(L1080,参照用得点基準表!$K$2:$L$11,2,TRUE),VLOOKUP(L1080,参照用得点基準表!$K$12:$L$21,2,TRUE))))</f>
        <v/>
      </c>
      <c r="U1080" s="67" t="str">
        <f>IF(E1080="","",IF(M1080="","",IF($E1080="男",VLOOKUP(M1080,参照用得点基準表!G$2:$I$11,3,TRUE),VLOOKUP(M1080,参照用得点基準表!G$12:$I$21,3,TRUE))))</f>
        <v/>
      </c>
      <c r="V1080" s="67" t="str">
        <f>IF(E1080="","",IF(N1080="","",IF($E1080="男",VLOOKUP(N1080,参照用得点基準表!H$2:$I$11,2,TRUE),VLOOKUP(N1080,参照用得点基準表!H$12:$I$21,2,TRUE))))</f>
        <v/>
      </c>
      <c r="W1080" s="70" t="str">
        <f t="shared" si="15"/>
        <v/>
      </c>
      <c r="X1080" s="69" t="str">
        <f ca="1">IF(W1080="","",VLOOKUP(W1080,OFFSET(評価基準!$A$2:$N$6,0,F1080-6,5,20-F1080),14-新体力テスト!F1080+6,1))</f>
        <v/>
      </c>
      <c r="Z1080" s="45"/>
      <c r="AA1080" s="45"/>
      <c r="AB1080" s="46"/>
      <c r="AC1080" s="45"/>
    </row>
    <row r="1081" spans="1:29" ht="14.25" customHeight="1" x14ac:dyDescent="0.15">
      <c r="A1081" s="103"/>
      <c r="B1081" s="103"/>
      <c r="C1081" s="103"/>
      <c r="D1081" s="108"/>
      <c r="E1081" s="112"/>
      <c r="F1081" s="85" t="str">
        <f>IF(A1081="","",VLOOKUP(A1081,参照!$B$7:$C$12,2,FALSE))</f>
        <v/>
      </c>
      <c r="G1081" s="14"/>
      <c r="H1081" s="14"/>
      <c r="I1081" s="14"/>
      <c r="J1081" s="14"/>
      <c r="K1081" s="14"/>
      <c r="L1081" s="19"/>
      <c r="M1081" s="14"/>
      <c r="N1081" s="14"/>
      <c r="O1081" s="67" t="str">
        <f>IF(E1081="","",IF(G1081="","",IF($E1081="男",VLOOKUP(G1081,参照用得点基準表!B$2:$I$11,8,TRUE),VLOOKUP(G1081,参照用得点基準表!B$12:$I$21,8,TRUE))))</f>
        <v/>
      </c>
      <c r="P1081" s="67" t="str">
        <f>IF(E1081="","",IF(H1081="","",IF($E1081="男",VLOOKUP(H1081,参照用得点基準表!C$2:$I$11,7,TRUE),VLOOKUP(H1081,参照用得点基準表!C$12:$I$21,7,TRUE))))</f>
        <v/>
      </c>
      <c r="Q1081" s="67" t="str">
        <f>IF(E1081="","",IF(I1081="","",IF($E1081="男",VLOOKUP(I1081,参照用得点基準表!D$2:$I$11,6,TRUE),VLOOKUP(I1081,参照用得点基準表!D$12:$I$21,6,TRUE))))</f>
        <v/>
      </c>
      <c r="R1081" s="67" t="str">
        <f>IF(E1081="","",IF(J1081="","",IF($E1081="男",VLOOKUP(J1081,参照用得点基準表!E$2:$I$11,5,TRUE),VLOOKUP(J1081,参照用得点基準表!E$12:$I$21,5,TRUE))))</f>
        <v/>
      </c>
      <c r="S1081" s="67" t="str">
        <f>IF(E1081="","",IF(K1081="","",IF($E1081="男",VLOOKUP(K1081,参照用得点基準表!F$2:$I$11,4,TRUE),VLOOKUP(K1081,参照用得点基準表!F$12:$I$21,4,TRUE))))</f>
        <v/>
      </c>
      <c r="T1081" s="67" t="str">
        <f>IF(E1081="","",IF(L1081="","",IF($E1081="男",VLOOKUP(L1081,参照用得点基準表!$K$2:$L$11,2,TRUE),VLOOKUP(L1081,参照用得点基準表!$K$12:$L$21,2,TRUE))))</f>
        <v/>
      </c>
      <c r="U1081" s="67" t="str">
        <f>IF(E1081="","",IF(M1081="","",IF($E1081="男",VLOOKUP(M1081,参照用得点基準表!G$2:$I$11,3,TRUE),VLOOKUP(M1081,参照用得点基準表!G$12:$I$21,3,TRUE))))</f>
        <v/>
      </c>
      <c r="V1081" s="67" t="str">
        <f>IF(E1081="","",IF(N1081="","",IF($E1081="男",VLOOKUP(N1081,参照用得点基準表!H$2:$I$11,2,TRUE),VLOOKUP(N1081,参照用得点基準表!H$12:$I$21,2,TRUE))))</f>
        <v/>
      </c>
      <c r="W1081" s="70" t="str">
        <f t="shared" si="15"/>
        <v/>
      </c>
      <c r="X1081" s="69" t="str">
        <f ca="1">IF(W1081="","",VLOOKUP(W1081,OFFSET(評価基準!$A$2:$N$6,0,F1081-6,5,20-F1081),14-新体力テスト!F1081+6,1))</f>
        <v/>
      </c>
      <c r="Z1081" s="45"/>
      <c r="AA1081" s="45"/>
      <c r="AB1081" s="46"/>
      <c r="AC1081" s="45"/>
    </row>
    <row r="1082" spans="1:29" ht="14.25" customHeight="1" x14ac:dyDescent="0.15">
      <c r="A1082" s="103"/>
      <c r="B1082" s="103"/>
      <c r="C1082" s="103"/>
      <c r="D1082" s="108"/>
      <c r="E1082" s="112"/>
      <c r="F1082" s="85" t="str">
        <f>IF(A1082="","",VLOOKUP(A1082,参照!$B$7:$C$12,2,FALSE))</f>
        <v/>
      </c>
      <c r="G1082" s="14"/>
      <c r="H1082" s="14"/>
      <c r="I1082" s="14"/>
      <c r="J1082" s="14"/>
      <c r="K1082" s="14"/>
      <c r="L1082" s="19"/>
      <c r="M1082" s="14"/>
      <c r="N1082" s="14"/>
      <c r="O1082" s="67" t="str">
        <f>IF(E1082="","",IF(G1082="","",IF($E1082="男",VLOOKUP(G1082,参照用得点基準表!B$2:$I$11,8,TRUE),VLOOKUP(G1082,参照用得点基準表!B$12:$I$21,8,TRUE))))</f>
        <v/>
      </c>
      <c r="P1082" s="67" t="str">
        <f>IF(E1082="","",IF(H1082="","",IF($E1082="男",VLOOKUP(H1082,参照用得点基準表!C$2:$I$11,7,TRUE),VLOOKUP(H1082,参照用得点基準表!C$12:$I$21,7,TRUE))))</f>
        <v/>
      </c>
      <c r="Q1082" s="67" t="str">
        <f>IF(E1082="","",IF(I1082="","",IF($E1082="男",VLOOKUP(I1082,参照用得点基準表!D$2:$I$11,6,TRUE),VLOOKUP(I1082,参照用得点基準表!D$12:$I$21,6,TRUE))))</f>
        <v/>
      </c>
      <c r="R1082" s="67" t="str">
        <f>IF(E1082="","",IF(J1082="","",IF($E1082="男",VLOOKUP(J1082,参照用得点基準表!E$2:$I$11,5,TRUE),VLOOKUP(J1082,参照用得点基準表!E$12:$I$21,5,TRUE))))</f>
        <v/>
      </c>
      <c r="S1082" s="67" t="str">
        <f>IF(E1082="","",IF(K1082="","",IF($E1082="男",VLOOKUP(K1082,参照用得点基準表!F$2:$I$11,4,TRUE),VLOOKUP(K1082,参照用得点基準表!F$12:$I$21,4,TRUE))))</f>
        <v/>
      </c>
      <c r="T1082" s="67" t="str">
        <f>IF(E1082="","",IF(L1082="","",IF($E1082="男",VLOOKUP(L1082,参照用得点基準表!$K$2:$L$11,2,TRUE),VLOOKUP(L1082,参照用得点基準表!$K$12:$L$21,2,TRUE))))</f>
        <v/>
      </c>
      <c r="U1082" s="67" t="str">
        <f>IF(E1082="","",IF(M1082="","",IF($E1082="男",VLOOKUP(M1082,参照用得点基準表!G$2:$I$11,3,TRUE),VLOOKUP(M1082,参照用得点基準表!G$12:$I$21,3,TRUE))))</f>
        <v/>
      </c>
      <c r="V1082" s="67" t="str">
        <f>IF(E1082="","",IF(N1082="","",IF($E1082="男",VLOOKUP(N1082,参照用得点基準表!H$2:$I$11,2,TRUE),VLOOKUP(N1082,参照用得点基準表!H$12:$I$21,2,TRUE))))</f>
        <v/>
      </c>
      <c r="W1082" s="70" t="str">
        <f t="shared" si="15"/>
        <v/>
      </c>
      <c r="X1082" s="69" t="str">
        <f ca="1">IF(W1082="","",VLOOKUP(W1082,OFFSET(評価基準!$A$2:$N$6,0,F1082-6,5,20-F1082),14-新体力テスト!F1082+6,1))</f>
        <v/>
      </c>
      <c r="Z1082" s="45"/>
      <c r="AA1082" s="45"/>
      <c r="AB1082" s="46"/>
      <c r="AC1082" s="45"/>
    </row>
    <row r="1083" spans="1:29" ht="14.25" customHeight="1" x14ac:dyDescent="0.15">
      <c r="A1083" s="103"/>
      <c r="B1083" s="103"/>
      <c r="C1083" s="103"/>
      <c r="D1083" s="108"/>
      <c r="E1083" s="112"/>
      <c r="F1083" s="85" t="str">
        <f>IF(A1083="","",VLOOKUP(A1083,参照!$B$7:$C$12,2,FALSE))</f>
        <v/>
      </c>
      <c r="G1083" s="14"/>
      <c r="H1083" s="14"/>
      <c r="I1083" s="14"/>
      <c r="J1083" s="14"/>
      <c r="K1083" s="14"/>
      <c r="L1083" s="19"/>
      <c r="M1083" s="14"/>
      <c r="N1083" s="14"/>
      <c r="O1083" s="67" t="str">
        <f>IF(E1083="","",IF(G1083="","",IF($E1083="男",VLOOKUP(G1083,参照用得点基準表!B$2:$I$11,8,TRUE),VLOOKUP(G1083,参照用得点基準表!B$12:$I$21,8,TRUE))))</f>
        <v/>
      </c>
      <c r="P1083" s="67" t="str">
        <f>IF(E1083="","",IF(H1083="","",IF($E1083="男",VLOOKUP(H1083,参照用得点基準表!C$2:$I$11,7,TRUE),VLOOKUP(H1083,参照用得点基準表!C$12:$I$21,7,TRUE))))</f>
        <v/>
      </c>
      <c r="Q1083" s="67" t="str">
        <f>IF(E1083="","",IF(I1083="","",IF($E1083="男",VLOOKUP(I1083,参照用得点基準表!D$2:$I$11,6,TRUE),VLOOKUP(I1083,参照用得点基準表!D$12:$I$21,6,TRUE))))</f>
        <v/>
      </c>
      <c r="R1083" s="67" t="str">
        <f>IF(E1083="","",IF(J1083="","",IF($E1083="男",VLOOKUP(J1083,参照用得点基準表!E$2:$I$11,5,TRUE),VLOOKUP(J1083,参照用得点基準表!E$12:$I$21,5,TRUE))))</f>
        <v/>
      </c>
      <c r="S1083" s="67" t="str">
        <f>IF(E1083="","",IF(K1083="","",IF($E1083="男",VLOOKUP(K1083,参照用得点基準表!F$2:$I$11,4,TRUE),VLOOKUP(K1083,参照用得点基準表!F$12:$I$21,4,TRUE))))</f>
        <v/>
      </c>
      <c r="T1083" s="67" t="str">
        <f>IF(E1083="","",IF(L1083="","",IF($E1083="男",VLOOKUP(L1083,参照用得点基準表!$K$2:$L$11,2,TRUE),VLOOKUP(L1083,参照用得点基準表!$K$12:$L$21,2,TRUE))))</f>
        <v/>
      </c>
      <c r="U1083" s="67" t="str">
        <f>IF(E1083="","",IF(M1083="","",IF($E1083="男",VLOOKUP(M1083,参照用得点基準表!G$2:$I$11,3,TRUE),VLOOKUP(M1083,参照用得点基準表!G$12:$I$21,3,TRUE))))</f>
        <v/>
      </c>
      <c r="V1083" s="67" t="str">
        <f>IF(E1083="","",IF(N1083="","",IF($E1083="男",VLOOKUP(N1083,参照用得点基準表!H$2:$I$11,2,TRUE),VLOOKUP(N1083,参照用得点基準表!H$12:$I$21,2,TRUE))))</f>
        <v/>
      </c>
      <c r="W1083" s="70" t="str">
        <f t="shared" ref="W1083:W1146" si="16">IF(COUNT(O1083:V1083)&lt;8,"",SUM(O1083:V1083))</f>
        <v/>
      </c>
      <c r="X1083" s="69" t="str">
        <f ca="1">IF(W1083="","",VLOOKUP(W1083,OFFSET(評価基準!$A$2:$N$6,0,F1083-6,5,20-F1083),14-新体力テスト!F1083+6,1))</f>
        <v/>
      </c>
      <c r="Z1083" s="45"/>
      <c r="AA1083" s="45"/>
      <c r="AB1083" s="46"/>
      <c r="AC1083" s="45"/>
    </row>
    <row r="1084" spans="1:29" ht="14.25" customHeight="1" x14ac:dyDescent="0.15">
      <c r="A1084" s="103"/>
      <c r="B1084" s="103"/>
      <c r="C1084" s="103"/>
      <c r="D1084" s="108"/>
      <c r="E1084" s="112"/>
      <c r="F1084" s="85" t="str">
        <f>IF(A1084="","",VLOOKUP(A1084,参照!$B$7:$C$12,2,FALSE))</f>
        <v/>
      </c>
      <c r="G1084" s="14"/>
      <c r="H1084" s="14"/>
      <c r="I1084" s="14"/>
      <c r="J1084" s="14"/>
      <c r="K1084" s="14"/>
      <c r="L1084" s="19"/>
      <c r="M1084" s="14"/>
      <c r="N1084" s="14"/>
      <c r="O1084" s="67" t="str">
        <f>IF(E1084="","",IF(G1084="","",IF($E1084="男",VLOOKUP(G1084,参照用得点基準表!B$2:$I$11,8,TRUE),VLOOKUP(G1084,参照用得点基準表!B$12:$I$21,8,TRUE))))</f>
        <v/>
      </c>
      <c r="P1084" s="67" t="str">
        <f>IF(E1084="","",IF(H1084="","",IF($E1084="男",VLOOKUP(H1084,参照用得点基準表!C$2:$I$11,7,TRUE),VLOOKUP(H1084,参照用得点基準表!C$12:$I$21,7,TRUE))))</f>
        <v/>
      </c>
      <c r="Q1084" s="67" t="str">
        <f>IF(E1084="","",IF(I1084="","",IF($E1084="男",VLOOKUP(I1084,参照用得点基準表!D$2:$I$11,6,TRUE),VLOOKUP(I1084,参照用得点基準表!D$12:$I$21,6,TRUE))))</f>
        <v/>
      </c>
      <c r="R1084" s="67" t="str">
        <f>IF(E1084="","",IF(J1084="","",IF($E1084="男",VLOOKUP(J1084,参照用得点基準表!E$2:$I$11,5,TRUE),VLOOKUP(J1084,参照用得点基準表!E$12:$I$21,5,TRUE))))</f>
        <v/>
      </c>
      <c r="S1084" s="67" t="str">
        <f>IF(E1084="","",IF(K1084="","",IF($E1084="男",VLOOKUP(K1084,参照用得点基準表!F$2:$I$11,4,TRUE),VLOOKUP(K1084,参照用得点基準表!F$12:$I$21,4,TRUE))))</f>
        <v/>
      </c>
      <c r="T1084" s="67" t="str">
        <f>IF(E1084="","",IF(L1084="","",IF($E1084="男",VLOOKUP(L1084,参照用得点基準表!$K$2:$L$11,2,TRUE),VLOOKUP(L1084,参照用得点基準表!$K$12:$L$21,2,TRUE))))</f>
        <v/>
      </c>
      <c r="U1084" s="67" t="str">
        <f>IF(E1084="","",IF(M1084="","",IF($E1084="男",VLOOKUP(M1084,参照用得点基準表!G$2:$I$11,3,TRUE),VLOOKUP(M1084,参照用得点基準表!G$12:$I$21,3,TRUE))))</f>
        <v/>
      </c>
      <c r="V1084" s="67" t="str">
        <f>IF(E1084="","",IF(N1084="","",IF($E1084="男",VLOOKUP(N1084,参照用得点基準表!H$2:$I$11,2,TRUE),VLOOKUP(N1084,参照用得点基準表!H$12:$I$21,2,TRUE))))</f>
        <v/>
      </c>
      <c r="W1084" s="70" t="str">
        <f t="shared" si="16"/>
        <v/>
      </c>
      <c r="X1084" s="69" t="str">
        <f ca="1">IF(W1084="","",VLOOKUP(W1084,OFFSET(評価基準!$A$2:$N$6,0,F1084-6,5,20-F1084),14-新体力テスト!F1084+6,1))</f>
        <v/>
      </c>
      <c r="Z1084" s="45"/>
      <c r="AA1084" s="45"/>
      <c r="AB1084" s="46"/>
      <c r="AC1084" s="45"/>
    </row>
    <row r="1085" spans="1:29" ht="14.25" customHeight="1" x14ac:dyDescent="0.15">
      <c r="A1085" s="103"/>
      <c r="B1085" s="103"/>
      <c r="C1085" s="103"/>
      <c r="D1085" s="108"/>
      <c r="E1085" s="112"/>
      <c r="F1085" s="85" t="str">
        <f>IF(A1085="","",VLOOKUP(A1085,参照!$B$7:$C$12,2,FALSE))</f>
        <v/>
      </c>
      <c r="G1085" s="14"/>
      <c r="H1085" s="14"/>
      <c r="I1085" s="14"/>
      <c r="J1085" s="14"/>
      <c r="K1085" s="14"/>
      <c r="L1085" s="19"/>
      <c r="M1085" s="14"/>
      <c r="N1085" s="14"/>
      <c r="O1085" s="67" t="str">
        <f>IF(E1085="","",IF(G1085="","",IF($E1085="男",VLOOKUP(G1085,参照用得点基準表!B$2:$I$11,8,TRUE),VLOOKUP(G1085,参照用得点基準表!B$12:$I$21,8,TRUE))))</f>
        <v/>
      </c>
      <c r="P1085" s="67" t="str">
        <f>IF(E1085="","",IF(H1085="","",IF($E1085="男",VLOOKUP(H1085,参照用得点基準表!C$2:$I$11,7,TRUE),VLOOKUP(H1085,参照用得点基準表!C$12:$I$21,7,TRUE))))</f>
        <v/>
      </c>
      <c r="Q1085" s="67" t="str">
        <f>IF(E1085="","",IF(I1085="","",IF($E1085="男",VLOOKUP(I1085,参照用得点基準表!D$2:$I$11,6,TRUE),VLOOKUP(I1085,参照用得点基準表!D$12:$I$21,6,TRUE))))</f>
        <v/>
      </c>
      <c r="R1085" s="67" t="str">
        <f>IF(E1085="","",IF(J1085="","",IF($E1085="男",VLOOKUP(J1085,参照用得点基準表!E$2:$I$11,5,TRUE),VLOOKUP(J1085,参照用得点基準表!E$12:$I$21,5,TRUE))))</f>
        <v/>
      </c>
      <c r="S1085" s="67" t="str">
        <f>IF(E1085="","",IF(K1085="","",IF($E1085="男",VLOOKUP(K1085,参照用得点基準表!F$2:$I$11,4,TRUE),VLOOKUP(K1085,参照用得点基準表!F$12:$I$21,4,TRUE))))</f>
        <v/>
      </c>
      <c r="T1085" s="67" t="str">
        <f>IF(E1085="","",IF(L1085="","",IF($E1085="男",VLOOKUP(L1085,参照用得点基準表!$K$2:$L$11,2,TRUE),VLOOKUP(L1085,参照用得点基準表!$K$12:$L$21,2,TRUE))))</f>
        <v/>
      </c>
      <c r="U1085" s="67" t="str">
        <f>IF(E1085="","",IF(M1085="","",IF($E1085="男",VLOOKUP(M1085,参照用得点基準表!G$2:$I$11,3,TRUE),VLOOKUP(M1085,参照用得点基準表!G$12:$I$21,3,TRUE))))</f>
        <v/>
      </c>
      <c r="V1085" s="67" t="str">
        <f>IF(E1085="","",IF(N1085="","",IF($E1085="男",VLOOKUP(N1085,参照用得点基準表!H$2:$I$11,2,TRUE),VLOOKUP(N1085,参照用得点基準表!H$12:$I$21,2,TRUE))))</f>
        <v/>
      </c>
      <c r="W1085" s="70" t="str">
        <f t="shared" si="16"/>
        <v/>
      </c>
      <c r="X1085" s="69" t="str">
        <f ca="1">IF(W1085="","",VLOOKUP(W1085,OFFSET(評価基準!$A$2:$N$6,0,F1085-6,5,20-F1085),14-新体力テスト!F1085+6,1))</f>
        <v/>
      </c>
      <c r="Z1085" s="45"/>
      <c r="AA1085" s="45"/>
      <c r="AB1085" s="46"/>
      <c r="AC1085" s="45"/>
    </row>
    <row r="1086" spans="1:29" ht="14.25" customHeight="1" x14ac:dyDescent="0.15">
      <c r="A1086" s="103"/>
      <c r="B1086" s="103"/>
      <c r="C1086" s="103"/>
      <c r="D1086" s="108"/>
      <c r="E1086" s="112"/>
      <c r="F1086" s="85" t="str">
        <f>IF(A1086="","",VLOOKUP(A1086,参照!$B$7:$C$12,2,FALSE))</f>
        <v/>
      </c>
      <c r="G1086" s="14"/>
      <c r="H1086" s="14"/>
      <c r="I1086" s="14"/>
      <c r="J1086" s="14"/>
      <c r="K1086" s="14"/>
      <c r="L1086" s="19"/>
      <c r="M1086" s="14"/>
      <c r="N1086" s="14"/>
      <c r="O1086" s="67" t="str">
        <f>IF(E1086="","",IF(G1086="","",IF($E1086="男",VLOOKUP(G1086,参照用得点基準表!B$2:$I$11,8,TRUE),VLOOKUP(G1086,参照用得点基準表!B$12:$I$21,8,TRUE))))</f>
        <v/>
      </c>
      <c r="P1086" s="67" t="str">
        <f>IF(E1086="","",IF(H1086="","",IF($E1086="男",VLOOKUP(H1086,参照用得点基準表!C$2:$I$11,7,TRUE),VLOOKUP(H1086,参照用得点基準表!C$12:$I$21,7,TRUE))))</f>
        <v/>
      </c>
      <c r="Q1086" s="67" t="str">
        <f>IF(E1086="","",IF(I1086="","",IF($E1086="男",VLOOKUP(I1086,参照用得点基準表!D$2:$I$11,6,TRUE),VLOOKUP(I1086,参照用得点基準表!D$12:$I$21,6,TRUE))))</f>
        <v/>
      </c>
      <c r="R1086" s="67" t="str">
        <f>IF(E1086="","",IF(J1086="","",IF($E1086="男",VLOOKUP(J1086,参照用得点基準表!E$2:$I$11,5,TRUE),VLOOKUP(J1086,参照用得点基準表!E$12:$I$21,5,TRUE))))</f>
        <v/>
      </c>
      <c r="S1086" s="67" t="str">
        <f>IF(E1086="","",IF(K1086="","",IF($E1086="男",VLOOKUP(K1086,参照用得点基準表!F$2:$I$11,4,TRUE),VLOOKUP(K1086,参照用得点基準表!F$12:$I$21,4,TRUE))))</f>
        <v/>
      </c>
      <c r="T1086" s="67" t="str">
        <f>IF(E1086="","",IF(L1086="","",IF($E1086="男",VLOOKUP(L1086,参照用得点基準表!$K$2:$L$11,2,TRUE),VLOOKUP(L1086,参照用得点基準表!$K$12:$L$21,2,TRUE))))</f>
        <v/>
      </c>
      <c r="U1086" s="67" t="str">
        <f>IF(E1086="","",IF(M1086="","",IF($E1086="男",VLOOKUP(M1086,参照用得点基準表!G$2:$I$11,3,TRUE),VLOOKUP(M1086,参照用得点基準表!G$12:$I$21,3,TRUE))))</f>
        <v/>
      </c>
      <c r="V1086" s="67" t="str">
        <f>IF(E1086="","",IF(N1086="","",IF($E1086="男",VLOOKUP(N1086,参照用得点基準表!H$2:$I$11,2,TRUE),VLOOKUP(N1086,参照用得点基準表!H$12:$I$21,2,TRUE))))</f>
        <v/>
      </c>
      <c r="W1086" s="70" t="str">
        <f t="shared" si="16"/>
        <v/>
      </c>
      <c r="X1086" s="69" t="str">
        <f ca="1">IF(W1086="","",VLOOKUP(W1086,OFFSET(評価基準!$A$2:$N$6,0,F1086-6,5,20-F1086),14-新体力テスト!F1086+6,1))</f>
        <v/>
      </c>
      <c r="Z1086" s="45"/>
      <c r="AA1086" s="45"/>
      <c r="AB1086" s="46"/>
      <c r="AC1086" s="45"/>
    </row>
    <row r="1087" spans="1:29" ht="14.25" customHeight="1" x14ac:dyDescent="0.15">
      <c r="A1087" s="103"/>
      <c r="B1087" s="103"/>
      <c r="C1087" s="103"/>
      <c r="D1087" s="108"/>
      <c r="E1087" s="112"/>
      <c r="F1087" s="85" t="str">
        <f>IF(A1087="","",VLOOKUP(A1087,参照!$B$7:$C$12,2,FALSE))</f>
        <v/>
      </c>
      <c r="G1087" s="14"/>
      <c r="H1087" s="14"/>
      <c r="I1087" s="14"/>
      <c r="J1087" s="14"/>
      <c r="K1087" s="14"/>
      <c r="L1087" s="19"/>
      <c r="M1087" s="14"/>
      <c r="N1087" s="14"/>
      <c r="O1087" s="67" t="str">
        <f>IF(E1087="","",IF(G1087="","",IF($E1087="男",VLOOKUP(G1087,参照用得点基準表!B$2:$I$11,8,TRUE),VLOOKUP(G1087,参照用得点基準表!B$12:$I$21,8,TRUE))))</f>
        <v/>
      </c>
      <c r="P1087" s="67" t="str">
        <f>IF(E1087="","",IF(H1087="","",IF($E1087="男",VLOOKUP(H1087,参照用得点基準表!C$2:$I$11,7,TRUE),VLOOKUP(H1087,参照用得点基準表!C$12:$I$21,7,TRUE))))</f>
        <v/>
      </c>
      <c r="Q1087" s="67" t="str">
        <f>IF(E1087="","",IF(I1087="","",IF($E1087="男",VLOOKUP(I1087,参照用得点基準表!D$2:$I$11,6,TRUE),VLOOKUP(I1087,参照用得点基準表!D$12:$I$21,6,TRUE))))</f>
        <v/>
      </c>
      <c r="R1087" s="67" t="str">
        <f>IF(E1087="","",IF(J1087="","",IF($E1087="男",VLOOKUP(J1087,参照用得点基準表!E$2:$I$11,5,TRUE),VLOOKUP(J1087,参照用得点基準表!E$12:$I$21,5,TRUE))))</f>
        <v/>
      </c>
      <c r="S1087" s="67" t="str">
        <f>IF(E1087="","",IF(K1087="","",IF($E1087="男",VLOOKUP(K1087,参照用得点基準表!F$2:$I$11,4,TRUE),VLOOKUP(K1087,参照用得点基準表!F$12:$I$21,4,TRUE))))</f>
        <v/>
      </c>
      <c r="T1087" s="67" t="str">
        <f>IF(E1087="","",IF(L1087="","",IF($E1087="男",VLOOKUP(L1087,参照用得点基準表!$K$2:$L$11,2,TRUE),VLOOKUP(L1087,参照用得点基準表!$K$12:$L$21,2,TRUE))))</f>
        <v/>
      </c>
      <c r="U1087" s="67" t="str">
        <f>IF(E1087="","",IF(M1087="","",IF($E1087="男",VLOOKUP(M1087,参照用得点基準表!G$2:$I$11,3,TRUE),VLOOKUP(M1087,参照用得点基準表!G$12:$I$21,3,TRUE))))</f>
        <v/>
      </c>
      <c r="V1087" s="67" t="str">
        <f>IF(E1087="","",IF(N1087="","",IF($E1087="男",VLOOKUP(N1087,参照用得点基準表!H$2:$I$11,2,TRUE),VLOOKUP(N1087,参照用得点基準表!H$12:$I$21,2,TRUE))))</f>
        <v/>
      </c>
      <c r="W1087" s="70" t="str">
        <f t="shared" si="16"/>
        <v/>
      </c>
      <c r="X1087" s="69" t="str">
        <f ca="1">IF(W1087="","",VLOOKUP(W1087,OFFSET(評価基準!$A$2:$N$6,0,F1087-6,5,20-F1087),14-新体力テスト!F1087+6,1))</f>
        <v/>
      </c>
      <c r="Z1087" s="45"/>
      <c r="AA1087" s="45"/>
      <c r="AB1087" s="46"/>
      <c r="AC1087" s="45"/>
    </row>
    <row r="1088" spans="1:29" ht="14.25" customHeight="1" x14ac:dyDescent="0.15">
      <c r="A1088" s="103"/>
      <c r="B1088" s="103"/>
      <c r="C1088" s="103"/>
      <c r="D1088" s="108"/>
      <c r="E1088" s="112"/>
      <c r="F1088" s="85" t="str">
        <f>IF(A1088="","",VLOOKUP(A1088,参照!$B$7:$C$12,2,FALSE))</f>
        <v/>
      </c>
      <c r="G1088" s="14"/>
      <c r="H1088" s="14"/>
      <c r="I1088" s="14"/>
      <c r="J1088" s="14"/>
      <c r="K1088" s="14"/>
      <c r="L1088" s="19"/>
      <c r="M1088" s="14"/>
      <c r="N1088" s="14"/>
      <c r="O1088" s="67" t="str">
        <f>IF(E1088="","",IF(G1088="","",IF($E1088="男",VLOOKUP(G1088,参照用得点基準表!B$2:$I$11,8,TRUE),VLOOKUP(G1088,参照用得点基準表!B$12:$I$21,8,TRUE))))</f>
        <v/>
      </c>
      <c r="P1088" s="67" t="str">
        <f>IF(E1088="","",IF(H1088="","",IF($E1088="男",VLOOKUP(H1088,参照用得点基準表!C$2:$I$11,7,TRUE),VLOOKUP(H1088,参照用得点基準表!C$12:$I$21,7,TRUE))))</f>
        <v/>
      </c>
      <c r="Q1088" s="67" t="str">
        <f>IF(E1088="","",IF(I1088="","",IF($E1088="男",VLOOKUP(I1088,参照用得点基準表!D$2:$I$11,6,TRUE),VLOOKUP(I1088,参照用得点基準表!D$12:$I$21,6,TRUE))))</f>
        <v/>
      </c>
      <c r="R1088" s="67" t="str">
        <f>IF(E1088="","",IF(J1088="","",IF($E1088="男",VLOOKUP(J1088,参照用得点基準表!E$2:$I$11,5,TRUE),VLOOKUP(J1088,参照用得点基準表!E$12:$I$21,5,TRUE))))</f>
        <v/>
      </c>
      <c r="S1088" s="67" t="str">
        <f>IF(E1088="","",IF(K1088="","",IF($E1088="男",VLOOKUP(K1088,参照用得点基準表!F$2:$I$11,4,TRUE),VLOOKUP(K1088,参照用得点基準表!F$12:$I$21,4,TRUE))))</f>
        <v/>
      </c>
      <c r="T1088" s="67" t="str">
        <f>IF(E1088="","",IF(L1088="","",IF($E1088="男",VLOOKUP(L1088,参照用得点基準表!$K$2:$L$11,2,TRUE),VLOOKUP(L1088,参照用得点基準表!$K$12:$L$21,2,TRUE))))</f>
        <v/>
      </c>
      <c r="U1088" s="67" t="str">
        <f>IF(E1088="","",IF(M1088="","",IF($E1088="男",VLOOKUP(M1088,参照用得点基準表!G$2:$I$11,3,TRUE),VLOOKUP(M1088,参照用得点基準表!G$12:$I$21,3,TRUE))))</f>
        <v/>
      </c>
      <c r="V1088" s="67" t="str">
        <f>IF(E1088="","",IF(N1088="","",IF($E1088="男",VLOOKUP(N1088,参照用得点基準表!H$2:$I$11,2,TRUE),VLOOKUP(N1088,参照用得点基準表!H$12:$I$21,2,TRUE))))</f>
        <v/>
      </c>
      <c r="W1088" s="70" t="str">
        <f t="shared" si="16"/>
        <v/>
      </c>
      <c r="X1088" s="69" t="str">
        <f ca="1">IF(W1088="","",VLOOKUP(W1088,OFFSET(評価基準!$A$2:$N$6,0,F1088-6,5,20-F1088),14-新体力テスト!F1088+6,1))</f>
        <v/>
      </c>
      <c r="Z1088" s="45"/>
      <c r="AA1088" s="45"/>
      <c r="AB1088" s="46"/>
      <c r="AC1088" s="45"/>
    </row>
    <row r="1089" spans="1:29" ht="14.25" customHeight="1" x14ac:dyDescent="0.15">
      <c r="A1089" s="103"/>
      <c r="B1089" s="103"/>
      <c r="C1089" s="103"/>
      <c r="D1089" s="108"/>
      <c r="E1089" s="112"/>
      <c r="F1089" s="85" t="str">
        <f>IF(A1089="","",VLOOKUP(A1089,参照!$B$7:$C$12,2,FALSE))</f>
        <v/>
      </c>
      <c r="G1089" s="14"/>
      <c r="H1089" s="14"/>
      <c r="I1089" s="14"/>
      <c r="J1089" s="14"/>
      <c r="K1089" s="14"/>
      <c r="L1089" s="19"/>
      <c r="M1089" s="14"/>
      <c r="N1089" s="14"/>
      <c r="O1089" s="67" t="str">
        <f>IF(E1089="","",IF(G1089="","",IF($E1089="男",VLOOKUP(G1089,参照用得点基準表!B$2:$I$11,8,TRUE),VLOOKUP(G1089,参照用得点基準表!B$12:$I$21,8,TRUE))))</f>
        <v/>
      </c>
      <c r="P1089" s="67" t="str">
        <f>IF(E1089="","",IF(H1089="","",IF($E1089="男",VLOOKUP(H1089,参照用得点基準表!C$2:$I$11,7,TRUE),VLOOKUP(H1089,参照用得点基準表!C$12:$I$21,7,TRUE))))</f>
        <v/>
      </c>
      <c r="Q1089" s="67" t="str">
        <f>IF(E1089="","",IF(I1089="","",IF($E1089="男",VLOOKUP(I1089,参照用得点基準表!D$2:$I$11,6,TRUE),VLOOKUP(I1089,参照用得点基準表!D$12:$I$21,6,TRUE))))</f>
        <v/>
      </c>
      <c r="R1089" s="67" t="str">
        <f>IF(E1089="","",IF(J1089="","",IF($E1089="男",VLOOKUP(J1089,参照用得点基準表!E$2:$I$11,5,TRUE),VLOOKUP(J1089,参照用得点基準表!E$12:$I$21,5,TRUE))))</f>
        <v/>
      </c>
      <c r="S1089" s="67" t="str">
        <f>IF(E1089="","",IF(K1089="","",IF($E1089="男",VLOOKUP(K1089,参照用得点基準表!F$2:$I$11,4,TRUE),VLOOKUP(K1089,参照用得点基準表!F$12:$I$21,4,TRUE))))</f>
        <v/>
      </c>
      <c r="T1089" s="67" t="str">
        <f>IF(E1089="","",IF(L1089="","",IF($E1089="男",VLOOKUP(L1089,参照用得点基準表!$K$2:$L$11,2,TRUE),VLOOKUP(L1089,参照用得点基準表!$K$12:$L$21,2,TRUE))))</f>
        <v/>
      </c>
      <c r="U1089" s="67" t="str">
        <f>IF(E1089="","",IF(M1089="","",IF($E1089="男",VLOOKUP(M1089,参照用得点基準表!G$2:$I$11,3,TRUE),VLOOKUP(M1089,参照用得点基準表!G$12:$I$21,3,TRUE))))</f>
        <v/>
      </c>
      <c r="V1089" s="67" t="str">
        <f>IF(E1089="","",IF(N1089="","",IF($E1089="男",VLOOKUP(N1089,参照用得点基準表!H$2:$I$11,2,TRUE),VLOOKUP(N1089,参照用得点基準表!H$12:$I$21,2,TRUE))))</f>
        <v/>
      </c>
      <c r="W1089" s="70" t="str">
        <f t="shared" si="16"/>
        <v/>
      </c>
      <c r="X1089" s="69" t="str">
        <f ca="1">IF(W1089="","",VLOOKUP(W1089,OFFSET(評価基準!$A$2:$N$6,0,F1089-6,5,20-F1089),14-新体力テスト!F1089+6,1))</f>
        <v/>
      </c>
      <c r="Z1089" s="45"/>
      <c r="AA1089" s="45"/>
      <c r="AB1089" s="46"/>
      <c r="AC1089" s="45"/>
    </row>
    <row r="1090" spans="1:29" ht="14.25" customHeight="1" x14ac:dyDescent="0.15">
      <c r="A1090" s="103"/>
      <c r="B1090" s="103"/>
      <c r="C1090" s="103"/>
      <c r="D1090" s="108"/>
      <c r="E1090" s="112"/>
      <c r="F1090" s="85" t="str">
        <f>IF(A1090="","",VLOOKUP(A1090,参照!$B$7:$C$12,2,FALSE))</f>
        <v/>
      </c>
      <c r="G1090" s="14"/>
      <c r="H1090" s="14"/>
      <c r="I1090" s="14"/>
      <c r="J1090" s="14"/>
      <c r="K1090" s="14"/>
      <c r="L1090" s="19"/>
      <c r="M1090" s="14"/>
      <c r="N1090" s="14"/>
      <c r="O1090" s="67" t="str">
        <f>IF(E1090="","",IF(G1090="","",IF($E1090="男",VLOOKUP(G1090,参照用得点基準表!B$2:$I$11,8,TRUE),VLOOKUP(G1090,参照用得点基準表!B$12:$I$21,8,TRUE))))</f>
        <v/>
      </c>
      <c r="P1090" s="67" t="str">
        <f>IF(E1090="","",IF(H1090="","",IF($E1090="男",VLOOKUP(H1090,参照用得点基準表!C$2:$I$11,7,TRUE),VLOOKUP(H1090,参照用得点基準表!C$12:$I$21,7,TRUE))))</f>
        <v/>
      </c>
      <c r="Q1090" s="67" t="str">
        <f>IF(E1090="","",IF(I1090="","",IF($E1090="男",VLOOKUP(I1090,参照用得点基準表!D$2:$I$11,6,TRUE),VLOOKUP(I1090,参照用得点基準表!D$12:$I$21,6,TRUE))))</f>
        <v/>
      </c>
      <c r="R1090" s="67" t="str">
        <f>IF(E1090="","",IF(J1090="","",IF($E1090="男",VLOOKUP(J1090,参照用得点基準表!E$2:$I$11,5,TRUE),VLOOKUP(J1090,参照用得点基準表!E$12:$I$21,5,TRUE))))</f>
        <v/>
      </c>
      <c r="S1090" s="67" t="str">
        <f>IF(E1090="","",IF(K1090="","",IF($E1090="男",VLOOKUP(K1090,参照用得点基準表!F$2:$I$11,4,TRUE),VLOOKUP(K1090,参照用得点基準表!F$12:$I$21,4,TRUE))))</f>
        <v/>
      </c>
      <c r="T1090" s="67" t="str">
        <f>IF(E1090="","",IF(L1090="","",IF($E1090="男",VLOOKUP(L1090,参照用得点基準表!$K$2:$L$11,2,TRUE),VLOOKUP(L1090,参照用得点基準表!$K$12:$L$21,2,TRUE))))</f>
        <v/>
      </c>
      <c r="U1090" s="67" t="str">
        <f>IF(E1090="","",IF(M1090="","",IF($E1090="男",VLOOKUP(M1090,参照用得点基準表!G$2:$I$11,3,TRUE),VLOOKUP(M1090,参照用得点基準表!G$12:$I$21,3,TRUE))))</f>
        <v/>
      </c>
      <c r="V1090" s="67" t="str">
        <f>IF(E1090="","",IF(N1090="","",IF($E1090="男",VLOOKUP(N1090,参照用得点基準表!H$2:$I$11,2,TRUE),VLOOKUP(N1090,参照用得点基準表!H$12:$I$21,2,TRUE))))</f>
        <v/>
      </c>
      <c r="W1090" s="70" t="str">
        <f t="shared" si="16"/>
        <v/>
      </c>
      <c r="X1090" s="69" t="str">
        <f ca="1">IF(W1090="","",VLOOKUP(W1090,OFFSET(評価基準!$A$2:$N$6,0,F1090-6,5,20-F1090),14-新体力テスト!F1090+6,1))</f>
        <v/>
      </c>
      <c r="Z1090" s="45"/>
      <c r="AA1090" s="45"/>
      <c r="AB1090" s="46"/>
      <c r="AC1090" s="45"/>
    </row>
    <row r="1091" spans="1:29" ht="14.25" customHeight="1" x14ac:dyDescent="0.15">
      <c r="A1091" s="103"/>
      <c r="B1091" s="103"/>
      <c r="C1091" s="103"/>
      <c r="D1091" s="108"/>
      <c r="E1091" s="112"/>
      <c r="F1091" s="85" t="str">
        <f>IF(A1091="","",VLOOKUP(A1091,参照!$B$7:$C$12,2,FALSE))</f>
        <v/>
      </c>
      <c r="G1091" s="14"/>
      <c r="H1091" s="14"/>
      <c r="I1091" s="14"/>
      <c r="J1091" s="14"/>
      <c r="K1091" s="14"/>
      <c r="L1091" s="19"/>
      <c r="M1091" s="14"/>
      <c r="N1091" s="14"/>
      <c r="O1091" s="67" t="str">
        <f>IF(E1091="","",IF(G1091="","",IF($E1091="男",VLOOKUP(G1091,参照用得点基準表!B$2:$I$11,8,TRUE),VLOOKUP(G1091,参照用得点基準表!B$12:$I$21,8,TRUE))))</f>
        <v/>
      </c>
      <c r="P1091" s="67" t="str">
        <f>IF(E1091="","",IF(H1091="","",IF($E1091="男",VLOOKUP(H1091,参照用得点基準表!C$2:$I$11,7,TRUE),VLOOKUP(H1091,参照用得点基準表!C$12:$I$21,7,TRUE))))</f>
        <v/>
      </c>
      <c r="Q1091" s="67" t="str">
        <f>IF(E1091="","",IF(I1091="","",IF($E1091="男",VLOOKUP(I1091,参照用得点基準表!D$2:$I$11,6,TRUE),VLOOKUP(I1091,参照用得点基準表!D$12:$I$21,6,TRUE))))</f>
        <v/>
      </c>
      <c r="R1091" s="67" t="str">
        <f>IF(E1091="","",IF(J1091="","",IF($E1091="男",VLOOKUP(J1091,参照用得点基準表!E$2:$I$11,5,TRUE),VLOOKUP(J1091,参照用得点基準表!E$12:$I$21,5,TRUE))))</f>
        <v/>
      </c>
      <c r="S1091" s="67" t="str">
        <f>IF(E1091="","",IF(K1091="","",IF($E1091="男",VLOOKUP(K1091,参照用得点基準表!F$2:$I$11,4,TRUE),VLOOKUP(K1091,参照用得点基準表!F$12:$I$21,4,TRUE))))</f>
        <v/>
      </c>
      <c r="T1091" s="67" t="str">
        <f>IF(E1091="","",IF(L1091="","",IF($E1091="男",VLOOKUP(L1091,参照用得点基準表!$K$2:$L$11,2,TRUE),VLOOKUP(L1091,参照用得点基準表!$K$12:$L$21,2,TRUE))))</f>
        <v/>
      </c>
      <c r="U1091" s="67" t="str">
        <f>IF(E1091="","",IF(M1091="","",IF($E1091="男",VLOOKUP(M1091,参照用得点基準表!G$2:$I$11,3,TRUE),VLOOKUP(M1091,参照用得点基準表!G$12:$I$21,3,TRUE))))</f>
        <v/>
      </c>
      <c r="V1091" s="67" t="str">
        <f>IF(E1091="","",IF(N1091="","",IF($E1091="男",VLOOKUP(N1091,参照用得点基準表!H$2:$I$11,2,TRUE),VLOOKUP(N1091,参照用得点基準表!H$12:$I$21,2,TRUE))))</f>
        <v/>
      </c>
      <c r="W1091" s="70" t="str">
        <f t="shared" si="16"/>
        <v/>
      </c>
      <c r="X1091" s="69" t="str">
        <f ca="1">IF(W1091="","",VLOOKUP(W1091,OFFSET(評価基準!$A$2:$N$6,0,F1091-6,5,20-F1091),14-新体力テスト!F1091+6,1))</f>
        <v/>
      </c>
      <c r="Z1091" s="45"/>
      <c r="AA1091" s="45"/>
      <c r="AB1091" s="46"/>
      <c r="AC1091" s="45"/>
    </row>
    <row r="1092" spans="1:29" ht="14.25" customHeight="1" x14ac:dyDescent="0.15">
      <c r="A1092" s="103"/>
      <c r="B1092" s="103"/>
      <c r="C1092" s="103"/>
      <c r="D1092" s="108"/>
      <c r="E1092" s="112"/>
      <c r="F1092" s="85" t="str">
        <f>IF(A1092="","",VLOOKUP(A1092,参照!$B$7:$C$12,2,FALSE))</f>
        <v/>
      </c>
      <c r="G1092" s="14"/>
      <c r="H1092" s="14"/>
      <c r="I1092" s="14"/>
      <c r="J1092" s="14"/>
      <c r="K1092" s="14"/>
      <c r="L1092" s="19"/>
      <c r="M1092" s="14"/>
      <c r="N1092" s="14"/>
      <c r="O1092" s="67" t="str">
        <f>IF(E1092="","",IF(G1092="","",IF($E1092="男",VLOOKUP(G1092,参照用得点基準表!B$2:$I$11,8,TRUE),VLOOKUP(G1092,参照用得点基準表!B$12:$I$21,8,TRUE))))</f>
        <v/>
      </c>
      <c r="P1092" s="67" t="str">
        <f>IF(E1092="","",IF(H1092="","",IF($E1092="男",VLOOKUP(H1092,参照用得点基準表!C$2:$I$11,7,TRUE),VLOOKUP(H1092,参照用得点基準表!C$12:$I$21,7,TRUE))))</f>
        <v/>
      </c>
      <c r="Q1092" s="67" t="str">
        <f>IF(E1092="","",IF(I1092="","",IF($E1092="男",VLOOKUP(I1092,参照用得点基準表!D$2:$I$11,6,TRUE),VLOOKUP(I1092,参照用得点基準表!D$12:$I$21,6,TRUE))))</f>
        <v/>
      </c>
      <c r="R1092" s="67" t="str">
        <f>IF(E1092="","",IF(J1092="","",IF($E1092="男",VLOOKUP(J1092,参照用得点基準表!E$2:$I$11,5,TRUE),VLOOKUP(J1092,参照用得点基準表!E$12:$I$21,5,TRUE))))</f>
        <v/>
      </c>
      <c r="S1092" s="67" t="str">
        <f>IF(E1092="","",IF(K1092="","",IF($E1092="男",VLOOKUP(K1092,参照用得点基準表!F$2:$I$11,4,TRUE),VLOOKUP(K1092,参照用得点基準表!F$12:$I$21,4,TRUE))))</f>
        <v/>
      </c>
      <c r="T1092" s="67" t="str">
        <f>IF(E1092="","",IF(L1092="","",IF($E1092="男",VLOOKUP(L1092,参照用得点基準表!$K$2:$L$11,2,TRUE),VLOOKUP(L1092,参照用得点基準表!$K$12:$L$21,2,TRUE))))</f>
        <v/>
      </c>
      <c r="U1092" s="67" t="str">
        <f>IF(E1092="","",IF(M1092="","",IF($E1092="男",VLOOKUP(M1092,参照用得点基準表!G$2:$I$11,3,TRUE),VLOOKUP(M1092,参照用得点基準表!G$12:$I$21,3,TRUE))))</f>
        <v/>
      </c>
      <c r="V1092" s="67" t="str">
        <f>IF(E1092="","",IF(N1092="","",IF($E1092="男",VLOOKUP(N1092,参照用得点基準表!H$2:$I$11,2,TRUE),VLOOKUP(N1092,参照用得点基準表!H$12:$I$21,2,TRUE))))</f>
        <v/>
      </c>
      <c r="W1092" s="70" t="str">
        <f t="shared" si="16"/>
        <v/>
      </c>
      <c r="X1092" s="69" t="str">
        <f ca="1">IF(W1092="","",VLOOKUP(W1092,OFFSET(評価基準!$A$2:$N$6,0,F1092-6,5,20-F1092),14-新体力テスト!F1092+6,1))</f>
        <v/>
      </c>
      <c r="Z1092" s="45"/>
      <c r="AA1092" s="45"/>
      <c r="AB1092" s="46"/>
      <c r="AC1092" s="45"/>
    </row>
    <row r="1093" spans="1:29" ht="14.25" customHeight="1" x14ac:dyDescent="0.15">
      <c r="A1093" s="103"/>
      <c r="B1093" s="103"/>
      <c r="C1093" s="103"/>
      <c r="D1093" s="108"/>
      <c r="E1093" s="112"/>
      <c r="F1093" s="85" t="str">
        <f>IF(A1093="","",VLOOKUP(A1093,参照!$B$7:$C$12,2,FALSE))</f>
        <v/>
      </c>
      <c r="G1093" s="14"/>
      <c r="H1093" s="14"/>
      <c r="I1093" s="14"/>
      <c r="J1093" s="14"/>
      <c r="K1093" s="14"/>
      <c r="L1093" s="19"/>
      <c r="M1093" s="14"/>
      <c r="N1093" s="14"/>
      <c r="O1093" s="67" t="str">
        <f>IF(E1093="","",IF(G1093="","",IF($E1093="男",VLOOKUP(G1093,参照用得点基準表!B$2:$I$11,8,TRUE),VLOOKUP(G1093,参照用得点基準表!B$12:$I$21,8,TRUE))))</f>
        <v/>
      </c>
      <c r="P1093" s="67" t="str">
        <f>IF(E1093="","",IF(H1093="","",IF($E1093="男",VLOOKUP(H1093,参照用得点基準表!C$2:$I$11,7,TRUE),VLOOKUP(H1093,参照用得点基準表!C$12:$I$21,7,TRUE))))</f>
        <v/>
      </c>
      <c r="Q1093" s="67" t="str">
        <f>IF(E1093="","",IF(I1093="","",IF($E1093="男",VLOOKUP(I1093,参照用得点基準表!D$2:$I$11,6,TRUE),VLOOKUP(I1093,参照用得点基準表!D$12:$I$21,6,TRUE))))</f>
        <v/>
      </c>
      <c r="R1093" s="67" t="str">
        <f>IF(E1093="","",IF(J1093="","",IF($E1093="男",VLOOKUP(J1093,参照用得点基準表!E$2:$I$11,5,TRUE),VLOOKUP(J1093,参照用得点基準表!E$12:$I$21,5,TRUE))))</f>
        <v/>
      </c>
      <c r="S1093" s="67" t="str">
        <f>IF(E1093="","",IF(K1093="","",IF($E1093="男",VLOOKUP(K1093,参照用得点基準表!F$2:$I$11,4,TRUE),VLOOKUP(K1093,参照用得点基準表!F$12:$I$21,4,TRUE))))</f>
        <v/>
      </c>
      <c r="T1093" s="67" t="str">
        <f>IF(E1093="","",IF(L1093="","",IF($E1093="男",VLOOKUP(L1093,参照用得点基準表!$K$2:$L$11,2,TRUE),VLOOKUP(L1093,参照用得点基準表!$K$12:$L$21,2,TRUE))))</f>
        <v/>
      </c>
      <c r="U1093" s="67" t="str">
        <f>IF(E1093="","",IF(M1093="","",IF($E1093="男",VLOOKUP(M1093,参照用得点基準表!G$2:$I$11,3,TRUE),VLOOKUP(M1093,参照用得点基準表!G$12:$I$21,3,TRUE))))</f>
        <v/>
      </c>
      <c r="V1093" s="67" t="str">
        <f>IF(E1093="","",IF(N1093="","",IF($E1093="男",VLOOKUP(N1093,参照用得点基準表!H$2:$I$11,2,TRUE),VLOOKUP(N1093,参照用得点基準表!H$12:$I$21,2,TRUE))))</f>
        <v/>
      </c>
      <c r="W1093" s="70" t="str">
        <f t="shared" si="16"/>
        <v/>
      </c>
      <c r="X1093" s="69" t="str">
        <f ca="1">IF(W1093="","",VLOOKUP(W1093,OFFSET(評価基準!$A$2:$N$6,0,F1093-6,5,20-F1093),14-新体力テスト!F1093+6,1))</f>
        <v/>
      </c>
      <c r="Z1093" s="45"/>
      <c r="AA1093" s="45"/>
      <c r="AB1093" s="46"/>
      <c r="AC1093" s="45"/>
    </row>
    <row r="1094" spans="1:29" ht="14.25" customHeight="1" x14ac:dyDescent="0.15">
      <c r="A1094" s="103"/>
      <c r="B1094" s="103"/>
      <c r="C1094" s="103"/>
      <c r="D1094" s="108"/>
      <c r="E1094" s="112"/>
      <c r="F1094" s="85" t="str">
        <f>IF(A1094="","",VLOOKUP(A1094,参照!$B$7:$C$12,2,FALSE))</f>
        <v/>
      </c>
      <c r="G1094" s="14"/>
      <c r="H1094" s="14"/>
      <c r="I1094" s="14"/>
      <c r="J1094" s="14"/>
      <c r="K1094" s="14"/>
      <c r="L1094" s="19"/>
      <c r="M1094" s="14"/>
      <c r="N1094" s="14"/>
      <c r="O1094" s="67" t="str">
        <f>IF(E1094="","",IF(G1094="","",IF($E1094="男",VLOOKUP(G1094,参照用得点基準表!B$2:$I$11,8,TRUE),VLOOKUP(G1094,参照用得点基準表!B$12:$I$21,8,TRUE))))</f>
        <v/>
      </c>
      <c r="P1094" s="67" t="str">
        <f>IF(E1094="","",IF(H1094="","",IF($E1094="男",VLOOKUP(H1094,参照用得点基準表!C$2:$I$11,7,TRUE),VLOOKUP(H1094,参照用得点基準表!C$12:$I$21,7,TRUE))))</f>
        <v/>
      </c>
      <c r="Q1094" s="67" t="str">
        <f>IF(E1094="","",IF(I1094="","",IF($E1094="男",VLOOKUP(I1094,参照用得点基準表!D$2:$I$11,6,TRUE),VLOOKUP(I1094,参照用得点基準表!D$12:$I$21,6,TRUE))))</f>
        <v/>
      </c>
      <c r="R1094" s="67" t="str">
        <f>IF(E1094="","",IF(J1094="","",IF($E1094="男",VLOOKUP(J1094,参照用得点基準表!E$2:$I$11,5,TRUE),VLOOKUP(J1094,参照用得点基準表!E$12:$I$21,5,TRUE))))</f>
        <v/>
      </c>
      <c r="S1094" s="67" t="str">
        <f>IF(E1094="","",IF(K1094="","",IF($E1094="男",VLOOKUP(K1094,参照用得点基準表!F$2:$I$11,4,TRUE),VLOOKUP(K1094,参照用得点基準表!F$12:$I$21,4,TRUE))))</f>
        <v/>
      </c>
      <c r="T1094" s="67" t="str">
        <f>IF(E1094="","",IF(L1094="","",IF($E1094="男",VLOOKUP(L1094,参照用得点基準表!$K$2:$L$11,2,TRUE),VLOOKUP(L1094,参照用得点基準表!$K$12:$L$21,2,TRUE))))</f>
        <v/>
      </c>
      <c r="U1094" s="67" t="str">
        <f>IF(E1094="","",IF(M1094="","",IF($E1094="男",VLOOKUP(M1094,参照用得点基準表!G$2:$I$11,3,TRUE),VLOOKUP(M1094,参照用得点基準表!G$12:$I$21,3,TRUE))))</f>
        <v/>
      </c>
      <c r="V1094" s="67" t="str">
        <f>IF(E1094="","",IF(N1094="","",IF($E1094="男",VLOOKUP(N1094,参照用得点基準表!H$2:$I$11,2,TRUE),VLOOKUP(N1094,参照用得点基準表!H$12:$I$21,2,TRUE))))</f>
        <v/>
      </c>
      <c r="W1094" s="70" t="str">
        <f t="shared" si="16"/>
        <v/>
      </c>
      <c r="X1094" s="69" t="str">
        <f ca="1">IF(W1094="","",VLOOKUP(W1094,OFFSET(評価基準!$A$2:$N$6,0,F1094-6,5,20-F1094),14-新体力テスト!F1094+6,1))</f>
        <v/>
      </c>
      <c r="Z1094" s="45"/>
      <c r="AA1094" s="45"/>
      <c r="AB1094" s="46"/>
      <c r="AC1094" s="45"/>
    </row>
    <row r="1095" spans="1:29" ht="14.25" customHeight="1" x14ac:dyDescent="0.15">
      <c r="A1095" s="103"/>
      <c r="B1095" s="103"/>
      <c r="C1095" s="103"/>
      <c r="D1095" s="108"/>
      <c r="E1095" s="112"/>
      <c r="F1095" s="85" t="str">
        <f>IF(A1095="","",VLOOKUP(A1095,参照!$B$7:$C$12,2,FALSE))</f>
        <v/>
      </c>
      <c r="G1095" s="14"/>
      <c r="H1095" s="14"/>
      <c r="I1095" s="14"/>
      <c r="J1095" s="14"/>
      <c r="K1095" s="14"/>
      <c r="L1095" s="19"/>
      <c r="M1095" s="14"/>
      <c r="N1095" s="14"/>
      <c r="O1095" s="67" t="str">
        <f>IF(E1095="","",IF(G1095="","",IF($E1095="男",VLOOKUP(G1095,参照用得点基準表!B$2:$I$11,8,TRUE),VLOOKUP(G1095,参照用得点基準表!B$12:$I$21,8,TRUE))))</f>
        <v/>
      </c>
      <c r="P1095" s="67" t="str">
        <f>IF(E1095="","",IF(H1095="","",IF($E1095="男",VLOOKUP(H1095,参照用得点基準表!C$2:$I$11,7,TRUE),VLOOKUP(H1095,参照用得点基準表!C$12:$I$21,7,TRUE))))</f>
        <v/>
      </c>
      <c r="Q1095" s="67" t="str">
        <f>IF(E1095="","",IF(I1095="","",IF($E1095="男",VLOOKUP(I1095,参照用得点基準表!D$2:$I$11,6,TRUE),VLOOKUP(I1095,参照用得点基準表!D$12:$I$21,6,TRUE))))</f>
        <v/>
      </c>
      <c r="R1095" s="67" t="str">
        <f>IF(E1095="","",IF(J1095="","",IF($E1095="男",VLOOKUP(J1095,参照用得点基準表!E$2:$I$11,5,TRUE),VLOOKUP(J1095,参照用得点基準表!E$12:$I$21,5,TRUE))))</f>
        <v/>
      </c>
      <c r="S1095" s="67" t="str">
        <f>IF(E1095="","",IF(K1095="","",IF($E1095="男",VLOOKUP(K1095,参照用得点基準表!F$2:$I$11,4,TRUE),VLOOKUP(K1095,参照用得点基準表!F$12:$I$21,4,TRUE))))</f>
        <v/>
      </c>
      <c r="T1095" s="67" t="str">
        <f>IF(E1095="","",IF(L1095="","",IF($E1095="男",VLOOKUP(L1095,参照用得点基準表!$K$2:$L$11,2,TRUE),VLOOKUP(L1095,参照用得点基準表!$K$12:$L$21,2,TRUE))))</f>
        <v/>
      </c>
      <c r="U1095" s="67" t="str">
        <f>IF(E1095="","",IF(M1095="","",IF($E1095="男",VLOOKUP(M1095,参照用得点基準表!G$2:$I$11,3,TRUE),VLOOKUP(M1095,参照用得点基準表!G$12:$I$21,3,TRUE))))</f>
        <v/>
      </c>
      <c r="V1095" s="67" t="str">
        <f>IF(E1095="","",IF(N1095="","",IF($E1095="男",VLOOKUP(N1095,参照用得点基準表!H$2:$I$11,2,TRUE),VLOOKUP(N1095,参照用得点基準表!H$12:$I$21,2,TRUE))))</f>
        <v/>
      </c>
      <c r="W1095" s="70" t="str">
        <f t="shared" si="16"/>
        <v/>
      </c>
      <c r="X1095" s="69" t="str">
        <f ca="1">IF(W1095="","",VLOOKUP(W1095,OFFSET(評価基準!$A$2:$N$6,0,F1095-6,5,20-F1095),14-新体力テスト!F1095+6,1))</f>
        <v/>
      </c>
      <c r="Z1095" s="45"/>
      <c r="AA1095" s="45"/>
      <c r="AB1095" s="46"/>
      <c r="AC1095" s="45"/>
    </row>
    <row r="1096" spans="1:29" ht="14.25" customHeight="1" x14ac:dyDescent="0.15">
      <c r="A1096" s="103"/>
      <c r="B1096" s="103"/>
      <c r="C1096" s="103"/>
      <c r="D1096" s="108"/>
      <c r="E1096" s="112"/>
      <c r="F1096" s="85" t="str">
        <f>IF(A1096="","",VLOOKUP(A1096,参照!$B$7:$C$12,2,FALSE))</f>
        <v/>
      </c>
      <c r="G1096" s="14"/>
      <c r="H1096" s="14"/>
      <c r="I1096" s="14"/>
      <c r="J1096" s="14"/>
      <c r="K1096" s="14"/>
      <c r="L1096" s="19"/>
      <c r="M1096" s="14"/>
      <c r="N1096" s="14"/>
      <c r="O1096" s="67" t="str">
        <f>IF(E1096="","",IF(G1096="","",IF($E1096="男",VLOOKUP(G1096,参照用得点基準表!B$2:$I$11,8,TRUE),VLOOKUP(G1096,参照用得点基準表!B$12:$I$21,8,TRUE))))</f>
        <v/>
      </c>
      <c r="P1096" s="67" t="str">
        <f>IF(E1096="","",IF(H1096="","",IF($E1096="男",VLOOKUP(H1096,参照用得点基準表!C$2:$I$11,7,TRUE),VLOOKUP(H1096,参照用得点基準表!C$12:$I$21,7,TRUE))))</f>
        <v/>
      </c>
      <c r="Q1096" s="67" t="str">
        <f>IF(E1096="","",IF(I1096="","",IF($E1096="男",VLOOKUP(I1096,参照用得点基準表!D$2:$I$11,6,TRUE),VLOOKUP(I1096,参照用得点基準表!D$12:$I$21,6,TRUE))))</f>
        <v/>
      </c>
      <c r="R1096" s="67" t="str">
        <f>IF(E1096="","",IF(J1096="","",IF($E1096="男",VLOOKUP(J1096,参照用得点基準表!E$2:$I$11,5,TRUE),VLOOKUP(J1096,参照用得点基準表!E$12:$I$21,5,TRUE))))</f>
        <v/>
      </c>
      <c r="S1096" s="67" t="str">
        <f>IF(E1096="","",IF(K1096="","",IF($E1096="男",VLOOKUP(K1096,参照用得点基準表!F$2:$I$11,4,TRUE),VLOOKUP(K1096,参照用得点基準表!F$12:$I$21,4,TRUE))))</f>
        <v/>
      </c>
      <c r="T1096" s="67" t="str">
        <f>IF(E1096="","",IF(L1096="","",IF($E1096="男",VLOOKUP(L1096,参照用得点基準表!$K$2:$L$11,2,TRUE),VLOOKUP(L1096,参照用得点基準表!$K$12:$L$21,2,TRUE))))</f>
        <v/>
      </c>
      <c r="U1096" s="67" t="str">
        <f>IF(E1096="","",IF(M1096="","",IF($E1096="男",VLOOKUP(M1096,参照用得点基準表!G$2:$I$11,3,TRUE),VLOOKUP(M1096,参照用得点基準表!G$12:$I$21,3,TRUE))))</f>
        <v/>
      </c>
      <c r="V1096" s="67" t="str">
        <f>IF(E1096="","",IF(N1096="","",IF($E1096="男",VLOOKUP(N1096,参照用得点基準表!H$2:$I$11,2,TRUE),VLOOKUP(N1096,参照用得点基準表!H$12:$I$21,2,TRUE))))</f>
        <v/>
      </c>
      <c r="W1096" s="70" t="str">
        <f t="shared" si="16"/>
        <v/>
      </c>
      <c r="X1096" s="69" t="str">
        <f ca="1">IF(W1096="","",VLOOKUP(W1096,OFFSET(評価基準!$A$2:$N$6,0,F1096-6,5,20-F1096),14-新体力テスト!F1096+6,1))</f>
        <v/>
      </c>
      <c r="Z1096" s="45"/>
      <c r="AA1096" s="45"/>
      <c r="AB1096" s="46"/>
      <c r="AC1096" s="45"/>
    </row>
    <row r="1097" spans="1:29" ht="14.25" customHeight="1" x14ac:dyDescent="0.15">
      <c r="A1097" s="103"/>
      <c r="B1097" s="103"/>
      <c r="C1097" s="103"/>
      <c r="D1097" s="108"/>
      <c r="E1097" s="112"/>
      <c r="F1097" s="85" t="str">
        <f>IF(A1097="","",VLOOKUP(A1097,参照!$B$7:$C$12,2,FALSE))</f>
        <v/>
      </c>
      <c r="G1097" s="14"/>
      <c r="H1097" s="14"/>
      <c r="I1097" s="14"/>
      <c r="J1097" s="14"/>
      <c r="K1097" s="14"/>
      <c r="L1097" s="19"/>
      <c r="M1097" s="14"/>
      <c r="N1097" s="14"/>
      <c r="O1097" s="67" t="str">
        <f>IF(E1097="","",IF(G1097="","",IF($E1097="男",VLOOKUP(G1097,参照用得点基準表!B$2:$I$11,8,TRUE),VLOOKUP(G1097,参照用得点基準表!B$12:$I$21,8,TRUE))))</f>
        <v/>
      </c>
      <c r="P1097" s="67" t="str">
        <f>IF(E1097="","",IF(H1097="","",IF($E1097="男",VLOOKUP(H1097,参照用得点基準表!C$2:$I$11,7,TRUE),VLOOKUP(H1097,参照用得点基準表!C$12:$I$21,7,TRUE))))</f>
        <v/>
      </c>
      <c r="Q1097" s="67" t="str">
        <f>IF(E1097="","",IF(I1097="","",IF($E1097="男",VLOOKUP(I1097,参照用得点基準表!D$2:$I$11,6,TRUE),VLOOKUP(I1097,参照用得点基準表!D$12:$I$21,6,TRUE))))</f>
        <v/>
      </c>
      <c r="R1097" s="67" t="str">
        <f>IF(E1097="","",IF(J1097="","",IF($E1097="男",VLOOKUP(J1097,参照用得点基準表!E$2:$I$11,5,TRUE),VLOOKUP(J1097,参照用得点基準表!E$12:$I$21,5,TRUE))))</f>
        <v/>
      </c>
      <c r="S1097" s="67" t="str">
        <f>IF(E1097="","",IF(K1097="","",IF($E1097="男",VLOOKUP(K1097,参照用得点基準表!F$2:$I$11,4,TRUE),VLOOKUP(K1097,参照用得点基準表!F$12:$I$21,4,TRUE))))</f>
        <v/>
      </c>
      <c r="T1097" s="67" t="str">
        <f>IF(E1097="","",IF(L1097="","",IF($E1097="男",VLOOKUP(L1097,参照用得点基準表!$K$2:$L$11,2,TRUE),VLOOKUP(L1097,参照用得点基準表!$K$12:$L$21,2,TRUE))))</f>
        <v/>
      </c>
      <c r="U1097" s="67" t="str">
        <f>IF(E1097="","",IF(M1097="","",IF($E1097="男",VLOOKUP(M1097,参照用得点基準表!G$2:$I$11,3,TRUE),VLOOKUP(M1097,参照用得点基準表!G$12:$I$21,3,TRUE))))</f>
        <v/>
      </c>
      <c r="V1097" s="67" t="str">
        <f>IF(E1097="","",IF(N1097="","",IF($E1097="男",VLOOKUP(N1097,参照用得点基準表!H$2:$I$11,2,TRUE),VLOOKUP(N1097,参照用得点基準表!H$12:$I$21,2,TRUE))))</f>
        <v/>
      </c>
      <c r="W1097" s="70" t="str">
        <f t="shared" si="16"/>
        <v/>
      </c>
      <c r="X1097" s="69" t="str">
        <f ca="1">IF(W1097="","",VLOOKUP(W1097,OFFSET(評価基準!$A$2:$N$6,0,F1097-6,5,20-F1097),14-新体力テスト!F1097+6,1))</f>
        <v/>
      </c>
      <c r="Z1097" s="45"/>
      <c r="AA1097" s="45"/>
      <c r="AB1097" s="46"/>
      <c r="AC1097" s="45"/>
    </row>
    <row r="1098" spans="1:29" ht="14.25" customHeight="1" x14ac:dyDescent="0.15">
      <c r="A1098" s="103"/>
      <c r="B1098" s="103"/>
      <c r="C1098" s="103"/>
      <c r="D1098" s="108"/>
      <c r="E1098" s="112"/>
      <c r="F1098" s="85" t="str">
        <f>IF(A1098="","",VLOOKUP(A1098,参照!$B$7:$C$12,2,FALSE))</f>
        <v/>
      </c>
      <c r="G1098" s="14"/>
      <c r="H1098" s="14"/>
      <c r="I1098" s="14"/>
      <c r="J1098" s="14"/>
      <c r="K1098" s="14"/>
      <c r="L1098" s="19"/>
      <c r="M1098" s="14"/>
      <c r="N1098" s="14"/>
      <c r="O1098" s="67" t="str">
        <f>IF(E1098="","",IF(G1098="","",IF($E1098="男",VLOOKUP(G1098,参照用得点基準表!B$2:$I$11,8,TRUE),VLOOKUP(G1098,参照用得点基準表!B$12:$I$21,8,TRUE))))</f>
        <v/>
      </c>
      <c r="P1098" s="67" t="str">
        <f>IF(E1098="","",IF(H1098="","",IF($E1098="男",VLOOKUP(H1098,参照用得点基準表!C$2:$I$11,7,TRUE),VLOOKUP(H1098,参照用得点基準表!C$12:$I$21,7,TRUE))))</f>
        <v/>
      </c>
      <c r="Q1098" s="67" t="str">
        <f>IF(E1098="","",IF(I1098="","",IF($E1098="男",VLOOKUP(I1098,参照用得点基準表!D$2:$I$11,6,TRUE),VLOOKUP(I1098,参照用得点基準表!D$12:$I$21,6,TRUE))))</f>
        <v/>
      </c>
      <c r="R1098" s="67" t="str">
        <f>IF(E1098="","",IF(J1098="","",IF($E1098="男",VLOOKUP(J1098,参照用得点基準表!E$2:$I$11,5,TRUE),VLOOKUP(J1098,参照用得点基準表!E$12:$I$21,5,TRUE))))</f>
        <v/>
      </c>
      <c r="S1098" s="67" t="str">
        <f>IF(E1098="","",IF(K1098="","",IF($E1098="男",VLOOKUP(K1098,参照用得点基準表!F$2:$I$11,4,TRUE),VLOOKUP(K1098,参照用得点基準表!F$12:$I$21,4,TRUE))))</f>
        <v/>
      </c>
      <c r="T1098" s="67" t="str">
        <f>IF(E1098="","",IF(L1098="","",IF($E1098="男",VLOOKUP(L1098,参照用得点基準表!$K$2:$L$11,2,TRUE),VLOOKUP(L1098,参照用得点基準表!$K$12:$L$21,2,TRUE))))</f>
        <v/>
      </c>
      <c r="U1098" s="67" t="str">
        <f>IF(E1098="","",IF(M1098="","",IF($E1098="男",VLOOKUP(M1098,参照用得点基準表!G$2:$I$11,3,TRUE),VLOOKUP(M1098,参照用得点基準表!G$12:$I$21,3,TRUE))))</f>
        <v/>
      </c>
      <c r="V1098" s="67" t="str">
        <f>IF(E1098="","",IF(N1098="","",IF($E1098="男",VLOOKUP(N1098,参照用得点基準表!H$2:$I$11,2,TRUE),VLOOKUP(N1098,参照用得点基準表!H$12:$I$21,2,TRUE))))</f>
        <v/>
      </c>
      <c r="W1098" s="70" t="str">
        <f t="shared" si="16"/>
        <v/>
      </c>
      <c r="X1098" s="69" t="str">
        <f ca="1">IF(W1098="","",VLOOKUP(W1098,OFFSET(評価基準!$A$2:$N$6,0,F1098-6,5,20-F1098),14-新体力テスト!F1098+6,1))</f>
        <v/>
      </c>
      <c r="Z1098" s="45"/>
      <c r="AA1098" s="45"/>
      <c r="AB1098" s="46"/>
      <c r="AC1098" s="45"/>
    </row>
    <row r="1099" spans="1:29" ht="14.25" customHeight="1" x14ac:dyDescent="0.15">
      <c r="A1099" s="103"/>
      <c r="B1099" s="103"/>
      <c r="C1099" s="103"/>
      <c r="D1099" s="108"/>
      <c r="E1099" s="112"/>
      <c r="F1099" s="85" t="str">
        <f>IF(A1099="","",VLOOKUP(A1099,参照!$B$7:$C$12,2,FALSE))</f>
        <v/>
      </c>
      <c r="G1099" s="14"/>
      <c r="H1099" s="14"/>
      <c r="I1099" s="14"/>
      <c r="J1099" s="14"/>
      <c r="K1099" s="14"/>
      <c r="L1099" s="19"/>
      <c r="M1099" s="14"/>
      <c r="N1099" s="14"/>
      <c r="O1099" s="67" t="str">
        <f>IF(E1099="","",IF(G1099="","",IF($E1099="男",VLOOKUP(G1099,参照用得点基準表!B$2:$I$11,8,TRUE),VLOOKUP(G1099,参照用得点基準表!B$12:$I$21,8,TRUE))))</f>
        <v/>
      </c>
      <c r="P1099" s="67" t="str">
        <f>IF(E1099="","",IF(H1099="","",IF($E1099="男",VLOOKUP(H1099,参照用得点基準表!C$2:$I$11,7,TRUE),VLOOKUP(H1099,参照用得点基準表!C$12:$I$21,7,TRUE))))</f>
        <v/>
      </c>
      <c r="Q1099" s="67" t="str">
        <f>IF(E1099="","",IF(I1099="","",IF($E1099="男",VLOOKUP(I1099,参照用得点基準表!D$2:$I$11,6,TRUE),VLOOKUP(I1099,参照用得点基準表!D$12:$I$21,6,TRUE))))</f>
        <v/>
      </c>
      <c r="R1099" s="67" t="str">
        <f>IF(E1099="","",IF(J1099="","",IF($E1099="男",VLOOKUP(J1099,参照用得点基準表!E$2:$I$11,5,TRUE),VLOOKUP(J1099,参照用得点基準表!E$12:$I$21,5,TRUE))))</f>
        <v/>
      </c>
      <c r="S1099" s="67" t="str">
        <f>IF(E1099="","",IF(K1099="","",IF($E1099="男",VLOOKUP(K1099,参照用得点基準表!F$2:$I$11,4,TRUE),VLOOKUP(K1099,参照用得点基準表!F$12:$I$21,4,TRUE))))</f>
        <v/>
      </c>
      <c r="T1099" s="67" t="str">
        <f>IF(E1099="","",IF(L1099="","",IF($E1099="男",VLOOKUP(L1099,参照用得点基準表!$K$2:$L$11,2,TRUE),VLOOKUP(L1099,参照用得点基準表!$K$12:$L$21,2,TRUE))))</f>
        <v/>
      </c>
      <c r="U1099" s="67" t="str">
        <f>IF(E1099="","",IF(M1099="","",IF($E1099="男",VLOOKUP(M1099,参照用得点基準表!G$2:$I$11,3,TRUE),VLOOKUP(M1099,参照用得点基準表!G$12:$I$21,3,TRUE))))</f>
        <v/>
      </c>
      <c r="V1099" s="67" t="str">
        <f>IF(E1099="","",IF(N1099="","",IF($E1099="男",VLOOKUP(N1099,参照用得点基準表!H$2:$I$11,2,TRUE),VLOOKUP(N1099,参照用得点基準表!H$12:$I$21,2,TRUE))))</f>
        <v/>
      </c>
      <c r="W1099" s="70" t="str">
        <f t="shared" si="16"/>
        <v/>
      </c>
      <c r="X1099" s="69" t="str">
        <f ca="1">IF(W1099="","",VLOOKUP(W1099,OFFSET(評価基準!$A$2:$N$6,0,F1099-6,5,20-F1099),14-新体力テスト!F1099+6,1))</f>
        <v/>
      </c>
      <c r="Z1099" s="45"/>
      <c r="AA1099" s="45"/>
      <c r="AB1099" s="46"/>
      <c r="AC1099" s="45"/>
    </row>
    <row r="1100" spans="1:29" ht="14.25" customHeight="1" x14ac:dyDescent="0.15">
      <c r="A1100" s="103"/>
      <c r="B1100" s="103"/>
      <c r="C1100" s="103"/>
      <c r="D1100" s="108"/>
      <c r="E1100" s="112"/>
      <c r="F1100" s="85" t="str">
        <f>IF(A1100="","",VLOOKUP(A1100,参照!$B$7:$C$12,2,FALSE))</f>
        <v/>
      </c>
      <c r="G1100" s="14"/>
      <c r="H1100" s="14"/>
      <c r="I1100" s="14"/>
      <c r="J1100" s="14"/>
      <c r="K1100" s="14"/>
      <c r="L1100" s="19"/>
      <c r="M1100" s="14"/>
      <c r="N1100" s="14"/>
      <c r="O1100" s="67" t="str">
        <f>IF(E1100="","",IF(G1100="","",IF($E1100="男",VLOOKUP(G1100,参照用得点基準表!B$2:$I$11,8,TRUE),VLOOKUP(G1100,参照用得点基準表!B$12:$I$21,8,TRUE))))</f>
        <v/>
      </c>
      <c r="P1100" s="67" t="str">
        <f>IF(E1100="","",IF(H1100="","",IF($E1100="男",VLOOKUP(H1100,参照用得点基準表!C$2:$I$11,7,TRUE),VLOOKUP(H1100,参照用得点基準表!C$12:$I$21,7,TRUE))))</f>
        <v/>
      </c>
      <c r="Q1100" s="67" t="str">
        <f>IF(E1100="","",IF(I1100="","",IF($E1100="男",VLOOKUP(I1100,参照用得点基準表!D$2:$I$11,6,TRUE),VLOOKUP(I1100,参照用得点基準表!D$12:$I$21,6,TRUE))))</f>
        <v/>
      </c>
      <c r="R1100" s="67" t="str">
        <f>IF(E1100="","",IF(J1100="","",IF($E1100="男",VLOOKUP(J1100,参照用得点基準表!E$2:$I$11,5,TRUE),VLOOKUP(J1100,参照用得点基準表!E$12:$I$21,5,TRUE))))</f>
        <v/>
      </c>
      <c r="S1100" s="67" t="str">
        <f>IF(E1100="","",IF(K1100="","",IF($E1100="男",VLOOKUP(K1100,参照用得点基準表!F$2:$I$11,4,TRUE),VLOOKUP(K1100,参照用得点基準表!F$12:$I$21,4,TRUE))))</f>
        <v/>
      </c>
      <c r="T1100" s="67" t="str">
        <f>IF(E1100="","",IF(L1100="","",IF($E1100="男",VLOOKUP(L1100,参照用得点基準表!$K$2:$L$11,2,TRUE),VLOOKUP(L1100,参照用得点基準表!$K$12:$L$21,2,TRUE))))</f>
        <v/>
      </c>
      <c r="U1100" s="67" t="str">
        <f>IF(E1100="","",IF(M1100="","",IF($E1100="男",VLOOKUP(M1100,参照用得点基準表!G$2:$I$11,3,TRUE),VLOOKUP(M1100,参照用得点基準表!G$12:$I$21,3,TRUE))))</f>
        <v/>
      </c>
      <c r="V1100" s="67" t="str">
        <f>IF(E1100="","",IF(N1100="","",IF($E1100="男",VLOOKUP(N1100,参照用得点基準表!H$2:$I$11,2,TRUE),VLOOKUP(N1100,参照用得点基準表!H$12:$I$21,2,TRUE))))</f>
        <v/>
      </c>
      <c r="W1100" s="70" t="str">
        <f t="shared" si="16"/>
        <v/>
      </c>
      <c r="X1100" s="69" t="str">
        <f ca="1">IF(W1100="","",VLOOKUP(W1100,OFFSET(評価基準!$A$2:$N$6,0,F1100-6,5,20-F1100),14-新体力テスト!F1100+6,1))</f>
        <v/>
      </c>
      <c r="Z1100" s="45"/>
      <c r="AA1100" s="45"/>
      <c r="AB1100" s="46"/>
      <c r="AC1100" s="45"/>
    </row>
    <row r="1101" spans="1:29" ht="14.25" customHeight="1" x14ac:dyDescent="0.15">
      <c r="A1101" s="103"/>
      <c r="B1101" s="103"/>
      <c r="C1101" s="103"/>
      <c r="D1101" s="108"/>
      <c r="E1101" s="112"/>
      <c r="F1101" s="85" t="str">
        <f>IF(A1101="","",VLOOKUP(A1101,参照!$B$7:$C$12,2,FALSE))</f>
        <v/>
      </c>
      <c r="G1101" s="14"/>
      <c r="H1101" s="14"/>
      <c r="I1101" s="14"/>
      <c r="J1101" s="14"/>
      <c r="K1101" s="14"/>
      <c r="L1101" s="19"/>
      <c r="M1101" s="14"/>
      <c r="N1101" s="14"/>
      <c r="O1101" s="67" t="str">
        <f>IF(E1101="","",IF(G1101="","",IF($E1101="男",VLOOKUP(G1101,参照用得点基準表!B$2:$I$11,8,TRUE),VLOOKUP(G1101,参照用得点基準表!B$12:$I$21,8,TRUE))))</f>
        <v/>
      </c>
      <c r="P1101" s="67" t="str">
        <f>IF(E1101="","",IF(H1101="","",IF($E1101="男",VLOOKUP(H1101,参照用得点基準表!C$2:$I$11,7,TRUE),VLOOKUP(H1101,参照用得点基準表!C$12:$I$21,7,TRUE))))</f>
        <v/>
      </c>
      <c r="Q1101" s="67" t="str">
        <f>IF(E1101="","",IF(I1101="","",IF($E1101="男",VLOOKUP(I1101,参照用得点基準表!D$2:$I$11,6,TRUE),VLOOKUP(I1101,参照用得点基準表!D$12:$I$21,6,TRUE))))</f>
        <v/>
      </c>
      <c r="R1101" s="67" t="str">
        <f>IF(E1101="","",IF(J1101="","",IF($E1101="男",VLOOKUP(J1101,参照用得点基準表!E$2:$I$11,5,TRUE),VLOOKUP(J1101,参照用得点基準表!E$12:$I$21,5,TRUE))))</f>
        <v/>
      </c>
      <c r="S1101" s="67" t="str">
        <f>IF(E1101="","",IF(K1101="","",IF($E1101="男",VLOOKUP(K1101,参照用得点基準表!F$2:$I$11,4,TRUE),VLOOKUP(K1101,参照用得点基準表!F$12:$I$21,4,TRUE))))</f>
        <v/>
      </c>
      <c r="T1101" s="67" t="str">
        <f>IF(E1101="","",IF(L1101="","",IF($E1101="男",VLOOKUP(L1101,参照用得点基準表!$K$2:$L$11,2,TRUE),VLOOKUP(L1101,参照用得点基準表!$K$12:$L$21,2,TRUE))))</f>
        <v/>
      </c>
      <c r="U1101" s="67" t="str">
        <f>IF(E1101="","",IF(M1101="","",IF($E1101="男",VLOOKUP(M1101,参照用得点基準表!G$2:$I$11,3,TRUE),VLOOKUP(M1101,参照用得点基準表!G$12:$I$21,3,TRUE))))</f>
        <v/>
      </c>
      <c r="V1101" s="67" t="str">
        <f>IF(E1101="","",IF(N1101="","",IF($E1101="男",VLOOKUP(N1101,参照用得点基準表!H$2:$I$11,2,TRUE),VLOOKUP(N1101,参照用得点基準表!H$12:$I$21,2,TRUE))))</f>
        <v/>
      </c>
      <c r="W1101" s="70" t="str">
        <f t="shared" si="16"/>
        <v/>
      </c>
      <c r="X1101" s="69" t="str">
        <f ca="1">IF(W1101="","",VLOOKUP(W1101,OFFSET(評価基準!$A$2:$N$6,0,F1101-6,5,20-F1101),14-新体力テスト!F1101+6,1))</f>
        <v/>
      </c>
      <c r="Z1101" s="45"/>
      <c r="AA1101" s="45"/>
      <c r="AB1101" s="46"/>
      <c r="AC1101" s="45"/>
    </row>
    <row r="1102" spans="1:29" ht="14.25" customHeight="1" x14ac:dyDescent="0.15">
      <c r="A1102" s="103"/>
      <c r="B1102" s="103"/>
      <c r="C1102" s="103"/>
      <c r="D1102" s="108"/>
      <c r="E1102" s="112"/>
      <c r="F1102" s="85" t="str">
        <f>IF(A1102="","",VLOOKUP(A1102,参照!$B$7:$C$12,2,FALSE))</f>
        <v/>
      </c>
      <c r="G1102" s="14"/>
      <c r="H1102" s="14"/>
      <c r="I1102" s="14"/>
      <c r="J1102" s="14"/>
      <c r="K1102" s="14"/>
      <c r="L1102" s="19"/>
      <c r="M1102" s="14"/>
      <c r="N1102" s="14"/>
      <c r="O1102" s="67" t="str">
        <f>IF(E1102="","",IF(G1102="","",IF($E1102="男",VLOOKUP(G1102,参照用得点基準表!B$2:$I$11,8,TRUE),VLOOKUP(G1102,参照用得点基準表!B$12:$I$21,8,TRUE))))</f>
        <v/>
      </c>
      <c r="P1102" s="67" t="str">
        <f>IF(E1102="","",IF(H1102="","",IF($E1102="男",VLOOKUP(H1102,参照用得点基準表!C$2:$I$11,7,TRUE),VLOOKUP(H1102,参照用得点基準表!C$12:$I$21,7,TRUE))))</f>
        <v/>
      </c>
      <c r="Q1102" s="67" t="str">
        <f>IF(E1102="","",IF(I1102="","",IF($E1102="男",VLOOKUP(I1102,参照用得点基準表!D$2:$I$11,6,TRUE),VLOOKUP(I1102,参照用得点基準表!D$12:$I$21,6,TRUE))))</f>
        <v/>
      </c>
      <c r="R1102" s="67" t="str">
        <f>IF(E1102="","",IF(J1102="","",IF($E1102="男",VLOOKUP(J1102,参照用得点基準表!E$2:$I$11,5,TRUE),VLOOKUP(J1102,参照用得点基準表!E$12:$I$21,5,TRUE))))</f>
        <v/>
      </c>
      <c r="S1102" s="67" t="str">
        <f>IF(E1102="","",IF(K1102="","",IF($E1102="男",VLOOKUP(K1102,参照用得点基準表!F$2:$I$11,4,TRUE),VLOOKUP(K1102,参照用得点基準表!F$12:$I$21,4,TRUE))))</f>
        <v/>
      </c>
      <c r="T1102" s="67" t="str">
        <f>IF(E1102="","",IF(L1102="","",IF($E1102="男",VLOOKUP(L1102,参照用得点基準表!$K$2:$L$11,2,TRUE),VLOOKUP(L1102,参照用得点基準表!$K$12:$L$21,2,TRUE))))</f>
        <v/>
      </c>
      <c r="U1102" s="67" t="str">
        <f>IF(E1102="","",IF(M1102="","",IF($E1102="男",VLOOKUP(M1102,参照用得点基準表!G$2:$I$11,3,TRUE),VLOOKUP(M1102,参照用得点基準表!G$12:$I$21,3,TRUE))))</f>
        <v/>
      </c>
      <c r="V1102" s="67" t="str">
        <f>IF(E1102="","",IF(N1102="","",IF($E1102="男",VLOOKUP(N1102,参照用得点基準表!H$2:$I$11,2,TRUE),VLOOKUP(N1102,参照用得点基準表!H$12:$I$21,2,TRUE))))</f>
        <v/>
      </c>
      <c r="W1102" s="70" t="str">
        <f t="shared" si="16"/>
        <v/>
      </c>
      <c r="X1102" s="69" t="str">
        <f ca="1">IF(W1102="","",VLOOKUP(W1102,OFFSET(評価基準!$A$2:$N$6,0,F1102-6,5,20-F1102),14-新体力テスト!F1102+6,1))</f>
        <v/>
      </c>
      <c r="Z1102" s="45"/>
      <c r="AA1102" s="45"/>
      <c r="AB1102" s="46"/>
      <c r="AC1102" s="45"/>
    </row>
    <row r="1103" spans="1:29" ht="14.25" customHeight="1" x14ac:dyDescent="0.15">
      <c r="A1103" s="103"/>
      <c r="B1103" s="103"/>
      <c r="C1103" s="103"/>
      <c r="D1103" s="108"/>
      <c r="E1103" s="112"/>
      <c r="F1103" s="85" t="str">
        <f>IF(A1103="","",VLOOKUP(A1103,参照!$B$7:$C$12,2,FALSE))</f>
        <v/>
      </c>
      <c r="G1103" s="14"/>
      <c r="H1103" s="14"/>
      <c r="I1103" s="14"/>
      <c r="J1103" s="14"/>
      <c r="K1103" s="14"/>
      <c r="L1103" s="19"/>
      <c r="M1103" s="14"/>
      <c r="N1103" s="14"/>
      <c r="O1103" s="67" t="str">
        <f>IF(E1103="","",IF(G1103="","",IF($E1103="男",VLOOKUP(G1103,参照用得点基準表!B$2:$I$11,8,TRUE),VLOOKUP(G1103,参照用得点基準表!B$12:$I$21,8,TRUE))))</f>
        <v/>
      </c>
      <c r="P1103" s="67" t="str">
        <f>IF(E1103="","",IF(H1103="","",IF($E1103="男",VLOOKUP(H1103,参照用得点基準表!C$2:$I$11,7,TRUE),VLOOKUP(H1103,参照用得点基準表!C$12:$I$21,7,TRUE))))</f>
        <v/>
      </c>
      <c r="Q1103" s="67" t="str">
        <f>IF(E1103="","",IF(I1103="","",IF($E1103="男",VLOOKUP(I1103,参照用得点基準表!D$2:$I$11,6,TRUE),VLOOKUP(I1103,参照用得点基準表!D$12:$I$21,6,TRUE))))</f>
        <v/>
      </c>
      <c r="R1103" s="67" t="str">
        <f>IF(E1103="","",IF(J1103="","",IF($E1103="男",VLOOKUP(J1103,参照用得点基準表!E$2:$I$11,5,TRUE),VLOOKUP(J1103,参照用得点基準表!E$12:$I$21,5,TRUE))))</f>
        <v/>
      </c>
      <c r="S1103" s="67" t="str">
        <f>IF(E1103="","",IF(K1103="","",IF($E1103="男",VLOOKUP(K1103,参照用得点基準表!F$2:$I$11,4,TRUE),VLOOKUP(K1103,参照用得点基準表!F$12:$I$21,4,TRUE))))</f>
        <v/>
      </c>
      <c r="T1103" s="67" t="str">
        <f>IF(E1103="","",IF(L1103="","",IF($E1103="男",VLOOKUP(L1103,参照用得点基準表!$K$2:$L$11,2,TRUE),VLOOKUP(L1103,参照用得点基準表!$K$12:$L$21,2,TRUE))))</f>
        <v/>
      </c>
      <c r="U1103" s="67" t="str">
        <f>IF(E1103="","",IF(M1103="","",IF($E1103="男",VLOOKUP(M1103,参照用得点基準表!G$2:$I$11,3,TRUE),VLOOKUP(M1103,参照用得点基準表!G$12:$I$21,3,TRUE))))</f>
        <v/>
      </c>
      <c r="V1103" s="67" t="str">
        <f>IF(E1103="","",IF(N1103="","",IF($E1103="男",VLOOKUP(N1103,参照用得点基準表!H$2:$I$11,2,TRUE),VLOOKUP(N1103,参照用得点基準表!H$12:$I$21,2,TRUE))))</f>
        <v/>
      </c>
      <c r="W1103" s="70" t="str">
        <f t="shared" si="16"/>
        <v/>
      </c>
      <c r="X1103" s="69" t="str">
        <f ca="1">IF(W1103="","",VLOOKUP(W1103,OFFSET(評価基準!$A$2:$N$6,0,F1103-6,5,20-F1103),14-新体力テスト!F1103+6,1))</f>
        <v/>
      </c>
      <c r="Z1103" s="45"/>
      <c r="AA1103" s="45"/>
      <c r="AB1103" s="46"/>
      <c r="AC1103" s="45"/>
    </row>
    <row r="1104" spans="1:29" ht="14.25" customHeight="1" x14ac:dyDescent="0.15">
      <c r="A1104" s="103"/>
      <c r="B1104" s="103"/>
      <c r="C1104" s="103"/>
      <c r="D1104" s="108"/>
      <c r="E1104" s="112"/>
      <c r="F1104" s="85" t="str">
        <f>IF(A1104="","",VLOOKUP(A1104,参照!$B$7:$C$12,2,FALSE))</f>
        <v/>
      </c>
      <c r="G1104" s="14"/>
      <c r="H1104" s="14"/>
      <c r="I1104" s="14"/>
      <c r="J1104" s="14"/>
      <c r="K1104" s="14"/>
      <c r="L1104" s="19"/>
      <c r="M1104" s="14"/>
      <c r="N1104" s="14"/>
      <c r="O1104" s="67" t="str">
        <f>IF(E1104="","",IF(G1104="","",IF($E1104="男",VLOOKUP(G1104,参照用得点基準表!B$2:$I$11,8,TRUE),VLOOKUP(G1104,参照用得点基準表!B$12:$I$21,8,TRUE))))</f>
        <v/>
      </c>
      <c r="P1104" s="67" t="str">
        <f>IF(E1104="","",IF(H1104="","",IF($E1104="男",VLOOKUP(H1104,参照用得点基準表!C$2:$I$11,7,TRUE),VLOOKUP(H1104,参照用得点基準表!C$12:$I$21,7,TRUE))))</f>
        <v/>
      </c>
      <c r="Q1104" s="67" t="str">
        <f>IF(E1104="","",IF(I1104="","",IF($E1104="男",VLOOKUP(I1104,参照用得点基準表!D$2:$I$11,6,TRUE),VLOOKUP(I1104,参照用得点基準表!D$12:$I$21,6,TRUE))))</f>
        <v/>
      </c>
      <c r="R1104" s="67" t="str">
        <f>IF(E1104="","",IF(J1104="","",IF($E1104="男",VLOOKUP(J1104,参照用得点基準表!E$2:$I$11,5,TRUE),VLOOKUP(J1104,参照用得点基準表!E$12:$I$21,5,TRUE))))</f>
        <v/>
      </c>
      <c r="S1104" s="67" t="str">
        <f>IF(E1104="","",IF(K1104="","",IF($E1104="男",VLOOKUP(K1104,参照用得点基準表!F$2:$I$11,4,TRUE),VLOOKUP(K1104,参照用得点基準表!F$12:$I$21,4,TRUE))))</f>
        <v/>
      </c>
      <c r="T1104" s="67" t="str">
        <f>IF(E1104="","",IF(L1104="","",IF($E1104="男",VLOOKUP(L1104,参照用得点基準表!$K$2:$L$11,2,TRUE),VLOOKUP(L1104,参照用得点基準表!$K$12:$L$21,2,TRUE))))</f>
        <v/>
      </c>
      <c r="U1104" s="67" t="str">
        <f>IF(E1104="","",IF(M1104="","",IF($E1104="男",VLOOKUP(M1104,参照用得点基準表!G$2:$I$11,3,TRUE),VLOOKUP(M1104,参照用得点基準表!G$12:$I$21,3,TRUE))))</f>
        <v/>
      </c>
      <c r="V1104" s="67" t="str">
        <f>IF(E1104="","",IF(N1104="","",IF($E1104="男",VLOOKUP(N1104,参照用得点基準表!H$2:$I$11,2,TRUE),VLOOKUP(N1104,参照用得点基準表!H$12:$I$21,2,TRUE))))</f>
        <v/>
      </c>
      <c r="W1104" s="70" t="str">
        <f t="shared" si="16"/>
        <v/>
      </c>
      <c r="X1104" s="69" t="str">
        <f ca="1">IF(W1104="","",VLOOKUP(W1104,OFFSET(評価基準!$A$2:$N$6,0,F1104-6,5,20-F1104),14-新体力テスト!F1104+6,1))</f>
        <v/>
      </c>
      <c r="Z1104" s="45"/>
      <c r="AA1104" s="45"/>
      <c r="AB1104" s="46"/>
      <c r="AC1104" s="45"/>
    </row>
    <row r="1105" spans="1:29" ht="14.25" customHeight="1" x14ac:dyDescent="0.15">
      <c r="A1105" s="103"/>
      <c r="B1105" s="103"/>
      <c r="C1105" s="103"/>
      <c r="D1105" s="108"/>
      <c r="E1105" s="112"/>
      <c r="F1105" s="85" t="str">
        <f>IF(A1105="","",VLOOKUP(A1105,参照!$B$7:$C$12,2,FALSE))</f>
        <v/>
      </c>
      <c r="G1105" s="14"/>
      <c r="H1105" s="14"/>
      <c r="I1105" s="14"/>
      <c r="J1105" s="14"/>
      <c r="K1105" s="14"/>
      <c r="L1105" s="19"/>
      <c r="M1105" s="14"/>
      <c r="N1105" s="14"/>
      <c r="O1105" s="67" t="str">
        <f>IF(E1105="","",IF(G1105="","",IF($E1105="男",VLOOKUP(G1105,参照用得点基準表!B$2:$I$11,8,TRUE),VLOOKUP(G1105,参照用得点基準表!B$12:$I$21,8,TRUE))))</f>
        <v/>
      </c>
      <c r="P1105" s="67" t="str">
        <f>IF(E1105="","",IF(H1105="","",IF($E1105="男",VLOOKUP(H1105,参照用得点基準表!C$2:$I$11,7,TRUE),VLOOKUP(H1105,参照用得点基準表!C$12:$I$21,7,TRUE))))</f>
        <v/>
      </c>
      <c r="Q1105" s="67" t="str">
        <f>IF(E1105="","",IF(I1105="","",IF($E1105="男",VLOOKUP(I1105,参照用得点基準表!D$2:$I$11,6,TRUE),VLOOKUP(I1105,参照用得点基準表!D$12:$I$21,6,TRUE))))</f>
        <v/>
      </c>
      <c r="R1105" s="67" t="str">
        <f>IF(E1105="","",IF(J1105="","",IF($E1105="男",VLOOKUP(J1105,参照用得点基準表!E$2:$I$11,5,TRUE),VLOOKUP(J1105,参照用得点基準表!E$12:$I$21,5,TRUE))))</f>
        <v/>
      </c>
      <c r="S1105" s="67" t="str">
        <f>IF(E1105="","",IF(K1105="","",IF($E1105="男",VLOOKUP(K1105,参照用得点基準表!F$2:$I$11,4,TRUE),VLOOKUP(K1105,参照用得点基準表!F$12:$I$21,4,TRUE))))</f>
        <v/>
      </c>
      <c r="T1105" s="67" t="str">
        <f>IF(E1105="","",IF(L1105="","",IF($E1105="男",VLOOKUP(L1105,参照用得点基準表!$K$2:$L$11,2,TRUE),VLOOKUP(L1105,参照用得点基準表!$K$12:$L$21,2,TRUE))))</f>
        <v/>
      </c>
      <c r="U1105" s="67" t="str">
        <f>IF(E1105="","",IF(M1105="","",IF($E1105="男",VLOOKUP(M1105,参照用得点基準表!G$2:$I$11,3,TRUE),VLOOKUP(M1105,参照用得点基準表!G$12:$I$21,3,TRUE))))</f>
        <v/>
      </c>
      <c r="V1105" s="67" t="str">
        <f>IF(E1105="","",IF(N1105="","",IF($E1105="男",VLOOKUP(N1105,参照用得点基準表!H$2:$I$11,2,TRUE),VLOOKUP(N1105,参照用得点基準表!H$12:$I$21,2,TRUE))))</f>
        <v/>
      </c>
      <c r="W1105" s="70" t="str">
        <f t="shared" si="16"/>
        <v/>
      </c>
      <c r="X1105" s="69" t="str">
        <f ca="1">IF(W1105="","",VLOOKUP(W1105,OFFSET(評価基準!$A$2:$N$6,0,F1105-6,5,20-F1105),14-新体力テスト!F1105+6,1))</f>
        <v/>
      </c>
      <c r="Z1105" s="45"/>
      <c r="AA1105" s="45"/>
      <c r="AB1105" s="46"/>
      <c r="AC1105" s="45"/>
    </row>
    <row r="1106" spans="1:29" ht="14.25" customHeight="1" x14ac:dyDescent="0.15">
      <c r="A1106" s="103"/>
      <c r="B1106" s="103"/>
      <c r="C1106" s="103"/>
      <c r="D1106" s="108"/>
      <c r="E1106" s="112"/>
      <c r="F1106" s="85" t="str">
        <f>IF(A1106="","",VLOOKUP(A1106,参照!$B$7:$C$12,2,FALSE))</f>
        <v/>
      </c>
      <c r="G1106" s="14"/>
      <c r="H1106" s="14"/>
      <c r="I1106" s="14"/>
      <c r="J1106" s="14"/>
      <c r="K1106" s="14"/>
      <c r="L1106" s="19"/>
      <c r="M1106" s="14"/>
      <c r="N1106" s="14"/>
      <c r="O1106" s="67" t="str">
        <f>IF(E1106="","",IF(G1106="","",IF($E1106="男",VLOOKUP(G1106,参照用得点基準表!B$2:$I$11,8,TRUE),VLOOKUP(G1106,参照用得点基準表!B$12:$I$21,8,TRUE))))</f>
        <v/>
      </c>
      <c r="P1106" s="67" t="str">
        <f>IF(E1106="","",IF(H1106="","",IF($E1106="男",VLOOKUP(H1106,参照用得点基準表!C$2:$I$11,7,TRUE),VLOOKUP(H1106,参照用得点基準表!C$12:$I$21,7,TRUE))))</f>
        <v/>
      </c>
      <c r="Q1106" s="67" t="str">
        <f>IF(E1106="","",IF(I1106="","",IF($E1106="男",VLOOKUP(I1106,参照用得点基準表!D$2:$I$11,6,TRUE),VLOOKUP(I1106,参照用得点基準表!D$12:$I$21,6,TRUE))))</f>
        <v/>
      </c>
      <c r="R1106" s="67" t="str">
        <f>IF(E1106="","",IF(J1106="","",IF($E1106="男",VLOOKUP(J1106,参照用得点基準表!E$2:$I$11,5,TRUE),VLOOKUP(J1106,参照用得点基準表!E$12:$I$21,5,TRUE))))</f>
        <v/>
      </c>
      <c r="S1106" s="67" t="str">
        <f>IF(E1106="","",IF(K1106="","",IF($E1106="男",VLOOKUP(K1106,参照用得点基準表!F$2:$I$11,4,TRUE),VLOOKUP(K1106,参照用得点基準表!F$12:$I$21,4,TRUE))))</f>
        <v/>
      </c>
      <c r="T1106" s="67" t="str">
        <f>IF(E1106="","",IF(L1106="","",IF($E1106="男",VLOOKUP(L1106,参照用得点基準表!$K$2:$L$11,2,TRUE),VLOOKUP(L1106,参照用得点基準表!$K$12:$L$21,2,TRUE))))</f>
        <v/>
      </c>
      <c r="U1106" s="67" t="str">
        <f>IF(E1106="","",IF(M1106="","",IF($E1106="男",VLOOKUP(M1106,参照用得点基準表!G$2:$I$11,3,TRUE),VLOOKUP(M1106,参照用得点基準表!G$12:$I$21,3,TRUE))))</f>
        <v/>
      </c>
      <c r="V1106" s="67" t="str">
        <f>IF(E1106="","",IF(N1106="","",IF($E1106="男",VLOOKUP(N1106,参照用得点基準表!H$2:$I$11,2,TRUE),VLOOKUP(N1106,参照用得点基準表!H$12:$I$21,2,TRUE))))</f>
        <v/>
      </c>
      <c r="W1106" s="70" t="str">
        <f t="shared" si="16"/>
        <v/>
      </c>
      <c r="X1106" s="69" t="str">
        <f ca="1">IF(W1106="","",VLOOKUP(W1106,OFFSET(評価基準!$A$2:$N$6,0,F1106-6,5,20-F1106),14-新体力テスト!F1106+6,1))</f>
        <v/>
      </c>
      <c r="Z1106" s="45"/>
      <c r="AA1106" s="45"/>
      <c r="AB1106" s="46"/>
      <c r="AC1106" s="45"/>
    </row>
    <row r="1107" spans="1:29" ht="14.25" customHeight="1" x14ac:dyDescent="0.15">
      <c r="A1107" s="103"/>
      <c r="B1107" s="103"/>
      <c r="C1107" s="103"/>
      <c r="D1107" s="108"/>
      <c r="E1107" s="112"/>
      <c r="F1107" s="85" t="str">
        <f>IF(A1107="","",VLOOKUP(A1107,参照!$B$7:$C$12,2,FALSE))</f>
        <v/>
      </c>
      <c r="G1107" s="14"/>
      <c r="H1107" s="14"/>
      <c r="I1107" s="14"/>
      <c r="J1107" s="14"/>
      <c r="K1107" s="14"/>
      <c r="L1107" s="19"/>
      <c r="M1107" s="14"/>
      <c r="N1107" s="14"/>
      <c r="O1107" s="67" t="str">
        <f>IF(E1107="","",IF(G1107="","",IF($E1107="男",VLOOKUP(G1107,参照用得点基準表!B$2:$I$11,8,TRUE),VLOOKUP(G1107,参照用得点基準表!B$12:$I$21,8,TRUE))))</f>
        <v/>
      </c>
      <c r="P1107" s="67" t="str">
        <f>IF(E1107="","",IF(H1107="","",IF($E1107="男",VLOOKUP(H1107,参照用得点基準表!C$2:$I$11,7,TRUE),VLOOKUP(H1107,参照用得点基準表!C$12:$I$21,7,TRUE))))</f>
        <v/>
      </c>
      <c r="Q1107" s="67" t="str">
        <f>IF(E1107="","",IF(I1107="","",IF($E1107="男",VLOOKUP(I1107,参照用得点基準表!D$2:$I$11,6,TRUE),VLOOKUP(I1107,参照用得点基準表!D$12:$I$21,6,TRUE))))</f>
        <v/>
      </c>
      <c r="R1107" s="67" t="str">
        <f>IF(E1107="","",IF(J1107="","",IF($E1107="男",VLOOKUP(J1107,参照用得点基準表!E$2:$I$11,5,TRUE),VLOOKUP(J1107,参照用得点基準表!E$12:$I$21,5,TRUE))))</f>
        <v/>
      </c>
      <c r="S1107" s="67" t="str">
        <f>IF(E1107="","",IF(K1107="","",IF($E1107="男",VLOOKUP(K1107,参照用得点基準表!F$2:$I$11,4,TRUE),VLOOKUP(K1107,参照用得点基準表!F$12:$I$21,4,TRUE))))</f>
        <v/>
      </c>
      <c r="T1107" s="67" t="str">
        <f>IF(E1107="","",IF(L1107="","",IF($E1107="男",VLOOKUP(L1107,参照用得点基準表!$K$2:$L$11,2,TRUE),VLOOKUP(L1107,参照用得点基準表!$K$12:$L$21,2,TRUE))))</f>
        <v/>
      </c>
      <c r="U1107" s="67" t="str">
        <f>IF(E1107="","",IF(M1107="","",IF($E1107="男",VLOOKUP(M1107,参照用得点基準表!G$2:$I$11,3,TRUE),VLOOKUP(M1107,参照用得点基準表!G$12:$I$21,3,TRUE))))</f>
        <v/>
      </c>
      <c r="V1107" s="67" t="str">
        <f>IF(E1107="","",IF(N1107="","",IF($E1107="男",VLOOKUP(N1107,参照用得点基準表!H$2:$I$11,2,TRUE),VLOOKUP(N1107,参照用得点基準表!H$12:$I$21,2,TRUE))))</f>
        <v/>
      </c>
      <c r="W1107" s="70" t="str">
        <f t="shared" si="16"/>
        <v/>
      </c>
      <c r="X1107" s="69" t="str">
        <f ca="1">IF(W1107="","",VLOOKUP(W1107,OFFSET(評価基準!$A$2:$N$6,0,F1107-6,5,20-F1107),14-新体力テスト!F1107+6,1))</f>
        <v/>
      </c>
      <c r="Z1107" s="45"/>
      <c r="AA1107" s="45"/>
      <c r="AB1107" s="46"/>
      <c r="AC1107" s="45"/>
    </row>
    <row r="1108" spans="1:29" ht="14.25" customHeight="1" x14ac:dyDescent="0.15">
      <c r="A1108" s="103"/>
      <c r="B1108" s="103"/>
      <c r="C1108" s="103"/>
      <c r="D1108" s="108"/>
      <c r="E1108" s="112"/>
      <c r="F1108" s="85" t="str">
        <f>IF(A1108="","",VLOOKUP(A1108,参照!$B$7:$C$12,2,FALSE))</f>
        <v/>
      </c>
      <c r="G1108" s="14"/>
      <c r="H1108" s="14"/>
      <c r="I1108" s="14"/>
      <c r="J1108" s="14"/>
      <c r="K1108" s="14"/>
      <c r="L1108" s="19"/>
      <c r="M1108" s="14"/>
      <c r="N1108" s="14"/>
      <c r="O1108" s="67" t="str">
        <f>IF(E1108="","",IF(G1108="","",IF($E1108="男",VLOOKUP(G1108,参照用得点基準表!B$2:$I$11,8,TRUE),VLOOKUP(G1108,参照用得点基準表!B$12:$I$21,8,TRUE))))</f>
        <v/>
      </c>
      <c r="P1108" s="67" t="str">
        <f>IF(E1108="","",IF(H1108="","",IF($E1108="男",VLOOKUP(H1108,参照用得点基準表!C$2:$I$11,7,TRUE),VLOOKUP(H1108,参照用得点基準表!C$12:$I$21,7,TRUE))))</f>
        <v/>
      </c>
      <c r="Q1108" s="67" t="str">
        <f>IF(E1108="","",IF(I1108="","",IF($E1108="男",VLOOKUP(I1108,参照用得点基準表!D$2:$I$11,6,TRUE),VLOOKUP(I1108,参照用得点基準表!D$12:$I$21,6,TRUE))))</f>
        <v/>
      </c>
      <c r="R1108" s="67" t="str">
        <f>IF(E1108="","",IF(J1108="","",IF($E1108="男",VLOOKUP(J1108,参照用得点基準表!E$2:$I$11,5,TRUE),VLOOKUP(J1108,参照用得点基準表!E$12:$I$21,5,TRUE))))</f>
        <v/>
      </c>
      <c r="S1108" s="67" t="str">
        <f>IF(E1108="","",IF(K1108="","",IF($E1108="男",VLOOKUP(K1108,参照用得点基準表!F$2:$I$11,4,TRUE),VLOOKUP(K1108,参照用得点基準表!F$12:$I$21,4,TRUE))))</f>
        <v/>
      </c>
      <c r="T1108" s="67" t="str">
        <f>IF(E1108="","",IF(L1108="","",IF($E1108="男",VLOOKUP(L1108,参照用得点基準表!$K$2:$L$11,2,TRUE),VLOOKUP(L1108,参照用得点基準表!$K$12:$L$21,2,TRUE))))</f>
        <v/>
      </c>
      <c r="U1108" s="67" t="str">
        <f>IF(E1108="","",IF(M1108="","",IF($E1108="男",VLOOKUP(M1108,参照用得点基準表!G$2:$I$11,3,TRUE),VLOOKUP(M1108,参照用得点基準表!G$12:$I$21,3,TRUE))))</f>
        <v/>
      </c>
      <c r="V1108" s="67" t="str">
        <f>IF(E1108="","",IF(N1108="","",IF($E1108="男",VLOOKUP(N1108,参照用得点基準表!H$2:$I$11,2,TRUE),VLOOKUP(N1108,参照用得点基準表!H$12:$I$21,2,TRUE))))</f>
        <v/>
      </c>
      <c r="W1108" s="70" t="str">
        <f t="shared" si="16"/>
        <v/>
      </c>
      <c r="X1108" s="69" t="str">
        <f ca="1">IF(W1108="","",VLOOKUP(W1108,OFFSET(評価基準!$A$2:$N$6,0,F1108-6,5,20-F1108),14-新体力テスト!F1108+6,1))</f>
        <v/>
      </c>
      <c r="Z1108" s="45"/>
      <c r="AA1108" s="45"/>
      <c r="AB1108" s="46"/>
      <c r="AC1108" s="45"/>
    </row>
    <row r="1109" spans="1:29" ht="14.25" customHeight="1" x14ac:dyDescent="0.15">
      <c r="A1109" s="103"/>
      <c r="B1109" s="103"/>
      <c r="C1109" s="103"/>
      <c r="D1109" s="108"/>
      <c r="E1109" s="112"/>
      <c r="F1109" s="85" t="str">
        <f>IF(A1109="","",VLOOKUP(A1109,参照!$B$7:$C$12,2,FALSE))</f>
        <v/>
      </c>
      <c r="G1109" s="14"/>
      <c r="H1109" s="14"/>
      <c r="I1109" s="14"/>
      <c r="J1109" s="14"/>
      <c r="K1109" s="14"/>
      <c r="L1109" s="19"/>
      <c r="M1109" s="14"/>
      <c r="N1109" s="14"/>
      <c r="O1109" s="67" t="str">
        <f>IF(E1109="","",IF(G1109="","",IF($E1109="男",VLOOKUP(G1109,参照用得点基準表!B$2:$I$11,8,TRUE),VLOOKUP(G1109,参照用得点基準表!B$12:$I$21,8,TRUE))))</f>
        <v/>
      </c>
      <c r="P1109" s="67" t="str">
        <f>IF(E1109="","",IF(H1109="","",IF($E1109="男",VLOOKUP(H1109,参照用得点基準表!C$2:$I$11,7,TRUE),VLOOKUP(H1109,参照用得点基準表!C$12:$I$21,7,TRUE))))</f>
        <v/>
      </c>
      <c r="Q1109" s="67" t="str">
        <f>IF(E1109="","",IF(I1109="","",IF($E1109="男",VLOOKUP(I1109,参照用得点基準表!D$2:$I$11,6,TRUE),VLOOKUP(I1109,参照用得点基準表!D$12:$I$21,6,TRUE))))</f>
        <v/>
      </c>
      <c r="R1109" s="67" t="str">
        <f>IF(E1109="","",IF(J1109="","",IF($E1109="男",VLOOKUP(J1109,参照用得点基準表!E$2:$I$11,5,TRUE),VLOOKUP(J1109,参照用得点基準表!E$12:$I$21,5,TRUE))))</f>
        <v/>
      </c>
      <c r="S1109" s="67" t="str">
        <f>IF(E1109="","",IF(K1109="","",IF($E1109="男",VLOOKUP(K1109,参照用得点基準表!F$2:$I$11,4,TRUE),VLOOKUP(K1109,参照用得点基準表!F$12:$I$21,4,TRUE))))</f>
        <v/>
      </c>
      <c r="T1109" s="67" t="str">
        <f>IF(E1109="","",IF(L1109="","",IF($E1109="男",VLOOKUP(L1109,参照用得点基準表!$K$2:$L$11,2,TRUE),VLOOKUP(L1109,参照用得点基準表!$K$12:$L$21,2,TRUE))))</f>
        <v/>
      </c>
      <c r="U1109" s="67" t="str">
        <f>IF(E1109="","",IF(M1109="","",IF($E1109="男",VLOOKUP(M1109,参照用得点基準表!G$2:$I$11,3,TRUE),VLOOKUP(M1109,参照用得点基準表!G$12:$I$21,3,TRUE))))</f>
        <v/>
      </c>
      <c r="V1109" s="67" t="str">
        <f>IF(E1109="","",IF(N1109="","",IF($E1109="男",VLOOKUP(N1109,参照用得点基準表!H$2:$I$11,2,TRUE),VLOOKUP(N1109,参照用得点基準表!H$12:$I$21,2,TRUE))))</f>
        <v/>
      </c>
      <c r="W1109" s="70" t="str">
        <f t="shared" si="16"/>
        <v/>
      </c>
      <c r="X1109" s="69" t="str">
        <f ca="1">IF(W1109="","",VLOOKUP(W1109,OFFSET(評価基準!$A$2:$N$6,0,F1109-6,5,20-F1109),14-新体力テスト!F1109+6,1))</f>
        <v/>
      </c>
      <c r="Z1109" s="45"/>
      <c r="AA1109" s="45"/>
      <c r="AB1109" s="46"/>
      <c r="AC1109" s="45"/>
    </row>
    <row r="1110" spans="1:29" ht="14.25" customHeight="1" x14ac:dyDescent="0.15">
      <c r="A1110" s="103"/>
      <c r="B1110" s="103"/>
      <c r="C1110" s="103"/>
      <c r="D1110" s="108"/>
      <c r="E1110" s="112"/>
      <c r="F1110" s="85" t="str">
        <f>IF(A1110="","",VLOOKUP(A1110,参照!$B$7:$C$12,2,FALSE))</f>
        <v/>
      </c>
      <c r="G1110" s="14"/>
      <c r="H1110" s="14"/>
      <c r="I1110" s="14"/>
      <c r="J1110" s="14"/>
      <c r="K1110" s="14"/>
      <c r="L1110" s="19"/>
      <c r="M1110" s="14"/>
      <c r="N1110" s="14"/>
      <c r="O1110" s="67" t="str">
        <f>IF(E1110="","",IF(G1110="","",IF($E1110="男",VLOOKUP(G1110,参照用得点基準表!B$2:$I$11,8,TRUE),VLOOKUP(G1110,参照用得点基準表!B$12:$I$21,8,TRUE))))</f>
        <v/>
      </c>
      <c r="P1110" s="67" t="str">
        <f>IF(E1110="","",IF(H1110="","",IF($E1110="男",VLOOKUP(H1110,参照用得点基準表!C$2:$I$11,7,TRUE),VLOOKUP(H1110,参照用得点基準表!C$12:$I$21,7,TRUE))))</f>
        <v/>
      </c>
      <c r="Q1110" s="67" t="str">
        <f>IF(E1110="","",IF(I1110="","",IF($E1110="男",VLOOKUP(I1110,参照用得点基準表!D$2:$I$11,6,TRUE),VLOOKUP(I1110,参照用得点基準表!D$12:$I$21,6,TRUE))))</f>
        <v/>
      </c>
      <c r="R1110" s="67" t="str">
        <f>IF(E1110="","",IF(J1110="","",IF($E1110="男",VLOOKUP(J1110,参照用得点基準表!E$2:$I$11,5,TRUE),VLOOKUP(J1110,参照用得点基準表!E$12:$I$21,5,TRUE))))</f>
        <v/>
      </c>
      <c r="S1110" s="67" t="str">
        <f>IF(E1110="","",IF(K1110="","",IF($E1110="男",VLOOKUP(K1110,参照用得点基準表!F$2:$I$11,4,TRUE),VLOOKUP(K1110,参照用得点基準表!F$12:$I$21,4,TRUE))))</f>
        <v/>
      </c>
      <c r="T1110" s="67" t="str">
        <f>IF(E1110="","",IF(L1110="","",IF($E1110="男",VLOOKUP(L1110,参照用得点基準表!$K$2:$L$11,2,TRUE),VLOOKUP(L1110,参照用得点基準表!$K$12:$L$21,2,TRUE))))</f>
        <v/>
      </c>
      <c r="U1110" s="67" t="str">
        <f>IF(E1110="","",IF(M1110="","",IF($E1110="男",VLOOKUP(M1110,参照用得点基準表!G$2:$I$11,3,TRUE),VLOOKUP(M1110,参照用得点基準表!G$12:$I$21,3,TRUE))))</f>
        <v/>
      </c>
      <c r="V1110" s="67" t="str">
        <f>IF(E1110="","",IF(N1110="","",IF($E1110="男",VLOOKUP(N1110,参照用得点基準表!H$2:$I$11,2,TRUE),VLOOKUP(N1110,参照用得点基準表!H$12:$I$21,2,TRUE))))</f>
        <v/>
      </c>
      <c r="W1110" s="70" t="str">
        <f t="shared" si="16"/>
        <v/>
      </c>
      <c r="X1110" s="69" t="str">
        <f ca="1">IF(W1110="","",VLOOKUP(W1110,OFFSET(評価基準!$A$2:$N$6,0,F1110-6,5,20-F1110),14-新体力テスト!F1110+6,1))</f>
        <v/>
      </c>
      <c r="Z1110" s="45"/>
      <c r="AA1110" s="45"/>
      <c r="AB1110" s="46"/>
      <c r="AC1110" s="45"/>
    </row>
    <row r="1111" spans="1:29" ht="14.25" customHeight="1" x14ac:dyDescent="0.15">
      <c r="A1111" s="103"/>
      <c r="B1111" s="103"/>
      <c r="C1111" s="103"/>
      <c r="D1111" s="108"/>
      <c r="E1111" s="112"/>
      <c r="F1111" s="85" t="str">
        <f>IF(A1111="","",VLOOKUP(A1111,参照!$B$7:$C$12,2,FALSE))</f>
        <v/>
      </c>
      <c r="G1111" s="14"/>
      <c r="H1111" s="14"/>
      <c r="I1111" s="14"/>
      <c r="J1111" s="14"/>
      <c r="K1111" s="14"/>
      <c r="L1111" s="19"/>
      <c r="M1111" s="14"/>
      <c r="N1111" s="14"/>
      <c r="O1111" s="67" t="str">
        <f>IF(E1111="","",IF(G1111="","",IF($E1111="男",VLOOKUP(G1111,参照用得点基準表!B$2:$I$11,8,TRUE),VLOOKUP(G1111,参照用得点基準表!B$12:$I$21,8,TRUE))))</f>
        <v/>
      </c>
      <c r="P1111" s="67" t="str">
        <f>IF(E1111="","",IF(H1111="","",IF($E1111="男",VLOOKUP(H1111,参照用得点基準表!C$2:$I$11,7,TRUE),VLOOKUP(H1111,参照用得点基準表!C$12:$I$21,7,TRUE))))</f>
        <v/>
      </c>
      <c r="Q1111" s="67" t="str">
        <f>IF(E1111="","",IF(I1111="","",IF($E1111="男",VLOOKUP(I1111,参照用得点基準表!D$2:$I$11,6,TRUE),VLOOKUP(I1111,参照用得点基準表!D$12:$I$21,6,TRUE))))</f>
        <v/>
      </c>
      <c r="R1111" s="67" t="str">
        <f>IF(E1111="","",IF(J1111="","",IF($E1111="男",VLOOKUP(J1111,参照用得点基準表!E$2:$I$11,5,TRUE),VLOOKUP(J1111,参照用得点基準表!E$12:$I$21,5,TRUE))))</f>
        <v/>
      </c>
      <c r="S1111" s="67" t="str">
        <f>IF(E1111="","",IF(K1111="","",IF($E1111="男",VLOOKUP(K1111,参照用得点基準表!F$2:$I$11,4,TRUE),VLOOKUP(K1111,参照用得点基準表!F$12:$I$21,4,TRUE))))</f>
        <v/>
      </c>
      <c r="T1111" s="67" t="str">
        <f>IF(E1111="","",IF(L1111="","",IF($E1111="男",VLOOKUP(L1111,参照用得点基準表!$K$2:$L$11,2,TRUE),VLOOKUP(L1111,参照用得点基準表!$K$12:$L$21,2,TRUE))))</f>
        <v/>
      </c>
      <c r="U1111" s="67" t="str">
        <f>IF(E1111="","",IF(M1111="","",IF($E1111="男",VLOOKUP(M1111,参照用得点基準表!G$2:$I$11,3,TRUE),VLOOKUP(M1111,参照用得点基準表!G$12:$I$21,3,TRUE))))</f>
        <v/>
      </c>
      <c r="V1111" s="67" t="str">
        <f>IF(E1111="","",IF(N1111="","",IF($E1111="男",VLOOKUP(N1111,参照用得点基準表!H$2:$I$11,2,TRUE),VLOOKUP(N1111,参照用得点基準表!H$12:$I$21,2,TRUE))))</f>
        <v/>
      </c>
      <c r="W1111" s="70" t="str">
        <f t="shared" si="16"/>
        <v/>
      </c>
      <c r="X1111" s="69" t="str">
        <f ca="1">IF(W1111="","",VLOOKUP(W1111,OFFSET(評価基準!$A$2:$N$6,0,F1111-6,5,20-F1111),14-新体力テスト!F1111+6,1))</f>
        <v/>
      </c>
      <c r="Z1111" s="45"/>
      <c r="AA1111" s="45"/>
      <c r="AB1111" s="46"/>
      <c r="AC1111" s="45"/>
    </row>
    <row r="1112" spans="1:29" ht="14.25" customHeight="1" x14ac:dyDescent="0.15">
      <c r="A1112" s="103"/>
      <c r="B1112" s="103"/>
      <c r="C1112" s="103"/>
      <c r="D1112" s="108"/>
      <c r="E1112" s="112"/>
      <c r="F1112" s="85" t="str">
        <f>IF(A1112="","",VLOOKUP(A1112,参照!$B$7:$C$12,2,FALSE))</f>
        <v/>
      </c>
      <c r="G1112" s="14"/>
      <c r="H1112" s="14"/>
      <c r="I1112" s="14"/>
      <c r="J1112" s="14"/>
      <c r="K1112" s="14"/>
      <c r="L1112" s="19"/>
      <c r="M1112" s="14"/>
      <c r="N1112" s="14"/>
      <c r="O1112" s="67" t="str">
        <f>IF(E1112="","",IF(G1112="","",IF($E1112="男",VLOOKUP(G1112,参照用得点基準表!B$2:$I$11,8,TRUE),VLOOKUP(G1112,参照用得点基準表!B$12:$I$21,8,TRUE))))</f>
        <v/>
      </c>
      <c r="P1112" s="67" t="str">
        <f>IF(E1112="","",IF(H1112="","",IF($E1112="男",VLOOKUP(H1112,参照用得点基準表!C$2:$I$11,7,TRUE),VLOOKUP(H1112,参照用得点基準表!C$12:$I$21,7,TRUE))))</f>
        <v/>
      </c>
      <c r="Q1112" s="67" t="str">
        <f>IF(E1112="","",IF(I1112="","",IF($E1112="男",VLOOKUP(I1112,参照用得点基準表!D$2:$I$11,6,TRUE),VLOOKUP(I1112,参照用得点基準表!D$12:$I$21,6,TRUE))))</f>
        <v/>
      </c>
      <c r="R1112" s="67" t="str">
        <f>IF(E1112="","",IF(J1112="","",IF($E1112="男",VLOOKUP(J1112,参照用得点基準表!E$2:$I$11,5,TRUE),VLOOKUP(J1112,参照用得点基準表!E$12:$I$21,5,TRUE))))</f>
        <v/>
      </c>
      <c r="S1112" s="67" t="str">
        <f>IF(E1112="","",IF(K1112="","",IF($E1112="男",VLOOKUP(K1112,参照用得点基準表!F$2:$I$11,4,TRUE),VLOOKUP(K1112,参照用得点基準表!F$12:$I$21,4,TRUE))))</f>
        <v/>
      </c>
      <c r="T1112" s="67" t="str">
        <f>IF(E1112="","",IF(L1112="","",IF($E1112="男",VLOOKUP(L1112,参照用得点基準表!$K$2:$L$11,2,TRUE),VLOOKUP(L1112,参照用得点基準表!$K$12:$L$21,2,TRUE))))</f>
        <v/>
      </c>
      <c r="U1112" s="67" t="str">
        <f>IF(E1112="","",IF(M1112="","",IF($E1112="男",VLOOKUP(M1112,参照用得点基準表!G$2:$I$11,3,TRUE),VLOOKUP(M1112,参照用得点基準表!G$12:$I$21,3,TRUE))))</f>
        <v/>
      </c>
      <c r="V1112" s="67" t="str">
        <f>IF(E1112="","",IF(N1112="","",IF($E1112="男",VLOOKUP(N1112,参照用得点基準表!H$2:$I$11,2,TRUE),VLOOKUP(N1112,参照用得点基準表!H$12:$I$21,2,TRUE))))</f>
        <v/>
      </c>
      <c r="W1112" s="70" t="str">
        <f t="shared" si="16"/>
        <v/>
      </c>
      <c r="X1112" s="69" t="str">
        <f ca="1">IF(W1112="","",VLOOKUP(W1112,OFFSET(評価基準!$A$2:$N$6,0,F1112-6,5,20-F1112),14-新体力テスト!F1112+6,1))</f>
        <v/>
      </c>
      <c r="Z1112" s="45"/>
      <c r="AA1112" s="45"/>
      <c r="AB1112" s="46"/>
      <c r="AC1112" s="45"/>
    </row>
    <row r="1113" spans="1:29" ht="14.25" customHeight="1" x14ac:dyDescent="0.15">
      <c r="A1113" s="103"/>
      <c r="B1113" s="103"/>
      <c r="C1113" s="103"/>
      <c r="D1113" s="108"/>
      <c r="E1113" s="112"/>
      <c r="F1113" s="85" t="str">
        <f>IF(A1113="","",VLOOKUP(A1113,参照!$B$7:$C$12,2,FALSE))</f>
        <v/>
      </c>
      <c r="G1113" s="14"/>
      <c r="H1113" s="14"/>
      <c r="I1113" s="14"/>
      <c r="J1113" s="14"/>
      <c r="K1113" s="14"/>
      <c r="L1113" s="19"/>
      <c r="M1113" s="14"/>
      <c r="N1113" s="14"/>
      <c r="O1113" s="67" t="str">
        <f>IF(E1113="","",IF(G1113="","",IF($E1113="男",VLOOKUP(G1113,参照用得点基準表!B$2:$I$11,8,TRUE),VLOOKUP(G1113,参照用得点基準表!B$12:$I$21,8,TRUE))))</f>
        <v/>
      </c>
      <c r="P1113" s="67" t="str">
        <f>IF(E1113="","",IF(H1113="","",IF($E1113="男",VLOOKUP(H1113,参照用得点基準表!C$2:$I$11,7,TRUE),VLOOKUP(H1113,参照用得点基準表!C$12:$I$21,7,TRUE))))</f>
        <v/>
      </c>
      <c r="Q1113" s="67" t="str">
        <f>IF(E1113="","",IF(I1113="","",IF($E1113="男",VLOOKUP(I1113,参照用得点基準表!D$2:$I$11,6,TRUE),VLOOKUP(I1113,参照用得点基準表!D$12:$I$21,6,TRUE))))</f>
        <v/>
      </c>
      <c r="R1113" s="67" t="str">
        <f>IF(E1113="","",IF(J1113="","",IF($E1113="男",VLOOKUP(J1113,参照用得点基準表!E$2:$I$11,5,TRUE),VLOOKUP(J1113,参照用得点基準表!E$12:$I$21,5,TRUE))))</f>
        <v/>
      </c>
      <c r="S1113" s="67" t="str">
        <f>IF(E1113="","",IF(K1113="","",IF($E1113="男",VLOOKUP(K1113,参照用得点基準表!F$2:$I$11,4,TRUE),VLOOKUP(K1113,参照用得点基準表!F$12:$I$21,4,TRUE))))</f>
        <v/>
      </c>
      <c r="T1113" s="67" t="str">
        <f>IF(E1113="","",IF(L1113="","",IF($E1113="男",VLOOKUP(L1113,参照用得点基準表!$K$2:$L$11,2,TRUE),VLOOKUP(L1113,参照用得点基準表!$K$12:$L$21,2,TRUE))))</f>
        <v/>
      </c>
      <c r="U1113" s="67" t="str">
        <f>IF(E1113="","",IF(M1113="","",IF($E1113="男",VLOOKUP(M1113,参照用得点基準表!G$2:$I$11,3,TRUE),VLOOKUP(M1113,参照用得点基準表!G$12:$I$21,3,TRUE))))</f>
        <v/>
      </c>
      <c r="V1113" s="67" t="str">
        <f>IF(E1113="","",IF(N1113="","",IF($E1113="男",VLOOKUP(N1113,参照用得点基準表!H$2:$I$11,2,TRUE),VLOOKUP(N1113,参照用得点基準表!H$12:$I$21,2,TRUE))))</f>
        <v/>
      </c>
      <c r="W1113" s="70" t="str">
        <f t="shared" si="16"/>
        <v/>
      </c>
      <c r="X1113" s="69" t="str">
        <f ca="1">IF(W1113="","",VLOOKUP(W1113,OFFSET(評価基準!$A$2:$N$6,0,F1113-6,5,20-F1113),14-新体力テスト!F1113+6,1))</f>
        <v/>
      </c>
      <c r="Z1113" s="45"/>
      <c r="AA1113" s="45"/>
      <c r="AB1113" s="46"/>
      <c r="AC1113" s="45"/>
    </row>
    <row r="1114" spans="1:29" ht="14.25" customHeight="1" x14ac:dyDescent="0.15">
      <c r="A1114" s="103"/>
      <c r="B1114" s="103"/>
      <c r="C1114" s="103"/>
      <c r="D1114" s="108"/>
      <c r="E1114" s="112"/>
      <c r="F1114" s="85" t="str">
        <f>IF(A1114="","",VLOOKUP(A1114,参照!$B$7:$C$12,2,FALSE))</f>
        <v/>
      </c>
      <c r="G1114" s="14"/>
      <c r="H1114" s="14"/>
      <c r="I1114" s="14"/>
      <c r="J1114" s="14"/>
      <c r="K1114" s="14"/>
      <c r="L1114" s="19"/>
      <c r="M1114" s="14"/>
      <c r="N1114" s="14"/>
      <c r="O1114" s="67" t="str">
        <f>IF(E1114="","",IF(G1114="","",IF($E1114="男",VLOOKUP(G1114,参照用得点基準表!B$2:$I$11,8,TRUE),VLOOKUP(G1114,参照用得点基準表!B$12:$I$21,8,TRUE))))</f>
        <v/>
      </c>
      <c r="P1114" s="67" t="str">
        <f>IF(E1114="","",IF(H1114="","",IF($E1114="男",VLOOKUP(H1114,参照用得点基準表!C$2:$I$11,7,TRUE),VLOOKUP(H1114,参照用得点基準表!C$12:$I$21,7,TRUE))))</f>
        <v/>
      </c>
      <c r="Q1114" s="67" t="str">
        <f>IF(E1114="","",IF(I1114="","",IF($E1114="男",VLOOKUP(I1114,参照用得点基準表!D$2:$I$11,6,TRUE),VLOOKUP(I1114,参照用得点基準表!D$12:$I$21,6,TRUE))))</f>
        <v/>
      </c>
      <c r="R1114" s="67" t="str">
        <f>IF(E1114="","",IF(J1114="","",IF($E1114="男",VLOOKUP(J1114,参照用得点基準表!E$2:$I$11,5,TRUE),VLOOKUP(J1114,参照用得点基準表!E$12:$I$21,5,TRUE))))</f>
        <v/>
      </c>
      <c r="S1114" s="67" t="str">
        <f>IF(E1114="","",IF(K1114="","",IF($E1114="男",VLOOKUP(K1114,参照用得点基準表!F$2:$I$11,4,TRUE),VLOOKUP(K1114,参照用得点基準表!F$12:$I$21,4,TRUE))))</f>
        <v/>
      </c>
      <c r="T1114" s="67" t="str">
        <f>IF(E1114="","",IF(L1114="","",IF($E1114="男",VLOOKUP(L1114,参照用得点基準表!$K$2:$L$11,2,TRUE),VLOOKUP(L1114,参照用得点基準表!$K$12:$L$21,2,TRUE))))</f>
        <v/>
      </c>
      <c r="U1114" s="67" t="str">
        <f>IF(E1114="","",IF(M1114="","",IF($E1114="男",VLOOKUP(M1114,参照用得点基準表!G$2:$I$11,3,TRUE),VLOOKUP(M1114,参照用得点基準表!G$12:$I$21,3,TRUE))))</f>
        <v/>
      </c>
      <c r="V1114" s="67" t="str">
        <f>IF(E1114="","",IF(N1114="","",IF($E1114="男",VLOOKUP(N1114,参照用得点基準表!H$2:$I$11,2,TRUE),VLOOKUP(N1114,参照用得点基準表!H$12:$I$21,2,TRUE))))</f>
        <v/>
      </c>
      <c r="W1114" s="70" t="str">
        <f t="shared" si="16"/>
        <v/>
      </c>
      <c r="X1114" s="69" t="str">
        <f ca="1">IF(W1114="","",VLOOKUP(W1114,OFFSET(評価基準!$A$2:$N$6,0,F1114-6,5,20-F1114),14-新体力テスト!F1114+6,1))</f>
        <v/>
      </c>
      <c r="Z1114" s="45"/>
      <c r="AA1114" s="45"/>
      <c r="AB1114" s="46"/>
      <c r="AC1114" s="45"/>
    </row>
    <row r="1115" spans="1:29" ht="14.25" customHeight="1" x14ac:dyDescent="0.15">
      <c r="A1115" s="103"/>
      <c r="B1115" s="103"/>
      <c r="C1115" s="103"/>
      <c r="D1115" s="108"/>
      <c r="E1115" s="112"/>
      <c r="F1115" s="85" t="str">
        <f>IF(A1115="","",VLOOKUP(A1115,参照!$B$7:$C$12,2,FALSE))</f>
        <v/>
      </c>
      <c r="G1115" s="14"/>
      <c r="H1115" s="14"/>
      <c r="I1115" s="14"/>
      <c r="J1115" s="14"/>
      <c r="K1115" s="14"/>
      <c r="L1115" s="19"/>
      <c r="M1115" s="14"/>
      <c r="N1115" s="14"/>
      <c r="O1115" s="67" t="str">
        <f>IF(E1115="","",IF(G1115="","",IF($E1115="男",VLOOKUP(G1115,参照用得点基準表!B$2:$I$11,8,TRUE),VLOOKUP(G1115,参照用得点基準表!B$12:$I$21,8,TRUE))))</f>
        <v/>
      </c>
      <c r="P1115" s="67" t="str">
        <f>IF(E1115="","",IF(H1115="","",IF($E1115="男",VLOOKUP(H1115,参照用得点基準表!C$2:$I$11,7,TRUE),VLOOKUP(H1115,参照用得点基準表!C$12:$I$21,7,TRUE))))</f>
        <v/>
      </c>
      <c r="Q1115" s="67" t="str">
        <f>IF(E1115="","",IF(I1115="","",IF($E1115="男",VLOOKUP(I1115,参照用得点基準表!D$2:$I$11,6,TRUE),VLOOKUP(I1115,参照用得点基準表!D$12:$I$21,6,TRUE))))</f>
        <v/>
      </c>
      <c r="R1115" s="67" t="str">
        <f>IF(E1115="","",IF(J1115="","",IF($E1115="男",VLOOKUP(J1115,参照用得点基準表!E$2:$I$11,5,TRUE),VLOOKUP(J1115,参照用得点基準表!E$12:$I$21,5,TRUE))))</f>
        <v/>
      </c>
      <c r="S1115" s="67" t="str">
        <f>IF(E1115="","",IF(K1115="","",IF($E1115="男",VLOOKUP(K1115,参照用得点基準表!F$2:$I$11,4,TRUE),VLOOKUP(K1115,参照用得点基準表!F$12:$I$21,4,TRUE))))</f>
        <v/>
      </c>
      <c r="T1115" s="67" t="str">
        <f>IF(E1115="","",IF(L1115="","",IF($E1115="男",VLOOKUP(L1115,参照用得点基準表!$K$2:$L$11,2,TRUE),VLOOKUP(L1115,参照用得点基準表!$K$12:$L$21,2,TRUE))))</f>
        <v/>
      </c>
      <c r="U1115" s="67" t="str">
        <f>IF(E1115="","",IF(M1115="","",IF($E1115="男",VLOOKUP(M1115,参照用得点基準表!G$2:$I$11,3,TRUE),VLOOKUP(M1115,参照用得点基準表!G$12:$I$21,3,TRUE))))</f>
        <v/>
      </c>
      <c r="V1115" s="67" t="str">
        <f>IF(E1115="","",IF(N1115="","",IF($E1115="男",VLOOKUP(N1115,参照用得点基準表!H$2:$I$11,2,TRUE),VLOOKUP(N1115,参照用得点基準表!H$12:$I$21,2,TRUE))))</f>
        <v/>
      </c>
      <c r="W1115" s="70" t="str">
        <f t="shared" si="16"/>
        <v/>
      </c>
      <c r="X1115" s="69" t="str">
        <f ca="1">IF(W1115="","",VLOOKUP(W1115,OFFSET(評価基準!$A$2:$N$6,0,F1115-6,5,20-F1115),14-新体力テスト!F1115+6,1))</f>
        <v/>
      </c>
      <c r="Z1115" s="45"/>
      <c r="AA1115" s="45"/>
      <c r="AB1115" s="46"/>
      <c r="AC1115" s="45"/>
    </row>
    <row r="1116" spans="1:29" ht="14.25" customHeight="1" x14ac:dyDescent="0.15">
      <c r="A1116" s="103"/>
      <c r="B1116" s="103"/>
      <c r="C1116" s="103"/>
      <c r="D1116" s="108"/>
      <c r="E1116" s="112"/>
      <c r="F1116" s="85" t="str">
        <f>IF(A1116="","",VLOOKUP(A1116,参照!$B$7:$C$12,2,FALSE))</f>
        <v/>
      </c>
      <c r="G1116" s="14"/>
      <c r="H1116" s="14"/>
      <c r="I1116" s="14"/>
      <c r="J1116" s="14"/>
      <c r="K1116" s="14"/>
      <c r="L1116" s="19"/>
      <c r="M1116" s="14"/>
      <c r="N1116" s="14"/>
      <c r="O1116" s="67" t="str">
        <f>IF(E1116="","",IF(G1116="","",IF($E1116="男",VLOOKUP(G1116,参照用得点基準表!B$2:$I$11,8,TRUE),VLOOKUP(G1116,参照用得点基準表!B$12:$I$21,8,TRUE))))</f>
        <v/>
      </c>
      <c r="P1116" s="67" t="str">
        <f>IF(E1116="","",IF(H1116="","",IF($E1116="男",VLOOKUP(H1116,参照用得点基準表!C$2:$I$11,7,TRUE),VLOOKUP(H1116,参照用得点基準表!C$12:$I$21,7,TRUE))))</f>
        <v/>
      </c>
      <c r="Q1116" s="67" t="str">
        <f>IF(E1116="","",IF(I1116="","",IF($E1116="男",VLOOKUP(I1116,参照用得点基準表!D$2:$I$11,6,TRUE),VLOOKUP(I1116,参照用得点基準表!D$12:$I$21,6,TRUE))))</f>
        <v/>
      </c>
      <c r="R1116" s="67" t="str">
        <f>IF(E1116="","",IF(J1116="","",IF($E1116="男",VLOOKUP(J1116,参照用得点基準表!E$2:$I$11,5,TRUE),VLOOKUP(J1116,参照用得点基準表!E$12:$I$21,5,TRUE))))</f>
        <v/>
      </c>
      <c r="S1116" s="67" t="str">
        <f>IF(E1116="","",IF(K1116="","",IF($E1116="男",VLOOKUP(K1116,参照用得点基準表!F$2:$I$11,4,TRUE),VLOOKUP(K1116,参照用得点基準表!F$12:$I$21,4,TRUE))))</f>
        <v/>
      </c>
      <c r="T1116" s="67" t="str">
        <f>IF(E1116="","",IF(L1116="","",IF($E1116="男",VLOOKUP(L1116,参照用得点基準表!$K$2:$L$11,2,TRUE),VLOOKUP(L1116,参照用得点基準表!$K$12:$L$21,2,TRUE))))</f>
        <v/>
      </c>
      <c r="U1116" s="67" t="str">
        <f>IF(E1116="","",IF(M1116="","",IF($E1116="男",VLOOKUP(M1116,参照用得点基準表!G$2:$I$11,3,TRUE),VLOOKUP(M1116,参照用得点基準表!G$12:$I$21,3,TRUE))))</f>
        <v/>
      </c>
      <c r="V1116" s="67" t="str">
        <f>IF(E1116="","",IF(N1116="","",IF($E1116="男",VLOOKUP(N1116,参照用得点基準表!H$2:$I$11,2,TRUE),VLOOKUP(N1116,参照用得点基準表!H$12:$I$21,2,TRUE))))</f>
        <v/>
      </c>
      <c r="W1116" s="70" t="str">
        <f t="shared" si="16"/>
        <v/>
      </c>
      <c r="X1116" s="69" t="str">
        <f ca="1">IF(W1116="","",VLOOKUP(W1116,OFFSET(評価基準!$A$2:$N$6,0,F1116-6,5,20-F1116),14-新体力テスト!F1116+6,1))</f>
        <v/>
      </c>
      <c r="Z1116" s="45"/>
      <c r="AA1116" s="45"/>
      <c r="AB1116" s="46"/>
      <c r="AC1116" s="45"/>
    </row>
    <row r="1117" spans="1:29" ht="14.25" customHeight="1" x14ac:dyDescent="0.15">
      <c r="A1117" s="103"/>
      <c r="B1117" s="103"/>
      <c r="C1117" s="103"/>
      <c r="D1117" s="108"/>
      <c r="E1117" s="112"/>
      <c r="F1117" s="85" t="str">
        <f>IF(A1117="","",VLOOKUP(A1117,参照!$B$7:$C$12,2,FALSE))</f>
        <v/>
      </c>
      <c r="G1117" s="14"/>
      <c r="H1117" s="14"/>
      <c r="I1117" s="14"/>
      <c r="J1117" s="14"/>
      <c r="K1117" s="14"/>
      <c r="L1117" s="19"/>
      <c r="M1117" s="14"/>
      <c r="N1117" s="14"/>
      <c r="O1117" s="67" t="str">
        <f>IF(E1117="","",IF(G1117="","",IF($E1117="男",VLOOKUP(G1117,参照用得点基準表!B$2:$I$11,8,TRUE),VLOOKUP(G1117,参照用得点基準表!B$12:$I$21,8,TRUE))))</f>
        <v/>
      </c>
      <c r="P1117" s="67" t="str">
        <f>IF(E1117="","",IF(H1117="","",IF($E1117="男",VLOOKUP(H1117,参照用得点基準表!C$2:$I$11,7,TRUE),VLOOKUP(H1117,参照用得点基準表!C$12:$I$21,7,TRUE))))</f>
        <v/>
      </c>
      <c r="Q1117" s="67" t="str">
        <f>IF(E1117="","",IF(I1117="","",IF($E1117="男",VLOOKUP(I1117,参照用得点基準表!D$2:$I$11,6,TRUE),VLOOKUP(I1117,参照用得点基準表!D$12:$I$21,6,TRUE))))</f>
        <v/>
      </c>
      <c r="R1117" s="67" t="str">
        <f>IF(E1117="","",IF(J1117="","",IF($E1117="男",VLOOKUP(J1117,参照用得点基準表!E$2:$I$11,5,TRUE),VLOOKUP(J1117,参照用得点基準表!E$12:$I$21,5,TRUE))))</f>
        <v/>
      </c>
      <c r="S1117" s="67" t="str">
        <f>IF(E1117="","",IF(K1117="","",IF($E1117="男",VLOOKUP(K1117,参照用得点基準表!F$2:$I$11,4,TRUE),VLOOKUP(K1117,参照用得点基準表!F$12:$I$21,4,TRUE))))</f>
        <v/>
      </c>
      <c r="T1117" s="67" t="str">
        <f>IF(E1117="","",IF(L1117="","",IF($E1117="男",VLOOKUP(L1117,参照用得点基準表!$K$2:$L$11,2,TRUE),VLOOKUP(L1117,参照用得点基準表!$K$12:$L$21,2,TRUE))))</f>
        <v/>
      </c>
      <c r="U1117" s="67" t="str">
        <f>IF(E1117="","",IF(M1117="","",IF($E1117="男",VLOOKUP(M1117,参照用得点基準表!G$2:$I$11,3,TRUE),VLOOKUP(M1117,参照用得点基準表!G$12:$I$21,3,TRUE))))</f>
        <v/>
      </c>
      <c r="V1117" s="67" t="str">
        <f>IF(E1117="","",IF(N1117="","",IF($E1117="男",VLOOKUP(N1117,参照用得点基準表!H$2:$I$11,2,TRUE),VLOOKUP(N1117,参照用得点基準表!H$12:$I$21,2,TRUE))))</f>
        <v/>
      </c>
      <c r="W1117" s="70" t="str">
        <f t="shared" si="16"/>
        <v/>
      </c>
      <c r="X1117" s="69" t="str">
        <f ca="1">IF(W1117="","",VLOOKUP(W1117,OFFSET(評価基準!$A$2:$N$6,0,F1117-6,5,20-F1117),14-新体力テスト!F1117+6,1))</f>
        <v/>
      </c>
      <c r="Z1117" s="45"/>
      <c r="AA1117" s="45"/>
      <c r="AB1117" s="46"/>
      <c r="AC1117" s="45"/>
    </row>
    <row r="1118" spans="1:29" ht="14.25" customHeight="1" x14ac:dyDescent="0.15">
      <c r="A1118" s="103"/>
      <c r="B1118" s="103"/>
      <c r="C1118" s="103"/>
      <c r="D1118" s="108"/>
      <c r="E1118" s="112"/>
      <c r="F1118" s="85" t="str">
        <f>IF(A1118="","",VLOOKUP(A1118,参照!$B$7:$C$12,2,FALSE))</f>
        <v/>
      </c>
      <c r="G1118" s="14"/>
      <c r="H1118" s="14"/>
      <c r="I1118" s="14"/>
      <c r="J1118" s="14"/>
      <c r="K1118" s="14"/>
      <c r="L1118" s="19"/>
      <c r="M1118" s="14"/>
      <c r="N1118" s="14"/>
      <c r="O1118" s="67" t="str">
        <f>IF(E1118="","",IF(G1118="","",IF($E1118="男",VLOOKUP(G1118,参照用得点基準表!B$2:$I$11,8,TRUE),VLOOKUP(G1118,参照用得点基準表!B$12:$I$21,8,TRUE))))</f>
        <v/>
      </c>
      <c r="P1118" s="67" t="str">
        <f>IF(E1118="","",IF(H1118="","",IF($E1118="男",VLOOKUP(H1118,参照用得点基準表!C$2:$I$11,7,TRUE),VLOOKUP(H1118,参照用得点基準表!C$12:$I$21,7,TRUE))))</f>
        <v/>
      </c>
      <c r="Q1118" s="67" t="str">
        <f>IF(E1118="","",IF(I1118="","",IF($E1118="男",VLOOKUP(I1118,参照用得点基準表!D$2:$I$11,6,TRUE),VLOOKUP(I1118,参照用得点基準表!D$12:$I$21,6,TRUE))))</f>
        <v/>
      </c>
      <c r="R1118" s="67" t="str">
        <f>IF(E1118="","",IF(J1118="","",IF($E1118="男",VLOOKUP(J1118,参照用得点基準表!E$2:$I$11,5,TRUE),VLOOKUP(J1118,参照用得点基準表!E$12:$I$21,5,TRUE))))</f>
        <v/>
      </c>
      <c r="S1118" s="67" t="str">
        <f>IF(E1118="","",IF(K1118="","",IF($E1118="男",VLOOKUP(K1118,参照用得点基準表!F$2:$I$11,4,TRUE),VLOOKUP(K1118,参照用得点基準表!F$12:$I$21,4,TRUE))))</f>
        <v/>
      </c>
      <c r="T1118" s="67" t="str">
        <f>IF(E1118="","",IF(L1118="","",IF($E1118="男",VLOOKUP(L1118,参照用得点基準表!$K$2:$L$11,2,TRUE),VLOOKUP(L1118,参照用得点基準表!$K$12:$L$21,2,TRUE))))</f>
        <v/>
      </c>
      <c r="U1118" s="67" t="str">
        <f>IF(E1118="","",IF(M1118="","",IF($E1118="男",VLOOKUP(M1118,参照用得点基準表!G$2:$I$11,3,TRUE),VLOOKUP(M1118,参照用得点基準表!G$12:$I$21,3,TRUE))))</f>
        <v/>
      </c>
      <c r="V1118" s="67" t="str">
        <f>IF(E1118="","",IF(N1118="","",IF($E1118="男",VLOOKUP(N1118,参照用得点基準表!H$2:$I$11,2,TRUE),VLOOKUP(N1118,参照用得点基準表!H$12:$I$21,2,TRUE))))</f>
        <v/>
      </c>
      <c r="W1118" s="70" t="str">
        <f t="shared" si="16"/>
        <v/>
      </c>
      <c r="X1118" s="69" t="str">
        <f ca="1">IF(W1118="","",VLOOKUP(W1118,OFFSET(評価基準!$A$2:$N$6,0,F1118-6,5,20-F1118),14-新体力テスト!F1118+6,1))</f>
        <v/>
      </c>
      <c r="Z1118" s="45"/>
      <c r="AA1118" s="45"/>
      <c r="AB1118" s="46"/>
      <c r="AC1118" s="45"/>
    </row>
    <row r="1119" spans="1:29" ht="14.25" customHeight="1" x14ac:dyDescent="0.15">
      <c r="A1119" s="103"/>
      <c r="B1119" s="103"/>
      <c r="C1119" s="103"/>
      <c r="D1119" s="108"/>
      <c r="E1119" s="112"/>
      <c r="F1119" s="85" t="str">
        <f>IF(A1119="","",VLOOKUP(A1119,参照!$B$7:$C$12,2,FALSE))</f>
        <v/>
      </c>
      <c r="G1119" s="14"/>
      <c r="H1119" s="14"/>
      <c r="I1119" s="14"/>
      <c r="J1119" s="14"/>
      <c r="K1119" s="14"/>
      <c r="L1119" s="19"/>
      <c r="M1119" s="14"/>
      <c r="N1119" s="14"/>
      <c r="O1119" s="67" t="str">
        <f>IF(E1119="","",IF(G1119="","",IF($E1119="男",VLOOKUP(G1119,参照用得点基準表!B$2:$I$11,8,TRUE),VLOOKUP(G1119,参照用得点基準表!B$12:$I$21,8,TRUE))))</f>
        <v/>
      </c>
      <c r="P1119" s="67" t="str">
        <f>IF(E1119="","",IF(H1119="","",IF($E1119="男",VLOOKUP(H1119,参照用得点基準表!C$2:$I$11,7,TRUE),VLOOKUP(H1119,参照用得点基準表!C$12:$I$21,7,TRUE))))</f>
        <v/>
      </c>
      <c r="Q1119" s="67" t="str">
        <f>IF(E1119="","",IF(I1119="","",IF($E1119="男",VLOOKUP(I1119,参照用得点基準表!D$2:$I$11,6,TRUE),VLOOKUP(I1119,参照用得点基準表!D$12:$I$21,6,TRUE))))</f>
        <v/>
      </c>
      <c r="R1119" s="67" t="str">
        <f>IF(E1119="","",IF(J1119="","",IF($E1119="男",VLOOKUP(J1119,参照用得点基準表!E$2:$I$11,5,TRUE),VLOOKUP(J1119,参照用得点基準表!E$12:$I$21,5,TRUE))))</f>
        <v/>
      </c>
      <c r="S1119" s="67" t="str">
        <f>IF(E1119="","",IF(K1119="","",IF($E1119="男",VLOOKUP(K1119,参照用得点基準表!F$2:$I$11,4,TRUE),VLOOKUP(K1119,参照用得点基準表!F$12:$I$21,4,TRUE))))</f>
        <v/>
      </c>
      <c r="T1119" s="67" t="str">
        <f>IF(E1119="","",IF(L1119="","",IF($E1119="男",VLOOKUP(L1119,参照用得点基準表!$K$2:$L$11,2,TRUE),VLOOKUP(L1119,参照用得点基準表!$K$12:$L$21,2,TRUE))))</f>
        <v/>
      </c>
      <c r="U1119" s="67" t="str">
        <f>IF(E1119="","",IF(M1119="","",IF($E1119="男",VLOOKUP(M1119,参照用得点基準表!G$2:$I$11,3,TRUE),VLOOKUP(M1119,参照用得点基準表!G$12:$I$21,3,TRUE))))</f>
        <v/>
      </c>
      <c r="V1119" s="67" t="str">
        <f>IF(E1119="","",IF(N1119="","",IF($E1119="男",VLOOKUP(N1119,参照用得点基準表!H$2:$I$11,2,TRUE),VLOOKUP(N1119,参照用得点基準表!H$12:$I$21,2,TRUE))))</f>
        <v/>
      </c>
      <c r="W1119" s="70" t="str">
        <f t="shared" si="16"/>
        <v/>
      </c>
      <c r="X1119" s="69" t="str">
        <f ca="1">IF(W1119="","",VLOOKUP(W1119,OFFSET(評価基準!$A$2:$N$6,0,F1119-6,5,20-F1119),14-新体力テスト!F1119+6,1))</f>
        <v/>
      </c>
      <c r="Z1119" s="45"/>
      <c r="AA1119" s="45"/>
      <c r="AB1119" s="46"/>
      <c r="AC1119" s="45"/>
    </row>
    <row r="1120" spans="1:29" ht="14.25" customHeight="1" x14ac:dyDescent="0.15">
      <c r="A1120" s="103"/>
      <c r="B1120" s="103"/>
      <c r="C1120" s="103"/>
      <c r="D1120" s="108"/>
      <c r="E1120" s="112"/>
      <c r="F1120" s="85" t="str">
        <f>IF(A1120="","",VLOOKUP(A1120,参照!$B$7:$C$12,2,FALSE))</f>
        <v/>
      </c>
      <c r="G1120" s="14"/>
      <c r="H1120" s="14"/>
      <c r="I1120" s="14"/>
      <c r="J1120" s="14"/>
      <c r="K1120" s="14"/>
      <c r="L1120" s="19"/>
      <c r="M1120" s="14"/>
      <c r="N1120" s="14"/>
      <c r="O1120" s="67" t="str">
        <f>IF(E1120="","",IF(G1120="","",IF($E1120="男",VLOOKUP(G1120,参照用得点基準表!B$2:$I$11,8,TRUE),VLOOKUP(G1120,参照用得点基準表!B$12:$I$21,8,TRUE))))</f>
        <v/>
      </c>
      <c r="P1120" s="67" t="str">
        <f>IF(E1120="","",IF(H1120="","",IF($E1120="男",VLOOKUP(H1120,参照用得点基準表!C$2:$I$11,7,TRUE),VLOOKUP(H1120,参照用得点基準表!C$12:$I$21,7,TRUE))))</f>
        <v/>
      </c>
      <c r="Q1120" s="67" t="str">
        <f>IF(E1120="","",IF(I1120="","",IF($E1120="男",VLOOKUP(I1120,参照用得点基準表!D$2:$I$11,6,TRUE),VLOOKUP(I1120,参照用得点基準表!D$12:$I$21,6,TRUE))))</f>
        <v/>
      </c>
      <c r="R1120" s="67" t="str">
        <f>IF(E1120="","",IF(J1120="","",IF($E1120="男",VLOOKUP(J1120,参照用得点基準表!E$2:$I$11,5,TRUE),VLOOKUP(J1120,参照用得点基準表!E$12:$I$21,5,TRUE))))</f>
        <v/>
      </c>
      <c r="S1120" s="67" t="str">
        <f>IF(E1120="","",IF(K1120="","",IF($E1120="男",VLOOKUP(K1120,参照用得点基準表!F$2:$I$11,4,TRUE),VLOOKUP(K1120,参照用得点基準表!F$12:$I$21,4,TRUE))))</f>
        <v/>
      </c>
      <c r="T1120" s="67" t="str">
        <f>IF(E1120="","",IF(L1120="","",IF($E1120="男",VLOOKUP(L1120,参照用得点基準表!$K$2:$L$11,2,TRUE),VLOOKUP(L1120,参照用得点基準表!$K$12:$L$21,2,TRUE))))</f>
        <v/>
      </c>
      <c r="U1120" s="67" t="str">
        <f>IF(E1120="","",IF(M1120="","",IF($E1120="男",VLOOKUP(M1120,参照用得点基準表!G$2:$I$11,3,TRUE),VLOOKUP(M1120,参照用得点基準表!G$12:$I$21,3,TRUE))))</f>
        <v/>
      </c>
      <c r="V1120" s="67" t="str">
        <f>IF(E1120="","",IF(N1120="","",IF($E1120="男",VLOOKUP(N1120,参照用得点基準表!H$2:$I$11,2,TRUE),VLOOKUP(N1120,参照用得点基準表!H$12:$I$21,2,TRUE))))</f>
        <v/>
      </c>
      <c r="W1120" s="70" t="str">
        <f t="shared" si="16"/>
        <v/>
      </c>
      <c r="X1120" s="69" t="str">
        <f ca="1">IF(W1120="","",VLOOKUP(W1120,OFFSET(評価基準!$A$2:$N$6,0,F1120-6,5,20-F1120),14-新体力テスト!F1120+6,1))</f>
        <v/>
      </c>
      <c r="Z1120" s="45"/>
      <c r="AA1120" s="45"/>
      <c r="AB1120" s="46"/>
      <c r="AC1120" s="45"/>
    </row>
    <row r="1121" spans="1:29" ht="14.25" customHeight="1" x14ac:dyDescent="0.15">
      <c r="A1121" s="103"/>
      <c r="B1121" s="103"/>
      <c r="C1121" s="103"/>
      <c r="D1121" s="108"/>
      <c r="E1121" s="112"/>
      <c r="F1121" s="85" t="str">
        <f>IF(A1121="","",VLOOKUP(A1121,参照!$B$7:$C$12,2,FALSE))</f>
        <v/>
      </c>
      <c r="G1121" s="14"/>
      <c r="H1121" s="14"/>
      <c r="I1121" s="14"/>
      <c r="J1121" s="14"/>
      <c r="K1121" s="14"/>
      <c r="L1121" s="19"/>
      <c r="M1121" s="14"/>
      <c r="N1121" s="14"/>
      <c r="O1121" s="67" t="str">
        <f>IF(E1121="","",IF(G1121="","",IF($E1121="男",VLOOKUP(G1121,参照用得点基準表!B$2:$I$11,8,TRUE),VLOOKUP(G1121,参照用得点基準表!B$12:$I$21,8,TRUE))))</f>
        <v/>
      </c>
      <c r="P1121" s="67" t="str">
        <f>IF(E1121="","",IF(H1121="","",IF($E1121="男",VLOOKUP(H1121,参照用得点基準表!C$2:$I$11,7,TRUE),VLOOKUP(H1121,参照用得点基準表!C$12:$I$21,7,TRUE))))</f>
        <v/>
      </c>
      <c r="Q1121" s="67" t="str">
        <f>IF(E1121="","",IF(I1121="","",IF($E1121="男",VLOOKUP(I1121,参照用得点基準表!D$2:$I$11,6,TRUE),VLOOKUP(I1121,参照用得点基準表!D$12:$I$21,6,TRUE))))</f>
        <v/>
      </c>
      <c r="R1121" s="67" t="str">
        <f>IF(E1121="","",IF(J1121="","",IF($E1121="男",VLOOKUP(J1121,参照用得点基準表!E$2:$I$11,5,TRUE),VLOOKUP(J1121,参照用得点基準表!E$12:$I$21,5,TRUE))))</f>
        <v/>
      </c>
      <c r="S1121" s="67" t="str">
        <f>IF(E1121="","",IF(K1121="","",IF($E1121="男",VLOOKUP(K1121,参照用得点基準表!F$2:$I$11,4,TRUE),VLOOKUP(K1121,参照用得点基準表!F$12:$I$21,4,TRUE))))</f>
        <v/>
      </c>
      <c r="T1121" s="67" t="str">
        <f>IF(E1121="","",IF(L1121="","",IF($E1121="男",VLOOKUP(L1121,参照用得点基準表!$K$2:$L$11,2,TRUE),VLOOKUP(L1121,参照用得点基準表!$K$12:$L$21,2,TRUE))))</f>
        <v/>
      </c>
      <c r="U1121" s="67" t="str">
        <f>IF(E1121="","",IF(M1121="","",IF($E1121="男",VLOOKUP(M1121,参照用得点基準表!G$2:$I$11,3,TRUE),VLOOKUP(M1121,参照用得点基準表!G$12:$I$21,3,TRUE))))</f>
        <v/>
      </c>
      <c r="V1121" s="67" t="str">
        <f>IF(E1121="","",IF(N1121="","",IF($E1121="男",VLOOKUP(N1121,参照用得点基準表!H$2:$I$11,2,TRUE),VLOOKUP(N1121,参照用得点基準表!H$12:$I$21,2,TRUE))))</f>
        <v/>
      </c>
      <c r="W1121" s="70" t="str">
        <f t="shared" si="16"/>
        <v/>
      </c>
      <c r="X1121" s="69" t="str">
        <f ca="1">IF(W1121="","",VLOOKUP(W1121,OFFSET(評価基準!$A$2:$N$6,0,F1121-6,5,20-F1121),14-新体力テスト!F1121+6,1))</f>
        <v/>
      </c>
      <c r="Z1121" s="45"/>
      <c r="AA1121" s="45"/>
      <c r="AB1121" s="46"/>
      <c r="AC1121" s="45"/>
    </row>
    <row r="1122" spans="1:29" ht="14.25" customHeight="1" x14ac:dyDescent="0.15">
      <c r="A1122" s="103"/>
      <c r="B1122" s="103"/>
      <c r="C1122" s="103"/>
      <c r="D1122" s="108"/>
      <c r="E1122" s="112"/>
      <c r="F1122" s="85" t="str">
        <f>IF(A1122="","",VLOOKUP(A1122,参照!$B$7:$C$12,2,FALSE))</f>
        <v/>
      </c>
      <c r="G1122" s="14"/>
      <c r="H1122" s="14"/>
      <c r="I1122" s="14"/>
      <c r="J1122" s="14"/>
      <c r="K1122" s="14"/>
      <c r="L1122" s="19"/>
      <c r="M1122" s="14"/>
      <c r="N1122" s="14"/>
      <c r="O1122" s="67" t="str">
        <f>IF(E1122="","",IF(G1122="","",IF($E1122="男",VLOOKUP(G1122,参照用得点基準表!B$2:$I$11,8,TRUE),VLOOKUP(G1122,参照用得点基準表!B$12:$I$21,8,TRUE))))</f>
        <v/>
      </c>
      <c r="P1122" s="67" t="str">
        <f>IF(E1122="","",IF(H1122="","",IF($E1122="男",VLOOKUP(H1122,参照用得点基準表!C$2:$I$11,7,TRUE),VLOOKUP(H1122,参照用得点基準表!C$12:$I$21,7,TRUE))))</f>
        <v/>
      </c>
      <c r="Q1122" s="67" t="str">
        <f>IF(E1122="","",IF(I1122="","",IF($E1122="男",VLOOKUP(I1122,参照用得点基準表!D$2:$I$11,6,TRUE),VLOOKUP(I1122,参照用得点基準表!D$12:$I$21,6,TRUE))))</f>
        <v/>
      </c>
      <c r="R1122" s="67" t="str">
        <f>IF(E1122="","",IF(J1122="","",IF($E1122="男",VLOOKUP(J1122,参照用得点基準表!E$2:$I$11,5,TRUE),VLOOKUP(J1122,参照用得点基準表!E$12:$I$21,5,TRUE))))</f>
        <v/>
      </c>
      <c r="S1122" s="67" t="str">
        <f>IF(E1122="","",IF(K1122="","",IF($E1122="男",VLOOKUP(K1122,参照用得点基準表!F$2:$I$11,4,TRUE),VLOOKUP(K1122,参照用得点基準表!F$12:$I$21,4,TRUE))))</f>
        <v/>
      </c>
      <c r="T1122" s="67" t="str">
        <f>IF(E1122="","",IF(L1122="","",IF($E1122="男",VLOOKUP(L1122,参照用得点基準表!$K$2:$L$11,2,TRUE),VLOOKUP(L1122,参照用得点基準表!$K$12:$L$21,2,TRUE))))</f>
        <v/>
      </c>
      <c r="U1122" s="67" t="str">
        <f>IF(E1122="","",IF(M1122="","",IF($E1122="男",VLOOKUP(M1122,参照用得点基準表!G$2:$I$11,3,TRUE),VLOOKUP(M1122,参照用得点基準表!G$12:$I$21,3,TRUE))))</f>
        <v/>
      </c>
      <c r="V1122" s="67" t="str">
        <f>IF(E1122="","",IF(N1122="","",IF($E1122="男",VLOOKUP(N1122,参照用得点基準表!H$2:$I$11,2,TRUE),VLOOKUP(N1122,参照用得点基準表!H$12:$I$21,2,TRUE))))</f>
        <v/>
      </c>
      <c r="W1122" s="70" t="str">
        <f t="shared" si="16"/>
        <v/>
      </c>
      <c r="X1122" s="69" t="str">
        <f ca="1">IF(W1122="","",VLOOKUP(W1122,OFFSET(評価基準!$A$2:$N$6,0,F1122-6,5,20-F1122),14-新体力テスト!F1122+6,1))</f>
        <v/>
      </c>
      <c r="Z1122" s="45"/>
      <c r="AA1122" s="45"/>
      <c r="AB1122" s="46"/>
      <c r="AC1122" s="45"/>
    </row>
    <row r="1123" spans="1:29" ht="14.25" customHeight="1" x14ac:dyDescent="0.15">
      <c r="A1123" s="103"/>
      <c r="B1123" s="103"/>
      <c r="C1123" s="103"/>
      <c r="D1123" s="108"/>
      <c r="E1123" s="112"/>
      <c r="F1123" s="85" t="str">
        <f>IF(A1123="","",VLOOKUP(A1123,参照!$B$7:$C$12,2,FALSE))</f>
        <v/>
      </c>
      <c r="G1123" s="14"/>
      <c r="H1123" s="14"/>
      <c r="I1123" s="14"/>
      <c r="J1123" s="14"/>
      <c r="K1123" s="14"/>
      <c r="L1123" s="19"/>
      <c r="M1123" s="14"/>
      <c r="N1123" s="14"/>
      <c r="O1123" s="67" t="str">
        <f>IF(E1123="","",IF(G1123="","",IF($E1123="男",VLOOKUP(G1123,参照用得点基準表!B$2:$I$11,8,TRUE),VLOOKUP(G1123,参照用得点基準表!B$12:$I$21,8,TRUE))))</f>
        <v/>
      </c>
      <c r="P1123" s="67" t="str">
        <f>IF(E1123="","",IF(H1123="","",IF($E1123="男",VLOOKUP(H1123,参照用得点基準表!C$2:$I$11,7,TRUE),VLOOKUP(H1123,参照用得点基準表!C$12:$I$21,7,TRUE))))</f>
        <v/>
      </c>
      <c r="Q1123" s="67" t="str">
        <f>IF(E1123="","",IF(I1123="","",IF($E1123="男",VLOOKUP(I1123,参照用得点基準表!D$2:$I$11,6,TRUE),VLOOKUP(I1123,参照用得点基準表!D$12:$I$21,6,TRUE))))</f>
        <v/>
      </c>
      <c r="R1123" s="67" t="str">
        <f>IF(E1123="","",IF(J1123="","",IF($E1123="男",VLOOKUP(J1123,参照用得点基準表!E$2:$I$11,5,TRUE),VLOOKUP(J1123,参照用得点基準表!E$12:$I$21,5,TRUE))))</f>
        <v/>
      </c>
      <c r="S1123" s="67" t="str">
        <f>IF(E1123="","",IF(K1123="","",IF($E1123="男",VLOOKUP(K1123,参照用得点基準表!F$2:$I$11,4,TRUE),VLOOKUP(K1123,参照用得点基準表!F$12:$I$21,4,TRUE))))</f>
        <v/>
      </c>
      <c r="T1123" s="67" t="str">
        <f>IF(E1123="","",IF(L1123="","",IF($E1123="男",VLOOKUP(L1123,参照用得点基準表!$K$2:$L$11,2,TRUE),VLOOKUP(L1123,参照用得点基準表!$K$12:$L$21,2,TRUE))))</f>
        <v/>
      </c>
      <c r="U1123" s="67" t="str">
        <f>IF(E1123="","",IF(M1123="","",IF($E1123="男",VLOOKUP(M1123,参照用得点基準表!G$2:$I$11,3,TRUE),VLOOKUP(M1123,参照用得点基準表!G$12:$I$21,3,TRUE))))</f>
        <v/>
      </c>
      <c r="V1123" s="67" t="str">
        <f>IF(E1123="","",IF(N1123="","",IF($E1123="男",VLOOKUP(N1123,参照用得点基準表!H$2:$I$11,2,TRUE),VLOOKUP(N1123,参照用得点基準表!H$12:$I$21,2,TRUE))))</f>
        <v/>
      </c>
      <c r="W1123" s="70" t="str">
        <f t="shared" si="16"/>
        <v/>
      </c>
      <c r="X1123" s="69" t="str">
        <f ca="1">IF(W1123="","",VLOOKUP(W1123,OFFSET(評価基準!$A$2:$N$6,0,F1123-6,5,20-F1123),14-新体力テスト!F1123+6,1))</f>
        <v/>
      </c>
      <c r="Z1123" s="45"/>
      <c r="AA1123" s="45"/>
      <c r="AB1123" s="46"/>
      <c r="AC1123" s="45"/>
    </row>
    <row r="1124" spans="1:29" ht="14.25" customHeight="1" x14ac:dyDescent="0.15">
      <c r="A1124" s="103"/>
      <c r="B1124" s="103"/>
      <c r="C1124" s="103"/>
      <c r="D1124" s="108"/>
      <c r="E1124" s="112"/>
      <c r="F1124" s="85" t="str">
        <f>IF(A1124="","",VLOOKUP(A1124,参照!$B$7:$C$12,2,FALSE))</f>
        <v/>
      </c>
      <c r="G1124" s="14"/>
      <c r="H1124" s="14"/>
      <c r="I1124" s="14"/>
      <c r="J1124" s="14"/>
      <c r="K1124" s="14"/>
      <c r="L1124" s="19"/>
      <c r="M1124" s="14"/>
      <c r="N1124" s="14"/>
      <c r="O1124" s="67" t="str">
        <f>IF(E1124="","",IF(G1124="","",IF($E1124="男",VLOOKUP(G1124,参照用得点基準表!B$2:$I$11,8,TRUE),VLOOKUP(G1124,参照用得点基準表!B$12:$I$21,8,TRUE))))</f>
        <v/>
      </c>
      <c r="P1124" s="67" t="str">
        <f>IF(E1124="","",IF(H1124="","",IF($E1124="男",VLOOKUP(H1124,参照用得点基準表!C$2:$I$11,7,TRUE),VLOOKUP(H1124,参照用得点基準表!C$12:$I$21,7,TRUE))))</f>
        <v/>
      </c>
      <c r="Q1124" s="67" t="str">
        <f>IF(E1124="","",IF(I1124="","",IF($E1124="男",VLOOKUP(I1124,参照用得点基準表!D$2:$I$11,6,TRUE),VLOOKUP(I1124,参照用得点基準表!D$12:$I$21,6,TRUE))))</f>
        <v/>
      </c>
      <c r="R1124" s="67" t="str">
        <f>IF(E1124="","",IF(J1124="","",IF($E1124="男",VLOOKUP(J1124,参照用得点基準表!E$2:$I$11,5,TRUE),VLOOKUP(J1124,参照用得点基準表!E$12:$I$21,5,TRUE))))</f>
        <v/>
      </c>
      <c r="S1124" s="67" t="str">
        <f>IF(E1124="","",IF(K1124="","",IF($E1124="男",VLOOKUP(K1124,参照用得点基準表!F$2:$I$11,4,TRUE),VLOOKUP(K1124,参照用得点基準表!F$12:$I$21,4,TRUE))))</f>
        <v/>
      </c>
      <c r="T1124" s="67" t="str">
        <f>IF(E1124="","",IF(L1124="","",IF($E1124="男",VLOOKUP(L1124,参照用得点基準表!$K$2:$L$11,2,TRUE),VLOOKUP(L1124,参照用得点基準表!$K$12:$L$21,2,TRUE))))</f>
        <v/>
      </c>
      <c r="U1124" s="67" t="str">
        <f>IF(E1124="","",IF(M1124="","",IF($E1124="男",VLOOKUP(M1124,参照用得点基準表!G$2:$I$11,3,TRUE),VLOOKUP(M1124,参照用得点基準表!G$12:$I$21,3,TRUE))))</f>
        <v/>
      </c>
      <c r="V1124" s="67" t="str">
        <f>IF(E1124="","",IF(N1124="","",IF($E1124="男",VLOOKUP(N1124,参照用得点基準表!H$2:$I$11,2,TRUE),VLOOKUP(N1124,参照用得点基準表!H$12:$I$21,2,TRUE))))</f>
        <v/>
      </c>
      <c r="W1124" s="70" t="str">
        <f t="shared" si="16"/>
        <v/>
      </c>
      <c r="X1124" s="69" t="str">
        <f ca="1">IF(W1124="","",VLOOKUP(W1124,OFFSET(評価基準!$A$2:$N$6,0,F1124-6,5,20-F1124),14-新体力テスト!F1124+6,1))</f>
        <v/>
      </c>
      <c r="Z1124" s="45"/>
      <c r="AA1124" s="45"/>
      <c r="AB1124" s="46"/>
      <c r="AC1124" s="45"/>
    </row>
    <row r="1125" spans="1:29" ht="14.25" customHeight="1" x14ac:dyDescent="0.15">
      <c r="A1125" s="103"/>
      <c r="B1125" s="103"/>
      <c r="C1125" s="103"/>
      <c r="D1125" s="108"/>
      <c r="E1125" s="112"/>
      <c r="F1125" s="85" t="str">
        <f>IF(A1125="","",VLOOKUP(A1125,参照!$B$7:$C$12,2,FALSE))</f>
        <v/>
      </c>
      <c r="G1125" s="14"/>
      <c r="H1125" s="14"/>
      <c r="I1125" s="14"/>
      <c r="J1125" s="14"/>
      <c r="K1125" s="14"/>
      <c r="L1125" s="19"/>
      <c r="M1125" s="14"/>
      <c r="N1125" s="14"/>
      <c r="O1125" s="67" t="str">
        <f>IF(E1125="","",IF(G1125="","",IF($E1125="男",VLOOKUP(G1125,参照用得点基準表!B$2:$I$11,8,TRUE),VLOOKUP(G1125,参照用得点基準表!B$12:$I$21,8,TRUE))))</f>
        <v/>
      </c>
      <c r="P1125" s="67" t="str">
        <f>IF(E1125="","",IF(H1125="","",IF($E1125="男",VLOOKUP(H1125,参照用得点基準表!C$2:$I$11,7,TRUE),VLOOKUP(H1125,参照用得点基準表!C$12:$I$21,7,TRUE))))</f>
        <v/>
      </c>
      <c r="Q1125" s="67" t="str">
        <f>IF(E1125="","",IF(I1125="","",IF($E1125="男",VLOOKUP(I1125,参照用得点基準表!D$2:$I$11,6,TRUE),VLOOKUP(I1125,参照用得点基準表!D$12:$I$21,6,TRUE))))</f>
        <v/>
      </c>
      <c r="R1125" s="67" t="str">
        <f>IF(E1125="","",IF(J1125="","",IF($E1125="男",VLOOKUP(J1125,参照用得点基準表!E$2:$I$11,5,TRUE),VLOOKUP(J1125,参照用得点基準表!E$12:$I$21,5,TRUE))))</f>
        <v/>
      </c>
      <c r="S1125" s="67" t="str">
        <f>IF(E1125="","",IF(K1125="","",IF($E1125="男",VLOOKUP(K1125,参照用得点基準表!F$2:$I$11,4,TRUE),VLOOKUP(K1125,参照用得点基準表!F$12:$I$21,4,TRUE))))</f>
        <v/>
      </c>
      <c r="T1125" s="67" t="str">
        <f>IF(E1125="","",IF(L1125="","",IF($E1125="男",VLOOKUP(L1125,参照用得点基準表!$K$2:$L$11,2,TRUE),VLOOKUP(L1125,参照用得点基準表!$K$12:$L$21,2,TRUE))))</f>
        <v/>
      </c>
      <c r="U1125" s="67" t="str">
        <f>IF(E1125="","",IF(M1125="","",IF($E1125="男",VLOOKUP(M1125,参照用得点基準表!G$2:$I$11,3,TRUE),VLOOKUP(M1125,参照用得点基準表!G$12:$I$21,3,TRUE))))</f>
        <v/>
      </c>
      <c r="V1125" s="67" t="str">
        <f>IF(E1125="","",IF(N1125="","",IF($E1125="男",VLOOKUP(N1125,参照用得点基準表!H$2:$I$11,2,TRUE),VLOOKUP(N1125,参照用得点基準表!H$12:$I$21,2,TRUE))))</f>
        <v/>
      </c>
      <c r="W1125" s="70" t="str">
        <f t="shared" si="16"/>
        <v/>
      </c>
      <c r="X1125" s="69" t="str">
        <f ca="1">IF(W1125="","",VLOOKUP(W1125,OFFSET(評価基準!$A$2:$N$6,0,F1125-6,5,20-F1125),14-新体力テスト!F1125+6,1))</f>
        <v/>
      </c>
      <c r="Z1125" s="45"/>
      <c r="AA1125" s="45"/>
      <c r="AB1125" s="46"/>
      <c r="AC1125" s="45"/>
    </row>
    <row r="1126" spans="1:29" ht="14.25" customHeight="1" x14ac:dyDescent="0.15">
      <c r="A1126" s="103"/>
      <c r="B1126" s="103"/>
      <c r="C1126" s="103"/>
      <c r="D1126" s="108"/>
      <c r="E1126" s="112"/>
      <c r="F1126" s="85" t="str">
        <f>IF(A1126="","",VLOOKUP(A1126,参照!$B$7:$C$12,2,FALSE))</f>
        <v/>
      </c>
      <c r="G1126" s="14"/>
      <c r="H1126" s="14"/>
      <c r="I1126" s="14"/>
      <c r="J1126" s="14"/>
      <c r="K1126" s="14"/>
      <c r="L1126" s="19"/>
      <c r="M1126" s="14"/>
      <c r="N1126" s="14"/>
      <c r="O1126" s="67" t="str">
        <f>IF(E1126="","",IF(G1126="","",IF($E1126="男",VLOOKUP(G1126,参照用得点基準表!B$2:$I$11,8,TRUE),VLOOKUP(G1126,参照用得点基準表!B$12:$I$21,8,TRUE))))</f>
        <v/>
      </c>
      <c r="P1126" s="67" t="str">
        <f>IF(E1126="","",IF(H1126="","",IF($E1126="男",VLOOKUP(H1126,参照用得点基準表!C$2:$I$11,7,TRUE),VLOOKUP(H1126,参照用得点基準表!C$12:$I$21,7,TRUE))))</f>
        <v/>
      </c>
      <c r="Q1126" s="67" t="str">
        <f>IF(E1126="","",IF(I1126="","",IF($E1126="男",VLOOKUP(I1126,参照用得点基準表!D$2:$I$11,6,TRUE),VLOOKUP(I1126,参照用得点基準表!D$12:$I$21,6,TRUE))))</f>
        <v/>
      </c>
      <c r="R1126" s="67" t="str">
        <f>IF(E1126="","",IF(J1126="","",IF($E1126="男",VLOOKUP(J1126,参照用得点基準表!E$2:$I$11,5,TRUE),VLOOKUP(J1126,参照用得点基準表!E$12:$I$21,5,TRUE))))</f>
        <v/>
      </c>
      <c r="S1126" s="67" t="str">
        <f>IF(E1126="","",IF(K1126="","",IF($E1126="男",VLOOKUP(K1126,参照用得点基準表!F$2:$I$11,4,TRUE),VLOOKUP(K1126,参照用得点基準表!F$12:$I$21,4,TRUE))))</f>
        <v/>
      </c>
      <c r="T1126" s="67" t="str">
        <f>IF(E1126="","",IF(L1126="","",IF($E1126="男",VLOOKUP(L1126,参照用得点基準表!$K$2:$L$11,2,TRUE),VLOOKUP(L1126,参照用得点基準表!$K$12:$L$21,2,TRUE))))</f>
        <v/>
      </c>
      <c r="U1126" s="67" t="str">
        <f>IF(E1126="","",IF(M1126="","",IF($E1126="男",VLOOKUP(M1126,参照用得点基準表!G$2:$I$11,3,TRUE),VLOOKUP(M1126,参照用得点基準表!G$12:$I$21,3,TRUE))))</f>
        <v/>
      </c>
      <c r="V1126" s="67" t="str">
        <f>IF(E1126="","",IF(N1126="","",IF($E1126="男",VLOOKUP(N1126,参照用得点基準表!H$2:$I$11,2,TRUE),VLOOKUP(N1126,参照用得点基準表!H$12:$I$21,2,TRUE))))</f>
        <v/>
      </c>
      <c r="W1126" s="70" t="str">
        <f t="shared" si="16"/>
        <v/>
      </c>
      <c r="X1126" s="69" t="str">
        <f ca="1">IF(W1126="","",VLOOKUP(W1126,OFFSET(評価基準!$A$2:$N$6,0,F1126-6,5,20-F1126),14-新体力テスト!F1126+6,1))</f>
        <v/>
      </c>
      <c r="Z1126" s="45"/>
      <c r="AA1126" s="45"/>
      <c r="AB1126" s="46"/>
      <c r="AC1126" s="45"/>
    </row>
    <row r="1127" spans="1:29" ht="14.25" customHeight="1" x14ac:dyDescent="0.15">
      <c r="A1127" s="103"/>
      <c r="B1127" s="103"/>
      <c r="C1127" s="103"/>
      <c r="D1127" s="108"/>
      <c r="E1127" s="112"/>
      <c r="F1127" s="85" t="str">
        <f>IF(A1127="","",VLOOKUP(A1127,参照!$B$7:$C$12,2,FALSE))</f>
        <v/>
      </c>
      <c r="G1127" s="14"/>
      <c r="H1127" s="14"/>
      <c r="I1127" s="14"/>
      <c r="J1127" s="14"/>
      <c r="K1127" s="14"/>
      <c r="L1127" s="19"/>
      <c r="M1127" s="14"/>
      <c r="N1127" s="14"/>
      <c r="O1127" s="67" t="str">
        <f>IF(E1127="","",IF(G1127="","",IF($E1127="男",VLOOKUP(G1127,参照用得点基準表!B$2:$I$11,8,TRUE),VLOOKUP(G1127,参照用得点基準表!B$12:$I$21,8,TRUE))))</f>
        <v/>
      </c>
      <c r="P1127" s="67" t="str">
        <f>IF(E1127="","",IF(H1127="","",IF($E1127="男",VLOOKUP(H1127,参照用得点基準表!C$2:$I$11,7,TRUE),VLOOKUP(H1127,参照用得点基準表!C$12:$I$21,7,TRUE))))</f>
        <v/>
      </c>
      <c r="Q1127" s="67" t="str">
        <f>IF(E1127="","",IF(I1127="","",IF($E1127="男",VLOOKUP(I1127,参照用得点基準表!D$2:$I$11,6,TRUE),VLOOKUP(I1127,参照用得点基準表!D$12:$I$21,6,TRUE))))</f>
        <v/>
      </c>
      <c r="R1127" s="67" t="str">
        <f>IF(E1127="","",IF(J1127="","",IF($E1127="男",VLOOKUP(J1127,参照用得点基準表!E$2:$I$11,5,TRUE),VLOOKUP(J1127,参照用得点基準表!E$12:$I$21,5,TRUE))))</f>
        <v/>
      </c>
      <c r="S1127" s="67" t="str">
        <f>IF(E1127="","",IF(K1127="","",IF($E1127="男",VLOOKUP(K1127,参照用得点基準表!F$2:$I$11,4,TRUE),VLOOKUP(K1127,参照用得点基準表!F$12:$I$21,4,TRUE))))</f>
        <v/>
      </c>
      <c r="T1127" s="67" t="str">
        <f>IF(E1127="","",IF(L1127="","",IF($E1127="男",VLOOKUP(L1127,参照用得点基準表!$K$2:$L$11,2,TRUE),VLOOKUP(L1127,参照用得点基準表!$K$12:$L$21,2,TRUE))))</f>
        <v/>
      </c>
      <c r="U1127" s="67" t="str">
        <f>IF(E1127="","",IF(M1127="","",IF($E1127="男",VLOOKUP(M1127,参照用得点基準表!G$2:$I$11,3,TRUE),VLOOKUP(M1127,参照用得点基準表!G$12:$I$21,3,TRUE))))</f>
        <v/>
      </c>
      <c r="V1127" s="67" t="str">
        <f>IF(E1127="","",IF(N1127="","",IF($E1127="男",VLOOKUP(N1127,参照用得点基準表!H$2:$I$11,2,TRUE),VLOOKUP(N1127,参照用得点基準表!H$12:$I$21,2,TRUE))))</f>
        <v/>
      </c>
      <c r="W1127" s="70" t="str">
        <f t="shared" si="16"/>
        <v/>
      </c>
      <c r="X1127" s="69" t="str">
        <f ca="1">IF(W1127="","",VLOOKUP(W1127,OFFSET(評価基準!$A$2:$N$6,0,F1127-6,5,20-F1127),14-新体力テスト!F1127+6,1))</f>
        <v/>
      </c>
      <c r="Z1127" s="45"/>
      <c r="AA1127" s="45"/>
      <c r="AB1127" s="46"/>
      <c r="AC1127" s="45"/>
    </row>
    <row r="1128" spans="1:29" ht="14.25" customHeight="1" x14ac:dyDescent="0.15">
      <c r="A1128" s="103"/>
      <c r="B1128" s="103"/>
      <c r="C1128" s="103"/>
      <c r="D1128" s="108"/>
      <c r="E1128" s="112"/>
      <c r="F1128" s="85" t="str">
        <f>IF(A1128="","",VLOOKUP(A1128,参照!$B$7:$C$12,2,FALSE))</f>
        <v/>
      </c>
      <c r="G1128" s="14"/>
      <c r="H1128" s="14"/>
      <c r="I1128" s="14"/>
      <c r="J1128" s="14"/>
      <c r="K1128" s="14"/>
      <c r="L1128" s="19"/>
      <c r="M1128" s="14"/>
      <c r="N1128" s="14"/>
      <c r="O1128" s="67" t="str">
        <f>IF(E1128="","",IF(G1128="","",IF($E1128="男",VLOOKUP(G1128,参照用得点基準表!B$2:$I$11,8,TRUE),VLOOKUP(G1128,参照用得点基準表!B$12:$I$21,8,TRUE))))</f>
        <v/>
      </c>
      <c r="P1128" s="67" t="str">
        <f>IF(E1128="","",IF(H1128="","",IF($E1128="男",VLOOKUP(H1128,参照用得点基準表!C$2:$I$11,7,TRUE),VLOOKUP(H1128,参照用得点基準表!C$12:$I$21,7,TRUE))))</f>
        <v/>
      </c>
      <c r="Q1128" s="67" t="str">
        <f>IF(E1128="","",IF(I1128="","",IF($E1128="男",VLOOKUP(I1128,参照用得点基準表!D$2:$I$11,6,TRUE),VLOOKUP(I1128,参照用得点基準表!D$12:$I$21,6,TRUE))))</f>
        <v/>
      </c>
      <c r="R1128" s="67" t="str">
        <f>IF(E1128="","",IF(J1128="","",IF($E1128="男",VLOOKUP(J1128,参照用得点基準表!E$2:$I$11,5,TRUE),VLOOKUP(J1128,参照用得点基準表!E$12:$I$21,5,TRUE))))</f>
        <v/>
      </c>
      <c r="S1128" s="67" t="str">
        <f>IF(E1128="","",IF(K1128="","",IF($E1128="男",VLOOKUP(K1128,参照用得点基準表!F$2:$I$11,4,TRUE),VLOOKUP(K1128,参照用得点基準表!F$12:$I$21,4,TRUE))))</f>
        <v/>
      </c>
      <c r="T1128" s="67" t="str">
        <f>IF(E1128="","",IF(L1128="","",IF($E1128="男",VLOOKUP(L1128,参照用得点基準表!$K$2:$L$11,2,TRUE),VLOOKUP(L1128,参照用得点基準表!$K$12:$L$21,2,TRUE))))</f>
        <v/>
      </c>
      <c r="U1128" s="67" t="str">
        <f>IF(E1128="","",IF(M1128="","",IF($E1128="男",VLOOKUP(M1128,参照用得点基準表!G$2:$I$11,3,TRUE),VLOOKUP(M1128,参照用得点基準表!G$12:$I$21,3,TRUE))))</f>
        <v/>
      </c>
      <c r="V1128" s="67" t="str">
        <f>IF(E1128="","",IF(N1128="","",IF($E1128="男",VLOOKUP(N1128,参照用得点基準表!H$2:$I$11,2,TRUE),VLOOKUP(N1128,参照用得点基準表!H$12:$I$21,2,TRUE))))</f>
        <v/>
      </c>
      <c r="W1128" s="70" t="str">
        <f t="shared" si="16"/>
        <v/>
      </c>
      <c r="X1128" s="69" t="str">
        <f ca="1">IF(W1128="","",VLOOKUP(W1128,OFFSET(評価基準!$A$2:$N$6,0,F1128-6,5,20-F1128),14-新体力テスト!F1128+6,1))</f>
        <v/>
      </c>
      <c r="Z1128" s="45"/>
      <c r="AA1128" s="45"/>
      <c r="AB1128" s="46"/>
      <c r="AC1128" s="45"/>
    </row>
    <row r="1129" spans="1:29" ht="14.25" customHeight="1" x14ac:dyDescent="0.15">
      <c r="A1129" s="103"/>
      <c r="B1129" s="103"/>
      <c r="C1129" s="103"/>
      <c r="D1129" s="108"/>
      <c r="E1129" s="112"/>
      <c r="F1129" s="85" t="str">
        <f>IF(A1129="","",VLOOKUP(A1129,参照!$B$7:$C$12,2,FALSE))</f>
        <v/>
      </c>
      <c r="G1129" s="14"/>
      <c r="H1129" s="14"/>
      <c r="I1129" s="14"/>
      <c r="J1129" s="14"/>
      <c r="K1129" s="14"/>
      <c r="L1129" s="19"/>
      <c r="M1129" s="14"/>
      <c r="N1129" s="14"/>
      <c r="O1129" s="67" t="str">
        <f>IF(E1129="","",IF(G1129="","",IF($E1129="男",VLOOKUP(G1129,参照用得点基準表!B$2:$I$11,8,TRUE),VLOOKUP(G1129,参照用得点基準表!B$12:$I$21,8,TRUE))))</f>
        <v/>
      </c>
      <c r="P1129" s="67" t="str">
        <f>IF(E1129="","",IF(H1129="","",IF($E1129="男",VLOOKUP(H1129,参照用得点基準表!C$2:$I$11,7,TRUE),VLOOKUP(H1129,参照用得点基準表!C$12:$I$21,7,TRUE))))</f>
        <v/>
      </c>
      <c r="Q1129" s="67" t="str">
        <f>IF(E1129="","",IF(I1129="","",IF($E1129="男",VLOOKUP(I1129,参照用得点基準表!D$2:$I$11,6,TRUE),VLOOKUP(I1129,参照用得点基準表!D$12:$I$21,6,TRUE))))</f>
        <v/>
      </c>
      <c r="R1129" s="67" t="str">
        <f>IF(E1129="","",IF(J1129="","",IF($E1129="男",VLOOKUP(J1129,参照用得点基準表!E$2:$I$11,5,TRUE),VLOOKUP(J1129,参照用得点基準表!E$12:$I$21,5,TRUE))))</f>
        <v/>
      </c>
      <c r="S1129" s="67" t="str">
        <f>IF(E1129="","",IF(K1129="","",IF($E1129="男",VLOOKUP(K1129,参照用得点基準表!F$2:$I$11,4,TRUE),VLOOKUP(K1129,参照用得点基準表!F$12:$I$21,4,TRUE))))</f>
        <v/>
      </c>
      <c r="T1129" s="67" t="str">
        <f>IF(E1129="","",IF(L1129="","",IF($E1129="男",VLOOKUP(L1129,参照用得点基準表!$K$2:$L$11,2,TRUE),VLOOKUP(L1129,参照用得点基準表!$K$12:$L$21,2,TRUE))))</f>
        <v/>
      </c>
      <c r="U1129" s="67" t="str">
        <f>IF(E1129="","",IF(M1129="","",IF($E1129="男",VLOOKUP(M1129,参照用得点基準表!G$2:$I$11,3,TRUE),VLOOKUP(M1129,参照用得点基準表!G$12:$I$21,3,TRUE))))</f>
        <v/>
      </c>
      <c r="V1129" s="67" t="str">
        <f>IF(E1129="","",IF(N1129="","",IF($E1129="男",VLOOKUP(N1129,参照用得点基準表!H$2:$I$11,2,TRUE),VLOOKUP(N1129,参照用得点基準表!H$12:$I$21,2,TRUE))))</f>
        <v/>
      </c>
      <c r="W1129" s="70" t="str">
        <f t="shared" si="16"/>
        <v/>
      </c>
      <c r="X1129" s="69" t="str">
        <f ca="1">IF(W1129="","",VLOOKUP(W1129,OFFSET(評価基準!$A$2:$N$6,0,F1129-6,5,20-F1129),14-新体力テスト!F1129+6,1))</f>
        <v/>
      </c>
      <c r="Z1129" s="45"/>
      <c r="AA1129" s="45"/>
      <c r="AB1129" s="46"/>
      <c r="AC1129" s="45"/>
    </row>
    <row r="1130" spans="1:29" ht="14.25" customHeight="1" x14ac:dyDescent="0.15">
      <c r="A1130" s="103"/>
      <c r="B1130" s="103"/>
      <c r="C1130" s="103"/>
      <c r="D1130" s="108"/>
      <c r="E1130" s="112"/>
      <c r="F1130" s="85" t="str">
        <f>IF(A1130="","",VLOOKUP(A1130,参照!$B$7:$C$12,2,FALSE))</f>
        <v/>
      </c>
      <c r="G1130" s="14"/>
      <c r="H1130" s="14"/>
      <c r="I1130" s="14"/>
      <c r="J1130" s="14"/>
      <c r="K1130" s="14"/>
      <c r="L1130" s="19"/>
      <c r="M1130" s="14"/>
      <c r="N1130" s="14"/>
      <c r="O1130" s="67" t="str">
        <f>IF(E1130="","",IF(G1130="","",IF($E1130="男",VLOOKUP(G1130,参照用得点基準表!B$2:$I$11,8,TRUE),VLOOKUP(G1130,参照用得点基準表!B$12:$I$21,8,TRUE))))</f>
        <v/>
      </c>
      <c r="P1130" s="67" t="str">
        <f>IF(E1130="","",IF(H1130="","",IF($E1130="男",VLOOKUP(H1130,参照用得点基準表!C$2:$I$11,7,TRUE),VLOOKUP(H1130,参照用得点基準表!C$12:$I$21,7,TRUE))))</f>
        <v/>
      </c>
      <c r="Q1130" s="67" t="str">
        <f>IF(E1130="","",IF(I1130="","",IF($E1130="男",VLOOKUP(I1130,参照用得点基準表!D$2:$I$11,6,TRUE),VLOOKUP(I1130,参照用得点基準表!D$12:$I$21,6,TRUE))))</f>
        <v/>
      </c>
      <c r="R1130" s="67" t="str">
        <f>IF(E1130="","",IF(J1130="","",IF($E1130="男",VLOOKUP(J1130,参照用得点基準表!E$2:$I$11,5,TRUE),VLOOKUP(J1130,参照用得点基準表!E$12:$I$21,5,TRUE))))</f>
        <v/>
      </c>
      <c r="S1130" s="67" t="str">
        <f>IF(E1130="","",IF(K1130="","",IF($E1130="男",VLOOKUP(K1130,参照用得点基準表!F$2:$I$11,4,TRUE),VLOOKUP(K1130,参照用得点基準表!F$12:$I$21,4,TRUE))))</f>
        <v/>
      </c>
      <c r="T1130" s="67" t="str">
        <f>IF(E1130="","",IF(L1130="","",IF($E1130="男",VLOOKUP(L1130,参照用得点基準表!$K$2:$L$11,2,TRUE),VLOOKUP(L1130,参照用得点基準表!$K$12:$L$21,2,TRUE))))</f>
        <v/>
      </c>
      <c r="U1130" s="67" t="str">
        <f>IF(E1130="","",IF(M1130="","",IF($E1130="男",VLOOKUP(M1130,参照用得点基準表!G$2:$I$11,3,TRUE),VLOOKUP(M1130,参照用得点基準表!G$12:$I$21,3,TRUE))))</f>
        <v/>
      </c>
      <c r="V1130" s="67" t="str">
        <f>IF(E1130="","",IF(N1130="","",IF($E1130="男",VLOOKUP(N1130,参照用得点基準表!H$2:$I$11,2,TRUE),VLOOKUP(N1130,参照用得点基準表!H$12:$I$21,2,TRUE))))</f>
        <v/>
      </c>
      <c r="W1130" s="70" t="str">
        <f t="shared" si="16"/>
        <v/>
      </c>
      <c r="X1130" s="69" t="str">
        <f ca="1">IF(W1130="","",VLOOKUP(W1130,OFFSET(評価基準!$A$2:$N$6,0,F1130-6,5,20-F1130),14-新体力テスト!F1130+6,1))</f>
        <v/>
      </c>
      <c r="Z1130" s="45"/>
      <c r="AA1130" s="45"/>
      <c r="AB1130" s="46"/>
      <c r="AC1130" s="45"/>
    </row>
    <row r="1131" spans="1:29" ht="14.25" customHeight="1" x14ac:dyDescent="0.15">
      <c r="A1131" s="103"/>
      <c r="B1131" s="103"/>
      <c r="C1131" s="103"/>
      <c r="D1131" s="108"/>
      <c r="E1131" s="112"/>
      <c r="F1131" s="85" t="str">
        <f>IF(A1131="","",VLOOKUP(A1131,参照!$B$7:$C$12,2,FALSE))</f>
        <v/>
      </c>
      <c r="G1131" s="14"/>
      <c r="H1131" s="14"/>
      <c r="I1131" s="14"/>
      <c r="J1131" s="14"/>
      <c r="K1131" s="14"/>
      <c r="L1131" s="19"/>
      <c r="M1131" s="14"/>
      <c r="N1131" s="14"/>
      <c r="O1131" s="67" t="str">
        <f>IF(E1131="","",IF(G1131="","",IF($E1131="男",VLOOKUP(G1131,参照用得点基準表!B$2:$I$11,8,TRUE),VLOOKUP(G1131,参照用得点基準表!B$12:$I$21,8,TRUE))))</f>
        <v/>
      </c>
      <c r="P1131" s="67" t="str">
        <f>IF(E1131="","",IF(H1131="","",IF($E1131="男",VLOOKUP(H1131,参照用得点基準表!C$2:$I$11,7,TRUE),VLOOKUP(H1131,参照用得点基準表!C$12:$I$21,7,TRUE))))</f>
        <v/>
      </c>
      <c r="Q1131" s="67" t="str">
        <f>IF(E1131="","",IF(I1131="","",IF($E1131="男",VLOOKUP(I1131,参照用得点基準表!D$2:$I$11,6,TRUE),VLOOKUP(I1131,参照用得点基準表!D$12:$I$21,6,TRUE))))</f>
        <v/>
      </c>
      <c r="R1131" s="67" t="str">
        <f>IF(E1131="","",IF(J1131="","",IF($E1131="男",VLOOKUP(J1131,参照用得点基準表!E$2:$I$11,5,TRUE),VLOOKUP(J1131,参照用得点基準表!E$12:$I$21,5,TRUE))))</f>
        <v/>
      </c>
      <c r="S1131" s="67" t="str">
        <f>IF(E1131="","",IF(K1131="","",IF($E1131="男",VLOOKUP(K1131,参照用得点基準表!F$2:$I$11,4,TRUE),VLOOKUP(K1131,参照用得点基準表!F$12:$I$21,4,TRUE))))</f>
        <v/>
      </c>
      <c r="T1131" s="67" t="str">
        <f>IF(E1131="","",IF(L1131="","",IF($E1131="男",VLOOKUP(L1131,参照用得点基準表!$K$2:$L$11,2,TRUE),VLOOKUP(L1131,参照用得点基準表!$K$12:$L$21,2,TRUE))))</f>
        <v/>
      </c>
      <c r="U1131" s="67" t="str">
        <f>IF(E1131="","",IF(M1131="","",IF($E1131="男",VLOOKUP(M1131,参照用得点基準表!G$2:$I$11,3,TRUE),VLOOKUP(M1131,参照用得点基準表!G$12:$I$21,3,TRUE))))</f>
        <v/>
      </c>
      <c r="V1131" s="67" t="str">
        <f>IF(E1131="","",IF(N1131="","",IF($E1131="男",VLOOKUP(N1131,参照用得点基準表!H$2:$I$11,2,TRUE),VLOOKUP(N1131,参照用得点基準表!H$12:$I$21,2,TRUE))))</f>
        <v/>
      </c>
      <c r="W1131" s="70" t="str">
        <f t="shared" si="16"/>
        <v/>
      </c>
      <c r="X1131" s="69" t="str">
        <f ca="1">IF(W1131="","",VLOOKUP(W1131,OFFSET(評価基準!$A$2:$N$6,0,F1131-6,5,20-F1131),14-新体力テスト!F1131+6,1))</f>
        <v/>
      </c>
      <c r="Z1131" s="45"/>
      <c r="AA1131" s="45"/>
      <c r="AB1131" s="46"/>
      <c r="AC1131" s="45"/>
    </row>
    <row r="1132" spans="1:29" ht="14.25" customHeight="1" x14ac:dyDescent="0.15">
      <c r="A1132" s="103"/>
      <c r="B1132" s="103"/>
      <c r="C1132" s="103"/>
      <c r="D1132" s="108"/>
      <c r="E1132" s="112"/>
      <c r="F1132" s="85" t="str">
        <f>IF(A1132="","",VLOOKUP(A1132,参照!$B$7:$C$12,2,FALSE))</f>
        <v/>
      </c>
      <c r="G1132" s="14"/>
      <c r="H1132" s="14"/>
      <c r="I1132" s="14"/>
      <c r="J1132" s="14"/>
      <c r="K1132" s="14"/>
      <c r="L1132" s="19"/>
      <c r="M1132" s="14"/>
      <c r="N1132" s="14"/>
      <c r="O1132" s="67" t="str">
        <f>IF(E1132="","",IF(G1132="","",IF($E1132="男",VLOOKUP(G1132,参照用得点基準表!B$2:$I$11,8,TRUE),VLOOKUP(G1132,参照用得点基準表!B$12:$I$21,8,TRUE))))</f>
        <v/>
      </c>
      <c r="P1132" s="67" t="str">
        <f>IF(E1132="","",IF(H1132="","",IF($E1132="男",VLOOKUP(H1132,参照用得点基準表!C$2:$I$11,7,TRUE),VLOOKUP(H1132,参照用得点基準表!C$12:$I$21,7,TRUE))))</f>
        <v/>
      </c>
      <c r="Q1132" s="67" t="str">
        <f>IF(E1132="","",IF(I1132="","",IF($E1132="男",VLOOKUP(I1132,参照用得点基準表!D$2:$I$11,6,TRUE),VLOOKUP(I1132,参照用得点基準表!D$12:$I$21,6,TRUE))))</f>
        <v/>
      </c>
      <c r="R1132" s="67" t="str">
        <f>IF(E1132="","",IF(J1132="","",IF($E1132="男",VLOOKUP(J1132,参照用得点基準表!E$2:$I$11,5,TRUE),VLOOKUP(J1132,参照用得点基準表!E$12:$I$21,5,TRUE))))</f>
        <v/>
      </c>
      <c r="S1132" s="67" t="str">
        <f>IF(E1132="","",IF(K1132="","",IF($E1132="男",VLOOKUP(K1132,参照用得点基準表!F$2:$I$11,4,TRUE),VLOOKUP(K1132,参照用得点基準表!F$12:$I$21,4,TRUE))))</f>
        <v/>
      </c>
      <c r="T1132" s="67" t="str">
        <f>IF(E1132="","",IF(L1132="","",IF($E1132="男",VLOOKUP(L1132,参照用得点基準表!$K$2:$L$11,2,TRUE),VLOOKUP(L1132,参照用得点基準表!$K$12:$L$21,2,TRUE))))</f>
        <v/>
      </c>
      <c r="U1132" s="67" t="str">
        <f>IF(E1132="","",IF(M1132="","",IF($E1132="男",VLOOKUP(M1132,参照用得点基準表!G$2:$I$11,3,TRUE),VLOOKUP(M1132,参照用得点基準表!G$12:$I$21,3,TRUE))))</f>
        <v/>
      </c>
      <c r="V1132" s="67" t="str">
        <f>IF(E1132="","",IF(N1132="","",IF($E1132="男",VLOOKUP(N1132,参照用得点基準表!H$2:$I$11,2,TRUE),VLOOKUP(N1132,参照用得点基準表!H$12:$I$21,2,TRUE))))</f>
        <v/>
      </c>
      <c r="W1132" s="70" t="str">
        <f t="shared" si="16"/>
        <v/>
      </c>
      <c r="X1132" s="69" t="str">
        <f ca="1">IF(W1132="","",VLOOKUP(W1132,OFFSET(評価基準!$A$2:$N$6,0,F1132-6,5,20-F1132),14-新体力テスト!F1132+6,1))</f>
        <v/>
      </c>
      <c r="Z1132" s="45"/>
      <c r="AA1132" s="45"/>
      <c r="AB1132" s="46"/>
      <c r="AC1132" s="45"/>
    </row>
    <row r="1133" spans="1:29" ht="14.25" customHeight="1" x14ac:dyDescent="0.15">
      <c r="A1133" s="103"/>
      <c r="B1133" s="103"/>
      <c r="C1133" s="103"/>
      <c r="D1133" s="108"/>
      <c r="E1133" s="112"/>
      <c r="F1133" s="85" t="str">
        <f>IF(A1133="","",VLOOKUP(A1133,参照!$B$7:$C$12,2,FALSE))</f>
        <v/>
      </c>
      <c r="G1133" s="14"/>
      <c r="H1133" s="14"/>
      <c r="I1133" s="14"/>
      <c r="J1133" s="14"/>
      <c r="K1133" s="14"/>
      <c r="L1133" s="19"/>
      <c r="M1133" s="14"/>
      <c r="N1133" s="14"/>
      <c r="O1133" s="67" t="str">
        <f>IF(E1133="","",IF(G1133="","",IF($E1133="男",VLOOKUP(G1133,参照用得点基準表!B$2:$I$11,8,TRUE),VLOOKUP(G1133,参照用得点基準表!B$12:$I$21,8,TRUE))))</f>
        <v/>
      </c>
      <c r="P1133" s="67" t="str">
        <f>IF(E1133="","",IF(H1133="","",IF($E1133="男",VLOOKUP(H1133,参照用得点基準表!C$2:$I$11,7,TRUE),VLOOKUP(H1133,参照用得点基準表!C$12:$I$21,7,TRUE))))</f>
        <v/>
      </c>
      <c r="Q1133" s="67" t="str">
        <f>IF(E1133="","",IF(I1133="","",IF($E1133="男",VLOOKUP(I1133,参照用得点基準表!D$2:$I$11,6,TRUE),VLOOKUP(I1133,参照用得点基準表!D$12:$I$21,6,TRUE))))</f>
        <v/>
      </c>
      <c r="R1133" s="67" t="str">
        <f>IF(E1133="","",IF(J1133="","",IF($E1133="男",VLOOKUP(J1133,参照用得点基準表!E$2:$I$11,5,TRUE),VLOOKUP(J1133,参照用得点基準表!E$12:$I$21,5,TRUE))))</f>
        <v/>
      </c>
      <c r="S1133" s="67" t="str">
        <f>IF(E1133="","",IF(K1133="","",IF($E1133="男",VLOOKUP(K1133,参照用得点基準表!F$2:$I$11,4,TRUE),VLOOKUP(K1133,参照用得点基準表!F$12:$I$21,4,TRUE))))</f>
        <v/>
      </c>
      <c r="T1133" s="67" t="str">
        <f>IF(E1133="","",IF(L1133="","",IF($E1133="男",VLOOKUP(L1133,参照用得点基準表!$K$2:$L$11,2,TRUE),VLOOKUP(L1133,参照用得点基準表!$K$12:$L$21,2,TRUE))))</f>
        <v/>
      </c>
      <c r="U1133" s="67" t="str">
        <f>IF(E1133="","",IF(M1133="","",IF($E1133="男",VLOOKUP(M1133,参照用得点基準表!G$2:$I$11,3,TRUE),VLOOKUP(M1133,参照用得点基準表!G$12:$I$21,3,TRUE))))</f>
        <v/>
      </c>
      <c r="V1133" s="67" t="str">
        <f>IF(E1133="","",IF(N1133="","",IF($E1133="男",VLOOKUP(N1133,参照用得点基準表!H$2:$I$11,2,TRUE),VLOOKUP(N1133,参照用得点基準表!H$12:$I$21,2,TRUE))))</f>
        <v/>
      </c>
      <c r="W1133" s="70" t="str">
        <f t="shared" si="16"/>
        <v/>
      </c>
      <c r="X1133" s="69" t="str">
        <f ca="1">IF(W1133="","",VLOOKUP(W1133,OFFSET(評価基準!$A$2:$N$6,0,F1133-6,5,20-F1133),14-新体力テスト!F1133+6,1))</f>
        <v/>
      </c>
      <c r="Z1133" s="45"/>
      <c r="AA1133" s="45"/>
      <c r="AB1133" s="46"/>
      <c r="AC1133" s="45"/>
    </row>
    <row r="1134" spans="1:29" ht="14.25" customHeight="1" x14ac:dyDescent="0.15">
      <c r="A1134" s="103"/>
      <c r="B1134" s="103"/>
      <c r="C1134" s="103"/>
      <c r="D1134" s="108"/>
      <c r="E1134" s="112"/>
      <c r="F1134" s="85" t="str">
        <f>IF(A1134="","",VLOOKUP(A1134,参照!$B$7:$C$12,2,FALSE))</f>
        <v/>
      </c>
      <c r="G1134" s="14"/>
      <c r="H1134" s="14"/>
      <c r="I1134" s="14"/>
      <c r="J1134" s="14"/>
      <c r="K1134" s="14"/>
      <c r="L1134" s="19"/>
      <c r="M1134" s="14"/>
      <c r="N1134" s="14"/>
      <c r="O1134" s="67" t="str">
        <f>IF(E1134="","",IF(G1134="","",IF($E1134="男",VLOOKUP(G1134,参照用得点基準表!B$2:$I$11,8,TRUE),VLOOKUP(G1134,参照用得点基準表!B$12:$I$21,8,TRUE))))</f>
        <v/>
      </c>
      <c r="P1134" s="67" t="str">
        <f>IF(E1134="","",IF(H1134="","",IF($E1134="男",VLOOKUP(H1134,参照用得点基準表!C$2:$I$11,7,TRUE),VLOOKUP(H1134,参照用得点基準表!C$12:$I$21,7,TRUE))))</f>
        <v/>
      </c>
      <c r="Q1134" s="67" t="str">
        <f>IF(E1134="","",IF(I1134="","",IF($E1134="男",VLOOKUP(I1134,参照用得点基準表!D$2:$I$11,6,TRUE),VLOOKUP(I1134,参照用得点基準表!D$12:$I$21,6,TRUE))))</f>
        <v/>
      </c>
      <c r="R1134" s="67" t="str">
        <f>IF(E1134="","",IF(J1134="","",IF($E1134="男",VLOOKUP(J1134,参照用得点基準表!E$2:$I$11,5,TRUE),VLOOKUP(J1134,参照用得点基準表!E$12:$I$21,5,TRUE))))</f>
        <v/>
      </c>
      <c r="S1134" s="67" t="str">
        <f>IF(E1134="","",IF(K1134="","",IF($E1134="男",VLOOKUP(K1134,参照用得点基準表!F$2:$I$11,4,TRUE),VLOOKUP(K1134,参照用得点基準表!F$12:$I$21,4,TRUE))))</f>
        <v/>
      </c>
      <c r="T1134" s="67" t="str">
        <f>IF(E1134="","",IF(L1134="","",IF($E1134="男",VLOOKUP(L1134,参照用得点基準表!$K$2:$L$11,2,TRUE),VLOOKUP(L1134,参照用得点基準表!$K$12:$L$21,2,TRUE))))</f>
        <v/>
      </c>
      <c r="U1134" s="67" t="str">
        <f>IF(E1134="","",IF(M1134="","",IF($E1134="男",VLOOKUP(M1134,参照用得点基準表!G$2:$I$11,3,TRUE),VLOOKUP(M1134,参照用得点基準表!G$12:$I$21,3,TRUE))))</f>
        <v/>
      </c>
      <c r="V1134" s="67" t="str">
        <f>IF(E1134="","",IF(N1134="","",IF($E1134="男",VLOOKUP(N1134,参照用得点基準表!H$2:$I$11,2,TRUE),VLOOKUP(N1134,参照用得点基準表!H$12:$I$21,2,TRUE))))</f>
        <v/>
      </c>
      <c r="W1134" s="70" t="str">
        <f t="shared" si="16"/>
        <v/>
      </c>
      <c r="X1134" s="69" t="str">
        <f ca="1">IF(W1134="","",VLOOKUP(W1134,OFFSET(評価基準!$A$2:$N$6,0,F1134-6,5,20-F1134),14-新体力テスト!F1134+6,1))</f>
        <v/>
      </c>
      <c r="Z1134" s="45"/>
      <c r="AA1134" s="45"/>
      <c r="AB1134" s="46"/>
      <c r="AC1134" s="45"/>
    </row>
    <row r="1135" spans="1:29" ht="14.25" customHeight="1" x14ac:dyDescent="0.15">
      <c r="A1135" s="103"/>
      <c r="B1135" s="103"/>
      <c r="C1135" s="103"/>
      <c r="D1135" s="108"/>
      <c r="E1135" s="112"/>
      <c r="F1135" s="85" t="str">
        <f>IF(A1135="","",VLOOKUP(A1135,参照!$B$7:$C$12,2,FALSE))</f>
        <v/>
      </c>
      <c r="G1135" s="14"/>
      <c r="H1135" s="14"/>
      <c r="I1135" s="14"/>
      <c r="J1135" s="14"/>
      <c r="K1135" s="14"/>
      <c r="L1135" s="19"/>
      <c r="M1135" s="14"/>
      <c r="N1135" s="14"/>
      <c r="O1135" s="67" t="str">
        <f>IF(E1135="","",IF(G1135="","",IF($E1135="男",VLOOKUP(G1135,参照用得点基準表!B$2:$I$11,8,TRUE),VLOOKUP(G1135,参照用得点基準表!B$12:$I$21,8,TRUE))))</f>
        <v/>
      </c>
      <c r="P1135" s="67" t="str">
        <f>IF(E1135="","",IF(H1135="","",IF($E1135="男",VLOOKUP(H1135,参照用得点基準表!C$2:$I$11,7,TRUE),VLOOKUP(H1135,参照用得点基準表!C$12:$I$21,7,TRUE))))</f>
        <v/>
      </c>
      <c r="Q1135" s="67" t="str">
        <f>IF(E1135="","",IF(I1135="","",IF($E1135="男",VLOOKUP(I1135,参照用得点基準表!D$2:$I$11,6,TRUE),VLOOKUP(I1135,参照用得点基準表!D$12:$I$21,6,TRUE))))</f>
        <v/>
      </c>
      <c r="R1135" s="67" t="str">
        <f>IF(E1135="","",IF(J1135="","",IF($E1135="男",VLOOKUP(J1135,参照用得点基準表!E$2:$I$11,5,TRUE),VLOOKUP(J1135,参照用得点基準表!E$12:$I$21,5,TRUE))))</f>
        <v/>
      </c>
      <c r="S1135" s="67" t="str">
        <f>IF(E1135="","",IF(K1135="","",IF($E1135="男",VLOOKUP(K1135,参照用得点基準表!F$2:$I$11,4,TRUE),VLOOKUP(K1135,参照用得点基準表!F$12:$I$21,4,TRUE))))</f>
        <v/>
      </c>
      <c r="T1135" s="67" t="str">
        <f>IF(E1135="","",IF(L1135="","",IF($E1135="男",VLOOKUP(L1135,参照用得点基準表!$K$2:$L$11,2,TRUE),VLOOKUP(L1135,参照用得点基準表!$K$12:$L$21,2,TRUE))))</f>
        <v/>
      </c>
      <c r="U1135" s="67" t="str">
        <f>IF(E1135="","",IF(M1135="","",IF($E1135="男",VLOOKUP(M1135,参照用得点基準表!G$2:$I$11,3,TRUE),VLOOKUP(M1135,参照用得点基準表!G$12:$I$21,3,TRUE))))</f>
        <v/>
      </c>
      <c r="V1135" s="67" t="str">
        <f>IF(E1135="","",IF(N1135="","",IF($E1135="男",VLOOKUP(N1135,参照用得点基準表!H$2:$I$11,2,TRUE),VLOOKUP(N1135,参照用得点基準表!H$12:$I$21,2,TRUE))))</f>
        <v/>
      </c>
      <c r="W1135" s="70" t="str">
        <f t="shared" si="16"/>
        <v/>
      </c>
      <c r="X1135" s="69" t="str">
        <f ca="1">IF(W1135="","",VLOOKUP(W1135,OFFSET(評価基準!$A$2:$N$6,0,F1135-6,5,20-F1135),14-新体力テスト!F1135+6,1))</f>
        <v/>
      </c>
      <c r="Z1135" s="45"/>
      <c r="AA1135" s="45"/>
      <c r="AB1135" s="46"/>
      <c r="AC1135" s="45"/>
    </row>
    <row r="1136" spans="1:29" ht="14.25" customHeight="1" x14ac:dyDescent="0.15">
      <c r="A1136" s="103"/>
      <c r="B1136" s="103"/>
      <c r="C1136" s="103"/>
      <c r="D1136" s="108"/>
      <c r="E1136" s="112"/>
      <c r="F1136" s="85" t="str">
        <f>IF(A1136="","",VLOOKUP(A1136,参照!$B$7:$C$12,2,FALSE))</f>
        <v/>
      </c>
      <c r="G1136" s="14"/>
      <c r="H1136" s="14"/>
      <c r="I1136" s="14"/>
      <c r="J1136" s="14"/>
      <c r="K1136" s="14"/>
      <c r="L1136" s="19"/>
      <c r="M1136" s="14"/>
      <c r="N1136" s="14"/>
      <c r="O1136" s="67" t="str">
        <f>IF(E1136="","",IF(G1136="","",IF($E1136="男",VLOOKUP(G1136,参照用得点基準表!B$2:$I$11,8,TRUE),VLOOKUP(G1136,参照用得点基準表!B$12:$I$21,8,TRUE))))</f>
        <v/>
      </c>
      <c r="P1136" s="67" t="str">
        <f>IF(E1136="","",IF(H1136="","",IF($E1136="男",VLOOKUP(H1136,参照用得点基準表!C$2:$I$11,7,TRUE),VLOOKUP(H1136,参照用得点基準表!C$12:$I$21,7,TRUE))))</f>
        <v/>
      </c>
      <c r="Q1136" s="67" t="str">
        <f>IF(E1136="","",IF(I1136="","",IF($E1136="男",VLOOKUP(I1136,参照用得点基準表!D$2:$I$11,6,TRUE),VLOOKUP(I1136,参照用得点基準表!D$12:$I$21,6,TRUE))))</f>
        <v/>
      </c>
      <c r="R1136" s="67" t="str">
        <f>IF(E1136="","",IF(J1136="","",IF($E1136="男",VLOOKUP(J1136,参照用得点基準表!E$2:$I$11,5,TRUE),VLOOKUP(J1136,参照用得点基準表!E$12:$I$21,5,TRUE))))</f>
        <v/>
      </c>
      <c r="S1136" s="67" t="str">
        <f>IF(E1136="","",IF(K1136="","",IF($E1136="男",VLOOKUP(K1136,参照用得点基準表!F$2:$I$11,4,TRUE),VLOOKUP(K1136,参照用得点基準表!F$12:$I$21,4,TRUE))))</f>
        <v/>
      </c>
      <c r="T1136" s="67" t="str">
        <f>IF(E1136="","",IF(L1136="","",IF($E1136="男",VLOOKUP(L1136,参照用得点基準表!$K$2:$L$11,2,TRUE),VLOOKUP(L1136,参照用得点基準表!$K$12:$L$21,2,TRUE))))</f>
        <v/>
      </c>
      <c r="U1136" s="67" t="str">
        <f>IF(E1136="","",IF(M1136="","",IF($E1136="男",VLOOKUP(M1136,参照用得点基準表!G$2:$I$11,3,TRUE),VLOOKUP(M1136,参照用得点基準表!G$12:$I$21,3,TRUE))))</f>
        <v/>
      </c>
      <c r="V1136" s="67" t="str">
        <f>IF(E1136="","",IF(N1136="","",IF($E1136="男",VLOOKUP(N1136,参照用得点基準表!H$2:$I$11,2,TRUE),VLOOKUP(N1136,参照用得点基準表!H$12:$I$21,2,TRUE))))</f>
        <v/>
      </c>
      <c r="W1136" s="70" t="str">
        <f t="shared" si="16"/>
        <v/>
      </c>
      <c r="X1136" s="69" t="str">
        <f ca="1">IF(W1136="","",VLOOKUP(W1136,OFFSET(評価基準!$A$2:$N$6,0,F1136-6,5,20-F1136),14-新体力テスト!F1136+6,1))</f>
        <v/>
      </c>
      <c r="Z1136" s="45"/>
      <c r="AA1136" s="45"/>
      <c r="AB1136" s="46"/>
      <c r="AC1136" s="45"/>
    </row>
    <row r="1137" spans="1:29" ht="14.25" customHeight="1" x14ac:dyDescent="0.15">
      <c r="A1137" s="103"/>
      <c r="B1137" s="103"/>
      <c r="C1137" s="103"/>
      <c r="D1137" s="108"/>
      <c r="E1137" s="112"/>
      <c r="F1137" s="85" t="str">
        <f>IF(A1137="","",VLOOKUP(A1137,参照!$B$7:$C$12,2,FALSE))</f>
        <v/>
      </c>
      <c r="G1137" s="14"/>
      <c r="H1137" s="14"/>
      <c r="I1137" s="14"/>
      <c r="J1137" s="14"/>
      <c r="K1137" s="14"/>
      <c r="L1137" s="19"/>
      <c r="M1137" s="14"/>
      <c r="N1137" s="14"/>
      <c r="O1137" s="67" t="str">
        <f>IF(E1137="","",IF(G1137="","",IF($E1137="男",VLOOKUP(G1137,参照用得点基準表!B$2:$I$11,8,TRUE),VLOOKUP(G1137,参照用得点基準表!B$12:$I$21,8,TRUE))))</f>
        <v/>
      </c>
      <c r="P1137" s="67" t="str">
        <f>IF(E1137="","",IF(H1137="","",IF($E1137="男",VLOOKUP(H1137,参照用得点基準表!C$2:$I$11,7,TRUE),VLOOKUP(H1137,参照用得点基準表!C$12:$I$21,7,TRUE))))</f>
        <v/>
      </c>
      <c r="Q1137" s="67" t="str">
        <f>IF(E1137="","",IF(I1137="","",IF($E1137="男",VLOOKUP(I1137,参照用得点基準表!D$2:$I$11,6,TRUE),VLOOKUP(I1137,参照用得点基準表!D$12:$I$21,6,TRUE))))</f>
        <v/>
      </c>
      <c r="R1137" s="67" t="str">
        <f>IF(E1137="","",IF(J1137="","",IF($E1137="男",VLOOKUP(J1137,参照用得点基準表!E$2:$I$11,5,TRUE),VLOOKUP(J1137,参照用得点基準表!E$12:$I$21,5,TRUE))))</f>
        <v/>
      </c>
      <c r="S1137" s="67" t="str">
        <f>IF(E1137="","",IF(K1137="","",IF($E1137="男",VLOOKUP(K1137,参照用得点基準表!F$2:$I$11,4,TRUE),VLOOKUP(K1137,参照用得点基準表!F$12:$I$21,4,TRUE))))</f>
        <v/>
      </c>
      <c r="T1137" s="67" t="str">
        <f>IF(E1137="","",IF(L1137="","",IF($E1137="男",VLOOKUP(L1137,参照用得点基準表!$K$2:$L$11,2,TRUE),VLOOKUP(L1137,参照用得点基準表!$K$12:$L$21,2,TRUE))))</f>
        <v/>
      </c>
      <c r="U1137" s="67" t="str">
        <f>IF(E1137="","",IF(M1137="","",IF($E1137="男",VLOOKUP(M1137,参照用得点基準表!G$2:$I$11,3,TRUE),VLOOKUP(M1137,参照用得点基準表!G$12:$I$21,3,TRUE))))</f>
        <v/>
      </c>
      <c r="V1137" s="67" t="str">
        <f>IF(E1137="","",IF(N1137="","",IF($E1137="男",VLOOKUP(N1137,参照用得点基準表!H$2:$I$11,2,TRUE),VLOOKUP(N1137,参照用得点基準表!H$12:$I$21,2,TRUE))))</f>
        <v/>
      </c>
      <c r="W1137" s="70" t="str">
        <f t="shared" si="16"/>
        <v/>
      </c>
      <c r="X1137" s="69" t="str">
        <f ca="1">IF(W1137="","",VLOOKUP(W1137,OFFSET(評価基準!$A$2:$N$6,0,F1137-6,5,20-F1137),14-新体力テスト!F1137+6,1))</f>
        <v/>
      </c>
      <c r="Z1137" s="45"/>
      <c r="AA1137" s="45"/>
      <c r="AB1137" s="46"/>
      <c r="AC1137" s="45"/>
    </row>
    <row r="1138" spans="1:29" ht="14.25" customHeight="1" x14ac:dyDescent="0.15">
      <c r="A1138" s="103"/>
      <c r="B1138" s="103"/>
      <c r="C1138" s="103"/>
      <c r="D1138" s="108"/>
      <c r="E1138" s="112"/>
      <c r="F1138" s="85" t="str">
        <f>IF(A1138="","",VLOOKUP(A1138,参照!$B$7:$C$12,2,FALSE))</f>
        <v/>
      </c>
      <c r="G1138" s="14"/>
      <c r="H1138" s="14"/>
      <c r="I1138" s="14"/>
      <c r="J1138" s="14"/>
      <c r="K1138" s="14"/>
      <c r="L1138" s="19"/>
      <c r="M1138" s="14"/>
      <c r="N1138" s="14"/>
      <c r="O1138" s="67" t="str">
        <f>IF(E1138="","",IF(G1138="","",IF($E1138="男",VLOOKUP(G1138,参照用得点基準表!B$2:$I$11,8,TRUE),VLOOKUP(G1138,参照用得点基準表!B$12:$I$21,8,TRUE))))</f>
        <v/>
      </c>
      <c r="P1138" s="67" t="str">
        <f>IF(E1138="","",IF(H1138="","",IF($E1138="男",VLOOKUP(H1138,参照用得点基準表!C$2:$I$11,7,TRUE),VLOOKUP(H1138,参照用得点基準表!C$12:$I$21,7,TRUE))))</f>
        <v/>
      </c>
      <c r="Q1138" s="67" t="str">
        <f>IF(E1138="","",IF(I1138="","",IF($E1138="男",VLOOKUP(I1138,参照用得点基準表!D$2:$I$11,6,TRUE),VLOOKUP(I1138,参照用得点基準表!D$12:$I$21,6,TRUE))))</f>
        <v/>
      </c>
      <c r="R1138" s="67" t="str">
        <f>IF(E1138="","",IF(J1138="","",IF($E1138="男",VLOOKUP(J1138,参照用得点基準表!E$2:$I$11,5,TRUE),VLOOKUP(J1138,参照用得点基準表!E$12:$I$21,5,TRUE))))</f>
        <v/>
      </c>
      <c r="S1138" s="67" t="str">
        <f>IF(E1138="","",IF(K1138="","",IF($E1138="男",VLOOKUP(K1138,参照用得点基準表!F$2:$I$11,4,TRUE),VLOOKUP(K1138,参照用得点基準表!F$12:$I$21,4,TRUE))))</f>
        <v/>
      </c>
      <c r="T1138" s="67" t="str">
        <f>IF(E1138="","",IF(L1138="","",IF($E1138="男",VLOOKUP(L1138,参照用得点基準表!$K$2:$L$11,2,TRUE),VLOOKUP(L1138,参照用得点基準表!$K$12:$L$21,2,TRUE))))</f>
        <v/>
      </c>
      <c r="U1138" s="67" t="str">
        <f>IF(E1138="","",IF(M1138="","",IF($E1138="男",VLOOKUP(M1138,参照用得点基準表!G$2:$I$11,3,TRUE),VLOOKUP(M1138,参照用得点基準表!G$12:$I$21,3,TRUE))))</f>
        <v/>
      </c>
      <c r="V1138" s="67" t="str">
        <f>IF(E1138="","",IF(N1138="","",IF($E1138="男",VLOOKUP(N1138,参照用得点基準表!H$2:$I$11,2,TRUE),VLOOKUP(N1138,参照用得点基準表!H$12:$I$21,2,TRUE))))</f>
        <v/>
      </c>
      <c r="W1138" s="70" t="str">
        <f t="shared" si="16"/>
        <v/>
      </c>
      <c r="X1138" s="69" t="str">
        <f ca="1">IF(W1138="","",VLOOKUP(W1138,OFFSET(評価基準!$A$2:$N$6,0,F1138-6,5,20-F1138),14-新体力テスト!F1138+6,1))</f>
        <v/>
      </c>
      <c r="Z1138" s="45"/>
      <c r="AA1138" s="45"/>
      <c r="AB1138" s="46"/>
      <c r="AC1138" s="45"/>
    </row>
    <row r="1139" spans="1:29" ht="14.25" customHeight="1" x14ac:dyDescent="0.15">
      <c r="A1139" s="103"/>
      <c r="B1139" s="103"/>
      <c r="C1139" s="103"/>
      <c r="D1139" s="108"/>
      <c r="E1139" s="112"/>
      <c r="F1139" s="85" t="str">
        <f>IF(A1139="","",VLOOKUP(A1139,参照!$B$7:$C$12,2,FALSE))</f>
        <v/>
      </c>
      <c r="G1139" s="14"/>
      <c r="H1139" s="14"/>
      <c r="I1139" s="14"/>
      <c r="J1139" s="14"/>
      <c r="K1139" s="14"/>
      <c r="L1139" s="19"/>
      <c r="M1139" s="14"/>
      <c r="N1139" s="14"/>
      <c r="O1139" s="67" t="str">
        <f>IF(E1139="","",IF(G1139="","",IF($E1139="男",VLOOKUP(G1139,参照用得点基準表!B$2:$I$11,8,TRUE),VLOOKUP(G1139,参照用得点基準表!B$12:$I$21,8,TRUE))))</f>
        <v/>
      </c>
      <c r="P1139" s="67" t="str">
        <f>IF(E1139="","",IF(H1139="","",IF($E1139="男",VLOOKUP(H1139,参照用得点基準表!C$2:$I$11,7,TRUE),VLOOKUP(H1139,参照用得点基準表!C$12:$I$21,7,TRUE))))</f>
        <v/>
      </c>
      <c r="Q1139" s="67" t="str">
        <f>IF(E1139="","",IF(I1139="","",IF($E1139="男",VLOOKUP(I1139,参照用得点基準表!D$2:$I$11,6,TRUE),VLOOKUP(I1139,参照用得点基準表!D$12:$I$21,6,TRUE))))</f>
        <v/>
      </c>
      <c r="R1139" s="67" t="str">
        <f>IF(E1139="","",IF(J1139="","",IF($E1139="男",VLOOKUP(J1139,参照用得点基準表!E$2:$I$11,5,TRUE),VLOOKUP(J1139,参照用得点基準表!E$12:$I$21,5,TRUE))))</f>
        <v/>
      </c>
      <c r="S1139" s="67" t="str">
        <f>IF(E1139="","",IF(K1139="","",IF($E1139="男",VLOOKUP(K1139,参照用得点基準表!F$2:$I$11,4,TRUE),VLOOKUP(K1139,参照用得点基準表!F$12:$I$21,4,TRUE))))</f>
        <v/>
      </c>
      <c r="T1139" s="67" t="str">
        <f>IF(E1139="","",IF(L1139="","",IF($E1139="男",VLOOKUP(L1139,参照用得点基準表!$K$2:$L$11,2,TRUE),VLOOKUP(L1139,参照用得点基準表!$K$12:$L$21,2,TRUE))))</f>
        <v/>
      </c>
      <c r="U1139" s="67" t="str">
        <f>IF(E1139="","",IF(M1139="","",IF($E1139="男",VLOOKUP(M1139,参照用得点基準表!G$2:$I$11,3,TRUE),VLOOKUP(M1139,参照用得点基準表!G$12:$I$21,3,TRUE))))</f>
        <v/>
      </c>
      <c r="V1139" s="67" t="str">
        <f>IF(E1139="","",IF(N1139="","",IF($E1139="男",VLOOKUP(N1139,参照用得点基準表!H$2:$I$11,2,TRUE),VLOOKUP(N1139,参照用得点基準表!H$12:$I$21,2,TRUE))))</f>
        <v/>
      </c>
      <c r="W1139" s="70" t="str">
        <f t="shared" si="16"/>
        <v/>
      </c>
      <c r="X1139" s="69" t="str">
        <f ca="1">IF(W1139="","",VLOOKUP(W1139,OFFSET(評価基準!$A$2:$N$6,0,F1139-6,5,20-F1139),14-新体力テスト!F1139+6,1))</f>
        <v/>
      </c>
      <c r="Z1139" s="45"/>
      <c r="AA1139" s="45"/>
      <c r="AB1139" s="46"/>
      <c r="AC1139" s="45"/>
    </row>
    <row r="1140" spans="1:29" ht="14.25" customHeight="1" x14ac:dyDescent="0.15">
      <c r="A1140" s="103"/>
      <c r="B1140" s="103"/>
      <c r="C1140" s="103"/>
      <c r="D1140" s="108"/>
      <c r="E1140" s="112"/>
      <c r="F1140" s="85" t="str">
        <f>IF(A1140="","",VLOOKUP(A1140,参照!$B$7:$C$12,2,FALSE))</f>
        <v/>
      </c>
      <c r="G1140" s="14"/>
      <c r="H1140" s="14"/>
      <c r="I1140" s="14"/>
      <c r="J1140" s="14"/>
      <c r="K1140" s="14"/>
      <c r="L1140" s="19"/>
      <c r="M1140" s="14"/>
      <c r="N1140" s="14"/>
      <c r="O1140" s="67" t="str">
        <f>IF(E1140="","",IF(G1140="","",IF($E1140="男",VLOOKUP(G1140,参照用得点基準表!B$2:$I$11,8,TRUE),VLOOKUP(G1140,参照用得点基準表!B$12:$I$21,8,TRUE))))</f>
        <v/>
      </c>
      <c r="P1140" s="67" t="str">
        <f>IF(E1140="","",IF(H1140="","",IF($E1140="男",VLOOKUP(H1140,参照用得点基準表!C$2:$I$11,7,TRUE),VLOOKUP(H1140,参照用得点基準表!C$12:$I$21,7,TRUE))))</f>
        <v/>
      </c>
      <c r="Q1140" s="67" t="str">
        <f>IF(E1140="","",IF(I1140="","",IF($E1140="男",VLOOKUP(I1140,参照用得点基準表!D$2:$I$11,6,TRUE),VLOOKUP(I1140,参照用得点基準表!D$12:$I$21,6,TRUE))))</f>
        <v/>
      </c>
      <c r="R1140" s="67" t="str">
        <f>IF(E1140="","",IF(J1140="","",IF($E1140="男",VLOOKUP(J1140,参照用得点基準表!E$2:$I$11,5,TRUE),VLOOKUP(J1140,参照用得点基準表!E$12:$I$21,5,TRUE))))</f>
        <v/>
      </c>
      <c r="S1140" s="67" t="str">
        <f>IF(E1140="","",IF(K1140="","",IF($E1140="男",VLOOKUP(K1140,参照用得点基準表!F$2:$I$11,4,TRUE),VLOOKUP(K1140,参照用得点基準表!F$12:$I$21,4,TRUE))))</f>
        <v/>
      </c>
      <c r="T1140" s="67" t="str">
        <f>IF(E1140="","",IF(L1140="","",IF($E1140="男",VLOOKUP(L1140,参照用得点基準表!$K$2:$L$11,2,TRUE),VLOOKUP(L1140,参照用得点基準表!$K$12:$L$21,2,TRUE))))</f>
        <v/>
      </c>
      <c r="U1140" s="67" t="str">
        <f>IF(E1140="","",IF(M1140="","",IF($E1140="男",VLOOKUP(M1140,参照用得点基準表!G$2:$I$11,3,TRUE),VLOOKUP(M1140,参照用得点基準表!G$12:$I$21,3,TRUE))))</f>
        <v/>
      </c>
      <c r="V1140" s="67" t="str">
        <f>IF(E1140="","",IF(N1140="","",IF($E1140="男",VLOOKUP(N1140,参照用得点基準表!H$2:$I$11,2,TRUE),VLOOKUP(N1140,参照用得点基準表!H$12:$I$21,2,TRUE))))</f>
        <v/>
      </c>
      <c r="W1140" s="70" t="str">
        <f t="shared" si="16"/>
        <v/>
      </c>
      <c r="X1140" s="69" t="str">
        <f ca="1">IF(W1140="","",VLOOKUP(W1140,OFFSET(評価基準!$A$2:$N$6,0,F1140-6,5,20-F1140),14-新体力テスト!F1140+6,1))</f>
        <v/>
      </c>
      <c r="Z1140" s="45"/>
      <c r="AA1140" s="45"/>
      <c r="AB1140" s="46"/>
      <c r="AC1140" s="45"/>
    </row>
    <row r="1141" spans="1:29" ht="14.25" customHeight="1" x14ac:dyDescent="0.15">
      <c r="A1141" s="103"/>
      <c r="B1141" s="103"/>
      <c r="C1141" s="103"/>
      <c r="D1141" s="108"/>
      <c r="E1141" s="112"/>
      <c r="F1141" s="85" t="str">
        <f>IF(A1141="","",VLOOKUP(A1141,参照!$B$7:$C$12,2,FALSE))</f>
        <v/>
      </c>
      <c r="G1141" s="14"/>
      <c r="H1141" s="14"/>
      <c r="I1141" s="14"/>
      <c r="J1141" s="14"/>
      <c r="K1141" s="14"/>
      <c r="L1141" s="19"/>
      <c r="M1141" s="14"/>
      <c r="N1141" s="14"/>
      <c r="O1141" s="67" t="str">
        <f>IF(E1141="","",IF(G1141="","",IF($E1141="男",VLOOKUP(G1141,参照用得点基準表!B$2:$I$11,8,TRUE),VLOOKUP(G1141,参照用得点基準表!B$12:$I$21,8,TRUE))))</f>
        <v/>
      </c>
      <c r="P1141" s="67" t="str">
        <f>IF(E1141="","",IF(H1141="","",IF($E1141="男",VLOOKUP(H1141,参照用得点基準表!C$2:$I$11,7,TRUE),VLOOKUP(H1141,参照用得点基準表!C$12:$I$21,7,TRUE))))</f>
        <v/>
      </c>
      <c r="Q1141" s="67" t="str">
        <f>IF(E1141="","",IF(I1141="","",IF($E1141="男",VLOOKUP(I1141,参照用得点基準表!D$2:$I$11,6,TRUE),VLOOKUP(I1141,参照用得点基準表!D$12:$I$21,6,TRUE))))</f>
        <v/>
      </c>
      <c r="R1141" s="67" t="str">
        <f>IF(E1141="","",IF(J1141="","",IF($E1141="男",VLOOKUP(J1141,参照用得点基準表!E$2:$I$11,5,TRUE),VLOOKUP(J1141,参照用得点基準表!E$12:$I$21,5,TRUE))))</f>
        <v/>
      </c>
      <c r="S1141" s="67" t="str">
        <f>IF(E1141="","",IF(K1141="","",IF($E1141="男",VLOOKUP(K1141,参照用得点基準表!F$2:$I$11,4,TRUE),VLOOKUP(K1141,参照用得点基準表!F$12:$I$21,4,TRUE))))</f>
        <v/>
      </c>
      <c r="T1141" s="67" t="str">
        <f>IF(E1141="","",IF(L1141="","",IF($E1141="男",VLOOKUP(L1141,参照用得点基準表!$K$2:$L$11,2,TRUE),VLOOKUP(L1141,参照用得点基準表!$K$12:$L$21,2,TRUE))))</f>
        <v/>
      </c>
      <c r="U1141" s="67" t="str">
        <f>IF(E1141="","",IF(M1141="","",IF($E1141="男",VLOOKUP(M1141,参照用得点基準表!G$2:$I$11,3,TRUE),VLOOKUP(M1141,参照用得点基準表!G$12:$I$21,3,TRUE))))</f>
        <v/>
      </c>
      <c r="V1141" s="67" t="str">
        <f>IF(E1141="","",IF(N1141="","",IF($E1141="男",VLOOKUP(N1141,参照用得点基準表!H$2:$I$11,2,TRUE),VLOOKUP(N1141,参照用得点基準表!H$12:$I$21,2,TRUE))))</f>
        <v/>
      </c>
      <c r="W1141" s="70" t="str">
        <f t="shared" si="16"/>
        <v/>
      </c>
      <c r="X1141" s="69" t="str">
        <f ca="1">IF(W1141="","",VLOOKUP(W1141,OFFSET(評価基準!$A$2:$N$6,0,F1141-6,5,20-F1141),14-新体力テスト!F1141+6,1))</f>
        <v/>
      </c>
      <c r="Z1141" s="45"/>
      <c r="AA1141" s="45"/>
      <c r="AB1141" s="46"/>
      <c r="AC1141" s="45"/>
    </row>
    <row r="1142" spans="1:29" ht="14.25" customHeight="1" x14ac:dyDescent="0.15">
      <c r="A1142" s="103"/>
      <c r="B1142" s="103"/>
      <c r="C1142" s="103"/>
      <c r="D1142" s="108"/>
      <c r="E1142" s="112"/>
      <c r="F1142" s="85" t="str">
        <f>IF(A1142="","",VLOOKUP(A1142,参照!$B$7:$C$12,2,FALSE))</f>
        <v/>
      </c>
      <c r="G1142" s="14"/>
      <c r="H1142" s="14"/>
      <c r="I1142" s="14"/>
      <c r="J1142" s="14"/>
      <c r="K1142" s="14"/>
      <c r="L1142" s="19"/>
      <c r="M1142" s="14"/>
      <c r="N1142" s="14"/>
      <c r="O1142" s="67" t="str">
        <f>IF(E1142="","",IF(G1142="","",IF($E1142="男",VLOOKUP(G1142,参照用得点基準表!B$2:$I$11,8,TRUE),VLOOKUP(G1142,参照用得点基準表!B$12:$I$21,8,TRUE))))</f>
        <v/>
      </c>
      <c r="P1142" s="67" t="str">
        <f>IF(E1142="","",IF(H1142="","",IF($E1142="男",VLOOKUP(H1142,参照用得点基準表!C$2:$I$11,7,TRUE),VLOOKUP(H1142,参照用得点基準表!C$12:$I$21,7,TRUE))))</f>
        <v/>
      </c>
      <c r="Q1142" s="67" t="str">
        <f>IF(E1142="","",IF(I1142="","",IF($E1142="男",VLOOKUP(I1142,参照用得点基準表!D$2:$I$11,6,TRUE),VLOOKUP(I1142,参照用得点基準表!D$12:$I$21,6,TRUE))))</f>
        <v/>
      </c>
      <c r="R1142" s="67" t="str">
        <f>IF(E1142="","",IF(J1142="","",IF($E1142="男",VLOOKUP(J1142,参照用得点基準表!E$2:$I$11,5,TRUE),VLOOKUP(J1142,参照用得点基準表!E$12:$I$21,5,TRUE))))</f>
        <v/>
      </c>
      <c r="S1142" s="67" t="str">
        <f>IF(E1142="","",IF(K1142="","",IF($E1142="男",VLOOKUP(K1142,参照用得点基準表!F$2:$I$11,4,TRUE),VLOOKUP(K1142,参照用得点基準表!F$12:$I$21,4,TRUE))))</f>
        <v/>
      </c>
      <c r="T1142" s="67" t="str">
        <f>IF(E1142="","",IF(L1142="","",IF($E1142="男",VLOOKUP(L1142,参照用得点基準表!$K$2:$L$11,2,TRUE),VLOOKUP(L1142,参照用得点基準表!$K$12:$L$21,2,TRUE))))</f>
        <v/>
      </c>
      <c r="U1142" s="67" t="str">
        <f>IF(E1142="","",IF(M1142="","",IF($E1142="男",VLOOKUP(M1142,参照用得点基準表!G$2:$I$11,3,TRUE),VLOOKUP(M1142,参照用得点基準表!G$12:$I$21,3,TRUE))))</f>
        <v/>
      </c>
      <c r="V1142" s="67" t="str">
        <f>IF(E1142="","",IF(N1142="","",IF($E1142="男",VLOOKUP(N1142,参照用得点基準表!H$2:$I$11,2,TRUE),VLOOKUP(N1142,参照用得点基準表!H$12:$I$21,2,TRUE))))</f>
        <v/>
      </c>
      <c r="W1142" s="70" t="str">
        <f t="shared" si="16"/>
        <v/>
      </c>
      <c r="X1142" s="69" t="str">
        <f ca="1">IF(W1142="","",VLOOKUP(W1142,OFFSET(評価基準!$A$2:$N$6,0,F1142-6,5,20-F1142),14-新体力テスト!F1142+6,1))</f>
        <v/>
      </c>
      <c r="Z1142" s="45"/>
      <c r="AA1142" s="45"/>
      <c r="AB1142" s="46"/>
      <c r="AC1142" s="45"/>
    </row>
    <row r="1143" spans="1:29" ht="14.25" customHeight="1" x14ac:dyDescent="0.15">
      <c r="A1143" s="103"/>
      <c r="B1143" s="103"/>
      <c r="C1143" s="103"/>
      <c r="D1143" s="108"/>
      <c r="E1143" s="112"/>
      <c r="F1143" s="85" t="str">
        <f>IF(A1143="","",VLOOKUP(A1143,参照!$B$7:$C$12,2,FALSE))</f>
        <v/>
      </c>
      <c r="G1143" s="14"/>
      <c r="H1143" s="14"/>
      <c r="I1143" s="14"/>
      <c r="J1143" s="14"/>
      <c r="K1143" s="14"/>
      <c r="L1143" s="19"/>
      <c r="M1143" s="14"/>
      <c r="N1143" s="14"/>
      <c r="O1143" s="67" t="str">
        <f>IF(E1143="","",IF(G1143="","",IF($E1143="男",VLOOKUP(G1143,参照用得点基準表!B$2:$I$11,8,TRUE),VLOOKUP(G1143,参照用得点基準表!B$12:$I$21,8,TRUE))))</f>
        <v/>
      </c>
      <c r="P1143" s="67" t="str">
        <f>IF(E1143="","",IF(H1143="","",IF($E1143="男",VLOOKUP(H1143,参照用得点基準表!C$2:$I$11,7,TRUE),VLOOKUP(H1143,参照用得点基準表!C$12:$I$21,7,TRUE))))</f>
        <v/>
      </c>
      <c r="Q1143" s="67" t="str">
        <f>IF(E1143="","",IF(I1143="","",IF($E1143="男",VLOOKUP(I1143,参照用得点基準表!D$2:$I$11,6,TRUE),VLOOKUP(I1143,参照用得点基準表!D$12:$I$21,6,TRUE))))</f>
        <v/>
      </c>
      <c r="R1143" s="67" t="str">
        <f>IF(E1143="","",IF(J1143="","",IF($E1143="男",VLOOKUP(J1143,参照用得点基準表!E$2:$I$11,5,TRUE),VLOOKUP(J1143,参照用得点基準表!E$12:$I$21,5,TRUE))))</f>
        <v/>
      </c>
      <c r="S1143" s="67" t="str">
        <f>IF(E1143="","",IF(K1143="","",IF($E1143="男",VLOOKUP(K1143,参照用得点基準表!F$2:$I$11,4,TRUE),VLOOKUP(K1143,参照用得点基準表!F$12:$I$21,4,TRUE))))</f>
        <v/>
      </c>
      <c r="T1143" s="67" t="str">
        <f>IF(E1143="","",IF(L1143="","",IF($E1143="男",VLOOKUP(L1143,参照用得点基準表!$K$2:$L$11,2,TRUE),VLOOKUP(L1143,参照用得点基準表!$K$12:$L$21,2,TRUE))))</f>
        <v/>
      </c>
      <c r="U1143" s="67" t="str">
        <f>IF(E1143="","",IF(M1143="","",IF($E1143="男",VLOOKUP(M1143,参照用得点基準表!G$2:$I$11,3,TRUE),VLOOKUP(M1143,参照用得点基準表!G$12:$I$21,3,TRUE))))</f>
        <v/>
      </c>
      <c r="V1143" s="67" t="str">
        <f>IF(E1143="","",IF(N1143="","",IF($E1143="男",VLOOKUP(N1143,参照用得点基準表!H$2:$I$11,2,TRUE),VLOOKUP(N1143,参照用得点基準表!H$12:$I$21,2,TRUE))))</f>
        <v/>
      </c>
      <c r="W1143" s="70" t="str">
        <f t="shared" si="16"/>
        <v/>
      </c>
      <c r="X1143" s="69" t="str">
        <f ca="1">IF(W1143="","",VLOOKUP(W1143,OFFSET(評価基準!$A$2:$N$6,0,F1143-6,5,20-F1143),14-新体力テスト!F1143+6,1))</f>
        <v/>
      </c>
      <c r="Z1143" s="45"/>
      <c r="AA1143" s="45"/>
      <c r="AB1143" s="46"/>
      <c r="AC1143" s="45"/>
    </row>
    <row r="1144" spans="1:29" ht="14.25" customHeight="1" x14ac:dyDescent="0.15">
      <c r="A1144" s="103"/>
      <c r="B1144" s="103"/>
      <c r="C1144" s="103"/>
      <c r="D1144" s="108"/>
      <c r="E1144" s="112"/>
      <c r="F1144" s="85" t="str">
        <f>IF(A1144="","",VLOOKUP(A1144,参照!$B$7:$C$12,2,FALSE))</f>
        <v/>
      </c>
      <c r="G1144" s="14"/>
      <c r="H1144" s="14"/>
      <c r="I1144" s="14"/>
      <c r="J1144" s="14"/>
      <c r="K1144" s="14"/>
      <c r="L1144" s="19"/>
      <c r="M1144" s="14"/>
      <c r="N1144" s="14"/>
      <c r="O1144" s="67" t="str">
        <f>IF(E1144="","",IF(G1144="","",IF($E1144="男",VLOOKUP(G1144,参照用得点基準表!B$2:$I$11,8,TRUE),VLOOKUP(G1144,参照用得点基準表!B$12:$I$21,8,TRUE))))</f>
        <v/>
      </c>
      <c r="P1144" s="67" t="str">
        <f>IF(E1144="","",IF(H1144="","",IF($E1144="男",VLOOKUP(H1144,参照用得点基準表!C$2:$I$11,7,TRUE),VLOOKUP(H1144,参照用得点基準表!C$12:$I$21,7,TRUE))))</f>
        <v/>
      </c>
      <c r="Q1144" s="67" t="str">
        <f>IF(E1144="","",IF(I1144="","",IF($E1144="男",VLOOKUP(I1144,参照用得点基準表!D$2:$I$11,6,TRUE),VLOOKUP(I1144,参照用得点基準表!D$12:$I$21,6,TRUE))))</f>
        <v/>
      </c>
      <c r="R1144" s="67" t="str">
        <f>IF(E1144="","",IF(J1144="","",IF($E1144="男",VLOOKUP(J1144,参照用得点基準表!E$2:$I$11,5,TRUE),VLOOKUP(J1144,参照用得点基準表!E$12:$I$21,5,TRUE))))</f>
        <v/>
      </c>
      <c r="S1144" s="67" t="str">
        <f>IF(E1144="","",IF(K1144="","",IF($E1144="男",VLOOKUP(K1144,参照用得点基準表!F$2:$I$11,4,TRUE),VLOOKUP(K1144,参照用得点基準表!F$12:$I$21,4,TRUE))))</f>
        <v/>
      </c>
      <c r="T1144" s="67" t="str">
        <f>IF(E1144="","",IF(L1144="","",IF($E1144="男",VLOOKUP(L1144,参照用得点基準表!$K$2:$L$11,2,TRUE),VLOOKUP(L1144,参照用得点基準表!$K$12:$L$21,2,TRUE))))</f>
        <v/>
      </c>
      <c r="U1144" s="67" t="str">
        <f>IF(E1144="","",IF(M1144="","",IF($E1144="男",VLOOKUP(M1144,参照用得点基準表!G$2:$I$11,3,TRUE),VLOOKUP(M1144,参照用得点基準表!G$12:$I$21,3,TRUE))))</f>
        <v/>
      </c>
      <c r="V1144" s="67" t="str">
        <f>IF(E1144="","",IF(N1144="","",IF($E1144="男",VLOOKUP(N1144,参照用得点基準表!H$2:$I$11,2,TRUE),VLOOKUP(N1144,参照用得点基準表!H$12:$I$21,2,TRUE))))</f>
        <v/>
      </c>
      <c r="W1144" s="70" t="str">
        <f t="shared" si="16"/>
        <v/>
      </c>
      <c r="X1144" s="69" t="str">
        <f ca="1">IF(W1144="","",VLOOKUP(W1144,OFFSET(評価基準!$A$2:$N$6,0,F1144-6,5,20-F1144),14-新体力テスト!F1144+6,1))</f>
        <v/>
      </c>
      <c r="Z1144" s="45"/>
      <c r="AA1144" s="45"/>
      <c r="AB1144" s="46"/>
      <c r="AC1144" s="45"/>
    </row>
    <row r="1145" spans="1:29" ht="14.25" customHeight="1" x14ac:dyDescent="0.15">
      <c r="A1145" s="103"/>
      <c r="B1145" s="103"/>
      <c r="C1145" s="103"/>
      <c r="D1145" s="108"/>
      <c r="E1145" s="112"/>
      <c r="F1145" s="85" t="str">
        <f>IF(A1145="","",VLOOKUP(A1145,参照!$B$7:$C$12,2,FALSE))</f>
        <v/>
      </c>
      <c r="G1145" s="14"/>
      <c r="H1145" s="14"/>
      <c r="I1145" s="14"/>
      <c r="J1145" s="14"/>
      <c r="K1145" s="14"/>
      <c r="L1145" s="19"/>
      <c r="M1145" s="14"/>
      <c r="N1145" s="14"/>
      <c r="O1145" s="67" t="str">
        <f>IF(E1145="","",IF(G1145="","",IF($E1145="男",VLOOKUP(G1145,参照用得点基準表!B$2:$I$11,8,TRUE),VLOOKUP(G1145,参照用得点基準表!B$12:$I$21,8,TRUE))))</f>
        <v/>
      </c>
      <c r="P1145" s="67" t="str">
        <f>IF(E1145="","",IF(H1145="","",IF($E1145="男",VLOOKUP(H1145,参照用得点基準表!C$2:$I$11,7,TRUE),VLOOKUP(H1145,参照用得点基準表!C$12:$I$21,7,TRUE))))</f>
        <v/>
      </c>
      <c r="Q1145" s="67" t="str">
        <f>IF(E1145="","",IF(I1145="","",IF($E1145="男",VLOOKUP(I1145,参照用得点基準表!D$2:$I$11,6,TRUE),VLOOKUP(I1145,参照用得点基準表!D$12:$I$21,6,TRUE))))</f>
        <v/>
      </c>
      <c r="R1145" s="67" t="str">
        <f>IF(E1145="","",IF(J1145="","",IF($E1145="男",VLOOKUP(J1145,参照用得点基準表!E$2:$I$11,5,TRUE),VLOOKUP(J1145,参照用得点基準表!E$12:$I$21,5,TRUE))))</f>
        <v/>
      </c>
      <c r="S1145" s="67" t="str">
        <f>IF(E1145="","",IF(K1145="","",IF($E1145="男",VLOOKUP(K1145,参照用得点基準表!F$2:$I$11,4,TRUE),VLOOKUP(K1145,参照用得点基準表!F$12:$I$21,4,TRUE))))</f>
        <v/>
      </c>
      <c r="T1145" s="67" t="str">
        <f>IF(E1145="","",IF(L1145="","",IF($E1145="男",VLOOKUP(L1145,参照用得点基準表!$K$2:$L$11,2,TRUE),VLOOKUP(L1145,参照用得点基準表!$K$12:$L$21,2,TRUE))))</f>
        <v/>
      </c>
      <c r="U1145" s="67" t="str">
        <f>IF(E1145="","",IF(M1145="","",IF($E1145="男",VLOOKUP(M1145,参照用得点基準表!G$2:$I$11,3,TRUE),VLOOKUP(M1145,参照用得点基準表!G$12:$I$21,3,TRUE))))</f>
        <v/>
      </c>
      <c r="V1145" s="67" t="str">
        <f>IF(E1145="","",IF(N1145="","",IF($E1145="男",VLOOKUP(N1145,参照用得点基準表!H$2:$I$11,2,TRUE),VLOOKUP(N1145,参照用得点基準表!H$12:$I$21,2,TRUE))))</f>
        <v/>
      </c>
      <c r="W1145" s="70" t="str">
        <f t="shared" si="16"/>
        <v/>
      </c>
      <c r="X1145" s="69" t="str">
        <f ca="1">IF(W1145="","",VLOOKUP(W1145,OFFSET(評価基準!$A$2:$N$6,0,F1145-6,5,20-F1145),14-新体力テスト!F1145+6,1))</f>
        <v/>
      </c>
      <c r="Z1145" s="45"/>
      <c r="AA1145" s="45"/>
      <c r="AB1145" s="46"/>
      <c r="AC1145" s="45"/>
    </row>
    <row r="1146" spans="1:29" ht="14.25" customHeight="1" x14ac:dyDescent="0.15">
      <c r="A1146" s="103"/>
      <c r="B1146" s="103"/>
      <c r="C1146" s="103"/>
      <c r="D1146" s="108"/>
      <c r="E1146" s="112"/>
      <c r="F1146" s="85" t="str">
        <f>IF(A1146="","",VLOOKUP(A1146,参照!$B$7:$C$12,2,FALSE))</f>
        <v/>
      </c>
      <c r="G1146" s="14"/>
      <c r="H1146" s="14"/>
      <c r="I1146" s="14"/>
      <c r="J1146" s="14"/>
      <c r="K1146" s="14"/>
      <c r="L1146" s="19"/>
      <c r="M1146" s="14"/>
      <c r="N1146" s="14"/>
      <c r="O1146" s="67" t="str">
        <f>IF(E1146="","",IF(G1146="","",IF($E1146="男",VLOOKUP(G1146,参照用得点基準表!B$2:$I$11,8,TRUE),VLOOKUP(G1146,参照用得点基準表!B$12:$I$21,8,TRUE))))</f>
        <v/>
      </c>
      <c r="P1146" s="67" t="str">
        <f>IF(E1146="","",IF(H1146="","",IF($E1146="男",VLOOKUP(H1146,参照用得点基準表!C$2:$I$11,7,TRUE),VLOOKUP(H1146,参照用得点基準表!C$12:$I$21,7,TRUE))))</f>
        <v/>
      </c>
      <c r="Q1146" s="67" t="str">
        <f>IF(E1146="","",IF(I1146="","",IF($E1146="男",VLOOKUP(I1146,参照用得点基準表!D$2:$I$11,6,TRUE),VLOOKUP(I1146,参照用得点基準表!D$12:$I$21,6,TRUE))))</f>
        <v/>
      </c>
      <c r="R1146" s="67" t="str">
        <f>IF(E1146="","",IF(J1146="","",IF($E1146="男",VLOOKUP(J1146,参照用得点基準表!E$2:$I$11,5,TRUE),VLOOKUP(J1146,参照用得点基準表!E$12:$I$21,5,TRUE))))</f>
        <v/>
      </c>
      <c r="S1146" s="67" t="str">
        <f>IF(E1146="","",IF(K1146="","",IF($E1146="男",VLOOKUP(K1146,参照用得点基準表!F$2:$I$11,4,TRUE),VLOOKUP(K1146,参照用得点基準表!F$12:$I$21,4,TRUE))))</f>
        <v/>
      </c>
      <c r="T1146" s="67" t="str">
        <f>IF(E1146="","",IF(L1146="","",IF($E1146="男",VLOOKUP(L1146,参照用得点基準表!$K$2:$L$11,2,TRUE),VLOOKUP(L1146,参照用得点基準表!$K$12:$L$21,2,TRUE))))</f>
        <v/>
      </c>
      <c r="U1146" s="67" t="str">
        <f>IF(E1146="","",IF(M1146="","",IF($E1146="男",VLOOKUP(M1146,参照用得点基準表!G$2:$I$11,3,TRUE),VLOOKUP(M1146,参照用得点基準表!G$12:$I$21,3,TRUE))))</f>
        <v/>
      </c>
      <c r="V1146" s="67" t="str">
        <f>IF(E1146="","",IF(N1146="","",IF($E1146="男",VLOOKUP(N1146,参照用得点基準表!H$2:$I$11,2,TRUE),VLOOKUP(N1146,参照用得点基準表!H$12:$I$21,2,TRUE))))</f>
        <v/>
      </c>
      <c r="W1146" s="70" t="str">
        <f t="shared" si="16"/>
        <v/>
      </c>
      <c r="X1146" s="69" t="str">
        <f ca="1">IF(W1146="","",VLOOKUP(W1146,OFFSET(評価基準!$A$2:$N$6,0,F1146-6,5,20-F1146),14-新体力テスト!F1146+6,1))</f>
        <v/>
      </c>
      <c r="Z1146" s="45"/>
      <c r="AA1146" s="45"/>
      <c r="AB1146" s="46"/>
      <c r="AC1146" s="45"/>
    </row>
    <row r="1147" spans="1:29" ht="14.25" customHeight="1" x14ac:dyDescent="0.15">
      <c r="A1147" s="103"/>
      <c r="B1147" s="103"/>
      <c r="C1147" s="103"/>
      <c r="D1147" s="108"/>
      <c r="E1147" s="112"/>
      <c r="F1147" s="85" t="str">
        <f>IF(A1147="","",VLOOKUP(A1147,参照!$B$7:$C$12,2,FALSE))</f>
        <v/>
      </c>
      <c r="G1147" s="14"/>
      <c r="H1147" s="14"/>
      <c r="I1147" s="14"/>
      <c r="J1147" s="14"/>
      <c r="K1147" s="14"/>
      <c r="L1147" s="19"/>
      <c r="M1147" s="14"/>
      <c r="N1147" s="14"/>
      <c r="O1147" s="67" t="str">
        <f>IF(E1147="","",IF(G1147="","",IF($E1147="男",VLOOKUP(G1147,参照用得点基準表!B$2:$I$11,8,TRUE),VLOOKUP(G1147,参照用得点基準表!B$12:$I$21,8,TRUE))))</f>
        <v/>
      </c>
      <c r="P1147" s="67" t="str">
        <f>IF(E1147="","",IF(H1147="","",IF($E1147="男",VLOOKUP(H1147,参照用得点基準表!C$2:$I$11,7,TRUE),VLOOKUP(H1147,参照用得点基準表!C$12:$I$21,7,TRUE))))</f>
        <v/>
      </c>
      <c r="Q1147" s="67" t="str">
        <f>IF(E1147="","",IF(I1147="","",IF($E1147="男",VLOOKUP(I1147,参照用得点基準表!D$2:$I$11,6,TRUE),VLOOKUP(I1147,参照用得点基準表!D$12:$I$21,6,TRUE))))</f>
        <v/>
      </c>
      <c r="R1147" s="67" t="str">
        <f>IF(E1147="","",IF(J1147="","",IF($E1147="男",VLOOKUP(J1147,参照用得点基準表!E$2:$I$11,5,TRUE),VLOOKUP(J1147,参照用得点基準表!E$12:$I$21,5,TRUE))))</f>
        <v/>
      </c>
      <c r="S1147" s="67" t="str">
        <f>IF(E1147="","",IF(K1147="","",IF($E1147="男",VLOOKUP(K1147,参照用得点基準表!F$2:$I$11,4,TRUE),VLOOKUP(K1147,参照用得点基準表!F$12:$I$21,4,TRUE))))</f>
        <v/>
      </c>
      <c r="T1147" s="67" t="str">
        <f>IF(E1147="","",IF(L1147="","",IF($E1147="男",VLOOKUP(L1147,参照用得点基準表!$K$2:$L$11,2,TRUE),VLOOKUP(L1147,参照用得点基準表!$K$12:$L$21,2,TRUE))))</f>
        <v/>
      </c>
      <c r="U1147" s="67" t="str">
        <f>IF(E1147="","",IF(M1147="","",IF($E1147="男",VLOOKUP(M1147,参照用得点基準表!G$2:$I$11,3,TRUE),VLOOKUP(M1147,参照用得点基準表!G$12:$I$21,3,TRUE))))</f>
        <v/>
      </c>
      <c r="V1147" s="67" t="str">
        <f>IF(E1147="","",IF(N1147="","",IF($E1147="男",VLOOKUP(N1147,参照用得点基準表!H$2:$I$11,2,TRUE),VLOOKUP(N1147,参照用得点基準表!H$12:$I$21,2,TRUE))))</f>
        <v/>
      </c>
      <c r="W1147" s="70" t="str">
        <f t="shared" ref="W1147:W1210" si="17">IF(COUNT(O1147:V1147)&lt;8,"",SUM(O1147:V1147))</f>
        <v/>
      </c>
      <c r="X1147" s="69" t="str">
        <f ca="1">IF(W1147="","",VLOOKUP(W1147,OFFSET(評価基準!$A$2:$N$6,0,F1147-6,5,20-F1147),14-新体力テスト!F1147+6,1))</f>
        <v/>
      </c>
      <c r="Z1147" s="45"/>
      <c r="AA1147" s="45"/>
      <c r="AB1147" s="46"/>
      <c r="AC1147" s="45"/>
    </row>
    <row r="1148" spans="1:29" ht="14.25" customHeight="1" x14ac:dyDescent="0.15">
      <c r="A1148" s="103"/>
      <c r="B1148" s="103"/>
      <c r="C1148" s="103"/>
      <c r="D1148" s="108"/>
      <c r="E1148" s="112"/>
      <c r="F1148" s="85" t="str">
        <f>IF(A1148="","",VLOOKUP(A1148,参照!$B$7:$C$12,2,FALSE))</f>
        <v/>
      </c>
      <c r="G1148" s="14"/>
      <c r="H1148" s="14"/>
      <c r="I1148" s="14"/>
      <c r="J1148" s="14"/>
      <c r="K1148" s="14"/>
      <c r="L1148" s="19"/>
      <c r="M1148" s="14"/>
      <c r="N1148" s="14"/>
      <c r="O1148" s="67" t="str">
        <f>IF(E1148="","",IF(G1148="","",IF($E1148="男",VLOOKUP(G1148,参照用得点基準表!B$2:$I$11,8,TRUE),VLOOKUP(G1148,参照用得点基準表!B$12:$I$21,8,TRUE))))</f>
        <v/>
      </c>
      <c r="P1148" s="67" t="str">
        <f>IF(E1148="","",IF(H1148="","",IF($E1148="男",VLOOKUP(H1148,参照用得点基準表!C$2:$I$11,7,TRUE),VLOOKUP(H1148,参照用得点基準表!C$12:$I$21,7,TRUE))))</f>
        <v/>
      </c>
      <c r="Q1148" s="67" t="str">
        <f>IF(E1148="","",IF(I1148="","",IF($E1148="男",VLOOKUP(I1148,参照用得点基準表!D$2:$I$11,6,TRUE),VLOOKUP(I1148,参照用得点基準表!D$12:$I$21,6,TRUE))))</f>
        <v/>
      </c>
      <c r="R1148" s="67" t="str">
        <f>IF(E1148="","",IF(J1148="","",IF($E1148="男",VLOOKUP(J1148,参照用得点基準表!E$2:$I$11,5,TRUE),VLOOKUP(J1148,参照用得点基準表!E$12:$I$21,5,TRUE))))</f>
        <v/>
      </c>
      <c r="S1148" s="67" t="str">
        <f>IF(E1148="","",IF(K1148="","",IF($E1148="男",VLOOKUP(K1148,参照用得点基準表!F$2:$I$11,4,TRUE),VLOOKUP(K1148,参照用得点基準表!F$12:$I$21,4,TRUE))))</f>
        <v/>
      </c>
      <c r="T1148" s="67" t="str">
        <f>IF(E1148="","",IF(L1148="","",IF($E1148="男",VLOOKUP(L1148,参照用得点基準表!$K$2:$L$11,2,TRUE),VLOOKUP(L1148,参照用得点基準表!$K$12:$L$21,2,TRUE))))</f>
        <v/>
      </c>
      <c r="U1148" s="67" t="str">
        <f>IF(E1148="","",IF(M1148="","",IF($E1148="男",VLOOKUP(M1148,参照用得点基準表!G$2:$I$11,3,TRUE),VLOOKUP(M1148,参照用得点基準表!G$12:$I$21,3,TRUE))))</f>
        <v/>
      </c>
      <c r="V1148" s="67" t="str">
        <f>IF(E1148="","",IF(N1148="","",IF($E1148="男",VLOOKUP(N1148,参照用得点基準表!H$2:$I$11,2,TRUE),VLOOKUP(N1148,参照用得点基準表!H$12:$I$21,2,TRUE))))</f>
        <v/>
      </c>
      <c r="W1148" s="70" t="str">
        <f t="shared" si="17"/>
        <v/>
      </c>
      <c r="X1148" s="69" t="str">
        <f ca="1">IF(W1148="","",VLOOKUP(W1148,OFFSET(評価基準!$A$2:$N$6,0,F1148-6,5,20-F1148),14-新体力テスト!F1148+6,1))</f>
        <v/>
      </c>
      <c r="Z1148" s="45"/>
      <c r="AA1148" s="45"/>
      <c r="AB1148" s="46"/>
      <c r="AC1148" s="45"/>
    </row>
    <row r="1149" spans="1:29" ht="14.25" customHeight="1" x14ac:dyDescent="0.15">
      <c r="A1149" s="103"/>
      <c r="B1149" s="103"/>
      <c r="C1149" s="103"/>
      <c r="D1149" s="108"/>
      <c r="E1149" s="112"/>
      <c r="F1149" s="85" t="str">
        <f>IF(A1149="","",VLOOKUP(A1149,参照!$B$7:$C$12,2,FALSE))</f>
        <v/>
      </c>
      <c r="G1149" s="14"/>
      <c r="H1149" s="14"/>
      <c r="I1149" s="14"/>
      <c r="J1149" s="14"/>
      <c r="K1149" s="14"/>
      <c r="L1149" s="19"/>
      <c r="M1149" s="14"/>
      <c r="N1149" s="14"/>
      <c r="O1149" s="67" t="str">
        <f>IF(E1149="","",IF(G1149="","",IF($E1149="男",VLOOKUP(G1149,参照用得点基準表!B$2:$I$11,8,TRUE),VLOOKUP(G1149,参照用得点基準表!B$12:$I$21,8,TRUE))))</f>
        <v/>
      </c>
      <c r="P1149" s="67" t="str">
        <f>IF(E1149="","",IF(H1149="","",IF($E1149="男",VLOOKUP(H1149,参照用得点基準表!C$2:$I$11,7,TRUE),VLOOKUP(H1149,参照用得点基準表!C$12:$I$21,7,TRUE))))</f>
        <v/>
      </c>
      <c r="Q1149" s="67" t="str">
        <f>IF(E1149="","",IF(I1149="","",IF($E1149="男",VLOOKUP(I1149,参照用得点基準表!D$2:$I$11,6,TRUE),VLOOKUP(I1149,参照用得点基準表!D$12:$I$21,6,TRUE))))</f>
        <v/>
      </c>
      <c r="R1149" s="67" t="str">
        <f>IF(E1149="","",IF(J1149="","",IF($E1149="男",VLOOKUP(J1149,参照用得点基準表!E$2:$I$11,5,TRUE),VLOOKUP(J1149,参照用得点基準表!E$12:$I$21,5,TRUE))))</f>
        <v/>
      </c>
      <c r="S1149" s="67" t="str">
        <f>IF(E1149="","",IF(K1149="","",IF($E1149="男",VLOOKUP(K1149,参照用得点基準表!F$2:$I$11,4,TRUE),VLOOKUP(K1149,参照用得点基準表!F$12:$I$21,4,TRUE))))</f>
        <v/>
      </c>
      <c r="T1149" s="67" t="str">
        <f>IF(E1149="","",IF(L1149="","",IF($E1149="男",VLOOKUP(L1149,参照用得点基準表!$K$2:$L$11,2,TRUE),VLOOKUP(L1149,参照用得点基準表!$K$12:$L$21,2,TRUE))))</f>
        <v/>
      </c>
      <c r="U1149" s="67" t="str">
        <f>IF(E1149="","",IF(M1149="","",IF($E1149="男",VLOOKUP(M1149,参照用得点基準表!G$2:$I$11,3,TRUE),VLOOKUP(M1149,参照用得点基準表!G$12:$I$21,3,TRUE))))</f>
        <v/>
      </c>
      <c r="V1149" s="67" t="str">
        <f>IF(E1149="","",IF(N1149="","",IF($E1149="男",VLOOKUP(N1149,参照用得点基準表!H$2:$I$11,2,TRUE),VLOOKUP(N1149,参照用得点基準表!H$12:$I$21,2,TRUE))))</f>
        <v/>
      </c>
      <c r="W1149" s="70" t="str">
        <f t="shared" si="17"/>
        <v/>
      </c>
      <c r="X1149" s="69" t="str">
        <f ca="1">IF(W1149="","",VLOOKUP(W1149,OFFSET(評価基準!$A$2:$N$6,0,F1149-6,5,20-F1149),14-新体力テスト!F1149+6,1))</f>
        <v/>
      </c>
      <c r="Z1149" s="45"/>
      <c r="AA1149" s="45"/>
      <c r="AB1149" s="46"/>
      <c r="AC1149" s="45"/>
    </row>
    <row r="1150" spans="1:29" ht="14.25" customHeight="1" x14ac:dyDescent="0.15">
      <c r="A1150" s="103"/>
      <c r="B1150" s="103"/>
      <c r="C1150" s="103"/>
      <c r="D1150" s="108"/>
      <c r="E1150" s="112"/>
      <c r="F1150" s="85" t="str">
        <f>IF(A1150="","",VLOOKUP(A1150,参照!$B$7:$C$12,2,FALSE))</f>
        <v/>
      </c>
      <c r="G1150" s="14"/>
      <c r="H1150" s="14"/>
      <c r="I1150" s="14"/>
      <c r="J1150" s="14"/>
      <c r="K1150" s="14"/>
      <c r="L1150" s="19"/>
      <c r="M1150" s="14"/>
      <c r="N1150" s="14"/>
      <c r="O1150" s="67" t="str">
        <f>IF(E1150="","",IF(G1150="","",IF($E1150="男",VLOOKUP(G1150,参照用得点基準表!B$2:$I$11,8,TRUE),VLOOKUP(G1150,参照用得点基準表!B$12:$I$21,8,TRUE))))</f>
        <v/>
      </c>
      <c r="P1150" s="67" t="str">
        <f>IF(E1150="","",IF(H1150="","",IF($E1150="男",VLOOKUP(H1150,参照用得点基準表!C$2:$I$11,7,TRUE),VLOOKUP(H1150,参照用得点基準表!C$12:$I$21,7,TRUE))))</f>
        <v/>
      </c>
      <c r="Q1150" s="67" t="str">
        <f>IF(E1150="","",IF(I1150="","",IF($E1150="男",VLOOKUP(I1150,参照用得点基準表!D$2:$I$11,6,TRUE),VLOOKUP(I1150,参照用得点基準表!D$12:$I$21,6,TRUE))))</f>
        <v/>
      </c>
      <c r="R1150" s="67" t="str">
        <f>IF(E1150="","",IF(J1150="","",IF($E1150="男",VLOOKUP(J1150,参照用得点基準表!E$2:$I$11,5,TRUE),VLOOKUP(J1150,参照用得点基準表!E$12:$I$21,5,TRUE))))</f>
        <v/>
      </c>
      <c r="S1150" s="67" t="str">
        <f>IF(E1150="","",IF(K1150="","",IF($E1150="男",VLOOKUP(K1150,参照用得点基準表!F$2:$I$11,4,TRUE),VLOOKUP(K1150,参照用得点基準表!F$12:$I$21,4,TRUE))))</f>
        <v/>
      </c>
      <c r="T1150" s="67" t="str">
        <f>IF(E1150="","",IF(L1150="","",IF($E1150="男",VLOOKUP(L1150,参照用得点基準表!$K$2:$L$11,2,TRUE),VLOOKUP(L1150,参照用得点基準表!$K$12:$L$21,2,TRUE))))</f>
        <v/>
      </c>
      <c r="U1150" s="67" t="str">
        <f>IF(E1150="","",IF(M1150="","",IF($E1150="男",VLOOKUP(M1150,参照用得点基準表!G$2:$I$11,3,TRUE),VLOOKUP(M1150,参照用得点基準表!G$12:$I$21,3,TRUE))))</f>
        <v/>
      </c>
      <c r="V1150" s="67" t="str">
        <f>IF(E1150="","",IF(N1150="","",IF($E1150="男",VLOOKUP(N1150,参照用得点基準表!H$2:$I$11,2,TRUE),VLOOKUP(N1150,参照用得点基準表!H$12:$I$21,2,TRUE))))</f>
        <v/>
      </c>
      <c r="W1150" s="70" t="str">
        <f t="shared" si="17"/>
        <v/>
      </c>
      <c r="X1150" s="69" t="str">
        <f ca="1">IF(W1150="","",VLOOKUP(W1150,OFFSET(評価基準!$A$2:$N$6,0,F1150-6,5,20-F1150),14-新体力テスト!F1150+6,1))</f>
        <v/>
      </c>
      <c r="Z1150" s="45"/>
      <c r="AA1150" s="45"/>
      <c r="AB1150" s="46"/>
      <c r="AC1150" s="45"/>
    </row>
    <row r="1151" spans="1:29" ht="14.25" customHeight="1" x14ac:dyDescent="0.15">
      <c r="A1151" s="103"/>
      <c r="B1151" s="103"/>
      <c r="C1151" s="103"/>
      <c r="D1151" s="108"/>
      <c r="E1151" s="112"/>
      <c r="F1151" s="85" t="str">
        <f>IF(A1151="","",VLOOKUP(A1151,参照!$B$7:$C$12,2,FALSE))</f>
        <v/>
      </c>
      <c r="G1151" s="14"/>
      <c r="H1151" s="14"/>
      <c r="I1151" s="14"/>
      <c r="J1151" s="14"/>
      <c r="K1151" s="14"/>
      <c r="L1151" s="19"/>
      <c r="M1151" s="14"/>
      <c r="N1151" s="14"/>
      <c r="O1151" s="67" t="str">
        <f>IF(E1151="","",IF(G1151="","",IF($E1151="男",VLOOKUP(G1151,参照用得点基準表!B$2:$I$11,8,TRUE),VLOOKUP(G1151,参照用得点基準表!B$12:$I$21,8,TRUE))))</f>
        <v/>
      </c>
      <c r="P1151" s="67" t="str">
        <f>IF(E1151="","",IF(H1151="","",IF($E1151="男",VLOOKUP(H1151,参照用得点基準表!C$2:$I$11,7,TRUE),VLOOKUP(H1151,参照用得点基準表!C$12:$I$21,7,TRUE))))</f>
        <v/>
      </c>
      <c r="Q1151" s="67" t="str">
        <f>IF(E1151="","",IF(I1151="","",IF($E1151="男",VLOOKUP(I1151,参照用得点基準表!D$2:$I$11,6,TRUE),VLOOKUP(I1151,参照用得点基準表!D$12:$I$21,6,TRUE))))</f>
        <v/>
      </c>
      <c r="R1151" s="67" t="str">
        <f>IF(E1151="","",IF(J1151="","",IF($E1151="男",VLOOKUP(J1151,参照用得点基準表!E$2:$I$11,5,TRUE),VLOOKUP(J1151,参照用得点基準表!E$12:$I$21,5,TRUE))))</f>
        <v/>
      </c>
      <c r="S1151" s="67" t="str">
        <f>IF(E1151="","",IF(K1151="","",IF($E1151="男",VLOOKUP(K1151,参照用得点基準表!F$2:$I$11,4,TRUE),VLOOKUP(K1151,参照用得点基準表!F$12:$I$21,4,TRUE))))</f>
        <v/>
      </c>
      <c r="T1151" s="67" t="str">
        <f>IF(E1151="","",IF(L1151="","",IF($E1151="男",VLOOKUP(L1151,参照用得点基準表!$K$2:$L$11,2,TRUE),VLOOKUP(L1151,参照用得点基準表!$K$12:$L$21,2,TRUE))))</f>
        <v/>
      </c>
      <c r="U1151" s="67" t="str">
        <f>IF(E1151="","",IF(M1151="","",IF($E1151="男",VLOOKUP(M1151,参照用得点基準表!G$2:$I$11,3,TRUE),VLOOKUP(M1151,参照用得点基準表!G$12:$I$21,3,TRUE))))</f>
        <v/>
      </c>
      <c r="V1151" s="67" t="str">
        <f>IF(E1151="","",IF(N1151="","",IF($E1151="男",VLOOKUP(N1151,参照用得点基準表!H$2:$I$11,2,TRUE),VLOOKUP(N1151,参照用得点基準表!H$12:$I$21,2,TRUE))))</f>
        <v/>
      </c>
      <c r="W1151" s="70" t="str">
        <f t="shared" si="17"/>
        <v/>
      </c>
      <c r="X1151" s="69" t="str">
        <f ca="1">IF(W1151="","",VLOOKUP(W1151,OFFSET(評価基準!$A$2:$N$6,0,F1151-6,5,20-F1151),14-新体力テスト!F1151+6,1))</f>
        <v/>
      </c>
      <c r="Z1151" s="45"/>
      <c r="AA1151" s="45"/>
      <c r="AB1151" s="46"/>
      <c r="AC1151" s="45"/>
    </row>
    <row r="1152" spans="1:29" ht="14.25" customHeight="1" x14ac:dyDescent="0.15">
      <c r="A1152" s="103"/>
      <c r="B1152" s="103"/>
      <c r="C1152" s="103"/>
      <c r="D1152" s="108"/>
      <c r="E1152" s="112"/>
      <c r="F1152" s="85" t="str">
        <f>IF(A1152="","",VLOOKUP(A1152,参照!$B$7:$C$12,2,FALSE))</f>
        <v/>
      </c>
      <c r="G1152" s="14"/>
      <c r="H1152" s="14"/>
      <c r="I1152" s="14"/>
      <c r="J1152" s="14"/>
      <c r="K1152" s="14"/>
      <c r="L1152" s="19"/>
      <c r="M1152" s="14"/>
      <c r="N1152" s="14"/>
      <c r="O1152" s="67" t="str">
        <f>IF(E1152="","",IF(G1152="","",IF($E1152="男",VLOOKUP(G1152,参照用得点基準表!B$2:$I$11,8,TRUE),VLOOKUP(G1152,参照用得点基準表!B$12:$I$21,8,TRUE))))</f>
        <v/>
      </c>
      <c r="P1152" s="67" t="str">
        <f>IF(E1152="","",IF(H1152="","",IF($E1152="男",VLOOKUP(H1152,参照用得点基準表!C$2:$I$11,7,TRUE),VLOOKUP(H1152,参照用得点基準表!C$12:$I$21,7,TRUE))))</f>
        <v/>
      </c>
      <c r="Q1152" s="67" t="str">
        <f>IF(E1152="","",IF(I1152="","",IF($E1152="男",VLOOKUP(I1152,参照用得点基準表!D$2:$I$11,6,TRUE),VLOOKUP(I1152,参照用得点基準表!D$12:$I$21,6,TRUE))))</f>
        <v/>
      </c>
      <c r="R1152" s="67" t="str">
        <f>IF(E1152="","",IF(J1152="","",IF($E1152="男",VLOOKUP(J1152,参照用得点基準表!E$2:$I$11,5,TRUE),VLOOKUP(J1152,参照用得点基準表!E$12:$I$21,5,TRUE))))</f>
        <v/>
      </c>
      <c r="S1152" s="67" t="str">
        <f>IF(E1152="","",IF(K1152="","",IF($E1152="男",VLOOKUP(K1152,参照用得点基準表!F$2:$I$11,4,TRUE),VLOOKUP(K1152,参照用得点基準表!F$12:$I$21,4,TRUE))))</f>
        <v/>
      </c>
      <c r="T1152" s="67" t="str">
        <f>IF(E1152="","",IF(L1152="","",IF($E1152="男",VLOOKUP(L1152,参照用得点基準表!$K$2:$L$11,2,TRUE),VLOOKUP(L1152,参照用得点基準表!$K$12:$L$21,2,TRUE))))</f>
        <v/>
      </c>
      <c r="U1152" s="67" t="str">
        <f>IF(E1152="","",IF(M1152="","",IF($E1152="男",VLOOKUP(M1152,参照用得点基準表!G$2:$I$11,3,TRUE),VLOOKUP(M1152,参照用得点基準表!G$12:$I$21,3,TRUE))))</f>
        <v/>
      </c>
      <c r="V1152" s="67" t="str">
        <f>IF(E1152="","",IF(N1152="","",IF($E1152="男",VLOOKUP(N1152,参照用得点基準表!H$2:$I$11,2,TRUE),VLOOKUP(N1152,参照用得点基準表!H$12:$I$21,2,TRUE))))</f>
        <v/>
      </c>
      <c r="W1152" s="70" t="str">
        <f t="shared" si="17"/>
        <v/>
      </c>
      <c r="X1152" s="69" t="str">
        <f ca="1">IF(W1152="","",VLOOKUP(W1152,OFFSET(評価基準!$A$2:$N$6,0,F1152-6,5,20-F1152),14-新体力テスト!F1152+6,1))</f>
        <v/>
      </c>
      <c r="Z1152" s="45"/>
      <c r="AA1152" s="45"/>
      <c r="AB1152" s="46"/>
      <c r="AC1152" s="45"/>
    </row>
    <row r="1153" spans="1:29" ht="14.25" customHeight="1" x14ac:dyDescent="0.15">
      <c r="A1153" s="103"/>
      <c r="B1153" s="103"/>
      <c r="C1153" s="103"/>
      <c r="D1153" s="108"/>
      <c r="E1153" s="112"/>
      <c r="F1153" s="85" t="str">
        <f>IF(A1153="","",VLOOKUP(A1153,参照!$B$7:$C$12,2,FALSE))</f>
        <v/>
      </c>
      <c r="G1153" s="14"/>
      <c r="H1153" s="14"/>
      <c r="I1153" s="14"/>
      <c r="J1153" s="14"/>
      <c r="K1153" s="14"/>
      <c r="L1153" s="19"/>
      <c r="M1153" s="14"/>
      <c r="N1153" s="14"/>
      <c r="O1153" s="67" t="str">
        <f>IF(E1153="","",IF(G1153="","",IF($E1153="男",VLOOKUP(G1153,参照用得点基準表!B$2:$I$11,8,TRUE),VLOOKUP(G1153,参照用得点基準表!B$12:$I$21,8,TRUE))))</f>
        <v/>
      </c>
      <c r="P1153" s="67" t="str">
        <f>IF(E1153="","",IF(H1153="","",IF($E1153="男",VLOOKUP(H1153,参照用得点基準表!C$2:$I$11,7,TRUE),VLOOKUP(H1153,参照用得点基準表!C$12:$I$21,7,TRUE))))</f>
        <v/>
      </c>
      <c r="Q1153" s="67" t="str">
        <f>IF(E1153="","",IF(I1153="","",IF($E1153="男",VLOOKUP(I1153,参照用得点基準表!D$2:$I$11,6,TRUE),VLOOKUP(I1153,参照用得点基準表!D$12:$I$21,6,TRUE))))</f>
        <v/>
      </c>
      <c r="R1153" s="67" t="str">
        <f>IF(E1153="","",IF(J1153="","",IF($E1153="男",VLOOKUP(J1153,参照用得点基準表!E$2:$I$11,5,TRUE),VLOOKUP(J1153,参照用得点基準表!E$12:$I$21,5,TRUE))))</f>
        <v/>
      </c>
      <c r="S1153" s="67" t="str">
        <f>IF(E1153="","",IF(K1153="","",IF($E1153="男",VLOOKUP(K1153,参照用得点基準表!F$2:$I$11,4,TRUE),VLOOKUP(K1153,参照用得点基準表!F$12:$I$21,4,TRUE))))</f>
        <v/>
      </c>
      <c r="T1153" s="67" t="str">
        <f>IF(E1153="","",IF(L1153="","",IF($E1153="男",VLOOKUP(L1153,参照用得点基準表!$K$2:$L$11,2,TRUE),VLOOKUP(L1153,参照用得点基準表!$K$12:$L$21,2,TRUE))))</f>
        <v/>
      </c>
      <c r="U1153" s="67" t="str">
        <f>IF(E1153="","",IF(M1153="","",IF($E1153="男",VLOOKUP(M1153,参照用得点基準表!G$2:$I$11,3,TRUE),VLOOKUP(M1153,参照用得点基準表!G$12:$I$21,3,TRUE))))</f>
        <v/>
      </c>
      <c r="V1153" s="67" t="str">
        <f>IF(E1153="","",IF(N1153="","",IF($E1153="男",VLOOKUP(N1153,参照用得点基準表!H$2:$I$11,2,TRUE),VLOOKUP(N1153,参照用得点基準表!H$12:$I$21,2,TRUE))))</f>
        <v/>
      </c>
      <c r="W1153" s="70" t="str">
        <f t="shared" si="17"/>
        <v/>
      </c>
      <c r="X1153" s="69" t="str">
        <f ca="1">IF(W1153="","",VLOOKUP(W1153,OFFSET(評価基準!$A$2:$N$6,0,F1153-6,5,20-F1153),14-新体力テスト!F1153+6,1))</f>
        <v/>
      </c>
      <c r="Z1153" s="45"/>
      <c r="AA1153" s="45"/>
      <c r="AB1153" s="46"/>
      <c r="AC1153" s="45"/>
    </row>
    <row r="1154" spans="1:29" ht="14.25" customHeight="1" x14ac:dyDescent="0.15">
      <c r="A1154" s="103"/>
      <c r="B1154" s="103"/>
      <c r="C1154" s="103"/>
      <c r="D1154" s="108"/>
      <c r="E1154" s="112"/>
      <c r="F1154" s="85" t="str">
        <f>IF(A1154="","",VLOOKUP(A1154,参照!$B$7:$C$12,2,FALSE))</f>
        <v/>
      </c>
      <c r="G1154" s="14"/>
      <c r="H1154" s="14"/>
      <c r="I1154" s="14"/>
      <c r="J1154" s="14"/>
      <c r="K1154" s="14"/>
      <c r="L1154" s="19"/>
      <c r="M1154" s="14"/>
      <c r="N1154" s="14"/>
      <c r="O1154" s="67" t="str">
        <f>IF(E1154="","",IF(G1154="","",IF($E1154="男",VLOOKUP(G1154,参照用得点基準表!B$2:$I$11,8,TRUE),VLOOKUP(G1154,参照用得点基準表!B$12:$I$21,8,TRUE))))</f>
        <v/>
      </c>
      <c r="P1154" s="67" t="str">
        <f>IF(E1154="","",IF(H1154="","",IF($E1154="男",VLOOKUP(H1154,参照用得点基準表!C$2:$I$11,7,TRUE),VLOOKUP(H1154,参照用得点基準表!C$12:$I$21,7,TRUE))))</f>
        <v/>
      </c>
      <c r="Q1154" s="67" t="str">
        <f>IF(E1154="","",IF(I1154="","",IF($E1154="男",VLOOKUP(I1154,参照用得点基準表!D$2:$I$11,6,TRUE),VLOOKUP(I1154,参照用得点基準表!D$12:$I$21,6,TRUE))))</f>
        <v/>
      </c>
      <c r="R1154" s="67" t="str">
        <f>IF(E1154="","",IF(J1154="","",IF($E1154="男",VLOOKUP(J1154,参照用得点基準表!E$2:$I$11,5,TRUE),VLOOKUP(J1154,参照用得点基準表!E$12:$I$21,5,TRUE))))</f>
        <v/>
      </c>
      <c r="S1154" s="67" t="str">
        <f>IF(E1154="","",IF(K1154="","",IF($E1154="男",VLOOKUP(K1154,参照用得点基準表!F$2:$I$11,4,TRUE),VLOOKUP(K1154,参照用得点基準表!F$12:$I$21,4,TRUE))))</f>
        <v/>
      </c>
      <c r="T1154" s="67" t="str">
        <f>IF(E1154="","",IF(L1154="","",IF($E1154="男",VLOOKUP(L1154,参照用得点基準表!$K$2:$L$11,2,TRUE),VLOOKUP(L1154,参照用得点基準表!$K$12:$L$21,2,TRUE))))</f>
        <v/>
      </c>
      <c r="U1154" s="67" t="str">
        <f>IF(E1154="","",IF(M1154="","",IF($E1154="男",VLOOKUP(M1154,参照用得点基準表!G$2:$I$11,3,TRUE),VLOOKUP(M1154,参照用得点基準表!G$12:$I$21,3,TRUE))))</f>
        <v/>
      </c>
      <c r="V1154" s="67" t="str">
        <f>IF(E1154="","",IF(N1154="","",IF($E1154="男",VLOOKUP(N1154,参照用得点基準表!H$2:$I$11,2,TRUE),VLOOKUP(N1154,参照用得点基準表!H$12:$I$21,2,TRUE))))</f>
        <v/>
      </c>
      <c r="W1154" s="70" t="str">
        <f t="shared" si="17"/>
        <v/>
      </c>
      <c r="X1154" s="69" t="str">
        <f ca="1">IF(W1154="","",VLOOKUP(W1154,OFFSET(評価基準!$A$2:$N$6,0,F1154-6,5,20-F1154),14-新体力テスト!F1154+6,1))</f>
        <v/>
      </c>
      <c r="Z1154" s="45"/>
      <c r="AA1154" s="45"/>
      <c r="AB1154" s="46"/>
      <c r="AC1154" s="45"/>
    </row>
    <row r="1155" spans="1:29" ht="14.25" customHeight="1" x14ac:dyDescent="0.15">
      <c r="A1155" s="103"/>
      <c r="B1155" s="103"/>
      <c r="C1155" s="103"/>
      <c r="D1155" s="108"/>
      <c r="E1155" s="112"/>
      <c r="F1155" s="85" t="str">
        <f>IF(A1155="","",VLOOKUP(A1155,参照!$B$7:$C$12,2,FALSE))</f>
        <v/>
      </c>
      <c r="G1155" s="14"/>
      <c r="H1155" s="14"/>
      <c r="I1155" s="14"/>
      <c r="J1155" s="14"/>
      <c r="K1155" s="14"/>
      <c r="L1155" s="19"/>
      <c r="M1155" s="14"/>
      <c r="N1155" s="14"/>
      <c r="O1155" s="67" t="str">
        <f>IF(E1155="","",IF(G1155="","",IF($E1155="男",VLOOKUP(G1155,参照用得点基準表!B$2:$I$11,8,TRUE),VLOOKUP(G1155,参照用得点基準表!B$12:$I$21,8,TRUE))))</f>
        <v/>
      </c>
      <c r="P1155" s="67" t="str">
        <f>IF(E1155="","",IF(H1155="","",IF($E1155="男",VLOOKUP(H1155,参照用得点基準表!C$2:$I$11,7,TRUE),VLOOKUP(H1155,参照用得点基準表!C$12:$I$21,7,TRUE))))</f>
        <v/>
      </c>
      <c r="Q1155" s="67" t="str">
        <f>IF(E1155="","",IF(I1155="","",IF($E1155="男",VLOOKUP(I1155,参照用得点基準表!D$2:$I$11,6,TRUE),VLOOKUP(I1155,参照用得点基準表!D$12:$I$21,6,TRUE))))</f>
        <v/>
      </c>
      <c r="R1155" s="67" t="str">
        <f>IF(E1155="","",IF(J1155="","",IF($E1155="男",VLOOKUP(J1155,参照用得点基準表!E$2:$I$11,5,TRUE),VLOOKUP(J1155,参照用得点基準表!E$12:$I$21,5,TRUE))))</f>
        <v/>
      </c>
      <c r="S1155" s="67" t="str">
        <f>IF(E1155="","",IF(K1155="","",IF($E1155="男",VLOOKUP(K1155,参照用得点基準表!F$2:$I$11,4,TRUE),VLOOKUP(K1155,参照用得点基準表!F$12:$I$21,4,TRUE))))</f>
        <v/>
      </c>
      <c r="T1155" s="67" t="str">
        <f>IF(E1155="","",IF(L1155="","",IF($E1155="男",VLOOKUP(L1155,参照用得点基準表!$K$2:$L$11,2,TRUE),VLOOKUP(L1155,参照用得点基準表!$K$12:$L$21,2,TRUE))))</f>
        <v/>
      </c>
      <c r="U1155" s="67" t="str">
        <f>IF(E1155="","",IF(M1155="","",IF($E1155="男",VLOOKUP(M1155,参照用得点基準表!G$2:$I$11,3,TRUE),VLOOKUP(M1155,参照用得点基準表!G$12:$I$21,3,TRUE))))</f>
        <v/>
      </c>
      <c r="V1155" s="67" t="str">
        <f>IF(E1155="","",IF(N1155="","",IF($E1155="男",VLOOKUP(N1155,参照用得点基準表!H$2:$I$11,2,TRUE),VLOOKUP(N1155,参照用得点基準表!H$12:$I$21,2,TRUE))))</f>
        <v/>
      </c>
      <c r="W1155" s="70" t="str">
        <f t="shared" si="17"/>
        <v/>
      </c>
      <c r="X1155" s="69" t="str">
        <f ca="1">IF(W1155="","",VLOOKUP(W1155,OFFSET(評価基準!$A$2:$N$6,0,F1155-6,5,20-F1155),14-新体力テスト!F1155+6,1))</f>
        <v/>
      </c>
      <c r="Z1155" s="45"/>
      <c r="AA1155" s="45"/>
      <c r="AB1155" s="46"/>
      <c r="AC1155" s="45"/>
    </row>
    <row r="1156" spans="1:29" ht="14.25" customHeight="1" x14ac:dyDescent="0.15">
      <c r="A1156" s="103"/>
      <c r="B1156" s="103"/>
      <c r="C1156" s="103"/>
      <c r="D1156" s="108"/>
      <c r="E1156" s="112"/>
      <c r="F1156" s="85" t="str">
        <f>IF(A1156="","",VLOOKUP(A1156,参照!$B$7:$C$12,2,FALSE))</f>
        <v/>
      </c>
      <c r="G1156" s="14"/>
      <c r="H1156" s="14"/>
      <c r="I1156" s="14"/>
      <c r="J1156" s="14"/>
      <c r="K1156" s="14"/>
      <c r="L1156" s="19"/>
      <c r="M1156" s="14"/>
      <c r="N1156" s="14"/>
      <c r="O1156" s="67" t="str">
        <f>IF(E1156="","",IF(G1156="","",IF($E1156="男",VLOOKUP(G1156,参照用得点基準表!B$2:$I$11,8,TRUE),VLOOKUP(G1156,参照用得点基準表!B$12:$I$21,8,TRUE))))</f>
        <v/>
      </c>
      <c r="P1156" s="67" t="str">
        <f>IF(E1156="","",IF(H1156="","",IF($E1156="男",VLOOKUP(H1156,参照用得点基準表!C$2:$I$11,7,TRUE),VLOOKUP(H1156,参照用得点基準表!C$12:$I$21,7,TRUE))))</f>
        <v/>
      </c>
      <c r="Q1156" s="67" t="str">
        <f>IF(E1156="","",IF(I1156="","",IF($E1156="男",VLOOKUP(I1156,参照用得点基準表!D$2:$I$11,6,TRUE),VLOOKUP(I1156,参照用得点基準表!D$12:$I$21,6,TRUE))))</f>
        <v/>
      </c>
      <c r="R1156" s="67" t="str">
        <f>IF(E1156="","",IF(J1156="","",IF($E1156="男",VLOOKUP(J1156,参照用得点基準表!E$2:$I$11,5,TRUE),VLOOKUP(J1156,参照用得点基準表!E$12:$I$21,5,TRUE))))</f>
        <v/>
      </c>
      <c r="S1156" s="67" t="str">
        <f>IF(E1156="","",IF(K1156="","",IF($E1156="男",VLOOKUP(K1156,参照用得点基準表!F$2:$I$11,4,TRUE),VLOOKUP(K1156,参照用得点基準表!F$12:$I$21,4,TRUE))))</f>
        <v/>
      </c>
      <c r="T1156" s="67" t="str">
        <f>IF(E1156="","",IF(L1156="","",IF($E1156="男",VLOOKUP(L1156,参照用得点基準表!$K$2:$L$11,2,TRUE),VLOOKUP(L1156,参照用得点基準表!$K$12:$L$21,2,TRUE))))</f>
        <v/>
      </c>
      <c r="U1156" s="67" t="str">
        <f>IF(E1156="","",IF(M1156="","",IF($E1156="男",VLOOKUP(M1156,参照用得点基準表!G$2:$I$11,3,TRUE),VLOOKUP(M1156,参照用得点基準表!G$12:$I$21,3,TRUE))))</f>
        <v/>
      </c>
      <c r="V1156" s="67" t="str">
        <f>IF(E1156="","",IF(N1156="","",IF($E1156="男",VLOOKUP(N1156,参照用得点基準表!H$2:$I$11,2,TRUE),VLOOKUP(N1156,参照用得点基準表!H$12:$I$21,2,TRUE))))</f>
        <v/>
      </c>
      <c r="W1156" s="70" t="str">
        <f t="shared" si="17"/>
        <v/>
      </c>
      <c r="X1156" s="69" t="str">
        <f ca="1">IF(W1156="","",VLOOKUP(W1156,OFFSET(評価基準!$A$2:$N$6,0,F1156-6,5,20-F1156),14-新体力テスト!F1156+6,1))</f>
        <v/>
      </c>
      <c r="Z1156" s="45"/>
      <c r="AA1156" s="45"/>
      <c r="AB1156" s="46"/>
      <c r="AC1156" s="45"/>
    </row>
    <row r="1157" spans="1:29" ht="14.25" customHeight="1" x14ac:dyDescent="0.15">
      <c r="A1157" s="103"/>
      <c r="B1157" s="103"/>
      <c r="C1157" s="103"/>
      <c r="D1157" s="108"/>
      <c r="E1157" s="112"/>
      <c r="F1157" s="85" t="str">
        <f>IF(A1157="","",VLOOKUP(A1157,参照!$B$7:$C$12,2,FALSE))</f>
        <v/>
      </c>
      <c r="G1157" s="14"/>
      <c r="H1157" s="14"/>
      <c r="I1157" s="14"/>
      <c r="J1157" s="14"/>
      <c r="K1157" s="14"/>
      <c r="L1157" s="19"/>
      <c r="M1157" s="14"/>
      <c r="N1157" s="14"/>
      <c r="O1157" s="67" t="str">
        <f>IF(E1157="","",IF(G1157="","",IF($E1157="男",VLOOKUP(G1157,参照用得点基準表!B$2:$I$11,8,TRUE),VLOOKUP(G1157,参照用得点基準表!B$12:$I$21,8,TRUE))))</f>
        <v/>
      </c>
      <c r="P1157" s="67" t="str">
        <f>IF(E1157="","",IF(H1157="","",IF($E1157="男",VLOOKUP(H1157,参照用得点基準表!C$2:$I$11,7,TRUE),VLOOKUP(H1157,参照用得点基準表!C$12:$I$21,7,TRUE))))</f>
        <v/>
      </c>
      <c r="Q1157" s="67" t="str">
        <f>IF(E1157="","",IF(I1157="","",IF($E1157="男",VLOOKUP(I1157,参照用得点基準表!D$2:$I$11,6,TRUE),VLOOKUP(I1157,参照用得点基準表!D$12:$I$21,6,TRUE))))</f>
        <v/>
      </c>
      <c r="R1157" s="67" t="str">
        <f>IF(E1157="","",IF(J1157="","",IF($E1157="男",VLOOKUP(J1157,参照用得点基準表!E$2:$I$11,5,TRUE),VLOOKUP(J1157,参照用得点基準表!E$12:$I$21,5,TRUE))))</f>
        <v/>
      </c>
      <c r="S1157" s="67" t="str">
        <f>IF(E1157="","",IF(K1157="","",IF($E1157="男",VLOOKUP(K1157,参照用得点基準表!F$2:$I$11,4,TRUE),VLOOKUP(K1157,参照用得点基準表!F$12:$I$21,4,TRUE))))</f>
        <v/>
      </c>
      <c r="T1157" s="67" t="str">
        <f>IF(E1157="","",IF(L1157="","",IF($E1157="男",VLOOKUP(L1157,参照用得点基準表!$K$2:$L$11,2,TRUE),VLOOKUP(L1157,参照用得点基準表!$K$12:$L$21,2,TRUE))))</f>
        <v/>
      </c>
      <c r="U1157" s="67" t="str">
        <f>IF(E1157="","",IF(M1157="","",IF($E1157="男",VLOOKUP(M1157,参照用得点基準表!G$2:$I$11,3,TRUE),VLOOKUP(M1157,参照用得点基準表!G$12:$I$21,3,TRUE))))</f>
        <v/>
      </c>
      <c r="V1157" s="67" t="str">
        <f>IF(E1157="","",IF(N1157="","",IF($E1157="男",VLOOKUP(N1157,参照用得点基準表!H$2:$I$11,2,TRUE),VLOOKUP(N1157,参照用得点基準表!H$12:$I$21,2,TRUE))))</f>
        <v/>
      </c>
      <c r="W1157" s="70" t="str">
        <f t="shared" si="17"/>
        <v/>
      </c>
      <c r="X1157" s="69" t="str">
        <f ca="1">IF(W1157="","",VLOOKUP(W1157,OFFSET(評価基準!$A$2:$N$6,0,F1157-6,5,20-F1157),14-新体力テスト!F1157+6,1))</f>
        <v/>
      </c>
      <c r="Z1157" s="45"/>
      <c r="AA1157" s="45"/>
      <c r="AB1157" s="46"/>
      <c r="AC1157" s="45"/>
    </row>
    <row r="1158" spans="1:29" ht="14.25" customHeight="1" x14ac:dyDescent="0.15">
      <c r="A1158" s="103"/>
      <c r="B1158" s="103"/>
      <c r="C1158" s="103"/>
      <c r="D1158" s="108"/>
      <c r="E1158" s="112"/>
      <c r="F1158" s="85" t="str">
        <f>IF(A1158="","",VLOOKUP(A1158,参照!$B$7:$C$12,2,FALSE))</f>
        <v/>
      </c>
      <c r="G1158" s="14"/>
      <c r="H1158" s="14"/>
      <c r="I1158" s="14"/>
      <c r="J1158" s="14"/>
      <c r="K1158" s="14"/>
      <c r="L1158" s="19"/>
      <c r="M1158" s="14"/>
      <c r="N1158" s="14"/>
      <c r="O1158" s="67" t="str">
        <f>IF(E1158="","",IF(G1158="","",IF($E1158="男",VLOOKUP(G1158,参照用得点基準表!B$2:$I$11,8,TRUE),VLOOKUP(G1158,参照用得点基準表!B$12:$I$21,8,TRUE))))</f>
        <v/>
      </c>
      <c r="P1158" s="67" t="str">
        <f>IF(E1158="","",IF(H1158="","",IF($E1158="男",VLOOKUP(H1158,参照用得点基準表!C$2:$I$11,7,TRUE),VLOOKUP(H1158,参照用得点基準表!C$12:$I$21,7,TRUE))))</f>
        <v/>
      </c>
      <c r="Q1158" s="67" t="str">
        <f>IF(E1158="","",IF(I1158="","",IF($E1158="男",VLOOKUP(I1158,参照用得点基準表!D$2:$I$11,6,TRUE),VLOOKUP(I1158,参照用得点基準表!D$12:$I$21,6,TRUE))))</f>
        <v/>
      </c>
      <c r="R1158" s="67" t="str">
        <f>IF(E1158="","",IF(J1158="","",IF($E1158="男",VLOOKUP(J1158,参照用得点基準表!E$2:$I$11,5,TRUE),VLOOKUP(J1158,参照用得点基準表!E$12:$I$21,5,TRUE))))</f>
        <v/>
      </c>
      <c r="S1158" s="67" t="str">
        <f>IF(E1158="","",IF(K1158="","",IF($E1158="男",VLOOKUP(K1158,参照用得点基準表!F$2:$I$11,4,TRUE),VLOOKUP(K1158,参照用得点基準表!F$12:$I$21,4,TRUE))))</f>
        <v/>
      </c>
      <c r="T1158" s="67" t="str">
        <f>IF(E1158="","",IF(L1158="","",IF($E1158="男",VLOOKUP(L1158,参照用得点基準表!$K$2:$L$11,2,TRUE),VLOOKUP(L1158,参照用得点基準表!$K$12:$L$21,2,TRUE))))</f>
        <v/>
      </c>
      <c r="U1158" s="67" t="str">
        <f>IF(E1158="","",IF(M1158="","",IF($E1158="男",VLOOKUP(M1158,参照用得点基準表!G$2:$I$11,3,TRUE),VLOOKUP(M1158,参照用得点基準表!G$12:$I$21,3,TRUE))))</f>
        <v/>
      </c>
      <c r="V1158" s="67" t="str">
        <f>IF(E1158="","",IF(N1158="","",IF($E1158="男",VLOOKUP(N1158,参照用得点基準表!H$2:$I$11,2,TRUE),VLOOKUP(N1158,参照用得点基準表!H$12:$I$21,2,TRUE))))</f>
        <v/>
      </c>
      <c r="W1158" s="70" t="str">
        <f t="shared" si="17"/>
        <v/>
      </c>
      <c r="X1158" s="69" t="str">
        <f ca="1">IF(W1158="","",VLOOKUP(W1158,OFFSET(評価基準!$A$2:$N$6,0,F1158-6,5,20-F1158),14-新体力テスト!F1158+6,1))</f>
        <v/>
      </c>
      <c r="Z1158" s="45"/>
      <c r="AA1158" s="45"/>
      <c r="AB1158" s="46"/>
      <c r="AC1158" s="45"/>
    </row>
    <row r="1159" spans="1:29" ht="14.25" customHeight="1" x14ac:dyDescent="0.15">
      <c r="A1159" s="103"/>
      <c r="B1159" s="103"/>
      <c r="C1159" s="103"/>
      <c r="D1159" s="108"/>
      <c r="E1159" s="112"/>
      <c r="F1159" s="85" t="str">
        <f>IF(A1159="","",VLOOKUP(A1159,参照!$B$7:$C$12,2,FALSE))</f>
        <v/>
      </c>
      <c r="G1159" s="14"/>
      <c r="H1159" s="14"/>
      <c r="I1159" s="14"/>
      <c r="J1159" s="14"/>
      <c r="K1159" s="14"/>
      <c r="L1159" s="19"/>
      <c r="M1159" s="14"/>
      <c r="N1159" s="14"/>
      <c r="O1159" s="67" t="str">
        <f>IF(E1159="","",IF(G1159="","",IF($E1159="男",VLOOKUP(G1159,参照用得点基準表!B$2:$I$11,8,TRUE),VLOOKUP(G1159,参照用得点基準表!B$12:$I$21,8,TRUE))))</f>
        <v/>
      </c>
      <c r="P1159" s="67" t="str">
        <f>IF(E1159="","",IF(H1159="","",IF($E1159="男",VLOOKUP(H1159,参照用得点基準表!C$2:$I$11,7,TRUE),VLOOKUP(H1159,参照用得点基準表!C$12:$I$21,7,TRUE))))</f>
        <v/>
      </c>
      <c r="Q1159" s="67" t="str">
        <f>IF(E1159="","",IF(I1159="","",IF($E1159="男",VLOOKUP(I1159,参照用得点基準表!D$2:$I$11,6,TRUE),VLOOKUP(I1159,参照用得点基準表!D$12:$I$21,6,TRUE))))</f>
        <v/>
      </c>
      <c r="R1159" s="67" t="str">
        <f>IF(E1159="","",IF(J1159="","",IF($E1159="男",VLOOKUP(J1159,参照用得点基準表!E$2:$I$11,5,TRUE),VLOOKUP(J1159,参照用得点基準表!E$12:$I$21,5,TRUE))))</f>
        <v/>
      </c>
      <c r="S1159" s="67" t="str">
        <f>IF(E1159="","",IF(K1159="","",IF($E1159="男",VLOOKUP(K1159,参照用得点基準表!F$2:$I$11,4,TRUE),VLOOKUP(K1159,参照用得点基準表!F$12:$I$21,4,TRUE))))</f>
        <v/>
      </c>
      <c r="T1159" s="67" t="str">
        <f>IF(E1159="","",IF(L1159="","",IF($E1159="男",VLOOKUP(L1159,参照用得点基準表!$K$2:$L$11,2,TRUE),VLOOKUP(L1159,参照用得点基準表!$K$12:$L$21,2,TRUE))))</f>
        <v/>
      </c>
      <c r="U1159" s="67" t="str">
        <f>IF(E1159="","",IF(M1159="","",IF($E1159="男",VLOOKUP(M1159,参照用得点基準表!G$2:$I$11,3,TRUE),VLOOKUP(M1159,参照用得点基準表!G$12:$I$21,3,TRUE))))</f>
        <v/>
      </c>
      <c r="V1159" s="67" t="str">
        <f>IF(E1159="","",IF(N1159="","",IF($E1159="男",VLOOKUP(N1159,参照用得点基準表!H$2:$I$11,2,TRUE),VLOOKUP(N1159,参照用得点基準表!H$12:$I$21,2,TRUE))))</f>
        <v/>
      </c>
      <c r="W1159" s="70" t="str">
        <f t="shared" si="17"/>
        <v/>
      </c>
      <c r="X1159" s="69" t="str">
        <f ca="1">IF(W1159="","",VLOOKUP(W1159,OFFSET(評価基準!$A$2:$N$6,0,F1159-6,5,20-F1159),14-新体力テスト!F1159+6,1))</f>
        <v/>
      </c>
      <c r="Z1159" s="45"/>
      <c r="AA1159" s="45"/>
      <c r="AB1159" s="46"/>
      <c r="AC1159" s="45"/>
    </row>
    <row r="1160" spans="1:29" ht="14.25" customHeight="1" x14ac:dyDescent="0.15">
      <c r="A1160" s="103"/>
      <c r="B1160" s="103"/>
      <c r="C1160" s="103"/>
      <c r="D1160" s="108"/>
      <c r="E1160" s="112"/>
      <c r="F1160" s="85" t="str">
        <f>IF(A1160="","",VLOOKUP(A1160,参照!$B$7:$C$12,2,FALSE))</f>
        <v/>
      </c>
      <c r="G1160" s="14"/>
      <c r="H1160" s="14"/>
      <c r="I1160" s="14"/>
      <c r="J1160" s="14"/>
      <c r="K1160" s="14"/>
      <c r="L1160" s="19"/>
      <c r="M1160" s="14"/>
      <c r="N1160" s="14"/>
      <c r="O1160" s="67" t="str">
        <f>IF(E1160="","",IF(G1160="","",IF($E1160="男",VLOOKUP(G1160,参照用得点基準表!B$2:$I$11,8,TRUE),VLOOKUP(G1160,参照用得点基準表!B$12:$I$21,8,TRUE))))</f>
        <v/>
      </c>
      <c r="P1160" s="67" t="str">
        <f>IF(E1160="","",IF(H1160="","",IF($E1160="男",VLOOKUP(H1160,参照用得点基準表!C$2:$I$11,7,TRUE),VLOOKUP(H1160,参照用得点基準表!C$12:$I$21,7,TRUE))))</f>
        <v/>
      </c>
      <c r="Q1160" s="67" t="str">
        <f>IF(E1160="","",IF(I1160="","",IF($E1160="男",VLOOKUP(I1160,参照用得点基準表!D$2:$I$11,6,TRUE),VLOOKUP(I1160,参照用得点基準表!D$12:$I$21,6,TRUE))))</f>
        <v/>
      </c>
      <c r="R1160" s="67" t="str">
        <f>IF(E1160="","",IF(J1160="","",IF($E1160="男",VLOOKUP(J1160,参照用得点基準表!E$2:$I$11,5,TRUE),VLOOKUP(J1160,参照用得点基準表!E$12:$I$21,5,TRUE))))</f>
        <v/>
      </c>
      <c r="S1160" s="67" t="str">
        <f>IF(E1160="","",IF(K1160="","",IF($E1160="男",VLOOKUP(K1160,参照用得点基準表!F$2:$I$11,4,TRUE),VLOOKUP(K1160,参照用得点基準表!F$12:$I$21,4,TRUE))))</f>
        <v/>
      </c>
      <c r="T1160" s="67" t="str">
        <f>IF(E1160="","",IF(L1160="","",IF($E1160="男",VLOOKUP(L1160,参照用得点基準表!$K$2:$L$11,2,TRUE),VLOOKUP(L1160,参照用得点基準表!$K$12:$L$21,2,TRUE))))</f>
        <v/>
      </c>
      <c r="U1160" s="67" t="str">
        <f>IF(E1160="","",IF(M1160="","",IF($E1160="男",VLOOKUP(M1160,参照用得点基準表!G$2:$I$11,3,TRUE),VLOOKUP(M1160,参照用得点基準表!G$12:$I$21,3,TRUE))))</f>
        <v/>
      </c>
      <c r="V1160" s="67" t="str">
        <f>IF(E1160="","",IF(N1160="","",IF($E1160="男",VLOOKUP(N1160,参照用得点基準表!H$2:$I$11,2,TRUE),VLOOKUP(N1160,参照用得点基準表!H$12:$I$21,2,TRUE))))</f>
        <v/>
      </c>
      <c r="W1160" s="70" t="str">
        <f t="shared" si="17"/>
        <v/>
      </c>
      <c r="X1160" s="69" t="str">
        <f ca="1">IF(W1160="","",VLOOKUP(W1160,OFFSET(評価基準!$A$2:$N$6,0,F1160-6,5,20-F1160),14-新体力テスト!F1160+6,1))</f>
        <v/>
      </c>
      <c r="Z1160" s="45"/>
      <c r="AA1160" s="45"/>
      <c r="AB1160" s="46"/>
      <c r="AC1160" s="45"/>
    </row>
    <row r="1161" spans="1:29" ht="14.25" customHeight="1" x14ac:dyDescent="0.15">
      <c r="A1161" s="103"/>
      <c r="B1161" s="103"/>
      <c r="C1161" s="103"/>
      <c r="D1161" s="108"/>
      <c r="E1161" s="112"/>
      <c r="F1161" s="85" t="str">
        <f>IF(A1161="","",VLOOKUP(A1161,参照!$B$7:$C$12,2,FALSE))</f>
        <v/>
      </c>
      <c r="G1161" s="14"/>
      <c r="H1161" s="14"/>
      <c r="I1161" s="14"/>
      <c r="J1161" s="14"/>
      <c r="K1161" s="14"/>
      <c r="L1161" s="19"/>
      <c r="M1161" s="14"/>
      <c r="N1161" s="14"/>
      <c r="O1161" s="67" t="str">
        <f>IF(E1161="","",IF(G1161="","",IF($E1161="男",VLOOKUP(G1161,参照用得点基準表!B$2:$I$11,8,TRUE),VLOOKUP(G1161,参照用得点基準表!B$12:$I$21,8,TRUE))))</f>
        <v/>
      </c>
      <c r="P1161" s="67" t="str">
        <f>IF(E1161="","",IF(H1161="","",IF($E1161="男",VLOOKUP(H1161,参照用得点基準表!C$2:$I$11,7,TRUE),VLOOKUP(H1161,参照用得点基準表!C$12:$I$21,7,TRUE))))</f>
        <v/>
      </c>
      <c r="Q1161" s="67" t="str">
        <f>IF(E1161="","",IF(I1161="","",IF($E1161="男",VLOOKUP(I1161,参照用得点基準表!D$2:$I$11,6,TRUE),VLOOKUP(I1161,参照用得点基準表!D$12:$I$21,6,TRUE))))</f>
        <v/>
      </c>
      <c r="R1161" s="67" t="str">
        <f>IF(E1161="","",IF(J1161="","",IF($E1161="男",VLOOKUP(J1161,参照用得点基準表!E$2:$I$11,5,TRUE),VLOOKUP(J1161,参照用得点基準表!E$12:$I$21,5,TRUE))))</f>
        <v/>
      </c>
      <c r="S1161" s="67" t="str">
        <f>IF(E1161="","",IF(K1161="","",IF($E1161="男",VLOOKUP(K1161,参照用得点基準表!F$2:$I$11,4,TRUE),VLOOKUP(K1161,参照用得点基準表!F$12:$I$21,4,TRUE))))</f>
        <v/>
      </c>
      <c r="T1161" s="67" t="str">
        <f>IF(E1161="","",IF(L1161="","",IF($E1161="男",VLOOKUP(L1161,参照用得点基準表!$K$2:$L$11,2,TRUE),VLOOKUP(L1161,参照用得点基準表!$K$12:$L$21,2,TRUE))))</f>
        <v/>
      </c>
      <c r="U1161" s="67" t="str">
        <f>IF(E1161="","",IF(M1161="","",IF($E1161="男",VLOOKUP(M1161,参照用得点基準表!G$2:$I$11,3,TRUE),VLOOKUP(M1161,参照用得点基準表!G$12:$I$21,3,TRUE))))</f>
        <v/>
      </c>
      <c r="V1161" s="67" t="str">
        <f>IF(E1161="","",IF(N1161="","",IF($E1161="男",VLOOKUP(N1161,参照用得点基準表!H$2:$I$11,2,TRUE),VLOOKUP(N1161,参照用得点基準表!H$12:$I$21,2,TRUE))))</f>
        <v/>
      </c>
      <c r="W1161" s="70" t="str">
        <f t="shared" si="17"/>
        <v/>
      </c>
      <c r="X1161" s="69" t="str">
        <f ca="1">IF(W1161="","",VLOOKUP(W1161,OFFSET(評価基準!$A$2:$N$6,0,F1161-6,5,20-F1161),14-新体力テスト!F1161+6,1))</f>
        <v/>
      </c>
      <c r="Z1161" s="45"/>
      <c r="AA1161" s="45"/>
      <c r="AB1161" s="46"/>
      <c r="AC1161" s="45"/>
    </row>
    <row r="1162" spans="1:29" ht="14.25" customHeight="1" x14ac:dyDescent="0.15">
      <c r="A1162" s="103"/>
      <c r="B1162" s="103"/>
      <c r="C1162" s="103"/>
      <c r="D1162" s="108"/>
      <c r="E1162" s="112"/>
      <c r="F1162" s="85" t="str">
        <f>IF(A1162="","",VLOOKUP(A1162,参照!$B$7:$C$12,2,FALSE))</f>
        <v/>
      </c>
      <c r="G1162" s="14"/>
      <c r="H1162" s="14"/>
      <c r="I1162" s="14"/>
      <c r="J1162" s="14"/>
      <c r="K1162" s="14"/>
      <c r="L1162" s="19"/>
      <c r="M1162" s="14"/>
      <c r="N1162" s="14"/>
      <c r="O1162" s="67" t="str">
        <f>IF(E1162="","",IF(G1162="","",IF($E1162="男",VLOOKUP(G1162,参照用得点基準表!B$2:$I$11,8,TRUE),VLOOKUP(G1162,参照用得点基準表!B$12:$I$21,8,TRUE))))</f>
        <v/>
      </c>
      <c r="P1162" s="67" t="str">
        <f>IF(E1162="","",IF(H1162="","",IF($E1162="男",VLOOKUP(H1162,参照用得点基準表!C$2:$I$11,7,TRUE),VLOOKUP(H1162,参照用得点基準表!C$12:$I$21,7,TRUE))))</f>
        <v/>
      </c>
      <c r="Q1162" s="67" t="str">
        <f>IF(E1162="","",IF(I1162="","",IF($E1162="男",VLOOKUP(I1162,参照用得点基準表!D$2:$I$11,6,TRUE),VLOOKUP(I1162,参照用得点基準表!D$12:$I$21,6,TRUE))))</f>
        <v/>
      </c>
      <c r="R1162" s="67" t="str">
        <f>IF(E1162="","",IF(J1162="","",IF($E1162="男",VLOOKUP(J1162,参照用得点基準表!E$2:$I$11,5,TRUE),VLOOKUP(J1162,参照用得点基準表!E$12:$I$21,5,TRUE))))</f>
        <v/>
      </c>
      <c r="S1162" s="67" t="str">
        <f>IF(E1162="","",IF(K1162="","",IF($E1162="男",VLOOKUP(K1162,参照用得点基準表!F$2:$I$11,4,TRUE),VLOOKUP(K1162,参照用得点基準表!F$12:$I$21,4,TRUE))))</f>
        <v/>
      </c>
      <c r="T1162" s="67" t="str">
        <f>IF(E1162="","",IF(L1162="","",IF($E1162="男",VLOOKUP(L1162,参照用得点基準表!$K$2:$L$11,2,TRUE),VLOOKUP(L1162,参照用得点基準表!$K$12:$L$21,2,TRUE))))</f>
        <v/>
      </c>
      <c r="U1162" s="67" t="str">
        <f>IF(E1162="","",IF(M1162="","",IF($E1162="男",VLOOKUP(M1162,参照用得点基準表!G$2:$I$11,3,TRUE),VLOOKUP(M1162,参照用得点基準表!G$12:$I$21,3,TRUE))))</f>
        <v/>
      </c>
      <c r="V1162" s="67" t="str">
        <f>IF(E1162="","",IF(N1162="","",IF($E1162="男",VLOOKUP(N1162,参照用得点基準表!H$2:$I$11,2,TRUE),VLOOKUP(N1162,参照用得点基準表!H$12:$I$21,2,TRUE))))</f>
        <v/>
      </c>
      <c r="W1162" s="70" t="str">
        <f t="shared" si="17"/>
        <v/>
      </c>
      <c r="X1162" s="69" t="str">
        <f ca="1">IF(W1162="","",VLOOKUP(W1162,OFFSET(評価基準!$A$2:$N$6,0,F1162-6,5,20-F1162),14-新体力テスト!F1162+6,1))</f>
        <v/>
      </c>
      <c r="Z1162" s="45"/>
      <c r="AA1162" s="45"/>
      <c r="AB1162" s="46"/>
      <c r="AC1162" s="45"/>
    </row>
    <row r="1163" spans="1:29" ht="14.25" customHeight="1" x14ac:dyDescent="0.15">
      <c r="A1163" s="103"/>
      <c r="B1163" s="103"/>
      <c r="C1163" s="103"/>
      <c r="D1163" s="108"/>
      <c r="E1163" s="112"/>
      <c r="F1163" s="85" t="str">
        <f>IF(A1163="","",VLOOKUP(A1163,参照!$B$7:$C$12,2,FALSE))</f>
        <v/>
      </c>
      <c r="G1163" s="14"/>
      <c r="H1163" s="14"/>
      <c r="I1163" s="14"/>
      <c r="J1163" s="14"/>
      <c r="K1163" s="14"/>
      <c r="L1163" s="19"/>
      <c r="M1163" s="14"/>
      <c r="N1163" s="14"/>
      <c r="O1163" s="67" t="str">
        <f>IF(E1163="","",IF(G1163="","",IF($E1163="男",VLOOKUP(G1163,参照用得点基準表!B$2:$I$11,8,TRUE),VLOOKUP(G1163,参照用得点基準表!B$12:$I$21,8,TRUE))))</f>
        <v/>
      </c>
      <c r="P1163" s="67" t="str">
        <f>IF(E1163="","",IF(H1163="","",IF($E1163="男",VLOOKUP(H1163,参照用得点基準表!C$2:$I$11,7,TRUE),VLOOKUP(H1163,参照用得点基準表!C$12:$I$21,7,TRUE))))</f>
        <v/>
      </c>
      <c r="Q1163" s="67" t="str">
        <f>IF(E1163="","",IF(I1163="","",IF($E1163="男",VLOOKUP(I1163,参照用得点基準表!D$2:$I$11,6,TRUE),VLOOKUP(I1163,参照用得点基準表!D$12:$I$21,6,TRUE))))</f>
        <v/>
      </c>
      <c r="R1163" s="67" t="str">
        <f>IF(E1163="","",IF(J1163="","",IF($E1163="男",VLOOKUP(J1163,参照用得点基準表!E$2:$I$11,5,TRUE),VLOOKUP(J1163,参照用得点基準表!E$12:$I$21,5,TRUE))))</f>
        <v/>
      </c>
      <c r="S1163" s="67" t="str">
        <f>IF(E1163="","",IF(K1163="","",IF($E1163="男",VLOOKUP(K1163,参照用得点基準表!F$2:$I$11,4,TRUE),VLOOKUP(K1163,参照用得点基準表!F$12:$I$21,4,TRUE))))</f>
        <v/>
      </c>
      <c r="T1163" s="67" t="str">
        <f>IF(E1163="","",IF(L1163="","",IF($E1163="男",VLOOKUP(L1163,参照用得点基準表!$K$2:$L$11,2,TRUE),VLOOKUP(L1163,参照用得点基準表!$K$12:$L$21,2,TRUE))))</f>
        <v/>
      </c>
      <c r="U1163" s="67" t="str">
        <f>IF(E1163="","",IF(M1163="","",IF($E1163="男",VLOOKUP(M1163,参照用得点基準表!G$2:$I$11,3,TRUE),VLOOKUP(M1163,参照用得点基準表!G$12:$I$21,3,TRUE))))</f>
        <v/>
      </c>
      <c r="V1163" s="67" t="str">
        <f>IF(E1163="","",IF(N1163="","",IF($E1163="男",VLOOKUP(N1163,参照用得点基準表!H$2:$I$11,2,TRUE),VLOOKUP(N1163,参照用得点基準表!H$12:$I$21,2,TRUE))))</f>
        <v/>
      </c>
      <c r="W1163" s="70" t="str">
        <f t="shared" si="17"/>
        <v/>
      </c>
      <c r="X1163" s="69" t="str">
        <f ca="1">IF(W1163="","",VLOOKUP(W1163,OFFSET(評価基準!$A$2:$N$6,0,F1163-6,5,20-F1163),14-新体力テスト!F1163+6,1))</f>
        <v/>
      </c>
      <c r="Z1163" s="45"/>
      <c r="AA1163" s="45"/>
      <c r="AB1163" s="46"/>
      <c r="AC1163" s="45"/>
    </row>
    <row r="1164" spans="1:29" ht="14.25" customHeight="1" x14ac:dyDescent="0.15">
      <c r="A1164" s="103"/>
      <c r="B1164" s="103"/>
      <c r="C1164" s="103"/>
      <c r="D1164" s="108"/>
      <c r="E1164" s="112"/>
      <c r="F1164" s="85" t="str">
        <f>IF(A1164="","",VLOOKUP(A1164,参照!$B$7:$C$12,2,FALSE))</f>
        <v/>
      </c>
      <c r="G1164" s="14"/>
      <c r="H1164" s="14"/>
      <c r="I1164" s="14"/>
      <c r="J1164" s="14"/>
      <c r="K1164" s="14"/>
      <c r="L1164" s="19"/>
      <c r="M1164" s="14"/>
      <c r="N1164" s="14"/>
      <c r="O1164" s="67" t="str">
        <f>IF(E1164="","",IF(G1164="","",IF($E1164="男",VLOOKUP(G1164,参照用得点基準表!B$2:$I$11,8,TRUE),VLOOKUP(G1164,参照用得点基準表!B$12:$I$21,8,TRUE))))</f>
        <v/>
      </c>
      <c r="P1164" s="67" t="str">
        <f>IF(E1164="","",IF(H1164="","",IF($E1164="男",VLOOKUP(H1164,参照用得点基準表!C$2:$I$11,7,TRUE),VLOOKUP(H1164,参照用得点基準表!C$12:$I$21,7,TRUE))))</f>
        <v/>
      </c>
      <c r="Q1164" s="67" t="str">
        <f>IF(E1164="","",IF(I1164="","",IF($E1164="男",VLOOKUP(I1164,参照用得点基準表!D$2:$I$11,6,TRUE),VLOOKUP(I1164,参照用得点基準表!D$12:$I$21,6,TRUE))))</f>
        <v/>
      </c>
      <c r="R1164" s="67" t="str">
        <f>IF(E1164="","",IF(J1164="","",IF($E1164="男",VLOOKUP(J1164,参照用得点基準表!E$2:$I$11,5,TRUE),VLOOKUP(J1164,参照用得点基準表!E$12:$I$21,5,TRUE))))</f>
        <v/>
      </c>
      <c r="S1164" s="67" t="str">
        <f>IF(E1164="","",IF(K1164="","",IF($E1164="男",VLOOKUP(K1164,参照用得点基準表!F$2:$I$11,4,TRUE),VLOOKUP(K1164,参照用得点基準表!F$12:$I$21,4,TRUE))))</f>
        <v/>
      </c>
      <c r="T1164" s="67" t="str">
        <f>IF(E1164="","",IF(L1164="","",IF($E1164="男",VLOOKUP(L1164,参照用得点基準表!$K$2:$L$11,2,TRUE),VLOOKUP(L1164,参照用得点基準表!$K$12:$L$21,2,TRUE))))</f>
        <v/>
      </c>
      <c r="U1164" s="67" t="str">
        <f>IF(E1164="","",IF(M1164="","",IF($E1164="男",VLOOKUP(M1164,参照用得点基準表!G$2:$I$11,3,TRUE),VLOOKUP(M1164,参照用得点基準表!G$12:$I$21,3,TRUE))))</f>
        <v/>
      </c>
      <c r="V1164" s="67" t="str">
        <f>IF(E1164="","",IF(N1164="","",IF($E1164="男",VLOOKUP(N1164,参照用得点基準表!H$2:$I$11,2,TRUE),VLOOKUP(N1164,参照用得点基準表!H$12:$I$21,2,TRUE))))</f>
        <v/>
      </c>
      <c r="W1164" s="70" t="str">
        <f t="shared" si="17"/>
        <v/>
      </c>
      <c r="X1164" s="69" t="str">
        <f ca="1">IF(W1164="","",VLOOKUP(W1164,OFFSET(評価基準!$A$2:$N$6,0,F1164-6,5,20-F1164),14-新体力テスト!F1164+6,1))</f>
        <v/>
      </c>
      <c r="Z1164" s="45"/>
      <c r="AA1164" s="45"/>
      <c r="AB1164" s="46"/>
      <c r="AC1164" s="45"/>
    </row>
    <row r="1165" spans="1:29" ht="14.25" customHeight="1" x14ac:dyDescent="0.15">
      <c r="A1165" s="103"/>
      <c r="B1165" s="103"/>
      <c r="C1165" s="103"/>
      <c r="D1165" s="108"/>
      <c r="E1165" s="112"/>
      <c r="F1165" s="85" t="str">
        <f>IF(A1165="","",VLOOKUP(A1165,参照!$B$7:$C$12,2,FALSE))</f>
        <v/>
      </c>
      <c r="G1165" s="14"/>
      <c r="H1165" s="14"/>
      <c r="I1165" s="14"/>
      <c r="J1165" s="14"/>
      <c r="K1165" s="14"/>
      <c r="L1165" s="19"/>
      <c r="M1165" s="14"/>
      <c r="N1165" s="14"/>
      <c r="O1165" s="67" t="str">
        <f>IF(E1165="","",IF(G1165="","",IF($E1165="男",VLOOKUP(G1165,参照用得点基準表!B$2:$I$11,8,TRUE),VLOOKUP(G1165,参照用得点基準表!B$12:$I$21,8,TRUE))))</f>
        <v/>
      </c>
      <c r="P1165" s="67" t="str">
        <f>IF(E1165="","",IF(H1165="","",IF($E1165="男",VLOOKUP(H1165,参照用得点基準表!C$2:$I$11,7,TRUE),VLOOKUP(H1165,参照用得点基準表!C$12:$I$21,7,TRUE))))</f>
        <v/>
      </c>
      <c r="Q1165" s="67" t="str">
        <f>IF(E1165="","",IF(I1165="","",IF($E1165="男",VLOOKUP(I1165,参照用得点基準表!D$2:$I$11,6,TRUE),VLOOKUP(I1165,参照用得点基準表!D$12:$I$21,6,TRUE))))</f>
        <v/>
      </c>
      <c r="R1165" s="67" t="str">
        <f>IF(E1165="","",IF(J1165="","",IF($E1165="男",VLOOKUP(J1165,参照用得点基準表!E$2:$I$11,5,TRUE),VLOOKUP(J1165,参照用得点基準表!E$12:$I$21,5,TRUE))))</f>
        <v/>
      </c>
      <c r="S1165" s="67" t="str">
        <f>IF(E1165="","",IF(K1165="","",IF($E1165="男",VLOOKUP(K1165,参照用得点基準表!F$2:$I$11,4,TRUE),VLOOKUP(K1165,参照用得点基準表!F$12:$I$21,4,TRUE))))</f>
        <v/>
      </c>
      <c r="T1165" s="67" t="str">
        <f>IF(E1165="","",IF(L1165="","",IF($E1165="男",VLOOKUP(L1165,参照用得点基準表!$K$2:$L$11,2,TRUE),VLOOKUP(L1165,参照用得点基準表!$K$12:$L$21,2,TRUE))))</f>
        <v/>
      </c>
      <c r="U1165" s="67" t="str">
        <f>IF(E1165="","",IF(M1165="","",IF($E1165="男",VLOOKUP(M1165,参照用得点基準表!G$2:$I$11,3,TRUE),VLOOKUP(M1165,参照用得点基準表!G$12:$I$21,3,TRUE))))</f>
        <v/>
      </c>
      <c r="V1165" s="67" t="str">
        <f>IF(E1165="","",IF(N1165="","",IF($E1165="男",VLOOKUP(N1165,参照用得点基準表!H$2:$I$11,2,TRUE),VLOOKUP(N1165,参照用得点基準表!H$12:$I$21,2,TRUE))))</f>
        <v/>
      </c>
      <c r="W1165" s="70" t="str">
        <f t="shared" si="17"/>
        <v/>
      </c>
      <c r="X1165" s="69" t="str">
        <f ca="1">IF(W1165="","",VLOOKUP(W1165,OFFSET(評価基準!$A$2:$N$6,0,F1165-6,5,20-F1165),14-新体力テスト!F1165+6,1))</f>
        <v/>
      </c>
      <c r="Z1165" s="45"/>
      <c r="AA1165" s="45"/>
      <c r="AB1165" s="46"/>
      <c r="AC1165" s="45"/>
    </row>
    <row r="1166" spans="1:29" ht="14.25" customHeight="1" x14ac:dyDescent="0.15">
      <c r="A1166" s="103"/>
      <c r="B1166" s="103"/>
      <c r="C1166" s="103"/>
      <c r="D1166" s="108"/>
      <c r="E1166" s="112"/>
      <c r="F1166" s="85" t="str">
        <f>IF(A1166="","",VLOOKUP(A1166,参照!$B$7:$C$12,2,FALSE))</f>
        <v/>
      </c>
      <c r="G1166" s="14"/>
      <c r="H1166" s="14"/>
      <c r="I1166" s="14"/>
      <c r="J1166" s="14"/>
      <c r="K1166" s="14"/>
      <c r="L1166" s="19"/>
      <c r="M1166" s="14"/>
      <c r="N1166" s="14"/>
      <c r="O1166" s="67" t="str">
        <f>IF(E1166="","",IF(G1166="","",IF($E1166="男",VLOOKUP(G1166,参照用得点基準表!B$2:$I$11,8,TRUE),VLOOKUP(G1166,参照用得点基準表!B$12:$I$21,8,TRUE))))</f>
        <v/>
      </c>
      <c r="P1166" s="67" t="str">
        <f>IF(E1166="","",IF(H1166="","",IF($E1166="男",VLOOKUP(H1166,参照用得点基準表!C$2:$I$11,7,TRUE),VLOOKUP(H1166,参照用得点基準表!C$12:$I$21,7,TRUE))))</f>
        <v/>
      </c>
      <c r="Q1166" s="67" t="str">
        <f>IF(E1166="","",IF(I1166="","",IF($E1166="男",VLOOKUP(I1166,参照用得点基準表!D$2:$I$11,6,TRUE),VLOOKUP(I1166,参照用得点基準表!D$12:$I$21,6,TRUE))))</f>
        <v/>
      </c>
      <c r="R1166" s="67" t="str">
        <f>IF(E1166="","",IF(J1166="","",IF($E1166="男",VLOOKUP(J1166,参照用得点基準表!E$2:$I$11,5,TRUE),VLOOKUP(J1166,参照用得点基準表!E$12:$I$21,5,TRUE))))</f>
        <v/>
      </c>
      <c r="S1166" s="67" t="str">
        <f>IF(E1166="","",IF(K1166="","",IF($E1166="男",VLOOKUP(K1166,参照用得点基準表!F$2:$I$11,4,TRUE),VLOOKUP(K1166,参照用得点基準表!F$12:$I$21,4,TRUE))))</f>
        <v/>
      </c>
      <c r="T1166" s="67" t="str">
        <f>IF(E1166="","",IF(L1166="","",IF($E1166="男",VLOOKUP(L1166,参照用得点基準表!$K$2:$L$11,2,TRUE),VLOOKUP(L1166,参照用得点基準表!$K$12:$L$21,2,TRUE))))</f>
        <v/>
      </c>
      <c r="U1166" s="67" t="str">
        <f>IF(E1166="","",IF(M1166="","",IF($E1166="男",VLOOKUP(M1166,参照用得点基準表!G$2:$I$11,3,TRUE),VLOOKUP(M1166,参照用得点基準表!G$12:$I$21,3,TRUE))))</f>
        <v/>
      </c>
      <c r="V1166" s="67" t="str">
        <f>IF(E1166="","",IF(N1166="","",IF($E1166="男",VLOOKUP(N1166,参照用得点基準表!H$2:$I$11,2,TRUE),VLOOKUP(N1166,参照用得点基準表!H$12:$I$21,2,TRUE))))</f>
        <v/>
      </c>
      <c r="W1166" s="70" t="str">
        <f t="shared" si="17"/>
        <v/>
      </c>
      <c r="X1166" s="69" t="str">
        <f ca="1">IF(W1166="","",VLOOKUP(W1166,OFFSET(評価基準!$A$2:$N$6,0,F1166-6,5,20-F1166),14-新体力テスト!F1166+6,1))</f>
        <v/>
      </c>
      <c r="Z1166" s="45"/>
      <c r="AA1166" s="45"/>
      <c r="AB1166" s="46"/>
      <c r="AC1166" s="45"/>
    </row>
    <row r="1167" spans="1:29" ht="14.25" customHeight="1" x14ac:dyDescent="0.15">
      <c r="A1167" s="103"/>
      <c r="B1167" s="103"/>
      <c r="C1167" s="103"/>
      <c r="D1167" s="108"/>
      <c r="E1167" s="112"/>
      <c r="F1167" s="85" t="str">
        <f>IF(A1167="","",VLOOKUP(A1167,参照!$B$7:$C$12,2,FALSE))</f>
        <v/>
      </c>
      <c r="G1167" s="14"/>
      <c r="H1167" s="14"/>
      <c r="I1167" s="14"/>
      <c r="J1167" s="14"/>
      <c r="K1167" s="14"/>
      <c r="L1167" s="19"/>
      <c r="M1167" s="14"/>
      <c r="N1167" s="14"/>
      <c r="O1167" s="67" t="str">
        <f>IF(E1167="","",IF(G1167="","",IF($E1167="男",VLOOKUP(G1167,参照用得点基準表!B$2:$I$11,8,TRUE),VLOOKUP(G1167,参照用得点基準表!B$12:$I$21,8,TRUE))))</f>
        <v/>
      </c>
      <c r="P1167" s="67" t="str">
        <f>IF(E1167="","",IF(H1167="","",IF($E1167="男",VLOOKUP(H1167,参照用得点基準表!C$2:$I$11,7,TRUE),VLOOKUP(H1167,参照用得点基準表!C$12:$I$21,7,TRUE))))</f>
        <v/>
      </c>
      <c r="Q1167" s="67" t="str">
        <f>IF(E1167="","",IF(I1167="","",IF($E1167="男",VLOOKUP(I1167,参照用得点基準表!D$2:$I$11,6,TRUE),VLOOKUP(I1167,参照用得点基準表!D$12:$I$21,6,TRUE))))</f>
        <v/>
      </c>
      <c r="R1167" s="67" t="str">
        <f>IF(E1167="","",IF(J1167="","",IF($E1167="男",VLOOKUP(J1167,参照用得点基準表!E$2:$I$11,5,TRUE),VLOOKUP(J1167,参照用得点基準表!E$12:$I$21,5,TRUE))))</f>
        <v/>
      </c>
      <c r="S1167" s="67" t="str">
        <f>IF(E1167="","",IF(K1167="","",IF($E1167="男",VLOOKUP(K1167,参照用得点基準表!F$2:$I$11,4,TRUE),VLOOKUP(K1167,参照用得点基準表!F$12:$I$21,4,TRUE))))</f>
        <v/>
      </c>
      <c r="T1167" s="67" t="str">
        <f>IF(E1167="","",IF(L1167="","",IF($E1167="男",VLOOKUP(L1167,参照用得点基準表!$K$2:$L$11,2,TRUE),VLOOKUP(L1167,参照用得点基準表!$K$12:$L$21,2,TRUE))))</f>
        <v/>
      </c>
      <c r="U1167" s="67" t="str">
        <f>IF(E1167="","",IF(M1167="","",IF($E1167="男",VLOOKUP(M1167,参照用得点基準表!G$2:$I$11,3,TRUE),VLOOKUP(M1167,参照用得点基準表!G$12:$I$21,3,TRUE))))</f>
        <v/>
      </c>
      <c r="V1167" s="67" t="str">
        <f>IF(E1167="","",IF(N1167="","",IF($E1167="男",VLOOKUP(N1167,参照用得点基準表!H$2:$I$11,2,TRUE),VLOOKUP(N1167,参照用得点基準表!H$12:$I$21,2,TRUE))))</f>
        <v/>
      </c>
      <c r="W1167" s="70" t="str">
        <f t="shared" si="17"/>
        <v/>
      </c>
      <c r="X1167" s="69" t="str">
        <f ca="1">IF(W1167="","",VLOOKUP(W1167,OFFSET(評価基準!$A$2:$N$6,0,F1167-6,5,20-F1167),14-新体力テスト!F1167+6,1))</f>
        <v/>
      </c>
      <c r="Z1167" s="45"/>
      <c r="AA1167" s="45"/>
      <c r="AB1167" s="46"/>
      <c r="AC1167" s="45"/>
    </row>
    <row r="1168" spans="1:29" ht="14.25" customHeight="1" x14ac:dyDescent="0.15">
      <c r="A1168" s="103"/>
      <c r="B1168" s="103"/>
      <c r="C1168" s="103"/>
      <c r="D1168" s="108"/>
      <c r="E1168" s="112"/>
      <c r="F1168" s="85" t="str">
        <f>IF(A1168="","",VLOOKUP(A1168,参照!$B$7:$C$12,2,FALSE))</f>
        <v/>
      </c>
      <c r="G1168" s="14"/>
      <c r="H1168" s="14"/>
      <c r="I1168" s="14"/>
      <c r="J1168" s="14"/>
      <c r="K1168" s="14"/>
      <c r="L1168" s="19"/>
      <c r="M1168" s="14"/>
      <c r="N1168" s="14"/>
      <c r="O1168" s="67" t="str">
        <f>IF(E1168="","",IF(G1168="","",IF($E1168="男",VLOOKUP(G1168,参照用得点基準表!B$2:$I$11,8,TRUE),VLOOKUP(G1168,参照用得点基準表!B$12:$I$21,8,TRUE))))</f>
        <v/>
      </c>
      <c r="P1168" s="67" t="str">
        <f>IF(E1168="","",IF(H1168="","",IF($E1168="男",VLOOKUP(H1168,参照用得点基準表!C$2:$I$11,7,TRUE),VLOOKUP(H1168,参照用得点基準表!C$12:$I$21,7,TRUE))))</f>
        <v/>
      </c>
      <c r="Q1168" s="67" t="str">
        <f>IF(E1168="","",IF(I1168="","",IF($E1168="男",VLOOKUP(I1168,参照用得点基準表!D$2:$I$11,6,TRUE),VLOOKUP(I1168,参照用得点基準表!D$12:$I$21,6,TRUE))))</f>
        <v/>
      </c>
      <c r="R1168" s="67" t="str">
        <f>IF(E1168="","",IF(J1168="","",IF($E1168="男",VLOOKUP(J1168,参照用得点基準表!E$2:$I$11,5,TRUE),VLOOKUP(J1168,参照用得点基準表!E$12:$I$21,5,TRUE))))</f>
        <v/>
      </c>
      <c r="S1168" s="67" t="str">
        <f>IF(E1168="","",IF(K1168="","",IF($E1168="男",VLOOKUP(K1168,参照用得点基準表!F$2:$I$11,4,TRUE),VLOOKUP(K1168,参照用得点基準表!F$12:$I$21,4,TRUE))))</f>
        <v/>
      </c>
      <c r="T1168" s="67" t="str">
        <f>IF(E1168="","",IF(L1168="","",IF($E1168="男",VLOOKUP(L1168,参照用得点基準表!$K$2:$L$11,2,TRUE),VLOOKUP(L1168,参照用得点基準表!$K$12:$L$21,2,TRUE))))</f>
        <v/>
      </c>
      <c r="U1168" s="67" t="str">
        <f>IF(E1168="","",IF(M1168="","",IF($E1168="男",VLOOKUP(M1168,参照用得点基準表!G$2:$I$11,3,TRUE),VLOOKUP(M1168,参照用得点基準表!G$12:$I$21,3,TRUE))))</f>
        <v/>
      </c>
      <c r="V1168" s="67" t="str">
        <f>IF(E1168="","",IF(N1168="","",IF($E1168="男",VLOOKUP(N1168,参照用得点基準表!H$2:$I$11,2,TRUE),VLOOKUP(N1168,参照用得点基準表!H$12:$I$21,2,TRUE))))</f>
        <v/>
      </c>
      <c r="W1168" s="70" t="str">
        <f t="shared" si="17"/>
        <v/>
      </c>
      <c r="X1168" s="69" t="str">
        <f ca="1">IF(W1168="","",VLOOKUP(W1168,OFFSET(評価基準!$A$2:$N$6,0,F1168-6,5,20-F1168),14-新体力テスト!F1168+6,1))</f>
        <v/>
      </c>
      <c r="Z1168" s="45"/>
      <c r="AA1168" s="45"/>
      <c r="AB1168" s="46"/>
      <c r="AC1168" s="45"/>
    </row>
    <row r="1169" spans="1:42" ht="14.25" customHeight="1" x14ac:dyDescent="0.15">
      <c r="A1169" s="103"/>
      <c r="B1169" s="103"/>
      <c r="C1169" s="103"/>
      <c r="D1169" s="108"/>
      <c r="E1169" s="112"/>
      <c r="F1169" s="85" t="str">
        <f>IF(A1169="","",VLOOKUP(A1169,参照!$B$7:$C$12,2,FALSE))</f>
        <v/>
      </c>
      <c r="G1169" s="14"/>
      <c r="H1169" s="14"/>
      <c r="I1169" s="14"/>
      <c r="J1169" s="14"/>
      <c r="K1169" s="14"/>
      <c r="L1169" s="19"/>
      <c r="M1169" s="14"/>
      <c r="N1169" s="14"/>
      <c r="O1169" s="67" t="str">
        <f>IF(E1169="","",IF(G1169="","",IF($E1169="男",VLOOKUP(G1169,参照用得点基準表!B$2:$I$11,8,TRUE),VLOOKUP(G1169,参照用得点基準表!B$12:$I$21,8,TRUE))))</f>
        <v/>
      </c>
      <c r="P1169" s="67" t="str">
        <f>IF(E1169="","",IF(H1169="","",IF($E1169="男",VLOOKUP(H1169,参照用得点基準表!C$2:$I$11,7,TRUE),VLOOKUP(H1169,参照用得点基準表!C$12:$I$21,7,TRUE))))</f>
        <v/>
      </c>
      <c r="Q1169" s="67" t="str">
        <f>IF(E1169="","",IF(I1169="","",IF($E1169="男",VLOOKUP(I1169,参照用得点基準表!D$2:$I$11,6,TRUE),VLOOKUP(I1169,参照用得点基準表!D$12:$I$21,6,TRUE))))</f>
        <v/>
      </c>
      <c r="R1169" s="67" t="str">
        <f>IF(E1169="","",IF(J1169="","",IF($E1169="男",VLOOKUP(J1169,参照用得点基準表!E$2:$I$11,5,TRUE),VLOOKUP(J1169,参照用得点基準表!E$12:$I$21,5,TRUE))))</f>
        <v/>
      </c>
      <c r="S1169" s="67" t="str">
        <f>IF(E1169="","",IF(K1169="","",IF($E1169="男",VLOOKUP(K1169,参照用得点基準表!F$2:$I$11,4,TRUE),VLOOKUP(K1169,参照用得点基準表!F$12:$I$21,4,TRUE))))</f>
        <v/>
      </c>
      <c r="T1169" s="67" t="str">
        <f>IF(E1169="","",IF(L1169="","",IF($E1169="男",VLOOKUP(L1169,参照用得点基準表!$K$2:$L$11,2,TRUE),VLOOKUP(L1169,参照用得点基準表!$K$12:$L$21,2,TRUE))))</f>
        <v/>
      </c>
      <c r="U1169" s="67" t="str">
        <f>IF(E1169="","",IF(M1169="","",IF($E1169="男",VLOOKUP(M1169,参照用得点基準表!G$2:$I$11,3,TRUE),VLOOKUP(M1169,参照用得点基準表!G$12:$I$21,3,TRUE))))</f>
        <v/>
      </c>
      <c r="V1169" s="67" t="str">
        <f>IF(E1169="","",IF(N1169="","",IF($E1169="男",VLOOKUP(N1169,参照用得点基準表!H$2:$I$11,2,TRUE),VLOOKUP(N1169,参照用得点基準表!H$12:$I$21,2,TRUE))))</f>
        <v/>
      </c>
      <c r="W1169" s="70" t="str">
        <f t="shared" si="17"/>
        <v/>
      </c>
      <c r="X1169" s="69" t="str">
        <f ca="1">IF(W1169="","",VLOOKUP(W1169,OFFSET(評価基準!$A$2:$N$6,0,F1169-6,5,20-F1169),14-新体力テスト!F1169+6,1))</f>
        <v/>
      </c>
      <c r="Z1169" s="45"/>
      <c r="AA1169" s="45"/>
      <c r="AB1169" s="46"/>
      <c r="AC1169" s="45"/>
    </row>
    <row r="1170" spans="1:42" ht="14.25" customHeight="1" x14ac:dyDescent="0.15">
      <c r="A1170" s="103"/>
      <c r="B1170" s="103"/>
      <c r="C1170" s="103"/>
      <c r="D1170" s="108"/>
      <c r="E1170" s="112"/>
      <c r="F1170" s="85" t="str">
        <f>IF(A1170="","",VLOOKUP(A1170,参照!$B$7:$C$12,2,FALSE))</f>
        <v/>
      </c>
      <c r="G1170" s="14"/>
      <c r="H1170" s="14"/>
      <c r="I1170" s="14"/>
      <c r="J1170" s="14"/>
      <c r="K1170" s="14"/>
      <c r="L1170" s="19"/>
      <c r="M1170" s="14"/>
      <c r="N1170" s="14"/>
      <c r="O1170" s="67" t="str">
        <f>IF(E1170="","",IF(G1170="","",IF($E1170="男",VLOOKUP(G1170,参照用得点基準表!B$2:$I$11,8,TRUE),VLOOKUP(G1170,参照用得点基準表!B$12:$I$21,8,TRUE))))</f>
        <v/>
      </c>
      <c r="P1170" s="67" t="str">
        <f>IF(E1170="","",IF(H1170="","",IF($E1170="男",VLOOKUP(H1170,参照用得点基準表!C$2:$I$11,7,TRUE),VLOOKUP(H1170,参照用得点基準表!C$12:$I$21,7,TRUE))))</f>
        <v/>
      </c>
      <c r="Q1170" s="67" t="str">
        <f>IF(E1170="","",IF(I1170="","",IF($E1170="男",VLOOKUP(I1170,参照用得点基準表!D$2:$I$11,6,TRUE),VLOOKUP(I1170,参照用得点基準表!D$12:$I$21,6,TRUE))))</f>
        <v/>
      </c>
      <c r="R1170" s="67" t="str">
        <f>IF(E1170="","",IF(J1170="","",IF($E1170="男",VLOOKUP(J1170,参照用得点基準表!E$2:$I$11,5,TRUE),VLOOKUP(J1170,参照用得点基準表!E$12:$I$21,5,TRUE))))</f>
        <v/>
      </c>
      <c r="S1170" s="67" t="str">
        <f>IF(E1170="","",IF(K1170="","",IF($E1170="男",VLOOKUP(K1170,参照用得点基準表!F$2:$I$11,4,TRUE),VLOOKUP(K1170,参照用得点基準表!F$12:$I$21,4,TRUE))))</f>
        <v/>
      </c>
      <c r="T1170" s="67" t="str">
        <f>IF(E1170="","",IF(L1170="","",IF($E1170="男",VLOOKUP(L1170,参照用得点基準表!$K$2:$L$11,2,TRUE),VLOOKUP(L1170,参照用得点基準表!$K$12:$L$21,2,TRUE))))</f>
        <v/>
      </c>
      <c r="U1170" s="67" t="str">
        <f>IF(E1170="","",IF(M1170="","",IF($E1170="男",VLOOKUP(M1170,参照用得点基準表!G$2:$I$11,3,TRUE),VLOOKUP(M1170,参照用得点基準表!G$12:$I$21,3,TRUE))))</f>
        <v/>
      </c>
      <c r="V1170" s="67" t="str">
        <f>IF(E1170="","",IF(N1170="","",IF($E1170="男",VLOOKUP(N1170,参照用得点基準表!H$2:$I$11,2,TRUE),VLOOKUP(N1170,参照用得点基準表!H$12:$I$21,2,TRUE))))</f>
        <v/>
      </c>
      <c r="W1170" s="70" t="str">
        <f t="shared" si="17"/>
        <v/>
      </c>
      <c r="X1170" s="69" t="str">
        <f ca="1">IF(W1170="","",VLOOKUP(W1170,OFFSET(評価基準!$A$2:$N$6,0,F1170-6,5,20-F1170),14-新体力テスト!F1170+6,1))</f>
        <v/>
      </c>
      <c r="Z1170" s="45"/>
      <c r="AA1170" s="45"/>
      <c r="AB1170" s="46"/>
      <c r="AC1170" s="45"/>
    </row>
    <row r="1171" spans="1:42" ht="14.25" customHeight="1" x14ac:dyDescent="0.15">
      <c r="A1171" s="103"/>
      <c r="B1171" s="103"/>
      <c r="C1171" s="103"/>
      <c r="D1171" s="108"/>
      <c r="E1171" s="112"/>
      <c r="F1171" s="85" t="str">
        <f>IF(A1171="","",VLOOKUP(A1171,参照!$B$7:$C$12,2,FALSE))</f>
        <v/>
      </c>
      <c r="G1171" s="14"/>
      <c r="H1171" s="14"/>
      <c r="I1171" s="14"/>
      <c r="J1171" s="14"/>
      <c r="K1171" s="14"/>
      <c r="L1171" s="19"/>
      <c r="M1171" s="14"/>
      <c r="N1171" s="14"/>
      <c r="O1171" s="67" t="str">
        <f>IF(E1171="","",IF(G1171="","",IF($E1171="男",VLOOKUP(G1171,参照用得点基準表!B$2:$I$11,8,TRUE),VLOOKUP(G1171,参照用得点基準表!B$12:$I$21,8,TRUE))))</f>
        <v/>
      </c>
      <c r="P1171" s="67" t="str">
        <f>IF(E1171="","",IF(H1171="","",IF($E1171="男",VLOOKUP(H1171,参照用得点基準表!C$2:$I$11,7,TRUE),VLOOKUP(H1171,参照用得点基準表!C$12:$I$21,7,TRUE))))</f>
        <v/>
      </c>
      <c r="Q1171" s="67" t="str">
        <f>IF(E1171="","",IF(I1171="","",IF($E1171="男",VLOOKUP(I1171,参照用得点基準表!D$2:$I$11,6,TRUE),VLOOKUP(I1171,参照用得点基準表!D$12:$I$21,6,TRUE))))</f>
        <v/>
      </c>
      <c r="R1171" s="67" t="str">
        <f>IF(E1171="","",IF(J1171="","",IF($E1171="男",VLOOKUP(J1171,参照用得点基準表!E$2:$I$11,5,TRUE),VLOOKUP(J1171,参照用得点基準表!E$12:$I$21,5,TRUE))))</f>
        <v/>
      </c>
      <c r="S1171" s="67" t="str">
        <f>IF(E1171="","",IF(K1171="","",IF($E1171="男",VLOOKUP(K1171,参照用得点基準表!F$2:$I$11,4,TRUE),VLOOKUP(K1171,参照用得点基準表!F$12:$I$21,4,TRUE))))</f>
        <v/>
      </c>
      <c r="T1171" s="67" t="str">
        <f>IF(E1171="","",IF(L1171="","",IF($E1171="男",VLOOKUP(L1171,参照用得点基準表!$K$2:$L$11,2,TRUE),VLOOKUP(L1171,参照用得点基準表!$K$12:$L$21,2,TRUE))))</f>
        <v/>
      </c>
      <c r="U1171" s="67" t="str">
        <f>IF(E1171="","",IF(M1171="","",IF($E1171="男",VLOOKUP(M1171,参照用得点基準表!G$2:$I$11,3,TRUE),VLOOKUP(M1171,参照用得点基準表!G$12:$I$21,3,TRUE))))</f>
        <v/>
      </c>
      <c r="V1171" s="67" t="str">
        <f>IF(E1171="","",IF(N1171="","",IF($E1171="男",VLOOKUP(N1171,参照用得点基準表!H$2:$I$11,2,TRUE),VLOOKUP(N1171,参照用得点基準表!H$12:$I$21,2,TRUE))))</f>
        <v/>
      </c>
      <c r="W1171" s="70" t="str">
        <f t="shared" si="17"/>
        <v/>
      </c>
      <c r="X1171" s="69" t="str">
        <f ca="1">IF(W1171="","",VLOOKUP(W1171,OFFSET(評価基準!$A$2:$N$6,0,F1171-6,5,20-F1171),14-新体力テスト!F1171+6,1))</f>
        <v/>
      </c>
      <c r="Z1171" s="45"/>
      <c r="AA1171" s="45"/>
      <c r="AB1171" s="46"/>
      <c r="AC1171" s="45"/>
    </row>
    <row r="1172" spans="1:42" ht="14.25" customHeight="1" x14ac:dyDescent="0.15">
      <c r="A1172" s="103"/>
      <c r="B1172" s="103"/>
      <c r="C1172" s="103"/>
      <c r="D1172" s="108"/>
      <c r="E1172" s="112"/>
      <c r="F1172" s="85" t="str">
        <f>IF(A1172="","",VLOOKUP(A1172,参照!$B$7:$C$12,2,FALSE))</f>
        <v/>
      </c>
      <c r="G1172" s="14"/>
      <c r="H1172" s="14"/>
      <c r="I1172" s="14"/>
      <c r="J1172" s="14"/>
      <c r="K1172" s="14"/>
      <c r="L1172" s="19"/>
      <c r="M1172" s="14"/>
      <c r="N1172" s="14"/>
      <c r="O1172" s="67" t="str">
        <f>IF(E1172="","",IF(G1172="","",IF($E1172="男",VLOOKUP(G1172,参照用得点基準表!B$2:$I$11,8,TRUE),VLOOKUP(G1172,参照用得点基準表!B$12:$I$21,8,TRUE))))</f>
        <v/>
      </c>
      <c r="P1172" s="67" t="str">
        <f>IF(E1172="","",IF(H1172="","",IF($E1172="男",VLOOKUP(H1172,参照用得点基準表!C$2:$I$11,7,TRUE),VLOOKUP(H1172,参照用得点基準表!C$12:$I$21,7,TRUE))))</f>
        <v/>
      </c>
      <c r="Q1172" s="67" t="str">
        <f>IF(E1172="","",IF(I1172="","",IF($E1172="男",VLOOKUP(I1172,参照用得点基準表!D$2:$I$11,6,TRUE),VLOOKUP(I1172,参照用得点基準表!D$12:$I$21,6,TRUE))))</f>
        <v/>
      </c>
      <c r="R1172" s="67" t="str">
        <f>IF(E1172="","",IF(J1172="","",IF($E1172="男",VLOOKUP(J1172,参照用得点基準表!E$2:$I$11,5,TRUE),VLOOKUP(J1172,参照用得点基準表!E$12:$I$21,5,TRUE))))</f>
        <v/>
      </c>
      <c r="S1172" s="67" t="str">
        <f>IF(E1172="","",IF(K1172="","",IF($E1172="男",VLOOKUP(K1172,参照用得点基準表!F$2:$I$11,4,TRUE),VLOOKUP(K1172,参照用得点基準表!F$12:$I$21,4,TRUE))))</f>
        <v/>
      </c>
      <c r="T1172" s="67" t="str">
        <f>IF(E1172="","",IF(L1172="","",IF($E1172="男",VLOOKUP(L1172,参照用得点基準表!$K$2:$L$11,2,TRUE),VLOOKUP(L1172,参照用得点基準表!$K$12:$L$21,2,TRUE))))</f>
        <v/>
      </c>
      <c r="U1172" s="67" t="str">
        <f>IF(E1172="","",IF(M1172="","",IF($E1172="男",VLOOKUP(M1172,参照用得点基準表!G$2:$I$11,3,TRUE),VLOOKUP(M1172,参照用得点基準表!G$12:$I$21,3,TRUE))))</f>
        <v/>
      </c>
      <c r="V1172" s="67" t="str">
        <f>IF(E1172="","",IF(N1172="","",IF($E1172="男",VLOOKUP(N1172,参照用得点基準表!H$2:$I$11,2,TRUE),VLOOKUP(N1172,参照用得点基準表!H$12:$I$21,2,TRUE))))</f>
        <v/>
      </c>
      <c r="W1172" s="70" t="str">
        <f t="shared" si="17"/>
        <v/>
      </c>
      <c r="X1172" s="69" t="str">
        <f ca="1">IF(W1172="","",VLOOKUP(W1172,OFFSET(評価基準!$A$2:$N$6,0,F1172-6,5,20-F1172),14-新体力テスト!F1172+6,1))</f>
        <v/>
      </c>
      <c r="Z1172" s="45"/>
      <c r="AA1172" s="45"/>
      <c r="AB1172" s="46"/>
      <c r="AC1172" s="45"/>
    </row>
    <row r="1173" spans="1:42" ht="14.25" customHeight="1" x14ac:dyDescent="0.15">
      <c r="A1173" s="103"/>
      <c r="B1173" s="103"/>
      <c r="C1173" s="103"/>
      <c r="D1173" s="108"/>
      <c r="E1173" s="112"/>
      <c r="F1173" s="85" t="str">
        <f>IF(A1173="","",VLOOKUP(A1173,参照!$B$7:$C$12,2,FALSE))</f>
        <v/>
      </c>
      <c r="G1173" s="14"/>
      <c r="H1173" s="14"/>
      <c r="I1173" s="14"/>
      <c r="J1173" s="14"/>
      <c r="K1173" s="14"/>
      <c r="L1173" s="19"/>
      <c r="M1173" s="14"/>
      <c r="N1173" s="14"/>
      <c r="O1173" s="67" t="str">
        <f>IF(E1173="","",IF(G1173="","",IF($E1173="男",VLOOKUP(G1173,参照用得点基準表!B$2:$I$11,8,TRUE),VLOOKUP(G1173,参照用得点基準表!B$12:$I$21,8,TRUE))))</f>
        <v/>
      </c>
      <c r="P1173" s="67" t="str">
        <f>IF(E1173="","",IF(H1173="","",IF($E1173="男",VLOOKUP(H1173,参照用得点基準表!C$2:$I$11,7,TRUE),VLOOKUP(H1173,参照用得点基準表!C$12:$I$21,7,TRUE))))</f>
        <v/>
      </c>
      <c r="Q1173" s="67" t="str">
        <f>IF(E1173="","",IF(I1173="","",IF($E1173="男",VLOOKUP(I1173,参照用得点基準表!D$2:$I$11,6,TRUE),VLOOKUP(I1173,参照用得点基準表!D$12:$I$21,6,TRUE))))</f>
        <v/>
      </c>
      <c r="R1173" s="67" t="str">
        <f>IF(E1173="","",IF(J1173="","",IF($E1173="男",VLOOKUP(J1173,参照用得点基準表!E$2:$I$11,5,TRUE),VLOOKUP(J1173,参照用得点基準表!E$12:$I$21,5,TRUE))))</f>
        <v/>
      </c>
      <c r="S1173" s="67" t="str">
        <f>IF(E1173="","",IF(K1173="","",IF($E1173="男",VLOOKUP(K1173,参照用得点基準表!F$2:$I$11,4,TRUE),VLOOKUP(K1173,参照用得点基準表!F$12:$I$21,4,TRUE))))</f>
        <v/>
      </c>
      <c r="T1173" s="67" t="str">
        <f>IF(E1173="","",IF(L1173="","",IF($E1173="男",VLOOKUP(L1173,参照用得点基準表!$K$2:$L$11,2,TRUE),VLOOKUP(L1173,参照用得点基準表!$K$12:$L$21,2,TRUE))))</f>
        <v/>
      </c>
      <c r="U1173" s="67" t="str">
        <f>IF(E1173="","",IF(M1173="","",IF($E1173="男",VLOOKUP(M1173,参照用得点基準表!G$2:$I$11,3,TRUE),VLOOKUP(M1173,参照用得点基準表!G$12:$I$21,3,TRUE))))</f>
        <v/>
      </c>
      <c r="V1173" s="67" t="str">
        <f>IF(E1173="","",IF(N1173="","",IF($E1173="男",VLOOKUP(N1173,参照用得点基準表!H$2:$I$11,2,TRUE),VLOOKUP(N1173,参照用得点基準表!H$12:$I$21,2,TRUE))))</f>
        <v/>
      </c>
      <c r="W1173" s="70" t="str">
        <f t="shared" si="17"/>
        <v/>
      </c>
      <c r="X1173" s="69" t="str">
        <f ca="1">IF(W1173="","",VLOOKUP(W1173,OFFSET(評価基準!$A$2:$N$6,0,F1173-6,5,20-F1173),14-新体力テスト!F1173+6,1))</f>
        <v/>
      </c>
      <c r="Z1173" s="45"/>
      <c r="AA1173" s="45"/>
      <c r="AB1173" s="46"/>
      <c r="AC1173" s="45"/>
    </row>
    <row r="1174" spans="1:42" ht="14.25" customHeight="1" x14ac:dyDescent="0.15">
      <c r="A1174" s="103"/>
      <c r="B1174" s="103"/>
      <c r="C1174" s="103"/>
      <c r="D1174" s="108"/>
      <c r="E1174" s="112"/>
      <c r="F1174" s="85" t="str">
        <f>IF(A1174="","",VLOOKUP(A1174,参照!$B$7:$C$12,2,FALSE))</f>
        <v/>
      </c>
      <c r="G1174" s="14"/>
      <c r="H1174" s="14"/>
      <c r="I1174" s="14"/>
      <c r="J1174" s="14"/>
      <c r="K1174" s="14"/>
      <c r="L1174" s="19"/>
      <c r="M1174" s="14"/>
      <c r="N1174" s="14"/>
      <c r="O1174" s="67" t="str">
        <f>IF(E1174="","",IF(G1174="","",IF($E1174="男",VLOOKUP(G1174,参照用得点基準表!B$2:$I$11,8,TRUE),VLOOKUP(G1174,参照用得点基準表!B$12:$I$21,8,TRUE))))</f>
        <v/>
      </c>
      <c r="P1174" s="67" t="str">
        <f>IF(E1174="","",IF(H1174="","",IF($E1174="男",VLOOKUP(H1174,参照用得点基準表!C$2:$I$11,7,TRUE),VLOOKUP(H1174,参照用得点基準表!C$12:$I$21,7,TRUE))))</f>
        <v/>
      </c>
      <c r="Q1174" s="67" t="str">
        <f>IF(E1174="","",IF(I1174="","",IF($E1174="男",VLOOKUP(I1174,参照用得点基準表!D$2:$I$11,6,TRUE),VLOOKUP(I1174,参照用得点基準表!D$12:$I$21,6,TRUE))))</f>
        <v/>
      </c>
      <c r="R1174" s="67" t="str">
        <f>IF(E1174="","",IF(J1174="","",IF($E1174="男",VLOOKUP(J1174,参照用得点基準表!E$2:$I$11,5,TRUE),VLOOKUP(J1174,参照用得点基準表!E$12:$I$21,5,TRUE))))</f>
        <v/>
      </c>
      <c r="S1174" s="67" t="str">
        <f>IF(E1174="","",IF(K1174="","",IF($E1174="男",VLOOKUP(K1174,参照用得点基準表!F$2:$I$11,4,TRUE),VLOOKUP(K1174,参照用得点基準表!F$12:$I$21,4,TRUE))))</f>
        <v/>
      </c>
      <c r="T1174" s="67" t="str">
        <f>IF(E1174="","",IF(L1174="","",IF($E1174="男",VLOOKUP(L1174,参照用得点基準表!$K$2:$L$11,2,TRUE),VLOOKUP(L1174,参照用得点基準表!$K$12:$L$21,2,TRUE))))</f>
        <v/>
      </c>
      <c r="U1174" s="67" t="str">
        <f>IF(E1174="","",IF(M1174="","",IF($E1174="男",VLOOKUP(M1174,参照用得点基準表!G$2:$I$11,3,TRUE),VLOOKUP(M1174,参照用得点基準表!G$12:$I$21,3,TRUE))))</f>
        <v/>
      </c>
      <c r="V1174" s="67" t="str">
        <f>IF(E1174="","",IF(N1174="","",IF($E1174="男",VLOOKUP(N1174,参照用得点基準表!H$2:$I$11,2,TRUE),VLOOKUP(N1174,参照用得点基準表!H$12:$I$21,2,TRUE))))</f>
        <v/>
      </c>
      <c r="W1174" s="70" t="str">
        <f t="shared" si="17"/>
        <v/>
      </c>
      <c r="X1174" s="69" t="str">
        <f ca="1">IF(W1174="","",VLOOKUP(W1174,OFFSET(評価基準!$A$2:$N$6,0,F1174-6,5,20-F1174),14-新体力テスト!F1174+6,1))</f>
        <v/>
      </c>
      <c r="Z1174" s="45"/>
      <c r="AA1174" s="45"/>
      <c r="AB1174" s="46"/>
      <c r="AC1174" s="45"/>
    </row>
    <row r="1175" spans="1:42" ht="14.25" customHeight="1" x14ac:dyDescent="0.15">
      <c r="A1175" s="103"/>
      <c r="B1175" s="103"/>
      <c r="C1175" s="103"/>
      <c r="D1175" s="108"/>
      <c r="E1175" s="112"/>
      <c r="F1175" s="85" t="str">
        <f>IF(A1175="","",VLOOKUP(A1175,参照!$B$7:$C$12,2,FALSE))</f>
        <v/>
      </c>
      <c r="G1175" s="14"/>
      <c r="H1175" s="14"/>
      <c r="I1175" s="14"/>
      <c r="J1175" s="14"/>
      <c r="K1175" s="14"/>
      <c r="L1175" s="19"/>
      <c r="M1175" s="14"/>
      <c r="N1175" s="14"/>
      <c r="O1175" s="67" t="str">
        <f>IF(E1175="","",IF(G1175="","",IF($E1175="男",VLOOKUP(G1175,参照用得点基準表!B$2:$I$11,8,TRUE),VLOOKUP(G1175,参照用得点基準表!B$12:$I$21,8,TRUE))))</f>
        <v/>
      </c>
      <c r="P1175" s="67" t="str">
        <f>IF(E1175="","",IF(H1175="","",IF($E1175="男",VLOOKUP(H1175,参照用得点基準表!C$2:$I$11,7,TRUE),VLOOKUP(H1175,参照用得点基準表!C$12:$I$21,7,TRUE))))</f>
        <v/>
      </c>
      <c r="Q1175" s="67" t="str">
        <f>IF(E1175="","",IF(I1175="","",IF($E1175="男",VLOOKUP(I1175,参照用得点基準表!D$2:$I$11,6,TRUE),VLOOKUP(I1175,参照用得点基準表!D$12:$I$21,6,TRUE))))</f>
        <v/>
      </c>
      <c r="R1175" s="67" t="str">
        <f>IF(E1175="","",IF(J1175="","",IF($E1175="男",VLOOKUP(J1175,参照用得点基準表!E$2:$I$11,5,TRUE),VLOOKUP(J1175,参照用得点基準表!E$12:$I$21,5,TRUE))))</f>
        <v/>
      </c>
      <c r="S1175" s="67" t="str">
        <f>IF(E1175="","",IF(K1175="","",IF($E1175="男",VLOOKUP(K1175,参照用得点基準表!F$2:$I$11,4,TRUE),VLOOKUP(K1175,参照用得点基準表!F$12:$I$21,4,TRUE))))</f>
        <v/>
      </c>
      <c r="T1175" s="67" t="str">
        <f>IF(E1175="","",IF(L1175="","",IF($E1175="男",VLOOKUP(L1175,参照用得点基準表!$K$2:$L$11,2,TRUE),VLOOKUP(L1175,参照用得点基準表!$K$12:$L$21,2,TRUE))))</f>
        <v/>
      </c>
      <c r="U1175" s="67" t="str">
        <f>IF(E1175="","",IF(M1175="","",IF($E1175="男",VLOOKUP(M1175,参照用得点基準表!G$2:$I$11,3,TRUE),VLOOKUP(M1175,参照用得点基準表!G$12:$I$21,3,TRUE))))</f>
        <v/>
      </c>
      <c r="V1175" s="67" t="str">
        <f>IF(E1175="","",IF(N1175="","",IF($E1175="男",VLOOKUP(N1175,参照用得点基準表!H$2:$I$11,2,TRUE),VLOOKUP(N1175,参照用得点基準表!H$12:$I$21,2,TRUE))))</f>
        <v/>
      </c>
      <c r="W1175" s="70" t="str">
        <f t="shared" si="17"/>
        <v/>
      </c>
      <c r="X1175" s="69" t="str">
        <f ca="1">IF(W1175="","",VLOOKUP(W1175,OFFSET(評価基準!$A$2:$N$6,0,F1175-6,5,20-F1175),14-新体力テスト!F1175+6,1))</f>
        <v/>
      </c>
      <c r="Z1175" s="45"/>
      <c r="AA1175" s="45"/>
      <c r="AB1175" s="46"/>
      <c r="AC1175" s="45"/>
    </row>
    <row r="1176" spans="1:42" ht="14.25" customHeight="1" x14ac:dyDescent="0.15">
      <c r="A1176" s="103"/>
      <c r="B1176" s="103"/>
      <c r="C1176" s="103"/>
      <c r="D1176" s="108"/>
      <c r="E1176" s="112"/>
      <c r="F1176" s="85" t="str">
        <f>IF(A1176="","",VLOOKUP(A1176,参照!$B$7:$C$12,2,FALSE))</f>
        <v/>
      </c>
      <c r="G1176" s="14"/>
      <c r="H1176" s="14"/>
      <c r="I1176" s="14"/>
      <c r="J1176" s="14"/>
      <c r="K1176" s="14"/>
      <c r="L1176" s="19"/>
      <c r="M1176" s="14"/>
      <c r="N1176" s="14"/>
      <c r="O1176" s="67" t="str">
        <f>IF(E1176="","",IF(G1176="","",IF($E1176="男",VLOOKUP(G1176,参照用得点基準表!B$2:$I$11,8,TRUE),VLOOKUP(G1176,参照用得点基準表!B$12:$I$21,8,TRUE))))</f>
        <v/>
      </c>
      <c r="P1176" s="67" t="str">
        <f>IF(E1176="","",IF(H1176="","",IF($E1176="男",VLOOKUP(H1176,参照用得点基準表!C$2:$I$11,7,TRUE),VLOOKUP(H1176,参照用得点基準表!C$12:$I$21,7,TRUE))))</f>
        <v/>
      </c>
      <c r="Q1176" s="67" t="str">
        <f>IF(E1176="","",IF(I1176="","",IF($E1176="男",VLOOKUP(I1176,参照用得点基準表!D$2:$I$11,6,TRUE),VLOOKUP(I1176,参照用得点基準表!D$12:$I$21,6,TRUE))))</f>
        <v/>
      </c>
      <c r="R1176" s="67" t="str">
        <f>IF(E1176="","",IF(J1176="","",IF($E1176="男",VLOOKUP(J1176,参照用得点基準表!E$2:$I$11,5,TRUE),VLOOKUP(J1176,参照用得点基準表!E$12:$I$21,5,TRUE))))</f>
        <v/>
      </c>
      <c r="S1176" s="67" t="str">
        <f>IF(E1176="","",IF(K1176="","",IF($E1176="男",VLOOKUP(K1176,参照用得点基準表!F$2:$I$11,4,TRUE),VLOOKUP(K1176,参照用得点基準表!F$12:$I$21,4,TRUE))))</f>
        <v/>
      </c>
      <c r="T1176" s="67" t="str">
        <f>IF(E1176="","",IF(L1176="","",IF($E1176="男",VLOOKUP(L1176,参照用得点基準表!$K$2:$L$11,2,TRUE),VLOOKUP(L1176,参照用得点基準表!$K$12:$L$21,2,TRUE))))</f>
        <v/>
      </c>
      <c r="U1176" s="67" t="str">
        <f>IF(E1176="","",IF(M1176="","",IF($E1176="男",VLOOKUP(M1176,参照用得点基準表!G$2:$I$11,3,TRUE),VLOOKUP(M1176,参照用得点基準表!G$12:$I$21,3,TRUE))))</f>
        <v/>
      </c>
      <c r="V1176" s="67" t="str">
        <f>IF(E1176="","",IF(N1176="","",IF($E1176="男",VLOOKUP(N1176,参照用得点基準表!H$2:$I$11,2,TRUE),VLOOKUP(N1176,参照用得点基準表!H$12:$I$21,2,TRUE))))</f>
        <v/>
      </c>
      <c r="W1176" s="70" t="str">
        <f t="shared" si="17"/>
        <v/>
      </c>
      <c r="X1176" s="69" t="str">
        <f ca="1">IF(W1176="","",VLOOKUP(W1176,OFFSET(評価基準!$A$2:$N$6,0,F1176-6,5,20-F1176),14-新体力テスト!F1176+6,1))</f>
        <v/>
      </c>
      <c r="Z1176" s="45"/>
      <c r="AA1176" s="45"/>
      <c r="AB1176" s="46"/>
      <c r="AC1176" s="45"/>
    </row>
    <row r="1177" spans="1:42" ht="14.25" customHeight="1" x14ac:dyDescent="0.15">
      <c r="A1177" s="103"/>
      <c r="B1177" s="103"/>
      <c r="C1177" s="103"/>
      <c r="D1177" s="108"/>
      <c r="E1177" s="112"/>
      <c r="F1177" s="85" t="str">
        <f>IF(A1177="","",VLOOKUP(A1177,参照!$B$7:$C$12,2,FALSE))</f>
        <v/>
      </c>
      <c r="G1177" s="14"/>
      <c r="H1177" s="14"/>
      <c r="I1177" s="14"/>
      <c r="J1177" s="14"/>
      <c r="K1177" s="14"/>
      <c r="L1177" s="19"/>
      <c r="M1177" s="14"/>
      <c r="N1177" s="14"/>
      <c r="O1177" s="67" t="str">
        <f>IF(E1177="","",IF(G1177="","",IF($E1177="男",VLOOKUP(G1177,参照用得点基準表!B$2:$I$11,8,TRUE),VLOOKUP(G1177,参照用得点基準表!B$12:$I$21,8,TRUE))))</f>
        <v/>
      </c>
      <c r="P1177" s="67" t="str">
        <f>IF(E1177="","",IF(H1177="","",IF($E1177="男",VLOOKUP(H1177,参照用得点基準表!C$2:$I$11,7,TRUE),VLOOKUP(H1177,参照用得点基準表!C$12:$I$21,7,TRUE))))</f>
        <v/>
      </c>
      <c r="Q1177" s="67" t="str">
        <f>IF(E1177="","",IF(I1177="","",IF($E1177="男",VLOOKUP(I1177,参照用得点基準表!D$2:$I$11,6,TRUE),VLOOKUP(I1177,参照用得点基準表!D$12:$I$21,6,TRUE))))</f>
        <v/>
      </c>
      <c r="R1177" s="67" t="str">
        <f>IF(E1177="","",IF(J1177="","",IF($E1177="男",VLOOKUP(J1177,参照用得点基準表!E$2:$I$11,5,TRUE),VLOOKUP(J1177,参照用得点基準表!E$12:$I$21,5,TRUE))))</f>
        <v/>
      </c>
      <c r="S1177" s="67" t="str">
        <f>IF(E1177="","",IF(K1177="","",IF($E1177="男",VLOOKUP(K1177,参照用得点基準表!F$2:$I$11,4,TRUE),VLOOKUP(K1177,参照用得点基準表!F$12:$I$21,4,TRUE))))</f>
        <v/>
      </c>
      <c r="T1177" s="67" t="str">
        <f>IF(E1177="","",IF(L1177="","",IF($E1177="男",VLOOKUP(L1177,参照用得点基準表!$K$2:$L$11,2,TRUE),VLOOKUP(L1177,参照用得点基準表!$K$12:$L$21,2,TRUE))))</f>
        <v/>
      </c>
      <c r="U1177" s="67" t="str">
        <f>IF(E1177="","",IF(M1177="","",IF($E1177="男",VLOOKUP(M1177,参照用得点基準表!G$2:$I$11,3,TRUE),VLOOKUP(M1177,参照用得点基準表!G$12:$I$21,3,TRUE))))</f>
        <v/>
      </c>
      <c r="V1177" s="67" t="str">
        <f>IF(E1177="","",IF(N1177="","",IF($E1177="男",VLOOKUP(N1177,参照用得点基準表!H$2:$I$11,2,TRUE),VLOOKUP(N1177,参照用得点基準表!H$12:$I$21,2,TRUE))))</f>
        <v/>
      </c>
      <c r="W1177" s="70" t="str">
        <f t="shared" si="17"/>
        <v/>
      </c>
      <c r="X1177" s="69" t="str">
        <f ca="1">IF(W1177="","",VLOOKUP(W1177,OFFSET(評価基準!$A$2:$N$6,0,F1177-6,5,20-F1177),14-新体力テスト!F1177+6,1))</f>
        <v/>
      </c>
      <c r="Z1177" s="45"/>
      <c r="AA1177" s="45"/>
      <c r="AB1177" s="46"/>
      <c r="AC1177" s="45"/>
    </row>
    <row r="1178" spans="1:42" ht="14.25" customHeight="1" x14ac:dyDescent="0.15">
      <c r="A1178" s="103"/>
      <c r="B1178" s="103"/>
      <c r="C1178" s="103"/>
      <c r="D1178" s="108"/>
      <c r="E1178" s="112"/>
      <c r="F1178" s="85" t="str">
        <f>IF(A1178="","",VLOOKUP(A1178,参照!$B$7:$C$12,2,FALSE))</f>
        <v/>
      </c>
      <c r="G1178" s="14"/>
      <c r="H1178" s="14"/>
      <c r="I1178" s="14"/>
      <c r="J1178" s="14"/>
      <c r="K1178" s="14"/>
      <c r="L1178" s="19"/>
      <c r="M1178" s="14"/>
      <c r="N1178" s="14"/>
      <c r="O1178" s="67" t="str">
        <f>IF(E1178="","",IF(G1178="","",IF($E1178="男",VLOOKUP(G1178,参照用得点基準表!B$2:$I$11,8,TRUE),VLOOKUP(G1178,参照用得点基準表!B$12:$I$21,8,TRUE))))</f>
        <v/>
      </c>
      <c r="P1178" s="67" t="str">
        <f>IF(E1178="","",IF(H1178="","",IF($E1178="男",VLOOKUP(H1178,参照用得点基準表!C$2:$I$11,7,TRUE),VLOOKUP(H1178,参照用得点基準表!C$12:$I$21,7,TRUE))))</f>
        <v/>
      </c>
      <c r="Q1178" s="67" t="str">
        <f>IF(E1178="","",IF(I1178="","",IF($E1178="男",VLOOKUP(I1178,参照用得点基準表!D$2:$I$11,6,TRUE),VLOOKUP(I1178,参照用得点基準表!D$12:$I$21,6,TRUE))))</f>
        <v/>
      </c>
      <c r="R1178" s="67" t="str">
        <f>IF(E1178="","",IF(J1178="","",IF($E1178="男",VLOOKUP(J1178,参照用得点基準表!E$2:$I$11,5,TRUE),VLOOKUP(J1178,参照用得点基準表!E$12:$I$21,5,TRUE))))</f>
        <v/>
      </c>
      <c r="S1178" s="67" t="str">
        <f>IF(E1178="","",IF(K1178="","",IF($E1178="男",VLOOKUP(K1178,参照用得点基準表!F$2:$I$11,4,TRUE),VLOOKUP(K1178,参照用得点基準表!F$12:$I$21,4,TRUE))))</f>
        <v/>
      </c>
      <c r="T1178" s="67" t="str">
        <f>IF(E1178="","",IF(L1178="","",IF($E1178="男",VLOOKUP(L1178,参照用得点基準表!$K$2:$L$11,2,TRUE),VLOOKUP(L1178,参照用得点基準表!$K$12:$L$21,2,TRUE))))</f>
        <v/>
      </c>
      <c r="U1178" s="67" t="str">
        <f>IF(E1178="","",IF(M1178="","",IF($E1178="男",VLOOKUP(M1178,参照用得点基準表!G$2:$I$11,3,TRUE),VLOOKUP(M1178,参照用得点基準表!G$12:$I$21,3,TRUE))))</f>
        <v/>
      </c>
      <c r="V1178" s="67" t="str">
        <f>IF(E1178="","",IF(N1178="","",IF($E1178="男",VLOOKUP(N1178,参照用得点基準表!H$2:$I$11,2,TRUE),VLOOKUP(N1178,参照用得点基準表!H$12:$I$21,2,TRUE))))</f>
        <v/>
      </c>
      <c r="W1178" s="70" t="str">
        <f t="shared" si="17"/>
        <v/>
      </c>
      <c r="X1178" s="69" t="str">
        <f ca="1">IF(W1178="","",VLOOKUP(W1178,OFFSET(評価基準!$A$2:$N$6,0,F1178-6,5,20-F1178),14-新体力テスト!F1178+6,1))</f>
        <v/>
      </c>
      <c r="Z1178" s="45"/>
      <c r="AA1178" s="45"/>
      <c r="AB1178" s="46"/>
      <c r="AC1178" s="45"/>
    </row>
    <row r="1179" spans="1:42" ht="14.25" customHeight="1" x14ac:dyDescent="0.15">
      <c r="A1179" s="103"/>
      <c r="B1179" s="103"/>
      <c r="C1179" s="103"/>
      <c r="D1179" s="108"/>
      <c r="E1179" s="112"/>
      <c r="F1179" s="85" t="str">
        <f>IF(A1179="","",VLOOKUP(A1179,参照!$B$7:$C$12,2,FALSE))</f>
        <v/>
      </c>
      <c r="G1179" s="14"/>
      <c r="H1179" s="14"/>
      <c r="I1179" s="14"/>
      <c r="J1179" s="14"/>
      <c r="K1179" s="14"/>
      <c r="L1179" s="19"/>
      <c r="M1179" s="14"/>
      <c r="N1179" s="14"/>
      <c r="O1179" s="67" t="str">
        <f>IF(E1179="","",IF(G1179="","",IF($E1179="男",VLOOKUP(G1179,参照用得点基準表!B$2:$I$11,8,TRUE),VLOOKUP(G1179,参照用得点基準表!B$12:$I$21,8,TRUE))))</f>
        <v/>
      </c>
      <c r="P1179" s="67" t="str">
        <f>IF(E1179="","",IF(H1179="","",IF($E1179="男",VLOOKUP(H1179,参照用得点基準表!C$2:$I$11,7,TRUE),VLOOKUP(H1179,参照用得点基準表!C$12:$I$21,7,TRUE))))</f>
        <v/>
      </c>
      <c r="Q1179" s="67" t="str">
        <f>IF(E1179="","",IF(I1179="","",IF($E1179="男",VLOOKUP(I1179,参照用得点基準表!D$2:$I$11,6,TRUE),VLOOKUP(I1179,参照用得点基準表!D$12:$I$21,6,TRUE))))</f>
        <v/>
      </c>
      <c r="R1179" s="67" t="str">
        <f>IF(E1179="","",IF(J1179="","",IF($E1179="男",VLOOKUP(J1179,参照用得点基準表!E$2:$I$11,5,TRUE),VLOOKUP(J1179,参照用得点基準表!E$12:$I$21,5,TRUE))))</f>
        <v/>
      </c>
      <c r="S1179" s="67" t="str">
        <f>IF(E1179="","",IF(K1179="","",IF($E1179="男",VLOOKUP(K1179,参照用得点基準表!F$2:$I$11,4,TRUE),VLOOKUP(K1179,参照用得点基準表!F$12:$I$21,4,TRUE))))</f>
        <v/>
      </c>
      <c r="T1179" s="67" t="str">
        <f>IF(E1179="","",IF(L1179="","",IF($E1179="男",VLOOKUP(L1179,参照用得点基準表!$K$2:$L$11,2,TRUE),VLOOKUP(L1179,参照用得点基準表!$K$12:$L$21,2,TRUE))))</f>
        <v/>
      </c>
      <c r="U1179" s="67" t="str">
        <f>IF(E1179="","",IF(M1179="","",IF($E1179="男",VLOOKUP(M1179,参照用得点基準表!G$2:$I$11,3,TRUE),VLOOKUP(M1179,参照用得点基準表!G$12:$I$21,3,TRUE))))</f>
        <v/>
      </c>
      <c r="V1179" s="67" t="str">
        <f>IF(E1179="","",IF(N1179="","",IF($E1179="男",VLOOKUP(N1179,参照用得点基準表!H$2:$I$11,2,TRUE),VLOOKUP(N1179,参照用得点基準表!H$12:$I$21,2,TRUE))))</f>
        <v/>
      </c>
      <c r="W1179" s="70" t="str">
        <f t="shared" si="17"/>
        <v/>
      </c>
      <c r="X1179" s="69" t="str">
        <f ca="1">IF(W1179="","",VLOOKUP(W1179,OFFSET(評価基準!$A$2:$N$6,0,F1179-6,5,20-F1179),14-新体力テスト!F1179+6,1))</f>
        <v/>
      </c>
      <c r="Z1179" s="45"/>
      <c r="AA1179" s="45"/>
      <c r="AB1179" s="46"/>
      <c r="AC1179" s="45"/>
      <c r="AP1179" s="36" t="s">
        <v>29</v>
      </c>
    </row>
    <row r="1180" spans="1:42" ht="14.25" customHeight="1" x14ac:dyDescent="0.15">
      <c r="A1180" s="103"/>
      <c r="B1180" s="103"/>
      <c r="C1180" s="103"/>
      <c r="D1180" s="108"/>
      <c r="E1180" s="112"/>
      <c r="F1180" s="85" t="str">
        <f>IF(A1180="","",VLOOKUP(A1180,参照!$B$7:$C$12,2,FALSE))</f>
        <v/>
      </c>
      <c r="G1180" s="14"/>
      <c r="H1180" s="14"/>
      <c r="I1180" s="14"/>
      <c r="J1180" s="14"/>
      <c r="K1180" s="14"/>
      <c r="L1180" s="19"/>
      <c r="M1180" s="14"/>
      <c r="N1180" s="14"/>
      <c r="O1180" s="67" t="str">
        <f>IF(E1180="","",IF(G1180="","",IF($E1180="男",VLOOKUP(G1180,参照用得点基準表!B$2:$I$11,8,TRUE),VLOOKUP(G1180,参照用得点基準表!B$12:$I$21,8,TRUE))))</f>
        <v/>
      </c>
      <c r="P1180" s="67" t="str">
        <f>IF(E1180="","",IF(H1180="","",IF($E1180="男",VLOOKUP(H1180,参照用得点基準表!C$2:$I$11,7,TRUE),VLOOKUP(H1180,参照用得点基準表!C$12:$I$21,7,TRUE))))</f>
        <v/>
      </c>
      <c r="Q1180" s="67" t="str">
        <f>IF(E1180="","",IF(I1180="","",IF($E1180="男",VLOOKUP(I1180,参照用得点基準表!D$2:$I$11,6,TRUE),VLOOKUP(I1180,参照用得点基準表!D$12:$I$21,6,TRUE))))</f>
        <v/>
      </c>
      <c r="R1180" s="67" t="str">
        <f>IF(E1180="","",IF(J1180="","",IF($E1180="男",VLOOKUP(J1180,参照用得点基準表!E$2:$I$11,5,TRUE),VLOOKUP(J1180,参照用得点基準表!E$12:$I$21,5,TRUE))))</f>
        <v/>
      </c>
      <c r="S1180" s="67" t="str">
        <f>IF(E1180="","",IF(K1180="","",IF($E1180="男",VLOOKUP(K1180,参照用得点基準表!F$2:$I$11,4,TRUE),VLOOKUP(K1180,参照用得点基準表!F$12:$I$21,4,TRUE))))</f>
        <v/>
      </c>
      <c r="T1180" s="67" t="str">
        <f>IF(E1180="","",IF(L1180="","",IF($E1180="男",VLOOKUP(L1180,参照用得点基準表!$K$2:$L$11,2,TRUE),VLOOKUP(L1180,参照用得点基準表!$K$12:$L$21,2,TRUE))))</f>
        <v/>
      </c>
      <c r="U1180" s="67" t="str">
        <f>IF(E1180="","",IF(M1180="","",IF($E1180="男",VLOOKUP(M1180,参照用得点基準表!G$2:$I$11,3,TRUE),VLOOKUP(M1180,参照用得点基準表!G$12:$I$21,3,TRUE))))</f>
        <v/>
      </c>
      <c r="V1180" s="67" t="str">
        <f>IF(E1180="","",IF(N1180="","",IF($E1180="男",VLOOKUP(N1180,参照用得点基準表!H$2:$I$11,2,TRUE),VLOOKUP(N1180,参照用得点基準表!H$12:$I$21,2,TRUE))))</f>
        <v/>
      </c>
      <c r="W1180" s="70" t="str">
        <f t="shared" si="17"/>
        <v/>
      </c>
      <c r="X1180" s="69" t="str">
        <f ca="1">IF(W1180="","",VLOOKUP(W1180,OFFSET(評価基準!$A$2:$N$6,0,F1180-6,5,20-F1180),14-新体力テスト!F1180+6,1))</f>
        <v/>
      </c>
      <c r="Z1180" s="45"/>
      <c r="AA1180" s="45"/>
      <c r="AB1180" s="46"/>
      <c r="AC1180" s="45"/>
    </row>
    <row r="1181" spans="1:42" ht="14.25" customHeight="1" x14ac:dyDescent="0.15">
      <c r="A1181" s="103"/>
      <c r="B1181" s="103"/>
      <c r="C1181" s="103"/>
      <c r="D1181" s="108"/>
      <c r="E1181" s="112"/>
      <c r="F1181" s="85" t="str">
        <f>IF(A1181="","",VLOOKUP(A1181,参照!$B$7:$C$12,2,FALSE))</f>
        <v/>
      </c>
      <c r="G1181" s="14"/>
      <c r="H1181" s="14"/>
      <c r="I1181" s="14"/>
      <c r="J1181" s="14"/>
      <c r="K1181" s="14"/>
      <c r="L1181" s="19"/>
      <c r="M1181" s="14"/>
      <c r="N1181" s="14"/>
      <c r="O1181" s="67" t="str">
        <f>IF(E1181="","",IF(G1181="","",IF($E1181="男",VLOOKUP(G1181,参照用得点基準表!B$2:$I$11,8,TRUE),VLOOKUP(G1181,参照用得点基準表!B$12:$I$21,8,TRUE))))</f>
        <v/>
      </c>
      <c r="P1181" s="67" t="str">
        <f>IF(E1181="","",IF(H1181="","",IF($E1181="男",VLOOKUP(H1181,参照用得点基準表!C$2:$I$11,7,TRUE),VLOOKUP(H1181,参照用得点基準表!C$12:$I$21,7,TRUE))))</f>
        <v/>
      </c>
      <c r="Q1181" s="67" t="str">
        <f>IF(E1181="","",IF(I1181="","",IF($E1181="男",VLOOKUP(I1181,参照用得点基準表!D$2:$I$11,6,TRUE),VLOOKUP(I1181,参照用得点基準表!D$12:$I$21,6,TRUE))))</f>
        <v/>
      </c>
      <c r="R1181" s="67" t="str">
        <f>IF(E1181="","",IF(J1181="","",IF($E1181="男",VLOOKUP(J1181,参照用得点基準表!E$2:$I$11,5,TRUE),VLOOKUP(J1181,参照用得点基準表!E$12:$I$21,5,TRUE))))</f>
        <v/>
      </c>
      <c r="S1181" s="67" t="str">
        <f>IF(E1181="","",IF(K1181="","",IF($E1181="男",VLOOKUP(K1181,参照用得点基準表!F$2:$I$11,4,TRUE),VLOOKUP(K1181,参照用得点基準表!F$12:$I$21,4,TRUE))))</f>
        <v/>
      </c>
      <c r="T1181" s="67" t="str">
        <f>IF(E1181="","",IF(L1181="","",IF($E1181="男",VLOOKUP(L1181,参照用得点基準表!$K$2:$L$11,2,TRUE),VLOOKUP(L1181,参照用得点基準表!$K$12:$L$21,2,TRUE))))</f>
        <v/>
      </c>
      <c r="U1181" s="67" t="str">
        <f>IF(E1181="","",IF(M1181="","",IF($E1181="男",VLOOKUP(M1181,参照用得点基準表!G$2:$I$11,3,TRUE),VLOOKUP(M1181,参照用得点基準表!G$12:$I$21,3,TRUE))))</f>
        <v/>
      </c>
      <c r="V1181" s="67" t="str">
        <f>IF(E1181="","",IF(N1181="","",IF($E1181="男",VLOOKUP(N1181,参照用得点基準表!H$2:$I$11,2,TRUE),VLOOKUP(N1181,参照用得点基準表!H$12:$I$21,2,TRUE))))</f>
        <v/>
      </c>
      <c r="W1181" s="70" t="str">
        <f t="shared" si="17"/>
        <v/>
      </c>
      <c r="X1181" s="69" t="str">
        <f ca="1">IF(W1181="","",VLOOKUP(W1181,OFFSET(評価基準!$A$2:$N$6,0,F1181-6,5,20-F1181),14-新体力テスト!F1181+6,1))</f>
        <v/>
      </c>
      <c r="Z1181" s="45"/>
      <c r="AA1181" s="45"/>
      <c r="AB1181" s="46"/>
      <c r="AC1181" s="45"/>
    </row>
    <row r="1182" spans="1:42" ht="14.25" customHeight="1" x14ac:dyDescent="0.15">
      <c r="A1182" s="103"/>
      <c r="B1182" s="103"/>
      <c r="C1182" s="103"/>
      <c r="D1182" s="108"/>
      <c r="E1182" s="112"/>
      <c r="F1182" s="85" t="str">
        <f>IF(A1182="","",VLOOKUP(A1182,参照!$B$7:$C$12,2,FALSE))</f>
        <v/>
      </c>
      <c r="G1182" s="14"/>
      <c r="H1182" s="14"/>
      <c r="I1182" s="14"/>
      <c r="J1182" s="14"/>
      <c r="K1182" s="14"/>
      <c r="L1182" s="19"/>
      <c r="M1182" s="14"/>
      <c r="N1182" s="14"/>
      <c r="O1182" s="67" t="str">
        <f>IF(E1182="","",IF(G1182="","",IF($E1182="男",VLOOKUP(G1182,参照用得点基準表!B$2:$I$11,8,TRUE),VLOOKUP(G1182,参照用得点基準表!B$12:$I$21,8,TRUE))))</f>
        <v/>
      </c>
      <c r="P1182" s="67" t="str">
        <f>IF(E1182="","",IF(H1182="","",IF($E1182="男",VLOOKUP(H1182,参照用得点基準表!C$2:$I$11,7,TRUE),VLOOKUP(H1182,参照用得点基準表!C$12:$I$21,7,TRUE))))</f>
        <v/>
      </c>
      <c r="Q1182" s="67" t="str">
        <f>IF(E1182="","",IF(I1182="","",IF($E1182="男",VLOOKUP(I1182,参照用得点基準表!D$2:$I$11,6,TRUE),VLOOKUP(I1182,参照用得点基準表!D$12:$I$21,6,TRUE))))</f>
        <v/>
      </c>
      <c r="R1182" s="67" t="str">
        <f>IF(E1182="","",IF(J1182="","",IF($E1182="男",VLOOKUP(J1182,参照用得点基準表!E$2:$I$11,5,TRUE),VLOOKUP(J1182,参照用得点基準表!E$12:$I$21,5,TRUE))))</f>
        <v/>
      </c>
      <c r="S1182" s="67" t="str">
        <f>IF(E1182="","",IF(K1182="","",IF($E1182="男",VLOOKUP(K1182,参照用得点基準表!F$2:$I$11,4,TRUE),VLOOKUP(K1182,参照用得点基準表!F$12:$I$21,4,TRUE))))</f>
        <v/>
      </c>
      <c r="T1182" s="67" t="str">
        <f>IF(E1182="","",IF(L1182="","",IF($E1182="男",VLOOKUP(L1182,参照用得点基準表!$K$2:$L$11,2,TRUE),VLOOKUP(L1182,参照用得点基準表!$K$12:$L$21,2,TRUE))))</f>
        <v/>
      </c>
      <c r="U1182" s="67" t="str">
        <f>IF(E1182="","",IF(M1182="","",IF($E1182="男",VLOOKUP(M1182,参照用得点基準表!G$2:$I$11,3,TRUE),VLOOKUP(M1182,参照用得点基準表!G$12:$I$21,3,TRUE))))</f>
        <v/>
      </c>
      <c r="V1182" s="67" t="str">
        <f>IF(E1182="","",IF(N1182="","",IF($E1182="男",VLOOKUP(N1182,参照用得点基準表!H$2:$I$11,2,TRUE),VLOOKUP(N1182,参照用得点基準表!H$12:$I$21,2,TRUE))))</f>
        <v/>
      </c>
      <c r="W1182" s="70" t="str">
        <f t="shared" si="17"/>
        <v/>
      </c>
      <c r="X1182" s="69" t="str">
        <f ca="1">IF(W1182="","",VLOOKUP(W1182,OFFSET(評価基準!$A$2:$N$6,0,F1182-6,5,20-F1182),14-新体力テスト!F1182+6,1))</f>
        <v/>
      </c>
      <c r="Z1182" s="45"/>
      <c r="AA1182" s="45"/>
      <c r="AB1182" s="46"/>
      <c r="AC1182" s="45"/>
    </row>
    <row r="1183" spans="1:42" ht="14.25" customHeight="1" x14ac:dyDescent="0.15">
      <c r="A1183" s="103"/>
      <c r="B1183" s="103"/>
      <c r="C1183" s="103"/>
      <c r="D1183" s="108"/>
      <c r="E1183" s="112"/>
      <c r="F1183" s="85" t="str">
        <f>IF(A1183="","",VLOOKUP(A1183,参照!$B$7:$C$12,2,FALSE))</f>
        <v/>
      </c>
      <c r="G1183" s="14"/>
      <c r="H1183" s="14"/>
      <c r="I1183" s="14"/>
      <c r="J1183" s="14"/>
      <c r="K1183" s="14"/>
      <c r="L1183" s="19"/>
      <c r="M1183" s="14"/>
      <c r="N1183" s="14"/>
      <c r="O1183" s="67" t="str">
        <f>IF(E1183="","",IF(G1183="","",IF($E1183="男",VLOOKUP(G1183,参照用得点基準表!B$2:$I$11,8,TRUE),VLOOKUP(G1183,参照用得点基準表!B$12:$I$21,8,TRUE))))</f>
        <v/>
      </c>
      <c r="P1183" s="67" t="str">
        <f>IF(E1183="","",IF(H1183="","",IF($E1183="男",VLOOKUP(H1183,参照用得点基準表!C$2:$I$11,7,TRUE),VLOOKUP(H1183,参照用得点基準表!C$12:$I$21,7,TRUE))))</f>
        <v/>
      </c>
      <c r="Q1183" s="67" t="str">
        <f>IF(E1183="","",IF(I1183="","",IF($E1183="男",VLOOKUP(I1183,参照用得点基準表!D$2:$I$11,6,TRUE),VLOOKUP(I1183,参照用得点基準表!D$12:$I$21,6,TRUE))))</f>
        <v/>
      </c>
      <c r="R1183" s="67" t="str">
        <f>IF(E1183="","",IF(J1183="","",IF($E1183="男",VLOOKUP(J1183,参照用得点基準表!E$2:$I$11,5,TRUE),VLOOKUP(J1183,参照用得点基準表!E$12:$I$21,5,TRUE))))</f>
        <v/>
      </c>
      <c r="S1183" s="67" t="str">
        <f>IF(E1183="","",IF(K1183="","",IF($E1183="男",VLOOKUP(K1183,参照用得点基準表!F$2:$I$11,4,TRUE),VLOOKUP(K1183,参照用得点基準表!F$12:$I$21,4,TRUE))))</f>
        <v/>
      </c>
      <c r="T1183" s="67" t="str">
        <f>IF(E1183="","",IF(L1183="","",IF($E1183="男",VLOOKUP(L1183,参照用得点基準表!$K$2:$L$11,2,TRUE),VLOOKUP(L1183,参照用得点基準表!$K$12:$L$21,2,TRUE))))</f>
        <v/>
      </c>
      <c r="U1183" s="67" t="str">
        <f>IF(E1183="","",IF(M1183="","",IF($E1183="男",VLOOKUP(M1183,参照用得点基準表!G$2:$I$11,3,TRUE),VLOOKUP(M1183,参照用得点基準表!G$12:$I$21,3,TRUE))))</f>
        <v/>
      </c>
      <c r="V1183" s="67" t="str">
        <f>IF(E1183="","",IF(N1183="","",IF($E1183="男",VLOOKUP(N1183,参照用得点基準表!H$2:$I$11,2,TRUE),VLOOKUP(N1183,参照用得点基準表!H$12:$I$21,2,TRUE))))</f>
        <v/>
      </c>
      <c r="W1183" s="70" t="str">
        <f t="shared" si="17"/>
        <v/>
      </c>
      <c r="X1183" s="69" t="str">
        <f ca="1">IF(W1183="","",VLOOKUP(W1183,OFFSET(評価基準!$A$2:$N$6,0,F1183-6,5,20-F1183),14-新体力テスト!F1183+6,1))</f>
        <v/>
      </c>
      <c r="Z1183" s="45"/>
      <c r="AA1183" s="45"/>
      <c r="AB1183" s="46"/>
      <c r="AC1183" s="45"/>
    </row>
    <row r="1184" spans="1:42" ht="14.25" customHeight="1" x14ac:dyDescent="0.15">
      <c r="A1184" s="103"/>
      <c r="B1184" s="103"/>
      <c r="C1184" s="103"/>
      <c r="D1184" s="108"/>
      <c r="E1184" s="112"/>
      <c r="F1184" s="85" t="str">
        <f>IF(A1184="","",VLOOKUP(A1184,参照!$B$7:$C$12,2,FALSE))</f>
        <v/>
      </c>
      <c r="G1184" s="14"/>
      <c r="H1184" s="14"/>
      <c r="I1184" s="14"/>
      <c r="J1184" s="14"/>
      <c r="K1184" s="14"/>
      <c r="L1184" s="19"/>
      <c r="M1184" s="14"/>
      <c r="N1184" s="14"/>
      <c r="O1184" s="67" t="str">
        <f>IF(E1184="","",IF(G1184="","",IF($E1184="男",VLOOKUP(G1184,参照用得点基準表!B$2:$I$11,8,TRUE),VLOOKUP(G1184,参照用得点基準表!B$12:$I$21,8,TRUE))))</f>
        <v/>
      </c>
      <c r="P1184" s="67" t="str">
        <f>IF(E1184="","",IF(H1184="","",IF($E1184="男",VLOOKUP(H1184,参照用得点基準表!C$2:$I$11,7,TRUE),VLOOKUP(H1184,参照用得点基準表!C$12:$I$21,7,TRUE))))</f>
        <v/>
      </c>
      <c r="Q1184" s="67" t="str">
        <f>IF(E1184="","",IF(I1184="","",IF($E1184="男",VLOOKUP(I1184,参照用得点基準表!D$2:$I$11,6,TRUE),VLOOKUP(I1184,参照用得点基準表!D$12:$I$21,6,TRUE))))</f>
        <v/>
      </c>
      <c r="R1184" s="67" t="str">
        <f>IF(E1184="","",IF(J1184="","",IF($E1184="男",VLOOKUP(J1184,参照用得点基準表!E$2:$I$11,5,TRUE),VLOOKUP(J1184,参照用得点基準表!E$12:$I$21,5,TRUE))))</f>
        <v/>
      </c>
      <c r="S1184" s="67" t="str">
        <f>IF(E1184="","",IF(K1184="","",IF($E1184="男",VLOOKUP(K1184,参照用得点基準表!F$2:$I$11,4,TRUE),VLOOKUP(K1184,参照用得点基準表!F$12:$I$21,4,TRUE))))</f>
        <v/>
      </c>
      <c r="T1184" s="67" t="str">
        <f>IF(E1184="","",IF(L1184="","",IF($E1184="男",VLOOKUP(L1184,参照用得点基準表!$K$2:$L$11,2,TRUE),VLOOKUP(L1184,参照用得点基準表!$K$12:$L$21,2,TRUE))))</f>
        <v/>
      </c>
      <c r="U1184" s="67" t="str">
        <f>IF(E1184="","",IF(M1184="","",IF($E1184="男",VLOOKUP(M1184,参照用得点基準表!G$2:$I$11,3,TRUE),VLOOKUP(M1184,参照用得点基準表!G$12:$I$21,3,TRUE))))</f>
        <v/>
      </c>
      <c r="V1184" s="67" t="str">
        <f>IF(E1184="","",IF(N1184="","",IF($E1184="男",VLOOKUP(N1184,参照用得点基準表!H$2:$I$11,2,TRUE),VLOOKUP(N1184,参照用得点基準表!H$12:$I$21,2,TRUE))))</f>
        <v/>
      </c>
      <c r="W1184" s="70" t="str">
        <f t="shared" si="17"/>
        <v/>
      </c>
      <c r="X1184" s="69" t="str">
        <f ca="1">IF(W1184="","",VLOOKUP(W1184,OFFSET(評価基準!$A$2:$N$6,0,F1184-6,5,20-F1184),14-新体力テスト!F1184+6,1))</f>
        <v/>
      </c>
      <c r="Z1184" s="45"/>
      <c r="AA1184" s="45"/>
      <c r="AB1184" s="46"/>
      <c r="AC1184" s="45"/>
    </row>
    <row r="1185" spans="1:29" ht="14.25" customHeight="1" x14ac:dyDescent="0.15">
      <c r="A1185" s="103"/>
      <c r="B1185" s="103"/>
      <c r="C1185" s="103"/>
      <c r="D1185" s="108"/>
      <c r="E1185" s="112"/>
      <c r="F1185" s="85" t="str">
        <f>IF(A1185="","",VLOOKUP(A1185,参照!$B$7:$C$12,2,FALSE))</f>
        <v/>
      </c>
      <c r="G1185" s="14"/>
      <c r="H1185" s="14"/>
      <c r="I1185" s="14"/>
      <c r="J1185" s="14"/>
      <c r="K1185" s="14"/>
      <c r="L1185" s="19"/>
      <c r="M1185" s="14"/>
      <c r="N1185" s="14"/>
      <c r="O1185" s="67" t="str">
        <f>IF(E1185="","",IF(G1185="","",IF($E1185="男",VLOOKUP(G1185,参照用得点基準表!B$2:$I$11,8,TRUE),VLOOKUP(G1185,参照用得点基準表!B$12:$I$21,8,TRUE))))</f>
        <v/>
      </c>
      <c r="P1185" s="67" t="str">
        <f>IF(E1185="","",IF(H1185="","",IF($E1185="男",VLOOKUP(H1185,参照用得点基準表!C$2:$I$11,7,TRUE),VLOOKUP(H1185,参照用得点基準表!C$12:$I$21,7,TRUE))))</f>
        <v/>
      </c>
      <c r="Q1185" s="67" t="str">
        <f>IF(E1185="","",IF(I1185="","",IF($E1185="男",VLOOKUP(I1185,参照用得点基準表!D$2:$I$11,6,TRUE),VLOOKUP(I1185,参照用得点基準表!D$12:$I$21,6,TRUE))))</f>
        <v/>
      </c>
      <c r="R1185" s="67" t="str">
        <f>IF(E1185="","",IF(J1185="","",IF($E1185="男",VLOOKUP(J1185,参照用得点基準表!E$2:$I$11,5,TRUE),VLOOKUP(J1185,参照用得点基準表!E$12:$I$21,5,TRUE))))</f>
        <v/>
      </c>
      <c r="S1185" s="67" t="str">
        <f>IF(E1185="","",IF(K1185="","",IF($E1185="男",VLOOKUP(K1185,参照用得点基準表!F$2:$I$11,4,TRUE),VLOOKUP(K1185,参照用得点基準表!F$12:$I$21,4,TRUE))))</f>
        <v/>
      </c>
      <c r="T1185" s="67" t="str">
        <f>IF(E1185="","",IF(L1185="","",IF($E1185="男",VLOOKUP(L1185,参照用得点基準表!$K$2:$L$11,2,TRUE),VLOOKUP(L1185,参照用得点基準表!$K$12:$L$21,2,TRUE))))</f>
        <v/>
      </c>
      <c r="U1185" s="67" t="str">
        <f>IF(E1185="","",IF(M1185="","",IF($E1185="男",VLOOKUP(M1185,参照用得点基準表!G$2:$I$11,3,TRUE),VLOOKUP(M1185,参照用得点基準表!G$12:$I$21,3,TRUE))))</f>
        <v/>
      </c>
      <c r="V1185" s="67" t="str">
        <f>IF(E1185="","",IF(N1185="","",IF($E1185="男",VLOOKUP(N1185,参照用得点基準表!H$2:$I$11,2,TRUE),VLOOKUP(N1185,参照用得点基準表!H$12:$I$21,2,TRUE))))</f>
        <v/>
      </c>
      <c r="W1185" s="70" t="str">
        <f t="shared" si="17"/>
        <v/>
      </c>
      <c r="X1185" s="69" t="str">
        <f ca="1">IF(W1185="","",VLOOKUP(W1185,OFFSET(評価基準!$A$2:$N$6,0,F1185-6,5,20-F1185),14-新体力テスト!F1185+6,1))</f>
        <v/>
      </c>
      <c r="Z1185" s="45"/>
      <c r="AA1185" s="45"/>
      <c r="AB1185" s="46"/>
      <c r="AC1185" s="45"/>
    </row>
    <row r="1186" spans="1:29" ht="14.25" customHeight="1" x14ac:dyDescent="0.15">
      <c r="A1186" s="103"/>
      <c r="B1186" s="103"/>
      <c r="C1186" s="103"/>
      <c r="D1186" s="108"/>
      <c r="E1186" s="112"/>
      <c r="F1186" s="85" t="str">
        <f>IF(A1186="","",VLOOKUP(A1186,参照!$B$7:$C$12,2,FALSE))</f>
        <v/>
      </c>
      <c r="G1186" s="14"/>
      <c r="H1186" s="14"/>
      <c r="I1186" s="14"/>
      <c r="J1186" s="14"/>
      <c r="K1186" s="14"/>
      <c r="L1186" s="19"/>
      <c r="M1186" s="14"/>
      <c r="N1186" s="14"/>
      <c r="O1186" s="67" t="str">
        <f>IF(E1186="","",IF(G1186="","",IF($E1186="男",VLOOKUP(G1186,参照用得点基準表!B$2:$I$11,8,TRUE),VLOOKUP(G1186,参照用得点基準表!B$12:$I$21,8,TRUE))))</f>
        <v/>
      </c>
      <c r="P1186" s="67" t="str">
        <f>IF(E1186="","",IF(H1186="","",IF($E1186="男",VLOOKUP(H1186,参照用得点基準表!C$2:$I$11,7,TRUE),VLOOKUP(H1186,参照用得点基準表!C$12:$I$21,7,TRUE))))</f>
        <v/>
      </c>
      <c r="Q1186" s="67" t="str">
        <f>IF(E1186="","",IF(I1186="","",IF($E1186="男",VLOOKUP(I1186,参照用得点基準表!D$2:$I$11,6,TRUE),VLOOKUP(I1186,参照用得点基準表!D$12:$I$21,6,TRUE))))</f>
        <v/>
      </c>
      <c r="R1186" s="67" t="str">
        <f>IF(E1186="","",IF(J1186="","",IF($E1186="男",VLOOKUP(J1186,参照用得点基準表!E$2:$I$11,5,TRUE),VLOOKUP(J1186,参照用得点基準表!E$12:$I$21,5,TRUE))))</f>
        <v/>
      </c>
      <c r="S1186" s="67" t="str">
        <f>IF(E1186="","",IF(K1186="","",IF($E1186="男",VLOOKUP(K1186,参照用得点基準表!F$2:$I$11,4,TRUE),VLOOKUP(K1186,参照用得点基準表!F$12:$I$21,4,TRUE))))</f>
        <v/>
      </c>
      <c r="T1186" s="67" t="str">
        <f>IF(E1186="","",IF(L1186="","",IF($E1186="男",VLOOKUP(L1186,参照用得点基準表!$K$2:$L$11,2,TRUE),VLOOKUP(L1186,参照用得点基準表!$K$12:$L$21,2,TRUE))))</f>
        <v/>
      </c>
      <c r="U1186" s="67" t="str">
        <f>IF(E1186="","",IF(M1186="","",IF($E1186="男",VLOOKUP(M1186,参照用得点基準表!G$2:$I$11,3,TRUE),VLOOKUP(M1186,参照用得点基準表!G$12:$I$21,3,TRUE))))</f>
        <v/>
      </c>
      <c r="V1186" s="67" t="str">
        <f>IF(E1186="","",IF(N1186="","",IF($E1186="男",VLOOKUP(N1186,参照用得点基準表!H$2:$I$11,2,TRUE),VLOOKUP(N1186,参照用得点基準表!H$12:$I$21,2,TRUE))))</f>
        <v/>
      </c>
      <c r="W1186" s="70" t="str">
        <f t="shared" si="17"/>
        <v/>
      </c>
      <c r="X1186" s="69" t="str">
        <f ca="1">IF(W1186="","",VLOOKUP(W1186,OFFSET(評価基準!$A$2:$N$6,0,F1186-6,5,20-F1186),14-新体力テスト!F1186+6,1))</f>
        <v/>
      </c>
      <c r="Z1186" s="45"/>
      <c r="AA1186" s="45"/>
      <c r="AB1186" s="46"/>
      <c r="AC1186" s="45"/>
    </row>
    <row r="1187" spans="1:29" ht="14.25" customHeight="1" x14ac:dyDescent="0.15">
      <c r="A1187" s="103"/>
      <c r="B1187" s="103"/>
      <c r="C1187" s="103"/>
      <c r="D1187" s="108"/>
      <c r="E1187" s="112"/>
      <c r="F1187" s="85" t="str">
        <f>IF(A1187="","",VLOOKUP(A1187,参照!$B$7:$C$12,2,FALSE))</f>
        <v/>
      </c>
      <c r="G1187" s="14"/>
      <c r="H1187" s="14"/>
      <c r="I1187" s="14"/>
      <c r="J1187" s="14"/>
      <c r="K1187" s="14"/>
      <c r="L1187" s="19"/>
      <c r="M1187" s="14"/>
      <c r="N1187" s="14"/>
      <c r="O1187" s="67" t="str">
        <f>IF(E1187="","",IF(G1187="","",IF($E1187="男",VLOOKUP(G1187,参照用得点基準表!B$2:$I$11,8,TRUE),VLOOKUP(G1187,参照用得点基準表!B$12:$I$21,8,TRUE))))</f>
        <v/>
      </c>
      <c r="P1187" s="67" t="str">
        <f>IF(E1187="","",IF(H1187="","",IF($E1187="男",VLOOKUP(H1187,参照用得点基準表!C$2:$I$11,7,TRUE),VLOOKUP(H1187,参照用得点基準表!C$12:$I$21,7,TRUE))))</f>
        <v/>
      </c>
      <c r="Q1187" s="67" t="str">
        <f>IF(E1187="","",IF(I1187="","",IF($E1187="男",VLOOKUP(I1187,参照用得点基準表!D$2:$I$11,6,TRUE),VLOOKUP(I1187,参照用得点基準表!D$12:$I$21,6,TRUE))))</f>
        <v/>
      </c>
      <c r="R1187" s="67" t="str">
        <f>IF(E1187="","",IF(J1187="","",IF($E1187="男",VLOOKUP(J1187,参照用得点基準表!E$2:$I$11,5,TRUE),VLOOKUP(J1187,参照用得点基準表!E$12:$I$21,5,TRUE))))</f>
        <v/>
      </c>
      <c r="S1187" s="67" t="str">
        <f>IF(E1187="","",IF(K1187="","",IF($E1187="男",VLOOKUP(K1187,参照用得点基準表!F$2:$I$11,4,TRUE),VLOOKUP(K1187,参照用得点基準表!F$12:$I$21,4,TRUE))))</f>
        <v/>
      </c>
      <c r="T1187" s="67" t="str">
        <f>IF(E1187="","",IF(L1187="","",IF($E1187="男",VLOOKUP(L1187,参照用得点基準表!$K$2:$L$11,2,TRUE),VLOOKUP(L1187,参照用得点基準表!$K$12:$L$21,2,TRUE))))</f>
        <v/>
      </c>
      <c r="U1187" s="67" t="str">
        <f>IF(E1187="","",IF(M1187="","",IF($E1187="男",VLOOKUP(M1187,参照用得点基準表!G$2:$I$11,3,TRUE),VLOOKUP(M1187,参照用得点基準表!G$12:$I$21,3,TRUE))))</f>
        <v/>
      </c>
      <c r="V1187" s="67" t="str">
        <f>IF(E1187="","",IF(N1187="","",IF($E1187="男",VLOOKUP(N1187,参照用得点基準表!H$2:$I$11,2,TRUE),VLOOKUP(N1187,参照用得点基準表!H$12:$I$21,2,TRUE))))</f>
        <v/>
      </c>
      <c r="W1187" s="70" t="str">
        <f t="shared" si="17"/>
        <v/>
      </c>
      <c r="X1187" s="69" t="str">
        <f ca="1">IF(W1187="","",VLOOKUP(W1187,OFFSET(評価基準!$A$2:$N$6,0,F1187-6,5,20-F1187),14-新体力テスト!F1187+6,1))</f>
        <v/>
      </c>
      <c r="Z1187" s="45"/>
      <c r="AA1187" s="45"/>
      <c r="AB1187" s="46"/>
      <c r="AC1187" s="45"/>
    </row>
    <row r="1188" spans="1:29" ht="14.25" customHeight="1" x14ac:dyDescent="0.15">
      <c r="A1188" s="103"/>
      <c r="B1188" s="103"/>
      <c r="C1188" s="103"/>
      <c r="D1188" s="108"/>
      <c r="E1188" s="112"/>
      <c r="F1188" s="85" t="str">
        <f>IF(A1188="","",VLOOKUP(A1188,参照!$B$7:$C$12,2,FALSE))</f>
        <v/>
      </c>
      <c r="G1188" s="14"/>
      <c r="H1188" s="14"/>
      <c r="I1188" s="14"/>
      <c r="J1188" s="14"/>
      <c r="K1188" s="14"/>
      <c r="L1188" s="19"/>
      <c r="M1188" s="14"/>
      <c r="N1188" s="14"/>
      <c r="O1188" s="67" t="str">
        <f>IF(E1188="","",IF(G1188="","",IF($E1188="男",VLOOKUP(G1188,参照用得点基準表!B$2:$I$11,8,TRUE),VLOOKUP(G1188,参照用得点基準表!B$12:$I$21,8,TRUE))))</f>
        <v/>
      </c>
      <c r="P1188" s="67" t="str">
        <f>IF(E1188="","",IF(H1188="","",IF($E1188="男",VLOOKUP(H1188,参照用得点基準表!C$2:$I$11,7,TRUE),VLOOKUP(H1188,参照用得点基準表!C$12:$I$21,7,TRUE))))</f>
        <v/>
      </c>
      <c r="Q1188" s="67" t="str">
        <f>IF(E1188="","",IF(I1188="","",IF($E1188="男",VLOOKUP(I1188,参照用得点基準表!D$2:$I$11,6,TRUE),VLOOKUP(I1188,参照用得点基準表!D$12:$I$21,6,TRUE))))</f>
        <v/>
      </c>
      <c r="R1188" s="67" t="str">
        <f>IF(E1188="","",IF(J1188="","",IF($E1188="男",VLOOKUP(J1188,参照用得点基準表!E$2:$I$11,5,TRUE),VLOOKUP(J1188,参照用得点基準表!E$12:$I$21,5,TRUE))))</f>
        <v/>
      </c>
      <c r="S1188" s="67" t="str">
        <f>IF(E1188="","",IF(K1188="","",IF($E1188="男",VLOOKUP(K1188,参照用得点基準表!F$2:$I$11,4,TRUE),VLOOKUP(K1188,参照用得点基準表!F$12:$I$21,4,TRUE))))</f>
        <v/>
      </c>
      <c r="T1188" s="67" t="str">
        <f>IF(E1188="","",IF(L1188="","",IF($E1188="男",VLOOKUP(L1188,参照用得点基準表!$K$2:$L$11,2,TRUE),VLOOKUP(L1188,参照用得点基準表!$K$12:$L$21,2,TRUE))))</f>
        <v/>
      </c>
      <c r="U1188" s="67" t="str">
        <f>IF(E1188="","",IF(M1188="","",IF($E1188="男",VLOOKUP(M1188,参照用得点基準表!G$2:$I$11,3,TRUE),VLOOKUP(M1188,参照用得点基準表!G$12:$I$21,3,TRUE))))</f>
        <v/>
      </c>
      <c r="V1188" s="67" t="str">
        <f>IF(E1188="","",IF(N1188="","",IF($E1188="男",VLOOKUP(N1188,参照用得点基準表!H$2:$I$11,2,TRUE),VLOOKUP(N1188,参照用得点基準表!H$12:$I$21,2,TRUE))))</f>
        <v/>
      </c>
      <c r="W1188" s="70" t="str">
        <f t="shared" si="17"/>
        <v/>
      </c>
      <c r="X1188" s="69" t="str">
        <f ca="1">IF(W1188="","",VLOOKUP(W1188,OFFSET(評価基準!$A$2:$N$6,0,F1188-6,5,20-F1188),14-新体力テスト!F1188+6,1))</f>
        <v/>
      </c>
      <c r="Z1188" s="45"/>
      <c r="AA1188" s="45"/>
      <c r="AB1188" s="46"/>
      <c r="AC1188" s="45"/>
    </row>
    <row r="1189" spans="1:29" ht="14.25" customHeight="1" x14ac:dyDescent="0.15">
      <c r="A1189" s="103"/>
      <c r="B1189" s="103"/>
      <c r="C1189" s="103"/>
      <c r="D1189" s="108"/>
      <c r="E1189" s="112"/>
      <c r="F1189" s="85" t="str">
        <f>IF(A1189="","",VLOOKUP(A1189,参照!$B$7:$C$12,2,FALSE))</f>
        <v/>
      </c>
      <c r="G1189" s="14"/>
      <c r="H1189" s="14"/>
      <c r="I1189" s="14"/>
      <c r="J1189" s="14"/>
      <c r="K1189" s="14"/>
      <c r="L1189" s="19"/>
      <c r="M1189" s="14"/>
      <c r="N1189" s="14"/>
      <c r="O1189" s="67" t="str">
        <f>IF(E1189="","",IF(G1189="","",IF($E1189="男",VLOOKUP(G1189,参照用得点基準表!B$2:$I$11,8,TRUE),VLOOKUP(G1189,参照用得点基準表!B$12:$I$21,8,TRUE))))</f>
        <v/>
      </c>
      <c r="P1189" s="67" t="str">
        <f>IF(E1189="","",IF(H1189="","",IF($E1189="男",VLOOKUP(H1189,参照用得点基準表!C$2:$I$11,7,TRUE),VLOOKUP(H1189,参照用得点基準表!C$12:$I$21,7,TRUE))))</f>
        <v/>
      </c>
      <c r="Q1189" s="67" t="str">
        <f>IF(E1189="","",IF(I1189="","",IF($E1189="男",VLOOKUP(I1189,参照用得点基準表!D$2:$I$11,6,TRUE),VLOOKUP(I1189,参照用得点基準表!D$12:$I$21,6,TRUE))))</f>
        <v/>
      </c>
      <c r="R1189" s="67" t="str">
        <f>IF(E1189="","",IF(J1189="","",IF($E1189="男",VLOOKUP(J1189,参照用得点基準表!E$2:$I$11,5,TRUE),VLOOKUP(J1189,参照用得点基準表!E$12:$I$21,5,TRUE))))</f>
        <v/>
      </c>
      <c r="S1189" s="67" t="str">
        <f>IF(E1189="","",IF(K1189="","",IF($E1189="男",VLOOKUP(K1189,参照用得点基準表!F$2:$I$11,4,TRUE),VLOOKUP(K1189,参照用得点基準表!F$12:$I$21,4,TRUE))))</f>
        <v/>
      </c>
      <c r="T1189" s="67" t="str">
        <f>IF(E1189="","",IF(L1189="","",IF($E1189="男",VLOOKUP(L1189,参照用得点基準表!$K$2:$L$11,2,TRUE),VLOOKUP(L1189,参照用得点基準表!$K$12:$L$21,2,TRUE))))</f>
        <v/>
      </c>
      <c r="U1189" s="67" t="str">
        <f>IF(E1189="","",IF(M1189="","",IF($E1189="男",VLOOKUP(M1189,参照用得点基準表!G$2:$I$11,3,TRUE),VLOOKUP(M1189,参照用得点基準表!G$12:$I$21,3,TRUE))))</f>
        <v/>
      </c>
      <c r="V1189" s="67" t="str">
        <f>IF(E1189="","",IF(N1189="","",IF($E1189="男",VLOOKUP(N1189,参照用得点基準表!H$2:$I$11,2,TRUE),VLOOKUP(N1189,参照用得点基準表!H$12:$I$21,2,TRUE))))</f>
        <v/>
      </c>
      <c r="W1189" s="70" t="str">
        <f t="shared" si="17"/>
        <v/>
      </c>
      <c r="X1189" s="69" t="str">
        <f ca="1">IF(W1189="","",VLOOKUP(W1189,OFFSET(評価基準!$A$2:$N$6,0,F1189-6,5,20-F1189),14-新体力テスト!F1189+6,1))</f>
        <v/>
      </c>
      <c r="Z1189" s="45"/>
      <c r="AA1189" s="45"/>
      <c r="AB1189" s="46"/>
      <c r="AC1189" s="45"/>
    </row>
    <row r="1190" spans="1:29" ht="14.25" customHeight="1" x14ac:dyDescent="0.15">
      <c r="A1190" s="103"/>
      <c r="B1190" s="103"/>
      <c r="C1190" s="103"/>
      <c r="D1190" s="108"/>
      <c r="E1190" s="112"/>
      <c r="F1190" s="85" t="str">
        <f>IF(A1190="","",VLOOKUP(A1190,参照!$B$7:$C$12,2,FALSE))</f>
        <v/>
      </c>
      <c r="G1190" s="14"/>
      <c r="H1190" s="14"/>
      <c r="I1190" s="14"/>
      <c r="J1190" s="14"/>
      <c r="K1190" s="14"/>
      <c r="L1190" s="19"/>
      <c r="M1190" s="14"/>
      <c r="N1190" s="14"/>
      <c r="O1190" s="67" t="str">
        <f>IF(E1190="","",IF(G1190="","",IF($E1190="男",VLOOKUP(G1190,参照用得点基準表!B$2:$I$11,8,TRUE),VLOOKUP(G1190,参照用得点基準表!B$12:$I$21,8,TRUE))))</f>
        <v/>
      </c>
      <c r="P1190" s="67" t="str">
        <f>IF(E1190="","",IF(H1190="","",IF($E1190="男",VLOOKUP(H1190,参照用得点基準表!C$2:$I$11,7,TRUE),VLOOKUP(H1190,参照用得点基準表!C$12:$I$21,7,TRUE))))</f>
        <v/>
      </c>
      <c r="Q1190" s="67" t="str">
        <f>IF(E1190="","",IF(I1190="","",IF($E1190="男",VLOOKUP(I1190,参照用得点基準表!D$2:$I$11,6,TRUE),VLOOKUP(I1190,参照用得点基準表!D$12:$I$21,6,TRUE))))</f>
        <v/>
      </c>
      <c r="R1190" s="67" t="str">
        <f>IF(E1190="","",IF(J1190="","",IF($E1190="男",VLOOKUP(J1190,参照用得点基準表!E$2:$I$11,5,TRUE),VLOOKUP(J1190,参照用得点基準表!E$12:$I$21,5,TRUE))))</f>
        <v/>
      </c>
      <c r="S1190" s="67" t="str">
        <f>IF(E1190="","",IF(K1190="","",IF($E1190="男",VLOOKUP(K1190,参照用得点基準表!F$2:$I$11,4,TRUE),VLOOKUP(K1190,参照用得点基準表!F$12:$I$21,4,TRUE))))</f>
        <v/>
      </c>
      <c r="T1190" s="67" t="str">
        <f>IF(E1190="","",IF(L1190="","",IF($E1190="男",VLOOKUP(L1190,参照用得点基準表!$K$2:$L$11,2,TRUE),VLOOKUP(L1190,参照用得点基準表!$K$12:$L$21,2,TRUE))))</f>
        <v/>
      </c>
      <c r="U1190" s="67" t="str">
        <f>IF(E1190="","",IF(M1190="","",IF($E1190="男",VLOOKUP(M1190,参照用得点基準表!G$2:$I$11,3,TRUE),VLOOKUP(M1190,参照用得点基準表!G$12:$I$21,3,TRUE))))</f>
        <v/>
      </c>
      <c r="V1190" s="67" t="str">
        <f>IF(E1190="","",IF(N1190="","",IF($E1190="男",VLOOKUP(N1190,参照用得点基準表!H$2:$I$11,2,TRUE),VLOOKUP(N1190,参照用得点基準表!H$12:$I$21,2,TRUE))))</f>
        <v/>
      </c>
      <c r="W1190" s="70" t="str">
        <f t="shared" si="17"/>
        <v/>
      </c>
      <c r="X1190" s="69" t="str">
        <f ca="1">IF(W1190="","",VLOOKUP(W1190,OFFSET(評価基準!$A$2:$N$6,0,F1190-6,5,20-F1190),14-新体力テスト!F1190+6,1))</f>
        <v/>
      </c>
      <c r="Z1190" s="45"/>
      <c r="AA1190" s="45"/>
      <c r="AB1190" s="46"/>
      <c r="AC1190" s="45"/>
    </row>
    <row r="1191" spans="1:29" ht="14.25" customHeight="1" x14ac:dyDescent="0.15">
      <c r="A1191" s="103"/>
      <c r="B1191" s="103"/>
      <c r="C1191" s="103"/>
      <c r="D1191" s="108"/>
      <c r="E1191" s="112"/>
      <c r="F1191" s="85" t="str">
        <f>IF(A1191="","",VLOOKUP(A1191,参照!$B$7:$C$12,2,FALSE))</f>
        <v/>
      </c>
      <c r="G1191" s="14"/>
      <c r="H1191" s="14"/>
      <c r="I1191" s="14"/>
      <c r="J1191" s="14"/>
      <c r="K1191" s="14"/>
      <c r="L1191" s="19"/>
      <c r="M1191" s="14"/>
      <c r="N1191" s="14"/>
      <c r="O1191" s="67" t="str">
        <f>IF(E1191="","",IF(G1191="","",IF($E1191="男",VLOOKUP(G1191,参照用得点基準表!B$2:$I$11,8,TRUE),VLOOKUP(G1191,参照用得点基準表!B$12:$I$21,8,TRUE))))</f>
        <v/>
      </c>
      <c r="P1191" s="67" t="str">
        <f>IF(E1191="","",IF(H1191="","",IF($E1191="男",VLOOKUP(H1191,参照用得点基準表!C$2:$I$11,7,TRUE),VLOOKUP(H1191,参照用得点基準表!C$12:$I$21,7,TRUE))))</f>
        <v/>
      </c>
      <c r="Q1191" s="67" t="str">
        <f>IF(E1191="","",IF(I1191="","",IF($E1191="男",VLOOKUP(I1191,参照用得点基準表!D$2:$I$11,6,TRUE),VLOOKUP(I1191,参照用得点基準表!D$12:$I$21,6,TRUE))))</f>
        <v/>
      </c>
      <c r="R1191" s="67" t="str">
        <f>IF(E1191="","",IF(J1191="","",IF($E1191="男",VLOOKUP(J1191,参照用得点基準表!E$2:$I$11,5,TRUE),VLOOKUP(J1191,参照用得点基準表!E$12:$I$21,5,TRUE))))</f>
        <v/>
      </c>
      <c r="S1191" s="67" t="str">
        <f>IF(E1191="","",IF(K1191="","",IF($E1191="男",VLOOKUP(K1191,参照用得点基準表!F$2:$I$11,4,TRUE),VLOOKUP(K1191,参照用得点基準表!F$12:$I$21,4,TRUE))))</f>
        <v/>
      </c>
      <c r="T1191" s="67" t="str">
        <f>IF(E1191="","",IF(L1191="","",IF($E1191="男",VLOOKUP(L1191,参照用得点基準表!$K$2:$L$11,2,TRUE),VLOOKUP(L1191,参照用得点基準表!$K$12:$L$21,2,TRUE))))</f>
        <v/>
      </c>
      <c r="U1191" s="67" t="str">
        <f>IF(E1191="","",IF(M1191="","",IF($E1191="男",VLOOKUP(M1191,参照用得点基準表!G$2:$I$11,3,TRUE),VLOOKUP(M1191,参照用得点基準表!G$12:$I$21,3,TRUE))))</f>
        <v/>
      </c>
      <c r="V1191" s="67" t="str">
        <f>IF(E1191="","",IF(N1191="","",IF($E1191="男",VLOOKUP(N1191,参照用得点基準表!H$2:$I$11,2,TRUE),VLOOKUP(N1191,参照用得点基準表!H$12:$I$21,2,TRUE))))</f>
        <v/>
      </c>
      <c r="W1191" s="70" t="str">
        <f t="shared" si="17"/>
        <v/>
      </c>
      <c r="X1191" s="69" t="str">
        <f ca="1">IF(W1191="","",VLOOKUP(W1191,OFFSET(評価基準!$A$2:$N$6,0,F1191-6,5,20-F1191),14-新体力テスト!F1191+6,1))</f>
        <v/>
      </c>
      <c r="Z1191" s="45"/>
      <c r="AA1191" s="45"/>
      <c r="AB1191" s="46"/>
      <c r="AC1191" s="45"/>
    </row>
    <row r="1192" spans="1:29" ht="14.25" customHeight="1" x14ac:dyDescent="0.15">
      <c r="A1192" s="103"/>
      <c r="B1192" s="103"/>
      <c r="C1192" s="103"/>
      <c r="D1192" s="108"/>
      <c r="E1192" s="112"/>
      <c r="F1192" s="85" t="str">
        <f>IF(A1192="","",VLOOKUP(A1192,参照!$B$7:$C$12,2,FALSE))</f>
        <v/>
      </c>
      <c r="G1192" s="14"/>
      <c r="H1192" s="14"/>
      <c r="I1192" s="14"/>
      <c r="J1192" s="14"/>
      <c r="K1192" s="14"/>
      <c r="L1192" s="19"/>
      <c r="M1192" s="14"/>
      <c r="N1192" s="14"/>
      <c r="O1192" s="67" t="str">
        <f>IF(E1192="","",IF(G1192="","",IF($E1192="男",VLOOKUP(G1192,参照用得点基準表!B$2:$I$11,8,TRUE),VLOOKUP(G1192,参照用得点基準表!B$12:$I$21,8,TRUE))))</f>
        <v/>
      </c>
      <c r="P1192" s="67" t="str">
        <f>IF(E1192="","",IF(H1192="","",IF($E1192="男",VLOOKUP(H1192,参照用得点基準表!C$2:$I$11,7,TRUE),VLOOKUP(H1192,参照用得点基準表!C$12:$I$21,7,TRUE))))</f>
        <v/>
      </c>
      <c r="Q1192" s="67" t="str">
        <f>IF(E1192="","",IF(I1192="","",IF($E1192="男",VLOOKUP(I1192,参照用得点基準表!D$2:$I$11,6,TRUE),VLOOKUP(I1192,参照用得点基準表!D$12:$I$21,6,TRUE))))</f>
        <v/>
      </c>
      <c r="R1192" s="67" t="str">
        <f>IF(E1192="","",IF(J1192="","",IF($E1192="男",VLOOKUP(J1192,参照用得点基準表!E$2:$I$11,5,TRUE),VLOOKUP(J1192,参照用得点基準表!E$12:$I$21,5,TRUE))))</f>
        <v/>
      </c>
      <c r="S1192" s="67" t="str">
        <f>IF(E1192="","",IF(K1192="","",IF($E1192="男",VLOOKUP(K1192,参照用得点基準表!F$2:$I$11,4,TRUE),VLOOKUP(K1192,参照用得点基準表!F$12:$I$21,4,TRUE))))</f>
        <v/>
      </c>
      <c r="T1192" s="67" t="str">
        <f>IF(E1192="","",IF(L1192="","",IF($E1192="男",VLOOKUP(L1192,参照用得点基準表!$K$2:$L$11,2,TRUE),VLOOKUP(L1192,参照用得点基準表!$K$12:$L$21,2,TRUE))))</f>
        <v/>
      </c>
      <c r="U1192" s="67" t="str">
        <f>IF(E1192="","",IF(M1192="","",IF($E1192="男",VLOOKUP(M1192,参照用得点基準表!G$2:$I$11,3,TRUE),VLOOKUP(M1192,参照用得点基準表!G$12:$I$21,3,TRUE))))</f>
        <v/>
      </c>
      <c r="V1192" s="67" t="str">
        <f>IF(E1192="","",IF(N1192="","",IF($E1192="男",VLOOKUP(N1192,参照用得点基準表!H$2:$I$11,2,TRUE),VLOOKUP(N1192,参照用得点基準表!H$12:$I$21,2,TRUE))))</f>
        <v/>
      </c>
      <c r="W1192" s="70" t="str">
        <f t="shared" si="17"/>
        <v/>
      </c>
      <c r="X1192" s="69" t="str">
        <f ca="1">IF(W1192="","",VLOOKUP(W1192,OFFSET(評価基準!$A$2:$N$6,0,F1192-6,5,20-F1192),14-新体力テスト!F1192+6,1))</f>
        <v/>
      </c>
      <c r="Z1192" s="45"/>
      <c r="AA1192" s="45"/>
      <c r="AB1192" s="46"/>
      <c r="AC1192" s="45"/>
    </row>
    <row r="1193" spans="1:29" ht="14.25" customHeight="1" x14ac:dyDescent="0.15">
      <c r="A1193" s="103"/>
      <c r="B1193" s="103"/>
      <c r="C1193" s="103"/>
      <c r="D1193" s="108"/>
      <c r="E1193" s="112"/>
      <c r="F1193" s="85" t="str">
        <f>IF(A1193="","",VLOOKUP(A1193,参照!$B$7:$C$12,2,FALSE))</f>
        <v/>
      </c>
      <c r="G1193" s="14"/>
      <c r="H1193" s="14"/>
      <c r="I1193" s="14"/>
      <c r="J1193" s="14"/>
      <c r="K1193" s="14"/>
      <c r="L1193" s="19"/>
      <c r="M1193" s="14"/>
      <c r="N1193" s="14"/>
      <c r="O1193" s="67" t="str">
        <f>IF(E1193="","",IF(G1193="","",IF($E1193="男",VLOOKUP(G1193,参照用得点基準表!B$2:$I$11,8,TRUE),VLOOKUP(G1193,参照用得点基準表!B$12:$I$21,8,TRUE))))</f>
        <v/>
      </c>
      <c r="P1193" s="67" t="str">
        <f>IF(E1193="","",IF(H1193="","",IF($E1193="男",VLOOKUP(H1193,参照用得点基準表!C$2:$I$11,7,TRUE),VLOOKUP(H1193,参照用得点基準表!C$12:$I$21,7,TRUE))))</f>
        <v/>
      </c>
      <c r="Q1193" s="67" t="str">
        <f>IF(E1193="","",IF(I1193="","",IF($E1193="男",VLOOKUP(I1193,参照用得点基準表!D$2:$I$11,6,TRUE),VLOOKUP(I1193,参照用得点基準表!D$12:$I$21,6,TRUE))))</f>
        <v/>
      </c>
      <c r="R1193" s="67" t="str">
        <f>IF(E1193="","",IF(J1193="","",IF($E1193="男",VLOOKUP(J1193,参照用得点基準表!E$2:$I$11,5,TRUE),VLOOKUP(J1193,参照用得点基準表!E$12:$I$21,5,TRUE))))</f>
        <v/>
      </c>
      <c r="S1193" s="67" t="str">
        <f>IF(E1193="","",IF(K1193="","",IF($E1193="男",VLOOKUP(K1193,参照用得点基準表!F$2:$I$11,4,TRUE),VLOOKUP(K1193,参照用得点基準表!F$12:$I$21,4,TRUE))))</f>
        <v/>
      </c>
      <c r="T1193" s="67" t="str">
        <f>IF(E1193="","",IF(L1193="","",IF($E1193="男",VLOOKUP(L1193,参照用得点基準表!$K$2:$L$11,2,TRUE),VLOOKUP(L1193,参照用得点基準表!$K$12:$L$21,2,TRUE))))</f>
        <v/>
      </c>
      <c r="U1193" s="67" t="str">
        <f>IF(E1193="","",IF(M1193="","",IF($E1193="男",VLOOKUP(M1193,参照用得点基準表!G$2:$I$11,3,TRUE),VLOOKUP(M1193,参照用得点基準表!G$12:$I$21,3,TRUE))))</f>
        <v/>
      </c>
      <c r="V1193" s="67" t="str">
        <f>IF(E1193="","",IF(N1193="","",IF($E1193="男",VLOOKUP(N1193,参照用得点基準表!H$2:$I$11,2,TRUE),VLOOKUP(N1193,参照用得点基準表!H$12:$I$21,2,TRUE))))</f>
        <v/>
      </c>
      <c r="W1193" s="70" t="str">
        <f t="shared" si="17"/>
        <v/>
      </c>
      <c r="X1193" s="69" t="str">
        <f ca="1">IF(W1193="","",VLOOKUP(W1193,OFFSET(評価基準!$A$2:$N$6,0,F1193-6,5,20-F1193),14-新体力テスト!F1193+6,1))</f>
        <v/>
      </c>
      <c r="Z1193" s="45"/>
      <c r="AA1193" s="45"/>
      <c r="AB1193" s="46"/>
      <c r="AC1193" s="45"/>
    </row>
    <row r="1194" spans="1:29" ht="14.25" customHeight="1" x14ac:dyDescent="0.15">
      <c r="A1194" s="103"/>
      <c r="B1194" s="103"/>
      <c r="C1194" s="103"/>
      <c r="D1194" s="108"/>
      <c r="E1194" s="112"/>
      <c r="F1194" s="85" t="str">
        <f>IF(A1194="","",VLOOKUP(A1194,参照!$B$7:$C$12,2,FALSE))</f>
        <v/>
      </c>
      <c r="G1194" s="14"/>
      <c r="H1194" s="14"/>
      <c r="I1194" s="14"/>
      <c r="J1194" s="14"/>
      <c r="K1194" s="14"/>
      <c r="L1194" s="19"/>
      <c r="M1194" s="14"/>
      <c r="N1194" s="14"/>
      <c r="O1194" s="67" t="str">
        <f>IF(E1194="","",IF(G1194="","",IF($E1194="男",VLOOKUP(G1194,参照用得点基準表!B$2:$I$11,8,TRUE),VLOOKUP(G1194,参照用得点基準表!B$12:$I$21,8,TRUE))))</f>
        <v/>
      </c>
      <c r="P1194" s="67" t="str">
        <f>IF(E1194="","",IF(H1194="","",IF($E1194="男",VLOOKUP(H1194,参照用得点基準表!C$2:$I$11,7,TRUE),VLOOKUP(H1194,参照用得点基準表!C$12:$I$21,7,TRUE))))</f>
        <v/>
      </c>
      <c r="Q1194" s="67" t="str">
        <f>IF(E1194="","",IF(I1194="","",IF($E1194="男",VLOOKUP(I1194,参照用得点基準表!D$2:$I$11,6,TRUE),VLOOKUP(I1194,参照用得点基準表!D$12:$I$21,6,TRUE))))</f>
        <v/>
      </c>
      <c r="R1194" s="67" t="str">
        <f>IF(E1194="","",IF(J1194="","",IF($E1194="男",VLOOKUP(J1194,参照用得点基準表!E$2:$I$11,5,TRUE),VLOOKUP(J1194,参照用得点基準表!E$12:$I$21,5,TRUE))))</f>
        <v/>
      </c>
      <c r="S1194" s="67" t="str">
        <f>IF(E1194="","",IF(K1194="","",IF($E1194="男",VLOOKUP(K1194,参照用得点基準表!F$2:$I$11,4,TRUE),VLOOKUP(K1194,参照用得点基準表!F$12:$I$21,4,TRUE))))</f>
        <v/>
      </c>
      <c r="T1194" s="67" t="str">
        <f>IF(E1194="","",IF(L1194="","",IF($E1194="男",VLOOKUP(L1194,参照用得点基準表!$K$2:$L$11,2,TRUE),VLOOKUP(L1194,参照用得点基準表!$K$12:$L$21,2,TRUE))))</f>
        <v/>
      </c>
      <c r="U1194" s="67" t="str">
        <f>IF(E1194="","",IF(M1194="","",IF($E1194="男",VLOOKUP(M1194,参照用得点基準表!G$2:$I$11,3,TRUE),VLOOKUP(M1194,参照用得点基準表!G$12:$I$21,3,TRUE))))</f>
        <v/>
      </c>
      <c r="V1194" s="67" t="str">
        <f>IF(E1194="","",IF(N1194="","",IF($E1194="男",VLOOKUP(N1194,参照用得点基準表!H$2:$I$11,2,TRUE),VLOOKUP(N1194,参照用得点基準表!H$12:$I$21,2,TRUE))))</f>
        <v/>
      </c>
      <c r="W1194" s="70" t="str">
        <f t="shared" si="17"/>
        <v/>
      </c>
      <c r="X1194" s="69" t="str">
        <f ca="1">IF(W1194="","",VLOOKUP(W1194,OFFSET(評価基準!$A$2:$N$6,0,F1194-6,5,20-F1194),14-新体力テスト!F1194+6,1))</f>
        <v/>
      </c>
      <c r="Z1194" s="45"/>
      <c r="AA1194" s="45"/>
      <c r="AB1194" s="46"/>
      <c r="AC1194" s="45"/>
    </row>
    <row r="1195" spans="1:29" ht="14.25" customHeight="1" x14ac:dyDescent="0.15">
      <c r="A1195" s="103"/>
      <c r="B1195" s="103"/>
      <c r="C1195" s="103"/>
      <c r="D1195" s="108"/>
      <c r="E1195" s="112"/>
      <c r="F1195" s="85" t="str">
        <f>IF(A1195="","",VLOOKUP(A1195,参照!$B$7:$C$12,2,FALSE))</f>
        <v/>
      </c>
      <c r="G1195" s="14"/>
      <c r="H1195" s="14"/>
      <c r="I1195" s="14"/>
      <c r="J1195" s="14"/>
      <c r="K1195" s="14"/>
      <c r="L1195" s="19"/>
      <c r="M1195" s="14"/>
      <c r="N1195" s="14"/>
      <c r="O1195" s="67" t="str">
        <f>IF(E1195="","",IF(G1195="","",IF($E1195="男",VLOOKUP(G1195,参照用得点基準表!B$2:$I$11,8,TRUE),VLOOKUP(G1195,参照用得点基準表!B$12:$I$21,8,TRUE))))</f>
        <v/>
      </c>
      <c r="P1195" s="67" t="str">
        <f>IF(E1195="","",IF(H1195="","",IF($E1195="男",VLOOKUP(H1195,参照用得点基準表!C$2:$I$11,7,TRUE),VLOOKUP(H1195,参照用得点基準表!C$12:$I$21,7,TRUE))))</f>
        <v/>
      </c>
      <c r="Q1195" s="67" t="str">
        <f>IF(E1195="","",IF(I1195="","",IF($E1195="男",VLOOKUP(I1195,参照用得点基準表!D$2:$I$11,6,TRUE),VLOOKUP(I1195,参照用得点基準表!D$12:$I$21,6,TRUE))))</f>
        <v/>
      </c>
      <c r="R1195" s="67" t="str">
        <f>IF(E1195="","",IF(J1195="","",IF($E1195="男",VLOOKUP(J1195,参照用得点基準表!E$2:$I$11,5,TRUE),VLOOKUP(J1195,参照用得点基準表!E$12:$I$21,5,TRUE))))</f>
        <v/>
      </c>
      <c r="S1195" s="67" t="str">
        <f>IF(E1195="","",IF(K1195="","",IF($E1195="男",VLOOKUP(K1195,参照用得点基準表!F$2:$I$11,4,TRUE),VLOOKUP(K1195,参照用得点基準表!F$12:$I$21,4,TRUE))))</f>
        <v/>
      </c>
      <c r="T1195" s="67" t="str">
        <f>IF(E1195="","",IF(L1195="","",IF($E1195="男",VLOOKUP(L1195,参照用得点基準表!$K$2:$L$11,2,TRUE),VLOOKUP(L1195,参照用得点基準表!$K$12:$L$21,2,TRUE))))</f>
        <v/>
      </c>
      <c r="U1195" s="67" t="str">
        <f>IF(E1195="","",IF(M1195="","",IF($E1195="男",VLOOKUP(M1195,参照用得点基準表!G$2:$I$11,3,TRUE),VLOOKUP(M1195,参照用得点基準表!G$12:$I$21,3,TRUE))))</f>
        <v/>
      </c>
      <c r="V1195" s="67" t="str">
        <f>IF(E1195="","",IF(N1195="","",IF($E1195="男",VLOOKUP(N1195,参照用得点基準表!H$2:$I$11,2,TRUE),VLOOKUP(N1195,参照用得点基準表!H$12:$I$21,2,TRUE))))</f>
        <v/>
      </c>
      <c r="W1195" s="70" t="str">
        <f t="shared" si="17"/>
        <v/>
      </c>
      <c r="X1195" s="69" t="str">
        <f ca="1">IF(W1195="","",VLOOKUP(W1195,OFFSET(評価基準!$A$2:$N$6,0,F1195-6,5,20-F1195),14-新体力テスト!F1195+6,1))</f>
        <v/>
      </c>
      <c r="Z1195" s="45"/>
      <c r="AA1195" s="45"/>
      <c r="AB1195" s="46"/>
      <c r="AC1195" s="45"/>
    </row>
    <row r="1196" spans="1:29" ht="14.25" customHeight="1" x14ac:dyDescent="0.15">
      <c r="A1196" s="103"/>
      <c r="B1196" s="103"/>
      <c r="C1196" s="103"/>
      <c r="D1196" s="108"/>
      <c r="E1196" s="112"/>
      <c r="F1196" s="85" t="str">
        <f>IF(A1196="","",VLOOKUP(A1196,参照!$B$7:$C$12,2,FALSE))</f>
        <v/>
      </c>
      <c r="G1196" s="14"/>
      <c r="H1196" s="14"/>
      <c r="I1196" s="14"/>
      <c r="J1196" s="14"/>
      <c r="K1196" s="14"/>
      <c r="L1196" s="19"/>
      <c r="M1196" s="14"/>
      <c r="N1196" s="14"/>
      <c r="O1196" s="67" t="str">
        <f>IF(E1196="","",IF(G1196="","",IF($E1196="男",VLOOKUP(G1196,参照用得点基準表!B$2:$I$11,8,TRUE),VLOOKUP(G1196,参照用得点基準表!B$12:$I$21,8,TRUE))))</f>
        <v/>
      </c>
      <c r="P1196" s="67" t="str">
        <f>IF(E1196="","",IF(H1196="","",IF($E1196="男",VLOOKUP(H1196,参照用得点基準表!C$2:$I$11,7,TRUE),VLOOKUP(H1196,参照用得点基準表!C$12:$I$21,7,TRUE))))</f>
        <v/>
      </c>
      <c r="Q1196" s="67" t="str">
        <f>IF(E1196="","",IF(I1196="","",IF($E1196="男",VLOOKUP(I1196,参照用得点基準表!D$2:$I$11,6,TRUE),VLOOKUP(I1196,参照用得点基準表!D$12:$I$21,6,TRUE))))</f>
        <v/>
      </c>
      <c r="R1196" s="67" t="str">
        <f>IF(E1196="","",IF(J1196="","",IF($E1196="男",VLOOKUP(J1196,参照用得点基準表!E$2:$I$11,5,TRUE),VLOOKUP(J1196,参照用得点基準表!E$12:$I$21,5,TRUE))))</f>
        <v/>
      </c>
      <c r="S1196" s="67" t="str">
        <f>IF(E1196="","",IF(K1196="","",IF($E1196="男",VLOOKUP(K1196,参照用得点基準表!F$2:$I$11,4,TRUE),VLOOKUP(K1196,参照用得点基準表!F$12:$I$21,4,TRUE))))</f>
        <v/>
      </c>
      <c r="T1196" s="67" t="str">
        <f>IF(E1196="","",IF(L1196="","",IF($E1196="男",VLOOKUP(L1196,参照用得点基準表!$K$2:$L$11,2,TRUE),VLOOKUP(L1196,参照用得点基準表!$K$12:$L$21,2,TRUE))))</f>
        <v/>
      </c>
      <c r="U1196" s="67" t="str">
        <f>IF(E1196="","",IF(M1196="","",IF($E1196="男",VLOOKUP(M1196,参照用得点基準表!G$2:$I$11,3,TRUE),VLOOKUP(M1196,参照用得点基準表!G$12:$I$21,3,TRUE))))</f>
        <v/>
      </c>
      <c r="V1196" s="67" t="str">
        <f>IF(E1196="","",IF(N1196="","",IF($E1196="男",VLOOKUP(N1196,参照用得点基準表!H$2:$I$11,2,TRUE),VLOOKUP(N1196,参照用得点基準表!H$12:$I$21,2,TRUE))))</f>
        <v/>
      </c>
      <c r="W1196" s="70" t="str">
        <f t="shared" si="17"/>
        <v/>
      </c>
      <c r="X1196" s="69" t="str">
        <f ca="1">IF(W1196="","",VLOOKUP(W1196,OFFSET(評価基準!$A$2:$N$6,0,F1196-6,5,20-F1196),14-新体力テスト!F1196+6,1))</f>
        <v/>
      </c>
      <c r="Z1196" s="45"/>
      <c r="AA1196" s="45"/>
      <c r="AB1196" s="46"/>
      <c r="AC1196" s="45"/>
    </row>
    <row r="1197" spans="1:29" ht="14.25" customHeight="1" x14ac:dyDescent="0.15">
      <c r="A1197" s="103"/>
      <c r="B1197" s="103"/>
      <c r="C1197" s="103"/>
      <c r="D1197" s="108"/>
      <c r="E1197" s="112"/>
      <c r="F1197" s="85" t="str">
        <f>IF(A1197="","",VLOOKUP(A1197,参照!$B$7:$C$12,2,FALSE))</f>
        <v/>
      </c>
      <c r="G1197" s="14"/>
      <c r="H1197" s="14"/>
      <c r="I1197" s="14"/>
      <c r="J1197" s="14"/>
      <c r="K1197" s="14"/>
      <c r="L1197" s="19"/>
      <c r="M1197" s="14"/>
      <c r="N1197" s="14"/>
      <c r="O1197" s="67" t="str">
        <f>IF(E1197="","",IF(G1197="","",IF($E1197="男",VLOOKUP(G1197,参照用得点基準表!B$2:$I$11,8,TRUE),VLOOKUP(G1197,参照用得点基準表!B$12:$I$21,8,TRUE))))</f>
        <v/>
      </c>
      <c r="P1197" s="67" t="str">
        <f>IF(E1197="","",IF(H1197="","",IF($E1197="男",VLOOKUP(H1197,参照用得点基準表!C$2:$I$11,7,TRUE),VLOOKUP(H1197,参照用得点基準表!C$12:$I$21,7,TRUE))))</f>
        <v/>
      </c>
      <c r="Q1197" s="67" t="str">
        <f>IF(E1197="","",IF(I1197="","",IF($E1197="男",VLOOKUP(I1197,参照用得点基準表!D$2:$I$11,6,TRUE),VLOOKUP(I1197,参照用得点基準表!D$12:$I$21,6,TRUE))))</f>
        <v/>
      </c>
      <c r="R1197" s="67" t="str">
        <f>IF(E1197="","",IF(J1197="","",IF($E1197="男",VLOOKUP(J1197,参照用得点基準表!E$2:$I$11,5,TRUE),VLOOKUP(J1197,参照用得点基準表!E$12:$I$21,5,TRUE))))</f>
        <v/>
      </c>
      <c r="S1197" s="67" t="str">
        <f>IF(E1197="","",IF(K1197="","",IF($E1197="男",VLOOKUP(K1197,参照用得点基準表!F$2:$I$11,4,TRUE),VLOOKUP(K1197,参照用得点基準表!F$12:$I$21,4,TRUE))))</f>
        <v/>
      </c>
      <c r="T1197" s="67" t="str">
        <f>IF(E1197="","",IF(L1197="","",IF($E1197="男",VLOOKUP(L1197,参照用得点基準表!$K$2:$L$11,2,TRUE),VLOOKUP(L1197,参照用得点基準表!$K$12:$L$21,2,TRUE))))</f>
        <v/>
      </c>
      <c r="U1197" s="67" t="str">
        <f>IF(E1197="","",IF(M1197="","",IF($E1197="男",VLOOKUP(M1197,参照用得点基準表!G$2:$I$11,3,TRUE),VLOOKUP(M1197,参照用得点基準表!G$12:$I$21,3,TRUE))))</f>
        <v/>
      </c>
      <c r="V1197" s="67" t="str">
        <f>IF(E1197="","",IF(N1197="","",IF($E1197="男",VLOOKUP(N1197,参照用得点基準表!H$2:$I$11,2,TRUE),VLOOKUP(N1197,参照用得点基準表!H$12:$I$21,2,TRUE))))</f>
        <v/>
      </c>
      <c r="W1197" s="70" t="str">
        <f t="shared" si="17"/>
        <v/>
      </c>
      <c r="X1197" s="69" t="str">
        <f ca="1">IF(W1197="","",VLOOKUP(W1197,OFFSET(評価基準!$A$2:$N$6,0,F1197-6,5,20-F1197),14-新体力テスト!F1197+6,1))</f>
        <v/>
      </c>
      <c r="Z1197" s="45"/>
      <c r="AA1197" s="45"/>
      <c r="AB1197" s="46"/>
      <c r="AC1197" s="45"/>
    </row>
    <row r="1198" spans="1:29" ht="14.25" customHeight="1" x14ac:dyDescent="0.15">
      <c r="A1198" s="103"/>
      <c r="B1198" s="103"/>
      <c r="C1198" s="103"/>
      <c r="D1198" s="108"/>
      <c r="E1198" s="112"/>
      <c r="F1198" s="85" t="str">
        <f>IF(A1198="","",VLOOKUP(A1198,参照!$B$7:$C$12,2,FALSE))</f>
        <v/>
      </c>
      <c r="G1198" s="14"/>
      <c r="H1198" s="14"/>
      <c r="I1198" s="14"/>
      <c r="J1198" s="14"/>
      <c r="K1198" s="14"/>
      <c r="L1198" s="19"/>
      <c r="M1198" s="14"/>
      <c r="N1198" s="14"/>
      <c r="O1198" s="67" t="str">
        <f>IF(E1198="","",IF(G1198="","",IF($E1198="男",VLOOKUP(G1198,参照用得点基準表!B$2:$I$11,8,TRUE),VLOOKUP(G1198,参照用得点基準表!B$12:$I$21,8,TRUE))))</f>
        <v/>
      </c>
      <c r="P1198" s="67" t="str">
        <f>IF(E1198="","",IF(H1198="","",IF($E1198="男",VLOOKUP(H1198,参照用得点基準表!C$2:$I$11,7,TRUE),VLOOKUP(H1198,参照用得点基準表!C$12:$I$21,7,TRUE))))</f>
        <v/>
      </c>
      <c r="Q1198" s="67" t="str">
        <f>IF(E1198="","",IF(I1198="","",IF($E1198="男",VLOOKUP(I1198,参照用得点基準表!D$2:$I$11,6,TRUE),VLOOKUP(I1198,参照用得点基準表!D$12:$I$21,6,TRUE))))</f>
        <v/>
      </c>
      <c r="R1198" s="67" t="str">
        <f>IF(E1198="","",IF(J1198="","",IF($E1198="男",VLOOKUP(J1198,参照用得点基準表!E$2:$I$11,5,TRUE),VLOOKUP(J1198,参照用得点基準表!E$12:$I$21,5,TRUE))))</f>
        <v/>
      </c>
      <c r="S1198" s="67" t="str">
        <f>IF(E1198="","",IF(K1198="","",IF($E1198="男",VLOOKUP(K1198,参照用得点基準表!F$2:$I$11,4,TRUE),VLOOKUP(K1198,参照用得点基準表!F$12:$I$21,4,TRUE))))</f>
        <v/>
      </c>
      <c r="T1198" s="67" t="str">
        <f>IF(E1198="","",IF(L1198="","",IF($E1198="男",VLOOKUP(L1198,参照用得点基準表!$K$2:$L$11,2,TRUE),VLOOKUP(L1198,参照用得点基準表!$K$12:$L$21,2,TRUE))))</f>
        <v/>
      </c>
      <c r="U1198" s="67" t="str">
        <f>IF(E1198="","",IF(M1198="","",IF($E1198="男",VLOOKUP(M1198,参照用得点基準表!G$2:$I$11,3,TRUE),VLOOKUP(M1198,参照用得点基準表!G$12:$I$21,3,TRUE))))</f>
        <v/>
      </c>
      <c r="V1198" s="67" t="str">
        <f>IF(E1198="","",IF(N1198="","",IF($E1198="男",VLOOKUP(N1198,参照用得点基準表!H$2:$I$11,2,TRUE),VLOOKUP(N1198,参照用得点基準表!H$12:$I$21,2,TRUE))))</f>
        <v/>
      </c>
      <c r="W1198" s="70" t="str">
        <f t="shared" si="17"/>
        <v/>
      </c>
      <c r="X1198" s="69" t="str">
        <f ca="1">IF(W1198="","",VLOOKUP(W1198,OFFSET(評価基準!$A$2:$N$6,0,F1198-6,5,20-F1198),14-新体力テスト!F1198+6,1))</f>
        <v/>
      </c>
      <c r="Z1198" s="45"/>
      <c r="AA1198" s="45"/>
      <c r="AB1198" s="46"/>
      <c r="AC1198" s="45"/>
    </row>
    <row r="1199" spans="1:29" ht="14.25" customHeight="1" x14ac:dyDescent="0.15">
      <c r="A1199" s="103"/>
      <c r="B1199" s="103"/>
      <c r="C1199" s="103"/>
      <c r="D1199" s="108"/>
      <c r="E1199" s="112"/>
      <c r="F1199" s="85" t="str">
        <f>IF(A1199="","",VLOOKUP(A1199,参照!$B$7:$C$12,2,FALSE))</f>
        <v/>
      </c>
      <c r="G1199" s="14"/>
      <c r="H1199" s="14"/>
      <c r="I1199" s="14"/>
      <c r="J1199" s="14"/>
      <c r="K1199" s="14"/>
      <c r="L1199" s="19"/>
      <c r="M1199" s="14"/>
      <c r="N1199" s="14"/>
      <c r="O1199" s="67" t="str">
        <f>IF(E1199="","",IF(G1199="","",IF($E1199="男",VLOOKUP(G1199,参照用得点基準表!B$2:$I$11,8,TRUE),VLOOKUP(G1199,参照用得点基準表!B$12:$I$21,8,TRUE))))</f>
        <v/>
      </c>
      <c r="P1199" s="67" t="str">
        <f>IF(E1199="","",IF(H1199="","",IF($E1199="男",VLOOKUP(H1199,参照用得点基準表!C$2:$I$11,7,TRUE),VLOOKUP(H1199,参照用得点基準表!C$12:$I$21,7,TRUE))))</f>
        <v/>
      </c>
      <c r="Q1199" s="67" t="str">
        <f>IF(E1199="","",IF(I1199="","",IF($E1199="男",VLOOKUP(I1199,参照用得点基準表!D$2:$I$11,6,TRUE),VLOOKUP(I1199,参照用得点基準表!D$12:$I$21,6,TRUE))))</f>
        <v/>
      </c>
      <c r="R1199" s="67" t="str">
        <f>IF(E1199="","",IF(J1199="","",IF($E1199="男",VLOOKUP(J1199,参照用得点基準表!E$2:$I$11,5,TRUE),VLOOKUP(J1199,参照用得点基準表!E$12:$I$21,5,TRUE))))</f>
        <v/>
      </c>
      <c r="S1199" s="67" t="str">
        <f>IF(E1199="","",IF(K1199="","",IF($E1199="男",VLOOKUP(K1199,参照用得点基準表!F$2:$I$11,4,TRUE),VLOOKUP(K1199,参照用得点基準表!F$12:$I$21,4,TRUE))))</f>
        <v/>
      </c>
      <c r="T1199" s="67" t="str">
        <f>IF(E1199="","",IF(L1199="","",IF($E1199="男",VLOOKUP(L1199,参照用得点基準表!$K$2:$L$11,2,TRUE),VLOOKUP(L1199,参照用得点基準表!$K$12:$L$21,2,TRUE))))</f>
        <v/>
      </c>
      <c r="U1199" s="67" t="str">
        <f>IF(E1199="","",IF(M1199="","",IF($E1199="男",VLOOKUP(M1199,参照用得点基準表!G$2:$I$11,3,TRUE),VLOOKUP(M1199,参照用得点基準表!G$12:$I$21,3,TRUE))))</f>
        <v/>
      </c>
      <c r="V1199" s="67" t="str">
        <f>IF(E1199="","",IF(N1199="","",IF($E1199="男",VLOOKUP(N1199,参照用得点基準表!H$2:$I$11,2,TRUE),VLOOKUP(N1199,参照用得点基準表!H$12:$I$21,2,TRUE))))</f>
        <v/>
      </c>
      <c r="W1199" s="70" t="str">
        <f t="shared" si="17"/>
        <v/>
      </c>
      <c r="X1199" s="69" t="str">
        <f ca="1">IF(W1199="","",VLOOKUP(W1199,OFFSET(評価基準!$A$2:$N$6,0,F1199-6,5,20-F1199),14-新体力テスト!F1199+6,1))</f>
        <v/>
      </c>
      <c r="Z1199" s="45"/>
      <c r="AA1199" s="45"/>
      <c r="AB1199" s="46"/>
      <c r="AC1199" s="45"/>
    </row>
    <row r="1200" spans="1:29" ht="14.25" customHeight="1" x14ac:dyDescent="0.15">
      <c r="A1200" s="103"/>
      <c r="B1200" s="103"/>
      <c r="C1200" s="103"/>
      <c r="D1200" s="108"/>
      <c r="E1200" s="112"/>
      <c r="F1200" s="85" t="str">
        <f>IF(A1200="","",VLOOKUP(A1200,参照!$B$7:$C$12,2,FALSE))</f>
        <v/>
      </c>
      <c r="G1200" s="14"/>
      <c r="H1200" s="14"/>
      <c r="I1200" s="14"/>
      <c r="J1200" s="14"/>
      <c r="K1200" s="14"/>
      <c r="L1200" s="19"/>
      <c r="M1200" s="14"/>
      <c r="N1200" s="14"/>
      <c r="O1200" s="67" t="str">
        <f>IF(E1200="","",IF(G1200="","",IF($E1200="男",VLOOKUP(G1200,参照用得点基準表!B$2:$I$11,8,TRUE),VLOOKUP(G1200,参照用得点基準表!B$12:$I$21,8,TRUE))))</f>
        <v/>
      </c>
      <c r="P1200" s="67" t="str">
        <f>IF(E1200="","",IF(H1200="","",IF($E1200="男",VLOOKUP(H1200,参照用得点基準表!C$2:$I$11,7,TRUE),VLOOKUP(H1200,参照用得点基準表!C$12:$I$21,7,TRUE))))</f>
        <v/>
      </c>
      <c r="Q1200" s="67" t="str">
        <f>IF(E1200="","",IF(I1200="","",IF($E1200="男",VLOOKUP(I1200,参照用得点基準表!D$2:$I$11,6,TRUE),VLOOKUP(I1200,参照用得点基準表!D$12:$I$21,6,TRUE))))</f>
        <v/>
      </c>
      <c r="R1200" s="67" t="str">
        <f>IF(E1200="","",IF(J1200="","",IF($E1200="男",VLOOKUP(J1200,参照用得点基準表!E$2:$I$11,5,TRUE),VLOOKUP(J1200,参照用得点基準表!E$12:$I$21,5,TRUE))))</f>
        <v/>
      </c>
      <c r="S1200" s="67" t="str">
        <f>IF(E1200="","",IF(K1200="","",IF($E1200="男",VLOOKUP(K1200,参照用得点基準表!F$2:$I$11,4,TRUE),VLOOKUP(K1200,参照用得点基準表!F$12:$I$21,4,TRUE))))</f>
        <v/>
      </c>
      <c r="T1200" s="67" t="str">
        <f>IF(E1200="","",IF(L1200="","",IF($E1200="男",VLOOKUP(L1200,参照用得点基準表!$K$2:$L$11,2,TRUE),VLOOKUP(L1200,参照用得点基準表!$K$12:$L$21,2,TRUE))))</f>
        <v/>
      </c>
      <c r="U1200" s="67" t="str">
        <f>IF(E1200="","",IF(M1200="","",IF($E1200="男",VLOOKUP(M1200,参照用得点基準表!G$2:$I$11,3,TRUE),VLOOKUP(M1200,参照用得点基準表!G$12:$I$21,3,TRUE))))</f>
        <v/>
      </c>
      <c r="V1200" s="67" t="str">
        <f>IF(E1200="","",IF(N1200="","",IF($E1200="男",VLOOKUP(N1200,参照用得点基準表!H$2:$I$11,2,TRUE),VLOOKUP(N1200,参照用得点基準表!H$12:$I$21,2,TRUE))))</f>
        <v/>
      </c>
      <c r="W1200" s="70" t="str">
        <f t="shared" si="17"/>
        <v/>
      </c>
      <c r="X1200" s="69" t="str">
        <f ca="1">IF(W1200="","",VLOOKUP(W1200,OFFSET(評価基準!$A$2:$N$6,0,F1200-6,5,20-F1200),14-新体力テスト!F1200+6,1))</f>
        <v/>
      </c>
      <c r="Z1200" s="45"/>
      <c r="AA1200" s="45"/>
      <c r="AB1200" s="46"/>
      <c r="AC1200" s="45"/>
    </row>
    <row r="1201" spans="1:29" ht="14.25" customHeight="1" x14ac:dyDescent="0.15">
      <c r="A1201" s="103"/>
      <c r="B1201" s="103"/>
      <c r="C1201" s="103"/>
      <c r="D1201" s="108"/>
      <c r="E1201" s="112"/>
      <c r="F1201" s="85" t="str">
        <f>IF(A1201="","",VLOOKUP(A1201,参照!$B$7:$C$12,2,FALSE))</f>
        <v/>
      </c>
      <c r="G1201" s="14"/>
      <c r="H1201" s="14"/>
      <c r="I1201" s="14"/>
      <c r="J1201" s="14"/>
      <c r="K1201" s="14"/>
      <c r="L1201" s="19"/>
      <c r="M1201" s="14"/>
      <c r="N1201" s="14"/>
      <c r="O1201" s="67" t="str">
        <f>IF(E1201="","",IF(G1201="","",IF($E1201="男",VLOOKUP(G1201,参照用得点基準表!B$2:$I$11,8,TRUE),VLOOKUP(G1201,参照用得点基準表!B$12:$I$21,8,TRUE))))</f>
        <v/>
      </c>
      <c r="P1201" s="67" t="str">
        <f>IF(E1201="","",IF(H1201="","",IF($E1201="男",VLOOKUP(H1201,参照用得点基準表!C$2:$I$11,7,TRUE),VLOOKUP(H1201,参照用得点基準表!C$12:$I$21,7,TRUE))))</f>
        <v/>
      </c>
      <c r="Q1201" s="67" t="str">
        <f>IF(E1201="","",IF(I1201="","",IF($E1201="男",VLOOKUP(I1201,参照用得点基準表!D$2:$I$11,6,TRUE),VLOOKUP(I1201,参照用得点基準表!D$12:$I$21,6,TRUE))))</f>
        <v/>
      </c>
      <c r="R1201" s="67" t="str">
        <f>IF(E1201="","",IF(J1201="","",IF($E1201="男",VLOOKUP(J1201,参照用得点基準表!E$2:$I$11,5,TRUE),VLOOKUP(J1201,参照用得点基準表!E$12:$I$21,5,TRUE))))</f>
        <v/>
      </c>
      <c r="S1201" s="67" t="str">
        <f>IF(E1201="","",IF(K1201="","",IF($E1201="男",VLOOKUP(K1201,参照用得点基準表!F$2:$I$11,4,TRUE),VLOOKUP(K1201,参照用得点基準表!F$12:$I$21,4,TRUE))))</f>
        <v/>
      </c>
      <c r="T1201" s="67" t="str">
        <f>IF(E1201="","",IF(L1201="","",IF($E1201="男",VLOOKUP(L1201,参照用得点基準表!$K$2:$L$11,2,TRUE),VLOOKUP(L1201,参照用得点基準表!$K$12:$L$21,2,TRUE))))</f>
        <v/>
      </c>
      <c r="U1201" s="67" t="str">
        <f>IF(E1201="","",IF(M1201="","",IF($E1201="男",VLOOKUP(M1201,参照用得点基準表!G$2:$I$11,3,TRUE),VLOOKUP(M1201,参照用得点基準表!G$12:$I$21,3,TRUE))))</f>
        <v/>
      </c>
      <c r="V1201" s="67" t="str">
        <f>IF(E1201="","",IF(N1201="","",IF($E1201="男",VLOOKUP(N1201,参照用得点基準表!H$2:$I$11,2,TRUE),VLOOKUP(N1201,参照用得点基準表!H$12:$I$21,2,TRUE))))</f>
        <v/>
      </c>
      <c r="W1201" s="70" t="str">
        <f t="shared" si="17"/>
        <v/>
      </c>
      <c r="X1201" s="69" t="str">
        <f ca="1">IF(W1201="","",VLOOKUP(W1201,OFFSET(評価基準!$A$2:$N$6,0,F1201-6,5,20-F1201),14-新体力テスト!F1201+6,1))</f>
        <v/>
      </c>
      <c r="Z1201" s="45"/>
      <c r="AA1201" s="45"/>
      <c r="AB1201" s="46"/>
      <c r="AC1201" s="45"/>
    </row>
    <row r="1202" spans="1:29" ht="14.25" customHeight="1" x14ac:dyDescent="0.15">
      <c r="A1202" s="103"/>
      <c r="B1202" s="103"/>
      <c r="C1202" s="103"/>
      <c r="D1202" s="108"/>
      <c r="E1202" s="112"/>
      <c r="F1202" s="85" t="str">
        <f>IF(A1202="","",VLOOKUP(A1202,参照!$B$7:$C$12,2,FALSE))</f>
        <v/>
      </c>
      <c r="G1202" s="14"/>
      <c r="H1202" s="14"/>
      <c r="I1202" s="14"/>
      <c r="J1202" s="14"/>
      <c r="K1202" s="14"/>
      <c r="L1202" s="19"/>
      <c r="M1202" s="14"/>
      <c r="N1202" s="14"/>
      <c r="O1202" s="67" t="str">
        <f>IF(E1202="","",IF(G1202="","",IF($E1202="男",VLOOKUP(G1202,参照用得点基準表!B$2:$I$11,8,TRUE),VLOOKUP(G1202,参照用得点基準表!B$12:$I$21,8,TRUE))))</f>
        <v/>
      </c>
      <c r="P1202" s="67" t="str">
        <f>IF(E1202="","",IF(H1202="","",IF($E1202="男",VLOOKUP(H1202,参照用得点基準表!C$2:$I$11,7,TRUE),VLOOKUP(H1202,参照用得点基準表!C$12:$I$21,7,TRUE))))</f>
        <v/>
      </c>
      <c r="Q1202" s="67" t="str">
        <f>IF(E1202="","",IF(I1202="","",IF($E1202="男",VLOOKUP(I1202,参照用得点基準表!D$2:$I$11,6,TRUE),VLOOKUP(I1202,参照用得点基準表!D$12:$I$21,6,TRUE))))</f>
        <v/>
      </c>
      <c r="R1202" s="67" t="str">
        <f>IF(E1202="","",IF(J1202="","",IF($E1202="男",VLOOKUP(J1202,参照用得点基準表!E$2:$I$11,5,TRUE),VLOOKUP(J1202,参照用得点基準表!E$12:$I$21,5,TRUE))))</f>
        <v/>
      </c>
      <c r="S1202" s="67" t="str">
        <f>IF(E1202="","",IF(K1202="","",IF($E1202="男",VLOOKUP(K1202,参照用得点基準表!F$2:$I$11,4,TRUE),VLOOKUP(K1202,参照用得点基準表!F$12:$I$21,4,TRUE))))</f>
        <v/>
      </c>
      <c r="T1202" s="67" t="str">
        <f>IF(E1202="","",IF(L1202="","",IF($E1202="男",VLOOKUP(L1202,参照用得点基準表!$K$2:$L$11,2,TRUE),VLOOKUP(L1202,参照用得点基準表!$K$12:$L$21,2,TRUE))))</f>
        <v/>
      </c>
      <c r="U1202" s="67" t="str">
        <f>IF(E1202="","",IF(M1202="","",IF($E1202="男",VLOOKUP(M1202,参照用得点基準表!G$2:$I$11,3,TRUE),VLOOKUP(M1202,参照用得点基準表!G$12:$I$21,3,TRUE))))</f>
        <v/>
      </c>
      <c r="V1202" s="67" t="str">
        <f>IF(E1202="","",IF(N1202="","",IF($E1202="男",VLOOKUP(N1202,参照用得点基準表!H$2:$I$11,2,TRUE),VLOOKUP(N1202,参照用得点基準表!H$12:$I$21,2,TRUE))))</f>
        <v/>
      </c>
      <c r="W1202" s="70" t="str">
        <f t="shared" si="17"/>
        <v/>
      </c>
      <c r="X1202" s="69" t="str">
        <f ca="1">IF(W1202="","",VLOOKUP(W1202,OFFSET(評価基準!$A$2:$N$6,0,F1202-6,5,20-F1202),14-新体力テスト!F1202+6,1))</f>
        <v/>
      </c>
      <c r="Z1202" s="45"/>
      <c r="AA1202" s="45"/>
      <c r="AB1202" s="46"/>
      <c r="AC1202" s="45"/>
    </row>
    <row r="1203" spans="1:29" ht="14.25" customHeight="1" x14ac:dyDescent="0.15">
      <c r="A1203" s="103"/>
      <c r="B1203" s="103"/>
      <c r="C1203" s="103"/>
      <c r="D1203" s="108"/>
      <c r="E1203" s="112"/>
      <c r="F1203" s="85" t="str">
        <f>IF(A1203="","",VLOOKUP(A1203,参照!$B$7:$C$12,2,FALSE))</f>
        <v/>
      </c>
      <c r="G1203" s="14"/>
      <c r="H1203" s="14"/>
      <c r="I1203" s="14"/>
      <c r="J1203" s="14"/>
      <c r="K1203" s="14"/>
      <c r="L1203" s="19"/>
      <c r="M1203" s="14"/>
      <c r="N1203" s="14"/>
      <c r="O1203" s="67" t="str">
        <f>IF(E1203="","",IF(G1203="","",IF($E1203="男",VLOOKUP(G1203,参照用得点基準表!B$2:$I$11,8,TRUE),VLOOKUP(G1203,参照用得点基準表!B$12:$I$21,8,TRUE))))</f>
        <v/>
      </c>
      <c r="P1203" s="67" t="str">
        <f>IF(E1203="","",IF(H1203="","",IF($E1203="男",VLOOKUP(H1203,参照用得点基準表!C$2:$I$11,7,TRUE),VLOOKUP(H1203,参照用得点基準表!C$12:$I$21,7,TRUE))))</f>
        <v/>
      </c>
      <c r="Q1203" s="67" t="str">
        <f>IF(E1203="","",IF(I1203="","",IF($E1203="男",VLOOKUP(I1203,参照用得点基準表!D$2:$I$11,6,TRUE),VLOOKUP(I1203,参照用得点基準表!D$12:$I$21,6,TRUE))))</f>
        <v/>
      </c>
      <c r="R1203" s="67" t="str">
        <f>IF(E1203="","",IF(J1203="","",IF($E1203="男",VLOOKUP(J1203,参照用得点基準表!E$2:$I$11,5,TRUE),VLOOKUP(J1203,参照用得点基準表!E$12:$I$21,5,TRUE))))</f>
        <v/>
      </c>
      <c r="S1203" s="67" t="str">
        <f>IF(E1203="","",IF(K1203="","",IF($E1203="男",VLOOKUP(K1203,参照用得点基準表!F$2:$I$11,4,TRUE),VLOOKUP(K1203,参照用得点基準表!F$12:$I$21,4,TRUE))))</f>
        <v/>
      </c>
      <c r="T1203" s="67" t="str">
        <f>IF(E1203="","",IF(L1203="","",IF($E1203="男",VLOOKUP(L1203,参照用得点基準表!$K$2:$L$11,2,TRUE),VLOOKUP(L1203,参照用得点基準表!$K$12:$L$21,2,TRUE))))</f>
        <v/>
      </c>
      <c r="U1203" s="67" t="str">
        <f>IF(E1203="","",IF(M1203="","",IF($E1203="男",VLOOKUP(M1203,参照用得点基準表!G$2:$I$11,3,TRUE),VLOOKUP(M1203,参照用得点基準表!G$12:$I$21,3,TRUE))))</f>
        <v/>
      </c>
      <c r="V1203" s="67" t="str">
        <f>IF(E1203="","",IF(N1203="","",IF($E1203="男",VLOOKUP(N1203,参照用得点基準表!H$2:$I$11,2,TRUE),VLOOKUP(N1203,参照用得点基準表!H$12:$I$21,2,TRUE))))</f>
        <v/>
      </c>
      <c r="W1203" s="70" t="str">
        <f t="shared" si="17"/>
        <v/>
      </c>
      <c r="X1203" s="69" t="str">
        <f ca="1">IF(W1203="","",VLOOKUP(W1203,OFFSET(評価基準!$A$2:$N$6,0,F1203-6,5,20-F1203),14-新体力テスト!F1203+6,1))</f>
        <v/>
      </c>
      <c r="Z1203" s="45"/>
      <c r="AA1203" s="45"/>
      <c r="AB1203" s="46"/>
      <c r="AC1203" s="45"/>
    </row>
    <row r="1204" spans="1:29" ht="14.25" customHeight="1" x14ac:dyDescent="0.15">
      <c r="A1204" s="103"/>
      <c r="B1204" s="103"/>
      <c r="C1204" s="103"/>
      <c r="D1204" s="108"/>
      <c r="E1204" s="112"/>
      <c r="F1204" s="85" t="str">
        <f>IF(A1204="","",VLOOKUP(A1204,参照!$B$7:$C$12,2,FALSE))</f>
        <v/>
      </c>
      <c r="G1204" s="14"/>
      <c r="H1204" s="14"/>
      <c r="I1204" s="14"/>
      <c r="J1204" s="14"/>
      <c r="K1204" s="14"/>
      <c r="L1204" s="19"/>
      <c r="M1204" s="14"/>
      <c r="N1204" s="14"/>
      <c r="O1204" s="67" t="str">
        <f>IF(E1204="","",IF(G1204="","",IF($E1204="男",VLOOKUP(G1204,参照用得点基準表!B$2:$I$11,8,TRUE),VLOOKUP(G1204,参照用得点基準表!B$12:$I$21,8,TRUE))))</f>
        <v/>
      </c>
      <c r="P1204" s="67" t="str">
        <f>IF(E1204="","",IF(H1204="","",IF($E1204="男",VLOOKUP(H1204,参照用得点基準表!C$2:$I$11,7,TRUE),VLOOKUP(H1204,参照用得点基準表!C$12:$I$21,7,TRUE))))</f>
        <v/>
      </c>
      <c r="Q1204" s="67" t="str">
        <f>IF(E1204="","",IF(I1204="","",IF($E1204="男",VLOOKUP(I1204,参照用得点基準表!D$2:$I$11,6,TRUE),VLOOKUP(I1204,参照用得点基準表!D$12:$I$21,6,TRUE))))</f>
        <v/>
      </c>
      <c r="R1204" s="67" t="str">
        <f>IF(E1204="","",IF(J1204="","",IF($E1204="男",VLOOKUP(J1204,参照用得点基準表!E$2:$I$11,5,TRUE),VLOOKUP(J1204,参照用得点基準表!E$12:$I$21,5,TRUE))))</f>
        <v/>
      </c>
      <c r="S1204" s="67" t="str">
        <f>IF(E1204="","",IF(K1204="","",IF($E1204="男",VLOOKUP(K1204,参照用得点基準表!F$2:$I$11,4,TRUE),VLOOKUP(K1204,参照用得点基準表!F$12:$I$21,4,TRUE))))</f>
        <v/>
      </c>
      <c r="T1204" s="67" t="str">
        <f>IF(E1204="","",IF(L1204="","",IF($E1204="男",VLOOKUP(L1204,参照用得点基準表!$K$2:$L$11,2,TRUE),VLOOKUP(L1204,参照用得点基準表!$K$12:$L$21,2,TRUE))))</f>
        <v/>
      </c>
      <c r="U1204" s="67" t="str">
        <f>IF(E1204="","",IF(M1204="","",IF($E1204="男",VLOOKUP(M1204,参照用得点基準表!G$2:$I$11,3,TRUE),VLOOKUP(M1204,参照用得点基準表!G$12:$I$21,3,TRUE))))</f>
        <v/>
      </c>
      <c r="V1204" s="67" t="str">
        <f>IF(E1204="","",IF(N1204="","",IF($E1204="男",VLOOKUP(N1204,参照用得点基準表!H$2:$I$11,2,TRUE),VLOOKUP(N1204,参照用得点基準表!H$12:$I$21,2,TRUE))))</f>
        <v/>
      </c>
      <c r="W1204" s="70" t="str">
        <f t="shared" si="17"/>
        <v/>
      </c>
      <c r="X1204" s="69" t="str">
        <f ca="1">IF(W1204="","",VLOOKUP(W1204,OFFSET(評価基準!$A$2:$N$6,0,F1204-6,5,20-F1204),14-新体力テスト!F1204+6,1))</f>
        <v/>
      </c>
      <c r="Z1204" s="45"/>
      <c r="AA1204" s="45"/>
      <c r="AB1204" s="46"/>
      <c r="AC1204" s="45"/>
    </row>
    <row r="1205" spans="1:29" ht="14.25" customHeight="1" x14ac:dyDescent="0.15">
      <c r="A1205" s="103"/>
      <c r="B1205" s="103"/>
      <c r="C1205" s="103"/>
      <c r="D1205" s="108"/>
      <c r="E1205" s="112"/>
      <c r="F1205" s="85" t="str">
        <f>IF(A1205="","",VLOOKUP(A1205,参照!$B$7:$C$12,2,FALSE))</f>
        <v/>
      </c>
      <c r="G1205" s="14"/>
      <c r="H1205" s="14"/>
      <c r="I1205" s="14"/>
      <c r="J1205" s="14"/>
      <c r="K1205" s="14"/>
      <c r="L1205" s="19"/>
      <c r="M1205" s="14"/>
      <c r="N1205" s="14"/>
      <c r="O1205" s="67" t="str">
        <f>IF(E1205="","",IF(G1205="","",IF($E1205="男",VLOOKUP(G1205,参照用得点基準表!B$2:$I$11,8,TRUE),VLOOKUP(G1205,参照用得点基準表!B$12:$I$21,8,TRUE))))</f>
        <v/>
      </c>
      <c r="P1205" s="67" t="str">
        <f>IF(E1205="","",IF(H1205="","",IF($E1205="男",VLOOKUP(H1205,参照用得点基準表!C$2:$I$11,7,TRUE),VLOOKUP(H1205,参照用得点基準表!C$12:$I$21,7,TRUE))))</f>
        <v/>
      </c>
      <c r="Q1205" s="67" t="str">
        <f>IF(E1205="","",IF(I1205="","",IF($E1205="男",VLOOKUP(I1205,参照用得点基準表!D$2:$I$11,6,TRUE),VLOOKUP(I1205,参照用得点基準表!D$12:$I$21,6,TRUE))))</f>
        <v/>
      </c>
      <c r="R1205" s="67" t="str">
        <f>IF(E1205="","",IF(J1205="","",IF($E1205="男",VLOOKUP(J1205,参照用得点基準表!E$2:$I$11,5,TRUE),VLOOKUP(J1205,参照用得点基準表!E$12:$I$21,5,TRUE))))</f>
        <v/>
      </c>
      <c r="S1205" s="67" t="str">
        <f>IF(E1205="","",IF(K1205="","",IF($E1205="男",VLOOKUP(K1205,参照用得点基準表!F$2:$I$11,4,TRUE),VLOOKUP(K1205,参照用得点基準表!F$12:$I$21,4,TRUE))))</f>
        <v/>
      </c>
      <c r="T1205" s="67" t="str">
        <f>IF(E1205="","",IF(L1205="","",IF($E1205="男",VLOOKUP(L1205,参照用得点基準表!$K$2:$L$11,2,TRUE),VLOOKUP(L1205,参照用得点基準表!$K$12:$L$21,2,TRUE))))</f>
        <v/>
      </c>
      <c r="U1205" s="67" t="str">
        <f>IF(E1205="","",IF(M1205="","",IF($E1205="男",VLOOKUP(M1205,参照用得点基準表!G$2:$I$11,3,TRUE),VLOOKUP(M1205,参照用得点基準表!G$12:$I$21,3,TRUE))))</f>
        <v/>
      </c>
      <c r="V1205" s="67" t="str">
        <f>IF(E1205="","",IF(N1205="","",IF($E1205="男",VLOOKUP(N1205,参照用得点基準表!H$2:$I$11,2,TRUE),VLOOKUP(N1205,参照用得点基準表!H$12:$I$21,2,TRUE))))</f>
        <v/>
      </c>
      <c r="W1205" s="70" t="str">
        <f t="shared" si="17"/>
        <v/>
      </c>
      <c r="X1205" s="69" t="str">
        <f ca="1">IF(W1205="","",VLOOKUP(W1205,OFFSET(評価基準!$A$2:$N$6,0,F1205-6,5,20-F1205),14-新体力テスト!F1205+6,1))</f>
        <v/>
      </c>
      <c r="Z1205" s="45"/>
      <c r="AA1205" s="45"/>
      <c r="AB1205" s="46"/>
      <c r="AC1205" s="45"/>
    </row>
    <row r="1206" spans="1:29" ht="14.25" customHeight="1" x14ac:dyDescent="0.15">
      <c r="A1206" s="103"/>
      <c r="B1206" s="103"/>
      <c r="C1206" s="103"/>
      <c r="D1206" s="108"/>
      <c r="E1206" s="112"/>
      <c r="F1206" s="85" t="str">
        <f>IF(A1206="","",VLOOKUP(A1206,参照!$B$7:$C$12,2,FALSE))</f>
        <v/>
      </c>
      <c r="G1206" s="14"/>
      <c r="H1206" s="14"/>
      <c r="I1206" s="14"/>
      <c r="J1206" s="14"/>
      <c r="K1206" s="14"/>
      <c r="L1206" s="19"/>
      <c r="M1206" s="14"/>
      <c r="N1206" s="14"/>
      <c r="O1206" s="67" t="str">
        <f>IF(E1206="","",IF(G1206="","",IF($E1206="男",VLOOKUP(G1206,参照用得点基準表!B$2:$I$11,8,TRUE),VLOOKUP(G1206,参照用得点基準表!B$12:$I$21,8,TRUE))))</f>
        <v/>
      </c>
      <c r="P1206" s="67" t="str">
        <f>IF(E1206="","",IF(H1206="","",IF($E1206="男",VLOOKUP(H1206,参照用得点基準表!C$2:$I$11,7,TRUE),VLOOKUP(H1206,参照用得点基準表!C$12:$I$21,7,TRUE))))</f>
        <v/>
      </c>
      <c r="Q1206" s="67" t="str">
        <f>IF(E1206="","",IF(I1206="","",IF($E1206="男",VLOOKUP(I1206,参照用得点基準表!D$2:$I$11,6,TRUE),VLOOKUP(I1206,参照用得点基準表!D$12:$I$21,6,TRUE))))</f>
        <v/>
      </c>
      <c r="R1206" s="67" t="str">
        <f>IF(E1206="","",IF(J1206="","",IF($E1206="男",VLOOKUP(J1206,参照用得点基準表!E$2:$I$11,5,TRUE),VLOOKUP(J1206,参照用得点基準表!E$12:$I$21,5,TRUE))))</f>
        <v/>
      </c>
      <c r="S1206" s="67" t="str">
        <f>IF(E1206="","",IF(K1206="","",IF($E1206="男",VLOOKUP(K1206,参照用得点基準表!F$2:$I$11,4,TRUE),VLOOKUP(K1206,参照用得点基準表!F$12:$I$21,4,TRUE))))</f>
        <v/>
      </c>
      <c r="T1206" s="67" t="str">
        <f>IF(E1206="","",IF(L1206="","",IF($E1206="男",VLOOKUP(L1206,参照用得点基準表!$K$2:$L$11,2,TRUE),VLOOKUP(L1206,参照用得点基準表!$K$12:$L$21,2,TRUE))))</f>
        <v/>
      </c>
      <c r="U1206" s="67" t="str">
        <f>IF(E1206="","",IF(M1206="","",IF($E1206="男",VLOOKUP(M1206,参照用得点基準表!G$2:$I$11,3,TRUE),VLOOKUP(M1206,参照用得点基準表!G$12:$I$21,3,TRUE))))</f>
        <v/>
      </c>
      <c r="V1206" s="67" t="str">
        <f>IF(E1206="","",IF(N1206="","",IF($E1206="男",VLOOKUP(N1206,参照用得点基準表!H$2:$I$11,2,TRUE),VLOOKUP(N1206,参照用得点基準表!H$12:$I$21,2,TRUE))))</f>
        <v/>
      </c>
      <c r="W1206" s="70" t="str">
        <f t="shared" si="17"/>
        <v/>
      </c>
      <c r="X1206" s="69" t="str">
        <f ca="1">IF(W1206="","",VLOOKUP(W1206,OFFSET(評価基準!$A$2:$N$6,0,F1206-6,5,20-F1206),14-新体力テスト!F1206+6,1))</f>
        <v/>
      </c>
      <c r="Z1206" s="45"/>
      <c r="AA1206" s="45"/>
      <c r="AB1206" s="46"/>
      <c r="AC1206" s="45"/>
    </row>
    <row r="1207" spans="1:29" ht="14.25" customHeight="1" x14ac:dyDescent="0.15">
      <c r="A1207" s="103"/>
      <c r="B1207" s="103"/>
      <c r="C1207" s="103"/>
      <c r="D1207" s="108"/>
      <c r="E1207" s="112"/>
      <c r="F1207" s="85" t="str">
        <f>IF(A1207="","",VLOOKUP(A1207,参照!$B$7:$C$12,2,FALSE))</f>
        <v/>
      </c>
      <c r="G1207" s="14"/>
      <c r="H1207" s="14"/>
      <c r="I1207" s="14"/>
      <c r="J1207" s="14"/>
      <c r="K1207" s="14"/>
      <c r="L1207" s="19"/>
      <c r="M1207" s="14"/>
      <c r="N1207" s="14"/>
      <c r="O1207" s="67" t="str">
        <f>IF(E1207="","",IF(G1207="","",IF($E1207="男",VLOOKUP(G1207,参照用得点基準表!B$2:$I$11,8,TRUE),VLOOKUP(G1207,参照用得点基準表!B$12:$I$21,8,TRUE))))</f>
        <v/>
      </c>
      <c r="P1207" s="67" t="str">
        <f>IF(E1207="","",IF(H1207="","",IF($E1207="男",VLOOKUP(H1207,参照用得点基準表!C$2:$I$11,7,TRUE),VLOOKUP(H1207,参照用得点基準表!C$12:$I$21,7,TRUE))))</f>
        <v/>
      </c>
      <c r="Q1207" s="67" t="str">
        <f>IF(E1207="","",IF(I1207="","",IF($E1207="男",VLOOKUP(I1207,参照用得点基準表!D$2:$I$11,6,TRUE),VLOOKUP(I1207,参照用得点基準表!D$12:$I$21,6,TRUE))))</f>
        <v/>
      </c>
      <c r="R1207" s="67" t="str">
        <f>IF(E1207="","",IF(J1207="","",IF($E1207="男",VLOOKUP(J1207,参照用得点基準表!E$2:$I$11,5,TRUE),VLOOKUP(J1207,参照用得点基準表!E$12:$I$21,5,TRUE))))</f>
        <v/>
      </c>
      <c r="S1207" s="67" t="str">
        <f>IF(E1207="","",IF(K1207="","",IF($E1207="男",VLOOKUP(K1207,参照用得点基準表!F$2:$I$11,4,TRUE),VLOOKUP(K1207,参照用得点基準表!F$12:$I$21,4,TRUE))))</f>
        <v/>
      </c>
      <c r="T1207" s="67" t="str">
        <f>IF(E1207="","",IF(L1207="","",IF($E1207="男",VLOOKUP(L1207,参照用得点基準表!$K$2:$L$11,2,TRUE),VLOOKUP(L1207,参照用得点基準表!$K$12:$L$21,2,TRUE))))</f>
        <v/>
      </c>
      <c r="U1207" s="67" t="str">
        <f>IF(E1207="","",IF(M1207="","",IF($E1207="男",VLOOKUP(M1207,参照用得点基準表!G$2:$I$11,3,TRUE),VLOOKUP(M1207,参照用得点基準表!G$12:$I$21,3,TRUE))))</f>
        <v/>
      </c>
      <c r="V1207" s="67" t="str">
        <f>IF(E1207="","",IF(N1207="","",IF($E1207="男",VLOOKUP(N1207,参照用得点基準表!H$2:$I$11,2,TRUE),VLOOKUP(N1207,参照用得点基準表!H$12:$I$21,2,TRUE))))</f>
        <v/>
      </c>
      <c r="W1207" s="70" t="str">
        <f t="shared" si="17"/>
        <v/>
      </c>
      <c r="X1207" s="69" t="str">
        <f ca="1">IF(W1207="","",VLOOKUP(W1207,OFFSET(評価基準!$A$2:$N$6,0,F1207-6,5,20-F1207),14-新体力テスト!F1207+6,1))</f>
        <v/>
      </c>
      <c r="Z1207" s="45"/>
      <c r="AA1207" s="45"/>
      <c r="AB1207" s="46"/>
      <c r="AC1207" s="45"/>
    </row>
    <row r="1208" spans="1:29" ht="14.25" customHeight="1" x14ac:dyDescent="0.15">
      <c r="A1208" s="103"/>
      <c r="B1208" s="103"/>
      <c r="C1208" s="103"/>
      <c r="D1208" s="108"/>
      <c r="E1208" s="112"/>
      <c r="F1208" s="85" t="str">
        <f>IF(A1208="","",VLOOKUP(A1208,参照!$B$7:$C$12,2,FALSE))</f>
        <v/>
      </c>
      <c r="G1208" s="14"/>
      <c r="H1208" s="14"/>
      <c r="I1208" s="14"/>
      <c r="J1208" s="14"/>
      <c r="K1208" s="14"/>
      <c r="L1208" s="19"/>
      <c r="M1208" s="14"/>
      <c r="N1208" s="14"/>
      <c r="O1208" s="67" t="str">
        <f>IF(E1208="","",IF(G1208="","",IF($E1208="男",VLOOKUP(G1208,参照用得点基準表!B$2:$I$11,8,TRUE),VLOOKUP(G1208,参照用得点基準表!B$12:$I$21,8,TRUE))))</f>
        <v/>
      </c>
      <c r="P1208" s="67" t="str">
        <f>IF(E1208="","",IF(H1208="","",IF($E1208="男",VLOOKUP(H1208,参照用得点基準表!C$2:$I$11,7,TRUE),VLOOKUP(H1208,参照用得点基準表!C$12:$I$21,7,TRUE))))</f>
        <v/>
      </c>
      <c r="Q1208" s="67" t="str">
        <f>IF(E1208="","",IF(I1208="","",IF($E1208="男",VLOOKUP(I1208,参照用得点基準表!D$2:$I$11,6,TRUE),VLOOKUP(I1208,参照用得点基準表!D$12:$I$21,6,TRUE))))</f>
        <v/>
      </c>
      <c r="R1208" s="67" t="str">
        <f>IF(E1208="","",IF(J1208="","",IF($E1208="男",VLOOKUP(J1208,参照用得点基準表!E$2:$I$11,5,TRUE),VLOOKUP(J1208,参照用得点基準表!E$12:$I$21,5,TRUE))))</f>
        <v/>
      </c>
      <c r="S1208" s="67" t="str">
        <f>IF(E1208="","",IF(K1208="","",IF($E1208="男",VLOOKUP(K1208,参照用得点基準表!F$2:$I$11,4,TRUE),VLOOKUP(K1208,参照用得点基準表!F$12:$I$21,4,TRUE))))</f>
        <v/>
      </c>
      <c r="T1208" s="67" t="str">
        <f>IF(E1208="","",IF(L1208="","",IF($E1208="男",VLOOKUP(L1208,参照用得点基準表!$K$2:$L$11,2,TRUE),VLOOKUP(L1208,参照用得点基準表!$K$12:$L$21,2,TRUE))))</f>
        <v/>
      </c>
      <c r="U1208" s="67" t="str">
        <f>IF(E1208="","",IF(M1208="","",IF($E1208="男",VLOOKUP(M1208,参照用得点基準表!G$2:$I$11,3,TRUE),VLOOKUP(M1208,参照用得点基準表!G$12:$I$21,3,TRUE))))</f>
        <v/>
      </c>
      <c r="V1208" s="67" t="str">
        <f>IF(E1208="","",IF(N1208="","",IF($E1208="男",VLOOKUP(N1208,参照用得点基準表!H$2:$I$11,2,TRUE),VLOOKUP(N1208,参照用得点基準表!H$12:$I$21,2,TRUE))))</f>
        <v/>
      </c>
      <c r="W1208" s="70" t="str">
        <f t="shared" si="17"/>
        <v/>
      </c>
      <c r="X1208" s="69" t="str">
        <f ca="1">IF(W1208="","",VLOOKUP(W1208,OFFSET(評価基準!$A$2:$N$6,0,F1208-6,5,20-F1208),14-新体力テスト!F1208+6,1))</f>
        <v/>
      </c>
      <c r="Z1208" s="45"/>
      <c r="AA1208" s="45"/>
      <c r="AB1208" s="46"/>
      <c r="AC1208" s="45"/>
    </row>
    <row r="1209" spans="1:29" ht="14.25" customHeight="1" x14ac:dyDescent="0.15">
      <c r="A1209" s="103"/>
      <c r="B1209" s="103"/>
      <c r="C1209" s="103"/>
      <c r="D1209" s="108"/>
      <c r="E1209" s="112"/>
      <c r="F1209" s="85" t="str">
        <f>IF(A1209="","",VLOOKUP(A1209,参照!$B$7:$C$12,2,FALSE))</f>
        <v/>
      </c>
      <c r="G1209" s="14"/>
      <c r="H1209" s="14"/>
      <c r="I1209" s="14"/>
      <c r="J1209" s="14"/>
      <c r="K1209" s="14"/>
      <c r="L1209" s="19"/>
      <c r="M1209" s="14"/>
      <c r="N1209" s="14"/>
      <c r="O1209" s="67" t="str">
        <f>IF(E1209="","",IF(G1209="","",IF($E1209="男",VLOOKUP(G1209,参照用得点基準表!B$2:$I$11,8,TRUE),VLOOKUP(G1209,参照用得点基準表!B$12:$I$21,8,TRUE))))</f>
        <v/>
      </c>
      <c r="P1209" s="67" t="str">
        <f>IF(E1209="","",IF(H1209="","",IF($E1209="男",VLOOKUP(H1209,参照用得点基準表!C$2:$I$11,7,TRUE),VLOOKUP(H1209,参照用得点基準表!C$12:$I$21,7,TRUE))))</f>
        <v/>
      </c>
      <c r="Q1209" s="67" t="str">
        <f>IF(E1209="","",IF(I1209="","",IF($E1209="男",VLOOKUP(I1209,参照用得点基準表!D$2:$I$11,6,TRUE),VLOOKUP(I1209,参照用得点基準表!D$12:$I$21,6,TRUE))))</f>
        <v/>
      </c>
      <c r="R1209" s="67" t="str">
        <f>IF(E1209="","",IF(J1209="","",IF($E1209="男",VLOOKUP(J1209,参照用得点基準表!E$2:$I$11,5,TRUE),VLOOKUP(J1209,参照用得点基準表!E$12:$I$21,5,TRUE))))</f>
        <v/>
      </c>
      <c r="S1209" s="67" t="str">
        <f>IF(E1209="","",IF(K1209="","",IF($E1209="男",VLOOKUP(K1209,参照用得点基準表!F$2:$I$11,4,TRUE),VLOOKUP(K1209,参照用得点基準表!F$12:$I$21,4,TRUE))))</f>
        <v/>
      </c>
      <c r="T1209" s="67" t="str">
        <f>IF(E1209="","",IF(L1209="","",IF($E1209="男",VLOOKUP(L1209,参照用得点基準表!$K$2:$L$11,2,TRUE),VLOOKUP(L1209,参照用得点基準表!$K$12:$L$21,2,TRUE))))</f>
        <v/>
      </c>
      <c r="U1209" s="67" t="str">
        <f>IF(E1209="","",IF(M1209="","",IF($E1209="男",VLOOKUP(M1209,参照用得点基準表!G$2:$I$11,3,TRUE),VLOOKUP(M1209,参照用得点基準表!G$12:$I$21,3,TRUE))))</f>
        <v/>
      </c>
      <c r="V1209" s="67" t="str">
        <f>IF(E1209="","",IF(N1209="","",IF($E1209="男",VLOOKUP(N1209,参照用得点基準表!H$2:$I$11,2,TRUE),VLOOKUP(N1209,参照用得点基準表!H$12:$I$21,2,TRUE))))</f>
        <v/>
      </c>
      <c r="W1209" s="70" t="str">
        <f t="shared" si="17"/>
        <v/>
      </c>
      <c r="X1209" s="69" t="str">
        <f ca="1">IF(W1209="","",VLOOKUP(W1209,OFFSET(評価基準!$A$2:$N$6,0,F1209-6,5,20-F1209),14-新体力テスト!F1209+6,1))</f>
        <v/>
      </c>
      <c r="Z1209" s="45"/>
      <c r="AA1209" s="45"/>
      <c r="AB1209" s="46"/>
      <c r="AC1209" s="45"/>
    </row>
    <row r="1210" spans="1:29" ht="14.25" customHeight="1" x14ac:dyDescent="0.15">
      <c r="A1210" s="103"/>
      <c r="B1210" s="103"/>
      <c r="C1210" s="103"/>
      <c r="D1210" s="108"/>
      <c r="E1210" s="112"/>
      <c r="F1210" s="85" t="str">
        <f>IF(A1210="","",VLOOKUP(A1210,参照!$B$7:$C$12,2,FALSE))</f>
        <v/>
      </c>
      <c r="G1210" s="14"/>
      <c r="H1210" s="14"/>
      <c r="I1210" s="14"/>
      <c r="J1210" s="14"/>
      <c r="K1210" s="14"/>
      <c r="L1210" s="19"/>
      <c r="M1210" s="14"/>
      <c r="N1210" s="14"/>
      <c r="O1210" s="67" t="str">
        <f>IF(E1210="","",IF(G1210="","",IF($E1210="男",VLOOKUP(G1210,参照用得点基準表!B$2:$I$11,8,TRUE),VLOOKUP(G1210,参照用得点基準表!B$12:$I$21,8,TRUE))))</f>
        <v/>
      </c>
      <c r="P1210" s="67" t="str">
        <f>IF(E1210="","",IF(H1210="","",IF($E1210="男",VLOOKUP(H1210,参照用得点基準表!C$2:$I$11,7,TRUE),VLOOKUP(H1210,参照用得点基準表!C$12:$I$21,7,TRUE))))</f>
        <v/>
      </c>
      <c r="Q1210" s="67" t="str">
        <f>IF(E1210="","",IF(I1210="","",IF($E1210="男",VLOOKUP(I1210,参照用得点基準表!D$2:$I$11,6,TRUE),VLOOKUP(I1210,参照用得点基準表!D$12:$I$21,6,TRUE))))</f>
        <v/>
      </c>
      <c r="R1210" s="67" t="str">
        <f>IF(E1210="","",IF(J1210="","",IF($E1210="男",VLOOKUP(J1210,参照用得点基準表!E$2:$I$11,5,TRUE),VLOOKUP(J1210,参照用得点基準表!E$12:$I$21,5,TRUE))))</f>
        <v/>
      </c>
      <c r="S1210" s="67" t="str">
        <f>IF(E1210="","",IF(K1210="","",IF($E1210="男",VLOOKUP(K1210,参照用得点基準表!F$2:$I$11,4,TRUE),VLOOKUP(K1210,参照用得点基準表!F$12:$I$21,4,TRUE))))</f>
        <v/>
      </c>
      <c r="T1210" s="67" t="str">
        <f>IF(E1210="","",IF(L1210="","",IF($E1210="男",VLOOKUP(L1210,参照用得点基準表!$K$2:$L$11,2,TRUE),VLOOKUP(L1210,参照用得点基準表!$K$12:$L$21,2,TRUE))))</f>
        <v/>
      </c>
      <c r="U1210" s="67" t="str">
        <f>IF(E1210="","",IF(M1210="","",IF($E1210="男",VLOOKUP(M1210,参照用得点基準表!G$2:$I$11,3,TRUE),VLOOKUP(M1210,参照用得点基準表!G$12:$I$21,3,TRUE))))</f>
        <v/>
      </c>
      <c r="V1210" s="67" t="str">
        <f>IF(E1210="","",IF(N1210="","",IF($E1210="男",VLOOKUP(N1210,参照用得点基準表!H$2:$I$11,2,TRUE),VLOOKUP(N1210,参照用得点基準表!H$12:$I$21,2,TRUE))))</f>
        <v/>
      </c>
      <c r="W1210" s="70" t="str">
        <f t="shared" si="17"/>
        <v/>
      </c>
      <c r="X1210" s="69" t="str">
        <f ca="1">IF(W1210="","",VLOOKUP(W1210,OFFSET(評価基準!$A$2:$N$6,0,F1210-6,5,20-F1210),14-新体力テスト!F1210+6,1))</f>
        <v/>
      </c>
      <c r="Z1210" s="45"/>
      <c r="AA1210" s="45"/>
      <c r="AB1210" s="46"/>
      <c r="AC1210" s="45"/>
    </row>
    <row r="1211" spans="1:29" ht="14.25" customHeight="1" x14ac:dyDescent="0.15">
      <c r="A1211" s="103"/>
      <c r="B1211" s="103"/>
      <c r="C1211" s="103"/>
      <c r="D1211" s="108"/>
      <c r="E1211" s="112"/>
      <c r="F1211" s="85" t="str">
        <f>IF(A1211="","",VLOOKUP(A1211,参照!$B$7:$C$12,2,FALSE))</f>
        <v/>
      </c>
      <c r="G1211" s="14"/>
      <c r="H1211" s="14"/>
      <c r="I1211" s="14"/>
      <c r="J1211" s="14"/>
      <c r="K1211" s="14"/>
      <c r="L1211" s="19"/>
      <c r="M1211" s="14"/>
      <c r="N1211" s="14"/>
      <c r="O1211" s="67" t="str">
        <f>IF(E1211="","",IF(G1211="","",IF($E1211="男",VLOOKUP(G1211,参照用得点基準表!B$2:$I$11,8,TRUE),VLOOKUP(G1211,参照用得点基準表!B$12:$I$21,8,TRUE))))</f>
        <v/>
      </c>
      <c r="P1211" s="67" t="str">
        <f>IF(E1211="","",IF(H1211="","",IF($E1211="男",VLOOKUP(H1211,参照用得点基準表!C$2:$I$11,7,TRUE),VLOOKUP(H1211,参照用得点基準表!C$12:$I$21,7,TRUE))))</f>
        <v/>
      </c>
      <c r="Q1211" s="67" t="str">
        <f>IF(E1211="","",IF(I1211="","",IF($E1211="男",VLOOKUP(I1211,参照用得点基準表!D$2:$I$11,6,TRUE),VLOOKUP(I1211,参照用得点基準表!D$12:$I$21,6,TRUE))))</f>
        <v/>
      </c>
      <c r="R1211" s="67" t="str">
        <f>IF(E1211="","",IF(J1211="","",IF($E1211="男",VLOOKUP(J1211,参照用得点基準表!E$2:$I$11,5,TRUE),VLOOKUP(J1211,参照用得点基準表!E$12:$I$21,5,TRUE))))</f>
        <v/>
      </c>
      <c r="S1211" s="67" t="str">
        <f>IF(E1211="","",IF(K1211="","",IF($E1211="男",VLOOKUP(K1211,参照用得点基準表!F$2:$I$11,4,TRUE),VLOOKUP(K1211,参照用得点基準表!F$12:$I$21,4,TRUE))))</f>
        <v/>
      </c>
      <c r="T1211" s="67" t="str">
        <f>IF(E1211="","",IF(L1211="","",IF($E1211="男",VLOOKUP(L1211,参照用得点基準表!$K$2:$L$11,2,TRUE),VLOOKUP(L1211,参照用得点基準表!$K$12:$L$21,2,TRUE))))</f>
        <v/>
      </c>
      <c r="U1211" s="67" t="str">
        <f>IF(E1211="","",IF(M1211="","",IF($E1211="男",VLOOKUP(M1211,参照用得点基準表!G$2:$I$11,3,TRUE),VLOOKUP(M1211,参照用得点基準表!G$12:$I$21,3,TRUE))))</f>
        <v/>
      </c>
      <c r="V1211" s="67" t="str">
        <f>IF(E1211="","",IF(N1211="","",IF($E1211="男",VLOOKUP(N1211,参照用得点基準表!H$2:$I$11,2,TRUE),VLOOKUP(N1211,参照用得点基準表!H$12:$I$21,2,TRUE))))</f>
        <v/>
      </c>
      <c r="W1211" s="70" t="str">
        <f t="shared" ref="W1211:W1274" si="18">IF(COUNT(O1211:V1211)&lt;8,"",SUM(O1211:V1211))</f>
        <v/>
      </c>
      <c r="X1211" s="69" t="str">
        <f ca="1">IF(W1211="","",VLOOKUP(W1211,OFFSET(評価基準!$A$2:$N$6,0,F1211-6,5,20-F1211),14-新体力テスト!F1211+6,1))</f>
        <v/>
      </c>
      <c r="Z1211" s="45"/>
      <c r="AA1211" s="45"/>
      <c r="AB1211" s="46"/>
      <c r="AC1211" s="45"/>
    </row>
    <row r="1212" spans="1:29" ht="14.25" customHeight="1" x14ac:dyDescent="0.15">
      <c r="A1212" s="103"/>
      <c r="B1212" s="103"/>
      <c r="C1212" s="103"/>
      <c r="D1212" s="108"/>
      <c r="E1212" s="112"/>
      <c r="F1212" s="85" t="str">
        <f>IF(A1212="","",VLOOKUP(A1212,参照!$B$7:$C$12,2,FALSE))</f>
        <v/>
      </c>
      <c r="G1212" s="14"/>
      <c r="H1212" s="14"/>
      <c r="I1212" s="14"/>
      <c r="J1212" s="14"/>
      <c r="K1212" s="14"/>
      <c r="L1212" s="19"/>
      <c r="M1212" s="14"/>
      <c r="N1212" s="14"/>
      <c r="O1212" s="67" t="str">
        <f>IF(E1212="","",IF(G1212="","",IF($E1212="男",VLOOKUP(G1212,参照用得点基準表!B$2:$I$11,8,TRUE),VLOOKUP(G1212,参照用得点基準表!B$12:$I$21,8,TRUE))))</f>
        <v/>
      </c>
      <c r="P1212" s="67" t="str">
        <f>IF(E1212="","",IF(H1212="","",IF($E1212="男",VLOOKUP(H1212,参照用得点基準表!C$2:$I$11,7,TRUE),VLOOKUP(H1212,参照用得点基準表!C$12:$I$21,7,TRUE))))</f>
        <v/>
      </c>
      <c r="Q1212" s="67" t="str">
        <f>IF(E1212="","",IF(I1212="","",IF($E1212="男",VLOOKUP(I1212,参照用得点基準表!D$2:$I$11,6,TRUE),VLOOKUP(I1212,参照用得点基準表!D$12:$I$21,6,TRUE))))</f>
        <v/>
      </c>
      <c r="R1212" s="67" t="str">
        <f>IF(E1212="","",IF(J1212="","",IF($E1212="男",VLOOKUP(J1212,参照用得点基準表!E$2:$I$11,5,TRUE),VLOOKUP(J1212,参照用得点基準表!E$12:$I$21,5,TRUE))))</f>
        <v/>
      </c>
      <c r="S1212" s="67" t="str">
        <f>IF(E1212="","",IF(K1212="","",IF($E1212="男",VLOOKUP(K1212,参照用得点基準表!F$2:$I$11,4,TRUE),VLOOKUP(K1212,参照用得点基準表!F$12:$I$21,4,TRUE))))</f>
        <v/>
      </c>
      <c r="T1212" s="67" t="str">
        <f>IF(E1212="","",IF(L1212="","",IF($E1212="男",VLOOKUP(L1212,参照用得点基準表!$K$2:$L$11,2,TRUE),VLOOKUP(L1212,参照用得点基準表!$K$12:$L$21,2,TRUE))))</f>
        <v/>
      </c>
      <c r="U1212" s="67" t="str">
        <f>IF(E1212="","",IF(M1212="","",IF($E1212="男",VLOOKUP(M1212,参照用得点基準表!G$2:$I$11,3,TRUE),VLOOKUP(M1212,参照用得点基準表!G$12:$I$21,3,TRUE))))</f>
        <v/>
      </c>
      <c r="V1212" s="67" t="str">
        <f>IF(E1212="","",IF(N1212="","",IF($E1212="男",VLOOKUP(N1212,参照用得点基準表!H$2:$I$11,2,TRUE),VLOOKUP(N1212,参照用得点基準表!H$12:$I$21,2,TRUE))))</f>
        <v/>
      </c>
      <c r="W1212" s="70" t="str">
        <f t="shared" si="18"/>
        <v/>
      </c>
      <c r="X1212" s="69" t="str">
        <f ca="1">IF(W1212="","",VLOOKUP(W1212,OFFSET(評価基準!$A$2:$N$6,0,F1212-6,5,20-F1212),14-新体力テスト!F1212+6,1))</f>
        <v/>
      </c>
      <c r="Z1212" s="45"/>
      <c r="AA1212" s="45"/>
      <c r="AB1212" s="46"/>
      <c r="AC1212" s="45"/>
    </row>
    <row r="1213" spans="1:29" ht="14.25" customHeight="1" x14ac:dyDescent="0.15">
      <c r="A1213" s="103"/>
      <c r="B1213" s="103"/>
      <c r="C1213" s="103"/>
      <c r="D1213" s="108"/>
      <c r="E1213" s="112"/>
      <c r="F1213" s="85" t="str">
        <f>IF(A1213="","",VLOOKUP(A1213,参照!$B$7:$C$12,2,FALSE))</f>
        <v/>
      </c>
      <c r="G1213" s="14"/>
      <c r="H1213" s="14"/>
      <c r="I1213" s="14"/>
      <c r="J1213" s="14"/>
      <c r="K1213" s="14"/>
      <c r="L1213" s="19"/>
      <c r="M1213" s="14"/>
      <c r="N1213" s="14"/>
      <c r="O1213" s="67" t="str">
        <f>IF(E1213="","",IF(G1213="","",IF($E1213="男",VLOOKUP(G1213,参照用得点基準表!B$2:$I$11,8,TRUE),VLOOKUP(G1213,参照用得点基準表!B$12:$I$21,8,TRUE))))</f>
        <v/>
      </c>
      <c r="P1213" s="67" t="str">
        <f>IF(E1213="","",IF(H1213="","",IF($E1213="男",VLOOKUP(H1213,参照用得点基準表!C$2:$I$11,7,TRUE),VLOOKUP(H1213,参照用得点基準表!C$12:$I$21,7,TRUE))))</f>
        <v/>
      </c>
      <c r="Q1213" s="67" t="str">
        <f>IF(E1213="","",IF(I1213="","",IF($E1213="男",VLOOKUP(I1213,参照用得点基準表!D$2:$I$11,6,TRUE),VLOOKUP(I1213,参照用得点基準表!D$12:$I$21,6,TRUE))))</f>
        <v/>
      </c>
      <c r="R1213" s="67" t="str">
        <f>IF(E1213="","",IF(J1213="","",IF($E1213="男",VLOOKUP(J1213,参照用得点基準表!E$2:$I$11,5,TRUE),VLOOKUP(J1213,参照用得点基準表!E$12:$I$21,5,TRUE))))</f>
        <v/>
      </c>
      <c r="S1213" s="67" t="str">
        <f>IF(E1213="","",IF(K1213="","",IF($E1213="男",VLOOKUP(K1213,参照用得点基準表!F$2:$I$11,4,TRUE),VLOOKUP(K1213,参照用得点基準表!F$12:$I$21,4,TRUE))))</f>
        <v/>
      </c>
      <c r="T1213" s="67" t="str">
        <f>IF(E1213="","",IF(L1213="","",IF($E1213="男",VLOOKUP(L1213,参照用得点基準表!$K$2:$L$11,2,TRUE),VLOOKUP(L1213,参照用得点基準表!$K$12:$L$21,2,TRUE))))</f>
        <v/>
      </c>
      <c r="U1213" s="67" t="str">
        <f>IF(E1213="","",IF(M1213="","",IF($E1213="男",VLOOKUP(M1213,参照用得点基準表!G$2:$I$11,3,TRUE),VLOOKUP(M1213,参照用得点基準表!G$12:$I$21,3,TRUE))))</f>
        <v/>
      </c>
      <c r="V1213" s="67" t="str">
        <f>IF(E1213="","",IF(N1213="","",IF($E1213="男",VLOOKUP(N1213,参照用得点基準表!H$2:$I$11,2,TRUE),VLOOKUP(N1213,参照用得点基準表!H$12:$I$21,2,TRUE))))</f>
        <v/>
      </c>
      <c r="W1213" s="70" t="str">
        <f t="shared" si="18"/>
        <v/>
      </c>
      <c r="X1213" s="69" t="str">
        <f ca="1">IF(W1213="","",VLOOKUP(W1213,OFFSET(評価基準!$A$2:$N$6,0,F1213-6,5,20-F1213),14-新体力テスト!F1213+6,1))</f>
        <v/>
      </c>
      <c r="Z1213" s="45"/>
      <c r="AA1213" s="45"/>
      <c r="AB1213" s="46"/>
      <c r="AC1213" s="45"/>
    </row>
    <row r="1214" spans="1:29" ht="14.25" customHeight="1" x14ac:dyDescent="0.15">
      <c r="A1214" s="103"/>
      <c r="B1214" s="103"/>
      <c r="C1214" s="103"/>
      <c r="D1214" s="108"/>
      <c r="E1214" s="112"/>
      <c r="F1214" s="85" t="str">
        <f>IF(A1214="","",VLOOKUP(A1214,参照!$B$7:$C$12,2,FALSE))</f>
        <v/>
      </c>
      <c r="G1214" s="14"/>
      <c r="H1214" s="14"/>
      <c r="I1214" s="14"/>
      <c r="J1214" s="14"/>
      <c r="K1214" s="14"/>
      <c r="L1214" s="19"/>
      <c r="M1214" s="14"/>
      <c r="N1214" s="14"/>
      <c r="O1214" s="67" t="str">
        <f>IF(E1214="","",IF(G1214="","",IF($E1214="男",VLOOKUP(G1214,参照用得点基準表!B$2:$I$11,8,TRUE),VLOOKUP(G1214,参照用得点基準表!B$12:$I$21,8,TRUE))))</f>
        <v/>
      </c>
      <c r="P1214" s="67" t="str">
        <f>IF(E1214="","",IF(H1214="","",IF($E1214="男",VLOOKUP(H1214,参照用得点基準表!C$2:$I$11,7,TRUE),VLOOKUP(H1214,参照用得点基準表!C$12:$I$21,7,TRUE))))</f>
        <v/>
      </c>
      <c r="Q1214" s="67" t="str">
        <f>IF(E1214="","",IF(I1214="","",IF($E1214="男",VLOOKUP(I1214,参照用得点基準表!D$2:$I$11,6,TRUE),VLOOKUP(I1214,参照用得点基準表!D$12:$I$21,6,TRUE))))</f>
        <v/>
      </c>
      <c r="R1214" s="67" t="str">
        <f>IF(E1214="","",IF(J1214="","",IF($E1214="男",VLOOKUP(J1214,参照用得点基準表!E$2:$I$11,5,TRUE),VLOOKUP(J1214,参照用得点基準表!E$12:$I$21,5,TRUE))))</f>
        <v/>
      </c>
      <c r="S1214" s="67" t="str">
        <f>IF(E1214="","",IF(K1214="","",IF($E1214="男",VLOOKUP(K1214,参照用得点基準表!F$2:$I$11,4,TRUE),VLOOKUP(K1214,参照用得点基準表!F$12:$I$21,4,TRUE))))</f>
        <v/>
      </c>
      <c r="T1214" s="67" t="str">
        <f>IF(E1214="","",IF(L1214="","",IF($E1214="男",VLOOKUP(L1214,参照用得点基準表!$K$2:$L$11,2,TRUE),VLOOKUP(L1214,参照用得点基準表!$K$12:$L$21,2,TRUE))))</f>
        <v/>
      </c>
      <c r="U1214" s="67" t="str">
        <f>IF(E1214="","",IF(M1214="","",IF($E1214="男",VLOOKUP(M1214,参照用得点基準表!G$2:$I$11,3,TRUE),VLOOKUP(M1214,参照用得点基準表!G$12:$I$21,3,TRUE))))</f>
        <v/>
      </c>
      <c r="V1214" s="67" t="str">
        <f>IF(E1214="","",IF(N1214="","",IF($E1214="男",VLOOKUP(N1214,参照用得点基準表!H$2:$I$11,2,TRUE),VLOOKUP(N1214,参照用得点基準表!H$12:$I$21,2,TRUE))))</f>
        <v/>
      </c>
      <c r="W1214" s="70" t="str">
        <f t="shared" si="18"/>
        <v/>
      </c>
      <c r="X1214" s="69" t="str">
        <f ca="1">IF(W1214="","",VLOOKUP(W1214,OFFSET(評価基準!$A$2:$N$6,0,F1214-6,5,20-F1214),14-新体力テスト!F1214+6,1))</f>
        <v/>
      </c>
      <c r="Z1214" s="45"/>
      <c r="AA1214" s="45"/>
      <c r="AB1214" s="46"/>
      <c r="AC1214" s="45"/>
    </row>
    <row r="1215" spans="1:29" ht="14.25" customHeight="1" x14ac:dyDescent="0.15">
      <c r="A1215" s="103"/>
      <c r="B1215" s="103"/>
      <c r="C1215" s="103"/>
      <c r="D1215" s="108"/>
      <c r="E1215" s="112"/>
      <c r="F1215" s="85" t="str">
        <f>IF(A1215="","",VLOOKUP(A1215,参照!$B$7:$C$12,2,FALSE))</f>
        <v/>
      </c>
      <c r="G1215" s="14"/>
      <c r="H1215" s="14"/>
      <c r="I1215" s="14"/>
      <c r="J1215" s="14"/>
      <c r="K1215" s="14"/>
      <c r="L1215" s="19"/>
      <c r="M1215" s="14"/>
      <c r="N1215" s="14"/>
      <c r="O1215" s="67" t="str">
        <f>IF(E1215="","",IF(G1215="","",IF($E1215="男",VLOOKUP(G1215,参照用得点基準表!B$2:$I$11,8,TRUE),VLOOKUP(G1215,参照用得点基準表!B$12:$I$21,8,TRUE))))</f>
        <v/>
      </c>
      <c r="P1215" s="67" t="str">
        <f>IF(E1215="","",IF(H1215="","",IF($E1215="男",VLOOKUP(H1215,参照用得点基準表!C$2:$I$11,7,TRUE),VLOOKUP(H1215,参照用得点基準表!C$12:$I$21,7,TRUE))))</f>
        <v/>
      </c>
      <c r="Q1215" s="67" t="str">
        <f>IF(E1215="","",IF(I1215="","",IF($E1215="男",VLOOKUP(I1215,参照用得点基準表!D$2:$I$11,6,TRUE),VLOOKUP(I1215,参照用得点基準表!D$12:$I$21,6,TRUE))))</f>
        <v/>
      </c>
      <c r="R1215" s="67" t="str">
        <f>IF(E1215="","",IF(J1215="","",IF($E1215="男",VLOOKUP(J1215,参照用得点基準表!E$2:$I$11,5,TRUE),VLOOKUP(J1215,参照用得点基準表!E$12:$I$21,5,TRUE))))</f>
        <v/>
      </c>
      <c r="S1215" s="67" t="str">
        <f>IF(E1215="","",IF(K1215="","",IF($E1215="男",VLOOKUP(K1215,参照用得点基準表!F$2:$I$11,4,TRUE),VLOOKUP(K1215,参照用得点基準表!F$12:$I$21,4,TRUE))))</f>
        <v/>
      </c>
      <c r="T1215" s="67" t="str">
        <f>IF(E1215="","",IF(L1215="","",IF($E1215="男",VLOOKUP(L1215,参照用得点基準表!$K$2:$L$11,2,TRUE),VLOOKUP(L1215,参照用得点基準表!$K$12:$L$21,2,TRUE))))</f>
        <v/>
      </c>
      <c r="U1215" s="67" t="str">
        <f>IF(E1215="","",IF(M1215="","",IF($E1215="男",VLOOKUP(M1215,参照用得点基準表!G$2:$I$11,3,TRUE),VLOOKUP(M1215,参照用得点基準表!G$12:$I$21,3,TRUE))))</f>
        <v/>
      </c>
      <c r="V1215" s="67" t="str">
        <f>IF(E1215="","",IF(N1215="","",IF($E1215="男",VLOOKUP(N1215,参照用得点基準表!H$2:$I$11,2,TRUE),VLOOKUP(N1215,参照用得点基準表!H$12:$I$21,2,TRUE))))</f>
        <v/>
      </c>
      <c r="W1215" s="70" t="str">
        <f t="shared" si="18"/>
        <v/>
      </c>
      <c r="X1215" s="69" t="str">
        <f ca="1">IF(W1215="","",VLOOKUP(W1215,OFFSET(評価基準!$A$2:$N$6,0,F1215-6,5,20-F1215),14-新体力テスト!F1215+6,1))</f>
        <v/>
      </c>
      <c r="Z1215" s="45"/>
      <c r="AA1215" s="45"/>
      <c r="AB1215" s="46"/>
      <c r="AC1215" s="45"/>
    </row>
    <row r="1216" spans="1:29" ht="14.25" customHeight="1" x14ac:dyDescent="0.15">
      <c r="A1216" s="103"/>
      <c r="B1216" s="103"/>
      <c r="C1216" s="103"/>
      <c r="D1216" s="108"/>
      <c r="E1216" s="112"/>
      <c r="F1216" s="85" t="str">
        <f>IF(A1216="","",VLOOKUP(A1216,参照!$B$7:$C$12,2,FALSE))</f>
        <v/>
      </c>
      <c r="G1216" s="14"/>
      <c r="H1216" s="14"/>
      <c r="I1216" s="14"/>
      <c r="J1216" s="14"/>
      <c r="K1216" s="14"/>
      <c r="L1216" s="19"/>
      <c r="M1216" s="14"/>
      <c r="N1216" s="14"/>
      <c r="O1216" s="67" t="str">
        <f>IF(E1216="","",IF(G1216="","",IF($E1216="男",VLOOKUP(G1216,参照用得点基準表!B$2:$I$11,8,TRUE),VLOOKUP(G1216,参照用得点基準表!B$12:$I$21,8,TRUE))))</f>
        <v/>
      </c>
      <c r="P1216" s="67" t="str">
        <f>IF(E1216="","",IF(H1216="","",IF($E1216="男",VLOOKUP(H1216,参照用得点基準表!C$2:$I$11,7,TRUE),VLOOKUP(H1216,参照用得点基準表!C$12:$I$21,7,TRUE))))</f>
        <v/>
      </c>
      <c r="Q1216" s="67" t="str">
        <f>IF(E1216="","",IF(I1216="","",IF($E1216="男",VLOOKUP(I1216,参照用得点基準表!D$2:$I$11,6,TRUE),VLOOKUP(I1216,参照用得点基準表!D$12:$I$21,6,TRUE))))</f>
        <v/>
      </c>
      <c r="R1216" s="67" t="str">
        <f>IF(E1216="","",IF(J1216="","",IF($E1216="男",VLOOKUP(J1216,参照用得点基準表!E$2:$I$11,5,TRUE),VLOOKUP(J1216,参照用得点基準表!E$12:$I$21,5,TRUE))))</f>
        <v/>
      </c>
      <c r="S1216" s="67" t="str">
        <f>IF(E1216="","",IF(K1216="","",IF($E1216="男",VLOOKUP(K1216,参照用得点基準表!F$2:$I$11,4,TRUE),VLOOKUP(K1216,参照用得点基準表!F$12:$I$21,4,TRUE))))</f>
        <v/>
      </c>
      <c r="T1216" s="67" t="str">
        <f>IF(E1216="","",IF(L1216="","",IF($E1216="男",VLOOKUP(L1216,参照用得点基準表!$K$2:$L$11,2,TRUE),VLOOKUP(L1216,参照用得点基準表!$K$12:$L$21,2,TRUE))))</f>
        <v/>
      </c>
      <c r="U1216" s="67" t="str">
        <f>IF(E1216="","",IF(M1216="","",IF($E1216="男",VLOOKUP(M1216,参照用得点基準表!G$2:$I$11,3,TRUE),VLOOKUP(M1216,参照用得点基準表!G$12:$I$21,3,TRUE))))</f>
        <v/>
      </c>
      <c r="V1216" s="67" t="str">
        <f>IF(E1216="","",IF(N1216="","",IF($E1216="男",VLOOKUP(N1216,参照用得点基準表!H$2:$I$11,2,TRUE),VLOOKUP(N1216,参照用得点基準表!H$12:$I$21,2,TRUE))))</f>
        <v/>
      </c>
      <c r="W1216" s="70" t="str">
        <f t="shared" si="18"/>
        <v/>
      </c>
      <c r="X1216" s="69" t="str">
        <f ca="1">IF(W1216="","",VLOOKUP(W1216,OFFSET(評価基準!$A$2:$N$6,0,F1216-6,5,20-F1216),14-新体力テスト!F1216+6,1))</f>
        <v/>
      </c>
      <c r="Z1216" s="45"/>
      <c r="AA1216" s="45"/>
      <c r="AB1216" s="46"/>
      <c r="AC1216" s="45"/>
    </row>
    <row r="1217" spans="1:29" ht="14.25" customHeight="1" x14ac:dyDescent="0.15">
      <c r="A1217" s="103"/>
      <c r="B1217" s="103"/>
      <c r="C1217" s="103"/>
      <c r="D1217" s="108"/>
      <c r="E1217" s="112"/>
      <c r="F1217" s="85" t="str">
        <f>IF(A1217="","",VLOOKUP(A1217,参照!$B$7:$C$12,2,FALSE))</f>
        <v/>
      </c>
      <c r="G1217" s="14"/>
      <c r="H1217" s="14"/>
      <c r="I1217" s="14"/>
      <c r="J1217" s="14"/>
      <c r="K1217" s="14"/>
      <c r="L1217" s="19"/>
      <c r="M1217" s="14"/>
      <c r="N1217" s="14"/>
      <c r="O1217" s="67" t="str">
        <f>IF(E1217="","",IF(G1217="","",IF($E1217="男",VLOOKUP(G1217,参照用得点基準表!B$2:$I$11,8,TRUE),VLOOKUP(G1217,参照用得点基準表!B$12:$I$21,8,TRUE))))</f>
        <v/>
      </c>
      <c r="P1217" s="67" t="str">
        <f>IF(E1217="","",IF(H1217="","",IF($E1217="男",VLOOKUP(H1217,参照用得点基準表!C$2:$I$11,7,TRUE),VLOOKUP(H1217,参照用得点基準表!C$12:$I$21,7,TRUE))))</f>
        <v/>
      </c>
      <c r="Q1217" s="67" t="str">
        <f>IF(E1217="","",IF(I1217="","",IF($E1217="男",VLOOKUP(I1217,参照用得点基準表!D$2:$I$11,6,TRUE),VLOOKUP(I1217,参照用得点基準表!D$12:$I$21,6,TRUE))))</f>
        <v/>
      </c>
      <c r="R1217" s="67" t="str">
        <f>IF(E1217="","",IF(J1217="","",IF($E1217="男",VLOOKUP(J1217,参照用得点基準表!E$2:$I$11,5,TRUE),VLOOKUP(J1217,参照用得点基準表!E$12:$I$21,5,TRUE))))</f>
        <v/>
      </c>
      <c r="S1217" s="67" t="str">
        <f>IF(E1217="","",IF(K1217="","",IF($E1217="男",VLOOKUP(K1217,参照用得点基準表!F$2:$I$11,4,TRUE),VLOOKUP(K1217,参照用得点基準表!F$12:$I$21,4,TRUE))))</f>
        <v/>
      </c>
      <c r="T1217" s="67" t="str">
        <f>IF(E1217="","",IF(L1217="","",IF($E1217="男",VLOOKUP(L1217,参照用得点基準表!$K$2:$L$11,2,TRUE),VLOOKUP(L1217,参照用得点基準表!$K$12:$L$21,2,TRUE))))</f>
        <v/>
      </c>
      <c r="U1217" s="67" t="str">
        <f>IF(E1217="","",IF(M1217="","",IF($E1217="男",VLOOKUP(M1217,参照用得点基準表!G$2:$I$11,3,TRUE),VLOOKUP(M1217,参照用得点基準表!G$12:$I$21,3,TRUE))))</f>
        <v/>
      </c>
      <c r="V1217" s="67" t="str">
        <f>IF(E1217="","",IF(N1217="","",IF($E1217="男",VLOOKUP(N1217,参照用得点基準表!H$2:$I$11,2,TRUE),VLOOKUP(N1217,参照用得点基準表!H$12:$I$21,2,TRUE))))</f>
        <v/>
      </c>
      <c r="W1217" s="70" t="str">
        <f t="shared" si="18"/>
        <v/>
      </c>
      <c r="X1217" s="69" t="str">
        <f ca="1">IF(W1217="","",VLOOKUP(W1217,OFFSET(評価基準!$A$2:$N$6,0,F1217-6,5,20-F1217),14-新体力テスト!F1217+6,1))</f>
        <v/>
      </c>
      <c r="Z1217" s="45"/>
      <c r="AA1217" s="45"/>
      <c r="AB1217" s="46"/>
      <c r="AC1217" s="45"/>
    </row>
    <row r="1218" spans="1:29" ht="14.25" customHeight="1" x14ac:dyDescent="0.15">
      <c r="A1218" s="103"/>
      <c r="B1218" s="103"/>
      <c r="C1218" s="103"/>
      <c r="D1218" s="108"/>
      <c r="E1218" s="112"/>
      <c r="F1218" s="85" t="str">
        <f>IF(A1218="","",VLOOKUP(A1218,参照!$B$7:$C$12,2,FALSE))</f>
        <v/>
      </c>
      <c r="G1218" s="14"/>
      <c r="H1218" s="14"/>
      <c r="I1218" s="14"/>
      <c r="J1218" s="14"/>
      <c r="K1218" s="14"/>
      <c r="L1218" s="19"/>
      <c r="M1218" s="14"/>
      <c r="N1218" s="14"/>
      <c r="O1218" s="67" t="str">
        <f>IF(E1218="","",IF(G1218="","",IF($E1218="男",VLOOKUP(G1218,参照用得点基準表!B$2:$I$11,8,TRUE),VLOOKUP(G1218,参照用得点基準表!B$12:$I$21,8,TRUE))))</f>
        <v/>
      </c>
      <c r="P1218" s="67" t="str">
        <f>IF(E1218="","",IF(H1218="","",IF($E1218="男",VLOOKUP(H1218,参照用得点基準表!C$2:$I$11,7,TRUE),VLOOKUP(H1218,参照用得点基準表!C$12:$I$21,7,TRUE))))</f>
        <v/>
      </c>
      <c r="Q1218" s="67" t="str">
        <f>IF(E1218="","",IF(I1218="","",IF($E1218="男",VLOOKUP(I1218,参照用得点基準表!D$2:$I$11,6,TRUE),VLOOKUP(I1218,参照用得点基準表!D$12:$I$21,6,TRUE))))</f>
        <v/>
      </c>
      <c r="R1218" s="67" t="str">
        <f>IF(E1218="","",IF(J1218="","",IF($E1218="男",VLOOKUP(J1218,参照用得点基準表!E$2:$I$11,5,TRUE),VLOOKUP(J1218,参照用得点基準表!E$12:$I$21,5,TRUE))))</f>
        <v/>
      </c>
      <c r="S1218" s="67" t="str">
        <f>IF(E1218="","",IF(K1218="","",IF($E1218="男",VLOOKUP(K1218,参照用得点基準表!F$2:$I$11,4,TRUE),VLOOKUP(K1218,参照用得点基準表!F$12:$I$21,4,TRUE))))</f>
        <v/>
      </c>
      <c r="T1218" s="67" t="str">
        <f>IF(E1218="","",IF(L1218="","",IF($E1218="男",VLOOKUP(L1218,参照用得点基準表!$K$2:$L$11,2,TRUE),VLOOKUP(L1218,参照用得点基準表!$K$12:$L$21,2,TRUE))))</f>
        <v/>
      </c>
      <c r="U1218" s="67" t="str">
        <f>IF(E1218="","",IF(M1218="","",IF($E1218="男",VLOOKUP(M1218,参照用得点基準表!G$2:$I$11,3,TRUE),VLOOKUP(M1218,参照用得点基準表!G$12:$I$21,3,TRUE))))</f>
        <v/>
      </c>
      <c r="V1218" s="67" t="str">
        <f>IF(E1218="","",IF(N1218="","",IF($E1218="男",VLOOKUP(N1218,参照用得点基準表!H$2:$I$11,2,TRUE),VLOOKUP(N1218,参照用得点基準表!H$12:$I$21,2,TRUE))))</f>
        <v/>
      </c>
      <c r="W1218" s="70" t="str">
        <f t="shared" si="18"/>
        <v/>
      </c>
      <c r="X1218" s="69" t="str">
        <f ca="1">IF(W1218="","",VLOOKUP(W1218,OFFSET(評価基準!$A$2:$N$6,0,F1218-6,5,20-F1218),14-新体力テスト!F1218+6,1))</f>
        <v/>
      </c>
      <c r="Z1218" s="45"/>
      <c r="AA1218" s="45"/>
      <c r="AB1218" s="46"/>
      <c r="AC1218" s="45"/>
    </row>
    <row r="1219" spans="1:29" ht="14.25" customHeight="1" x14ac:dyDescent="0.15">
      <c r="A1219" s="103"/>
      <c r="B1219" s="103"/>
      <c r="C1219" s="103"/>
      <c r="D1219" s="108"/>
      <c r="E1219" s="112"/>
      <c r="F1219" s="85" t="str">
        <f>IF(A1219="","",VLOOKUP(A1219,参照!$B$7:$C$12,2,FALSE))</f>
        <v/>
      </c>
      <c r="G1219" s="14"/>
      <c r="H1219" s="14"/>
      <c r="I1219" s="14"/>
      <c r="J1219" s="14"/>
      <c r="K1219" s="14"/>
      <c r="L1219" s="19"/>
      <c r="M1219" s="14"/>
      <c r="N1219" s="14"/>
      <c r="O1219" s="67" t="str">
        <f>IF(E1219="","",IF(G1219="","",IF($E1219="男",VLOOKUP(G1219,参照用得点基準表!B$2:$I$11,8,TRUE),VLOOKUP(G1219,参照用得点基準表!B$12:$I$21,8,TRUE))))</f>
        <v/>
      </c>
      <c r="P1219" s="67" t="str">
        <f>IF(E1219="","",IF(H1219="","",IF($E1219="男",VLOOKUP(H1219,参照用得点基準表!C$2:$I$11,7,TRUE),VLOOKUP(H1219,参照用得点基準表!C$12:$I$21,7,TRUE))))</f>
        <v/>
      </c>
      <c r="Q1219" s="67" t="str">
        <f>IF(E1219="","",IF(I1219="","",IF($E1219="男",VLOOKUP(I1219,参照用得点基準表!D$2:$I$11,6,TRUE),VLOOKUP(I1219,参照用得点基準表!D$12:$I$21,6,TRUE))))</f>
        <v/>
      </c>
      <c r="R1219" s="67" t="str">
        <f>IF(E1219="","",IF(J1219="","",IF($E1219="男",VLOOKUP(J1219,参照用得点基準表!E$2:$I$11,5,TRUE),VLOOKUP(J1219,参照用得点基準表!E$12:$I$21,5,TRUE))))</f>
        <v/>
      </c>
      <c r="S1219" s="67" t="str">
        <f>IF(E1219="","",IF(K1219="","",IF($E1219="男",VLOOKUP(K1219,参照用得点基準表!F$2:$I$11,4,TRUE),VLOOKUP(K1219,参照用得点基準表!F$12:$I$21,4,TRUE))))</f>
        <v/>
      </c>
      <c r="T1219" s="67" t="str">
        <f>IF(E1219="","",IF(L1219="","",IF($E1219="男",VLOOKUP(L1219,参照用得点基準表!$K$2:$L$11,2,TRUE),VLOOKUP(L1219,参照用得点基準表!$K$12:$L$21,2,TRUE))))</f>
        <v/>
      </c>
      <c r="U1219" s="67" t="str">
        <f>IF(E1219="","",IF(M1219="","",IF($E1219="男",VLOOKUP(M1219,参照用得点基準表!G$2:$I$11,3,TRUE),VLOOKUP(M1219,参照用得点基準表!G$12:$I$21,3,TRUE))))</f>
        <v/>
      </c>
      <c r="V1219" s="67" t="str">
        <f>IF(E1219="","",IF(N1219="","",IF($E1219="男",VLOOKUP(N1219,参照用得点基準表!H$2:$I$11,2,TRUE),VLOOKUP(N1219,参照用得点基準表!H$12:$I$21,2,TRUE))))</f>
        <v/>
      </c>
      <c r="W1219" s="70" t="str">
        <f t="shared" si="18"/>
        <v/>
      </c>
      <c r="X1219" s="69" t="str">
        <f ca="1">IF(W1219="","",VLOOKUP(W1219,OFFSET(評価基準!$A$2:$N$6,0,F1219-6,5,20-F1219),14-新体力テスト!F1219+6,1))</f>
        <v/>
      </c>
      <c r="Z1219" s="45"/>
      <c r="AA1219" s="45"/>
      <c r="AB1219" s="46"/>
      <c r="AC1219" s="45"/>
    </row>
    <row r="1220" spans="1:29" ht="14.25" customHeight="1" x14ac:dyDescent="0.15">
      <c r="A1220" s="103"/>
      <c r="B1220" s="103"/>
      <c r="C1220" s="103"/>
      <c r="D1220" s="108"/>
      <c r="E1220" s="112"/>
      <c r="F1220" s="85" t="str">
        <f>IF(A1220="","",VLOOKUP(A1220,参照!$B$7:$C$12,2,FALSE))</f>
        <v/>
      </c>
      <c r="G1220" s="14"/>
      <c r="H1220" s="14"/>
      <c r="I1220" s="14"/>
      <c r="J1220" s="14"/>
      <c r="K1220" s="14"/>
      <c r="L1220" s="19"/>
      <c r="M1220" s="14"/>
      <c r="N1220" s="14"/>
      <c r="O1220" s="67" t="str">
        <f>IF(E1220="","",IF(G1220="","",IF($E1220="男",VLOOKUP(G1220,参照用得点基準表!B$2:$I$11,8,TRUE),VLOOKUP(G1220,参照用得点基準表!B$12:$I$21,8,TRUE))))</f>
        <v/>
      </c>
      <c r="P1220" s="67" t="str">
        <f>IF(E1220="","",IF(H1220="","",IF($E1220="男",VLOOKUP(H1220,参照用得点基準表!C$2:$I$11,7,TRUE),VLOOKUP(H1220,参照用得点基準表!C$12:$I$21,7,TRUE))))</f>
        <v/>
      </c>
      <c r="Q1220" s="67" t="str">
        <f>IF(E1220="","",IF(I1220="","",IF($E1220="男",VLOOKUP(I1220,参照用得点基準表!D$2:$I$11,6,TRUE),VLOOKUP(I1220,参照用得点基準表!D$12:$I$21,6,TRUE))))</f>
        <v/>
      </c>
      <c r="R1220" s="67" t="str">
        <f>IF(E1220="","",IF(J1220="","",IF($E1220="男",VLOOKUP(J1220,参照用得点基準表!E$2:$I$11,5,TRUE),VLOOKUP(J1220,参照用得点基準表!E$12:$I$21,5,TRUE))))</f>
        <v/>
      </c>
      <c r="S1220" s="67" t="str">
        <f>IF(E1220="","",IF(K1220="","",IF($E1220="男",VLOOKUP(K1220,参照用得点基準表!F$2:$I$11,4,TRUE),VLOOKUP(K1220,参照用得点基準表!F$12:$I$21,4,TRUE))))</f>
        <v/>
      </c>
      <c r="T1220" s="67" t="str">
        <f>IF(E1220="","",IF(L1220="","",IF($E1220="男",VLOOKUP(L1220,参照用得点基準表!$K$2:$L$11,2,TRUE),VLOOKUP(L1220,参照用得点基準表!$K$12:$L$21,2,TRUE))))</f>
        <v/>
      </c>
      <c r="U1220" s="67" t="str">
        <f>IF(E1220="","",IF(M1220="","",IF($E1220="男",VLOOKUP(M1220,参照用得点基準表!G$2:$I$11,3,TRUE),VLOOKUP(M1220,参照用得点基準表!G$12:$I$21,3,TRUE))))</f>
        <v/>
      </c>
      <c r="V1220" s="67" t="str">
        <f>IF(E1220="","",IF(N1220="","",IF($E1220="男",VLOOKUP(N1220,参照用得点基準表!H$2:$I$11,2,TRUE),VLOOKUP(N1220,参照用得点基準表!H$12:$I$21,2,TRUE))))</f>
        <v/>
      </c>
      <c r="W1220" s="70" t="str">
        <f t="shared" si="18"/>
        <v/>
      </c>
      <c r="X1220" s="69" t="str">
        <f ca="1">IF(W1220="","",VLOOKUP(W1220,OFFSET(評価基準!$A$2:$N$6,0,F1220-6,5,20-F1220),14-新体力テスト!F1220+6,1))</f>
        <v/>
      </c>
      <c r="Z1220" s="45"/>
      <c r="AA1220" s="45"/>
      <c r="AB1220" s="46"/>
      <c r="AC1220" s="45"/>
    </row>
    <row r="1221" spans="1:29" ht="14.25" customHeight="1" x14ac:dyDescent="0.15">
      <c r="A1221" s="103"/>
      <c r="B1221" s="103"/>
      <c r="C1221" s="103"/>
      <c r="D1221" s="108"/>
      <c r="E1221" s="112"/>
      <c r="F1221" s="85" t="str">
        <f>IF(A1221="","",VLOOKUP(A1221,参照!$B$7:$C$12,2,FALSE))</f>
        <v/>
      </c>
      <c r="G1221" s="14"/>
      <c r="H1221" s="14"/>
      <c r="I1221" s="14"/>
      <c r="J1221" s="14"/>
      <c r="K1221" s="14"/>
      <c r="L1221" s="19"/>
      <c r="M1221" s="14"/>
      <c r="N1221" s="14"/>
      <c r="O1221" s="67" t="str">
        <f>IF(E1221="","",IF(G1221="","",IF($E1221="男",VLOOKUP(G1221,参照用得点基準表!B$2:$I$11,8,TRUE),VLOOKUP(G1221,参照用得点基準表!B$12:$I$21,8,TRUE))))</f>
        <v/>
      </c>
      <c r="P1221" s="67" t="str">
        <f>IF(E1221="","",IF(H1221="","",IF($E1221="男",VLOOKUP(H1221,参照用得点基準表!C$2:$I$11,7,TRUE),VLOOKUP(H1221,参照用得点基準表!C$12:$I$21,7,TRUE))))</f>
        <v/>
      </c>
      <c r="Q1221" s="67" t="str">
        <f>IF(E1221="","",IF(I1221="","",IF($E1221="男",VLOOKUP(I1221,参照用得点基準表!D$2:$I$11,6,TRUE),VLOOKUP(I1221,参照用得点基準表!D$12:$I$21,6,TRUE))))</f>
        <v/>
      </c>
      <c r="R1221" s="67" t="str">
        <f>IF(E1221="","",IF(J1221="","",IF($E1221="男",VLOOKUP(J1221,参照用得点基準表!E$2:$I$11,5,TRUE),VLOOKUP(J1221,参照用得点基準表!E$12:$I$21,5,TRUE))))</f>
        <v/>
      </c>
      <c r="S1221" s="67" t="str">
        <f>IF(E1221="","",IF(K1221="","",IF($E1221="男",VLOOKUP(K1221,参照用得点基準表!F$2:$I$11,4,TRUE),VLOOKUP(K1221,参照用得点基準表!F$12:$I$21,4,TRUE))))</f>
        <v/>
      </c>
      <c r="T1221" s="67" t="str">
        <f>IF(E1221="","",IF(L1221="","",IF($E1221="男",VLOOKUP(L1221,参照用得点基準表!$K$2:$L$11,2,TRUE),VLOOKUP(L1221,参照用得点基準表!$K$12:$L$21,2,TRUE))))</f>
        <v/>
      </c>
      <c r="U1221" s="67" t="str">
        <f>IF(E1221="","",IF(M1221="","",IF($E1221="男",VLOOKUP(M1221,参照用得点基準表!G$2:$I$11,3,TRUE),VLOOKUP(M1221,参照用得点基準表!G$12:$I$21,3,TRUE))))</f>
        <v/>
      </c>
      <c r="V1221" s="67" t="str">
        <f>IF(E1221="","",IF(N1221="","",IF($E1221="男",VLOOKUP(N1221,参照用得点基準表!H$2:$I$11,2,TRUE),VLOOKUP(N1221,参照用得点基準表!H$12:$I$21,2,TRUE))))</f>
        <v/>
      </c>
      <c r="W1221" s="70" t="str">
        <f t="shared" si="18"/>
        <v/>
      </c>
      <c r="X1221" s="69" t="str">
        <f ca="1">IF(W1221="","",VLOOKUP(W1221,OFFSET(評価基準!$A$2:$N$6,0,F1221-6,5,20-F1221),14-新体力テスト!F1221+6,1))</f>
        <v/>
      </c>
      <c r="Z1221" s="45"/>
      <c r="AA1221" s="45"/>
      <c r="AB1221" s="46"/>
      <c r="AC1221" s="45"/>
    </row>
    <row r="1222" spans="1:29" ht="14.25" customHeight="1" x14ac:dyDescent="0.15">
      <c r="A1222" s="103"/>
      <c r="B1222" s="103"/>
      <c r="C1222" s="103"/>
      <c r="D1222" s="108"/>
      <c r="E1222" s="112"/>
      <c r="F1222" s="85" t="str">
        <f>IF(A1222="","",VLOOKUP(A1222,参照!$B$7:$C$12,2,FALSE))</f>
        <v/>
      </c>
      <c r="G1222" s="14"/>
      <c r="H1222" s="14"/>
      <c r="I1222" s="14"/>
      <c r="J1222" s="14"/>
      <c r="K1222" s="14"/>
      <c r="L1222" s="19"/>
      <c r="M1222" s="14"/>
      <c r="N1222" s="14"/>
      <c r="O1222" s="67" t="str">
        <f>IF(E1222="","",IF(G1222="","",IF($E1222="男",VLOOKUP(G1222,参照用得点基準表!B$2:$I$11,8,TRUE),VLOOKUP(G1222,参照用得点基準表!B$12:$I$21,8,TRUE))))</f>
        <v/>
      </c>
      <c r="P1222" s="67" t="str">
        <f>IF(E1222="","",IF(H1222="","",IF($E1222="男",VLOOKUP(H1222,参照用得点基準表!C$2:$I$11,7,TRUE),VLOOKUP(H1222,参照用得点基準表!C$12:$I$21,7,TRUE))))</f>
        <v/>
      </c>
      <c r="Q1222" s="67" t="str">
        <f>IF(E1222="","",IF(I1222="","",IF($E1222="男",VLOOKUP(I1222,参照用得点基準表!D$2:$I$11,6,TRUE),VLOOKUP(I1222,参照用得点基準表!D$12:$I$21,6,TRUE))))</f>
        <v/>
      </c>
      <c r="R1222" s="67" t="str">
        <f>IF(E1222="","",IF(J1222="","",IF($E1222="男",VLOOKUP(J1222,参照用得点基準表!E$2:$I$11,5,TRUE),VLOOKUP(J1222,参照用得点基準表!E$12:$I$21,5,TRUE))))</f>
        <v/>
      </c>
      <c r="S1222" s="67" t="str">
        <f>IF(E1222="","",IF(K1222="","",IF($E1222="男",VLOOKUP(K1222,参照用得点基準表!F$2:$I$11,4,TRUE),VLOOKUP(K1222,参照用得点基準表!F$12:$I$21,4,TRUE))))</f>
        <v/>
      </c>
      <c r="T1222" s="67" t="str">
        <f>IF(E1222="","",IF(L1222="","",IF($E1222="男",VLOOKUP(L1222,参照用得点基準表!$K$2:$L$11,2,TRUE),VLOOKUP(L1222,参照用得点基準表!$K$12:$L$21,2,TRUE))))</f>
        <v/>
      </c>
      <c r="U1222" s="67" t="str">
        <f>IF(E1222="","",IF(M1222="","",IF($E1222="男",VLOOKUP(M1222,参照用得点基準表!G$2:$I$11,3,TRUE),VLOOKUP(M1222,参照用得点基準表!G$12:$I$21,3,TRUE))))</f>
        <v/>
      </c>
      <c r="V1222" s="67" t="str">
        <f>IF(E1222="","",IF(N1222="","",IF($E1222="男",VLOOKUP(N1222,参照用得点基準表!H$2:$I$11,2,TRUE),VLOOKUP(N1222,参照用得点基準表!H$12:$I$21,2,TRUE))))</f>
        <v/>
      </c>
      <c r="W1222" s="70" t="str">
        <f t="shared" si="18"/>
        <v/>
      </c>
      <c r="X1222" s="69" t="str">
        <f ca="1">IF(W1222="","",VLOOKUP(W1222,OFFSET(評価基準!$A$2:$N$6,0,F1222-6,5,20-F1222),14-新体力テスト!F1222+6,1))</f>
        <v/>
      </c>
      <c r="Z1222" s="45"/>
      <c r="AA1222" s="45"/>
      <c r="AB1222" s="46"/>
      <c r="AC1222" s="45"/>
    </row>
    <row r="1223" spans="1:29" ht="14.25" customHeight="1" x14ac:dyDescent="0.15">
      <c r="A1223" s="103"/>
      <c r="B1223" s="103"/>
      <c r="C1223" s="103"/>
      <c r="D1223" s="108"/>
      <c r="E1223" s="112"/>
      <c r="F1223" s="85" t="str">
        <f>IF(A1223="","",VLOOKUP(A1223,参照!$B$7:$C$12,2,FALSE))</f>
        <v/>
      </c>
      <c r="G1223" s="14"/>
      <c r="H1223" s="14"/>
      <c r="I1223" s="14"/>
      <c r="J1223" s="14"/>
      <c r="K1223" s="14"/>
      <c r="L1223" s="19"/>
      <c r="M1223" s="14"/>
      <c r="N1223" s="14"/>
      <c r="O1223" s="67" t="str">
        <f>IF(E1223="","",IF(G1223="","",IF($E1223="男",VLOOKUP(G1223,参照用得点基準表!B$2:$I$11,8,TRUE),VLOOKUP(G1223,参照用得点基準表!B$12:$I$21,8,TRUE))))</f>
        <v/>
      </c>
      <c r="P1223" s="67" t="str">
        <f>IF(E1223="","",IF(H1223="","",IF($E1223="男",VLOOKUP(H1223,参照用得点基準表!C$2:$I$11,7,TRUE),VLOOKUP(H1223,参照用得点基準表!C$12:$I$21,7,TRUE))))</f>
        <v/>
      </c>
      <c r="Q1223" s="67" t="str">
        <f>IF(E1223="","",IF(I1223="","",IF($E1223="男",VLOOKUP(I1223,参照用得点基準表!D$2:$I$11,6,TRUE),VLOOKUP(I1223,参照用得点基準表!D$12:$I$21,6,TRUE))))</f>
        <v/>
      </c>
      <c r="R1223" s="67" t="str">
        <f>IF(E1223="","",IF(J1223="","",IF($E1223="男",VLOOKUP(J1223,参照用得点基準表!E$2:$I$11,5,TRUE),VLOOKUP(J1223,参照用得点基準表!E$12:$I$21,5,TRUE))))</f>
        <v/>
      </c>
      <c r="S1223" s="67" t="str">
        <f>IF(E1223="","",IF(K1223="","",IF($E1223="男",VLOOKUP(K1223,参照用得点基準表!F$2:$I$11,4,TRUE),VLOOKUP(K1223,参照用得点基準表!F$12:$I$21,4,TRUE))))</f>
        <v/>
      </c>
      <c r="T1223" s="67" t="str">
        <f>IF(E1223="","",IF(L1223="","",IF($E1223="男",VLOOKUP(L1223,参照用得点基準表!$K$2:$L$11,2,TRUE),VLOOKUP(L1223,参照用得点基準表!$K$12:$L$21,2,TRUE))))</f>
        <v/>
      </c>
      <c r="U1223" s="67" t="str">
        <f>IF(E1223="","",IF(M1223="","",IF($E1223="男",VLOOKUP(M1223,参照用得点基準表!G$2:$I$11,3,TRUE),VLOOKUP(M1223,参照用得点基準表!G$12:$I$21,3,TRUE))))</f>
        <v/>
      </c>
      <c r="V1223" s="67" t="str">
        <f>IF(E1223="","",IF(N1223="","",IF($E1223="男",VLOOKUP(N1223,参照用得点基準表!H$2:$I$11,2,TRUE),VLOOKUP(N1223,参照用得点基準表!H$12:$I$21,2,TRUE))))</f>
        <v/>
      </c>
      <c r="W1223" s="70" t="str">
        <f t="shared" si="18"/>
        <v/>
      </c>
      <c r="X1223" s="69" t="str">
        <f ca="1">IF(W1223="","",VLOOKUP(W1223,OFFSET(評価基準!$A$2:$N$6,0,F1223-6,5,20-F1223),14-新体力テスト!F1223+6,1))</f>
        <v/>
      </c>
      <c r="Z1223" s="45"/>
      <c r="AA1223" s="45"/>
      <c r="AB1223" s="46"/>
      <c r="AC1223" s="45"/>
    </row>
    <row r="1224" spans="1:29" ht="14.25" customHeight="1" x14ac:dyDescent="0.15">
      <c r="A1224" s="103"/>
      <c r="B1224" s="103"/>
      <c r="C1224" s="103"/>
      <c r="D1224" s="108"/>
      <c r="E1224" s="112"/>
      <c r="F1224" s="85" t="str">
        <f>IF(A1224="","",VLOOKUP(A1224,参照!$B$7:$C$12,2,FALSE))</f>
        <v/>
      </c>
      <c r="G1224" s="14"/>
      <c r="H1224" s="14"/>
      <c r="I1224" s="14"/>
      <c r="J1224" s="14"/>
      <c r="K1224" s="14"/>
      <c r="L1224" s="19"/>
      <c r="M1224" s="14"/>
      <c r="N1224" s="14"/>
      <c r="O1224" s="67" t="str">
        <f>IF(E1224="","",IF(G1224="","",IF($E1224="男",VLOOKUP(G1224,参照用得点基準表!B$2:$I$11,8,TRUE),VLOOKUP(G1224,参照用得点基準表!B$12:$I$21,8,TRUE))))</f>
        <v/>
      </c>
      <c r="P1224" s="67" t="str">
        <f>IF(E1224="","",IF(H1224="","",IF($E1224="男",VLOOKUP(H1224,参照用得点基準表!C$2:$I$11,7,TRUE),VLOOKUP(H1224,参照用得点基準表!C$12:$I$21,7,TRUE))))</f>
        <v/>
      </c>
      <c r="Q1224" s="67" t="str">
        <f>IF(E1224="","",IF(I1224="","",IF($E1224="男",VLOOKUP(I1224,参照用得点基準表!D$2:$I$11,6,TRUE),VLOOKUP(I1224,参照用得点基準表!D$12:$I$21,6,TRUE))))</f>
        <v/>
      </c>
      <c r="R1224" s="67" t="str">
        <f>IF(E1224="","",IF(J1224="","",IF($E1224="男",VLOOKUP(J1224,参照用得点基準表!E$2:$I$11,5,TRUE),VLOOKUP(J1224,参照用得点基準表!E$12:$I$21,5,TRUE))))</f>
        <v/>
      </c>
      <c r="S1224" s="67" t="str">
        <f>IF(E1224="","",IF(K1224="","",IF($E1224="男",VLOOKUP(K1224,参照用得点基準表!F$2:$I$11,4,TRUE),VLOOKUP(K1224,参照用得点基準表!F$12:$I$21,4,TRUE))))</f>
        <v/>
      </c>
      <c r="T1224" s="67" t="str">
        <f>IF(E1224="","",IF(L1224="","",IF($E1224="男",VLOOKUP(L1224,参照用得点基準表!$K$2:$L$11,2,TRUE),VLOOKUP(L1224,参照用得点基準表!$K$12:$L$21,2,TRUE))))</f>
        <v/>
      </c>
      <c r="U1224" s="67" t="str">
        <f>IF(E1224="","",IF(M1224="","",IF($E1224="男",VLOOKUP(M1224,参照用得点基準表!G$2:$I$11,3,TRUE),VLOOKUP(M1224,参照用得点基準表!G$12:$I$21,3,TRUE))))</f>
        <v/>
      </c>
      <c r="V1224" s="67" t="str">
        <f>IF(E1224="","",IF(N1224="","",IF($E1224="男",VLOOKUP(N1224,参照用得点基準表!H$2:$I$11,2,TRUE),VLOOKUP(N1224,参照用得点基準表!H$12:$I$21,2,TRUE))))</f>
        <v/>
      </c>
      <c r="W1224" s="70" t="str">
        <f t="shared" si="18"/>
        <v/>
      </c>
      <c r="X1224" s="69" t="str">
        <f ca="1">IF(W1224="","",VLOOKUP(W1224,OFFSET(評価基準!$A$2:$N$6,0,F1224-6,5,20-F1224),14-新体力テスト!F1224+6,1))</f>
        <v/>
      </c>
      <c r="Z1224" s="45"/>
      <c r="AA1224" s="45"/>
      <c r="AB1224" s="46"/>
      <c r="AC1224" s="45"/>
    </row>
    <row r="1225" spans="1:29" ht="14.25" customHeight="1" x14ac:dyDescent="0.15">
      <c r="A1225" s="103"/>
      <c r="B1225" s="103"/>
      <c r="C1225" s="103"/>
      <c r="D1225" s="108"/>
      <c r="E1225" s="112"/>
      <c r="F1225" s="85" t="str">
        <f>IF(A1225="","",VLOOKUP(A1225,参照!$B$7:$C$12,2,FALSE))</f>
        <v/>
      </c>
      <c r="G1225" s="14"/>
      <c r="H1225" s="14"/>
      <c r="I1225" s="14"/>
      <c r="J1225" s="14"/>
      <c r="K1225" s="14"/>
      <c r="L1225" s="19"/>
      <c r="M1225" s="14"/>
      <c r="N1225" s="14"/>
      <c r="O1225" s="67" t="str">
        <f>IF(E1225="","",IF(G1225="","",IF($E1225="男",VLOOKUP(G1225,参照用得点基準表!B$2:$I$11,8,TRUE),VLOOKUP(G1225,参照用得点基準表!B$12:$I$21,8,TRUE))))</f>
        <v/>
      </c>
      <c r="P1225" s="67" t="str">
        <f>IF(E1225="","",IF(H1225="","",IF($E1225="男",VLOOKUP(H1225,参照用得点基準表!C$2:$I$11,7,TRUE),VLOOKUP(H1225,参照用得点基準表!C$12:$I$21,7,TRUE))))</f>
        <v/>
      </c>
      <c r="Q1225" s="67" t="str">
        <f>IF(E1225="","",IF(I1225="","",IF($E1225="男",VLOOKUP(I1225,参照用得点基準表!D$2:$I$11,6,TRUE),VLOOKUP(I1225,参照用得点基準表!D$12:$I$21,6,TRUE))))</f>
        <v/>
      </c>
      <c r="R1225" s="67" t="str">
        <f>IF(E1225="","",IF(J1225="","",IF($E1225="男",VLOOKUP(J1225,参照用得点基準表!E$2:$I$11,5,TRUE),VLOOKUP(J1225,参照用得点基準表!E$12:$I$21,5,TRUE))))</f>
        <v/>
      </c>
      <c r="S1225" s="67" t="str">
        <f>IF(E1225="","",IF(K1225="","",IF($E1225="男",VLOOKUP(K1225,参照用得点基準表!F$2:$I$11,4,TRUE),VLOOKUP(K1225,参照用得点基準表!F$12:$I$21,4,TRUE))))</f>
        <v/>
      </c>
      <c r="T1225" s="67" t="str">
        <f>IF(E1225="","",IF(L1225="","",IF($E1225="男",VLOOKUP(L1225,参照用得点基準表!$K$2:$L$11,2,TRUE),VLOOKUP(L1225,参照用得点基準表!$K$12:$L$21,2,TRUE))))</f>
        <v/>
      </c>
      <c r="U1225" s="67" t="str">
        <f>IF(E1225="","",IF(M1225="","",IF($E1225="男",VLOOKUP(M1225,参照用得点基準表!G$2:$I$11,3,TRUE),VLOOKUP(M1225,参照用得点基準表!G$12:$I$21,3,TRUE))))</f>
        <v/>
      </c>
      <c r="V1225" s="67" t="str">
        <f>IF(E1225="","",IF(N1225="","",IF($E1225="男",VLOOKUP(N1225,参照用得点基準表!H$2:$I$11,2,TRUE),VLOOKUP(N1225,参照用得点基準表!H$12:$I$21,2,TRUE))))</f>
        <v/>
      </c>
      <c r="W1225" s="70" t="str">
        <f t="shared" si="18"/>
        <v/>
      </c>
      <c r="X1225" s="69" t="str">
        <f ca="1">IF(W1225="","",VLOOKUP(W1225,OFFSET(評価基準!$A$2:$N$6,0,F1225-6,5,20-F1225),14-新体力テスト!F1225+6,1))</f>
        <v/>
      </c>
      <c r="Z1225" s="45"/>
      <c r="AA1225" s="45"/>
      <c r="AB1225" s="46"/>
      <c r="AC1225" s="45"/>
    </row>
    <row r="1226" spans="1:29" ht="14.25" customHeight="1" x14ac:dyDescent="0.15">
      <c r="A1226" s="103"/>
      <c r="B1226" s="103"/>
      <c r="C1226" s="103"/>
      <c r="D1226" s="108"/>
      <c r="E1226" s="112"/>
      <c r="F1226" s="85" t="str">
        <f>IF(A1226="","",VLOOKUP(A1226,参照!$B$7:$C$12,2,FALSE))</f>
        <v/>
      </c>
      <c r="G1226" s="14"/>
      <c r="H1226" s="14"/>
      <c r="I1226" s="14"/>
      <c r="J1226" s="14"/>
      <c r="K1226" s="14"/>
      <c r="L1226" s="19"/>
      <c r="M1226" s="14"/>
      <c r="N1226" s="14"/>
      <c r="O1226" s="67" t="str">
        <f>IF(E1226="","",IF(G1226="","",IF($E1226="男",VLOOKUP(G1226,参照用得点基準表!B$2:$I$11,8,TRUE),VLOOKUP(G1226,参照用得点基準表!B$12:$I$21,8,TRUE))))</f>
        <v/>
      </c>
      <c r="P1226" s="67" t="str">
        <f>IF(E1226="","",IF(H1226="","",IF($E1226="男",VLOOKUP(H1226,参照用得点基準表!C$2:$I$11,7,TRUE),VLOOKUP(H1226,参照用得点基準表!C$12:$I$21,7,TRUE))))</f>
        <v/>
      </c>
      <c r="Q1226" s="67" t="str">
        <f>IF(E1226="","",IF(I1226="","",IF($E1226="男",VLOOKUP(I1226,参照用得点基準表!D$2:$I$11,6,TRUE),VLOOKUP(I1226,参照用得点基準表!D$12:$I$21,6,TRUE))))</f>
        <v/>
      </c>
      <c r="R1226" s="67" t="str">
        <f>IF(E1226="","",IF(J1226="","",IF($E1226="男",VLOOKUP(J1226,参照用得点基準表!E$2:$I$11,5,TRUE),VLOOKUP(J1226,参照用得点基準表!E$12:$I$21,5,TRUE))))</f>
        <v/>
      </c>
      <c r="S1226" s="67" t="str">
        <f>IF(E1226="","",IF(K1226="","",IF($E1226="男",VLOOKUP(K1226,参照用得点基準表!F$2:$I$11,4,TRUE),VLOOKUP(K1226,参照用得点基準表!F$12:$I$21,4,TRUE))))</f>
        <v/>
      </c>
      <c r="T1226" s="67" t="str">
        <f>IF(E1226="","",IF(L1226="","",IF($E1226="男",VLOOKUP(L1226,参照用得点基準表!$K$2:$L$11,2,TRUE),VLOOKUP(L1226,参照用得点基準表!$K$12:$L$21,2,TRUE))))</f>
        <v/>
      </c>
      <c r="U1226" s="67" t="str">
        <f>IF(E1226="","",IF(M1226="","",IF($E1226="男",VLOOKUP(M1226,参照用得点基準表!G$2:$I$11,3,TRUE),VLOOKUP(M1226,参照用得点基準表!G$12:$I$21,3,TRUE))))</f>
        <v/>
      </c>
      <c r="V1226" s="67" t="str">
        <f>IF(E1226="","",IF(N1226="","",IF($E1226="男",VLOOKUP(N1226,参照用得点基準表!H$2:$I$11,2,TRUE),VLOOKUP(N1226,参照用得点基準表!H$12:$I$21,2,TRUE))))</f>
        <v/>
      </c>
      <c r="W1226" s="70" t="str">
        <f t="shared" si="18"/>
        <v/>
      </c>
      <c r="X1226" s="69" t="str">
        <f ca="1">IF(W1226="","",VLOOKUP(W1226,OFFSET(評価基準!$A$2:$N$6,0,F1226-6,5,20-F1226),14-新体力テスト!F1226+6,1))</f>
        <v/>
      </c>
      <c r="Z1226" s="45"/>
      <c r="AA1226" s="45"/>
      <c r="AB1226" s="46"/>
      <c r="AC1226" s="45"/>
    </row>
    <row r="1227" spans="1:29" ht="14.25" customHeight="1" x14ac:dyDescent="0.15">
      <c r="A1227" s="103"/>
      <c r="B1227" s="103"/>
      <c r="C1227" s="103"/>
      <c r="D1227" s="108"/>
      <c r="E1227" s="112"/>
      <c r="F1227" s="85" t="str">
        <f>IF(A1227="","",VLOOKUP(A1227,参照!$B$7:$C$12,2,FALSE))</f>
        <v/>
      </c>
      <c r="G1227" s="14"/>
      <c r="H1227" s="14"/>
      <c r="I1227" s="14"/>
      <c r="J1227" s="14"/>
      <c r="K1227" s="14"/>
      <c r="L1227" s="19"/>
      <c r="M1227" s="14"/>
      <c r="N1227" s="14"/>
      <c r="O1227" s="67" t="str">
        <f>IF(E1227="","",IF(G1227="","",IF($E1227="男",VLOOKUP(G1227,参照用得点基準表!B$2:$I$11,8,TRUE),VLOOKUP(G1227,参照用得点基準表!B$12:$I$21,8,TRUE))))</f>
        <v/>
      </c>
      <c r="P1227" s="67" t="str">
        <f>IF(E1227="","",IF(H1227="","",IF($E1227="男",VLOOKUP(H1227,参照用得点基準表!C$2:$I$11,7,TRUE),VLOOKUP(H1227,参照用得点基準表!C$12:$I$21,7,TRUE))))</f>
        <v/>
      </c>
      <c r="Q1227" s="67" t="str">
        <f>IF(E1227="","",IF(I1227="","",IF($E1227="男",VLOOKUP(I1227,参照用得点基準表!D$2:$I$11,6,TRUE),VLOOKUP(I1227,参照用得点基準表!D$12:$I$21,6,TRUE))))</f>
        <v/>
      </c>
      <c r="R1227" s="67" t="str">
        <f>IF(E1227="","",IF(J1227="","",IF($E1227="男",VLOOKUP(J1227,参照用得点基準表!E$2:$I$11,5,TRUE),VLOOKUP(J1227,参照用得点基準表!E$12:$I$21,5,TRUE))))</f>
        <v/>
      </c>
      <c r="S1227" s="67" t="str">
        <f>IF(E1227="","",IF(K1227="","",IF($E1227="男",VLOOKUP(K1227,参照用得点基準表!F$2:$I$11,4,TRUE),VLOOKUP(K1227,参照用得点基準表!F$12:$I$21,4,TRUE))))</f>
        <v/>
      </c>
      <c r="T1227" s="67" t="str">
        <f>IF(E1227="","",IF(L1227="","",IF($E1227="男",VLOOKUP(L1227,参照用得点基準表!$K$2:$L$11,2,TRUE),VLOOKUP(L1227,参照用得点基準表!$K$12:$L$21,2,TRUE))))</f>
        <v/>
      </c>
      <c r="U1227" s="67" t="str">
        <f>IF(E1227="","",IF(M1227="","",IF($E1227="男",VLOOKUP(M1227,参照用得点基準表!G$2:$I$11,3,TRUE),VLOOKUP(M1227,参照用得点基準表!G$12:$I$21,3,TRUE))))</f>
        <v/>
      </c>
      <c r="V1227" s="67" t="str">
        <f>IF(E1227="","",IF(N1227="","",IF($E1227="男",VLOOKUP(N1227,参照用得点基準表!H$2:$I$11,2,TRUE),VLOOKUP(N1227,参照用得点基準表!H$12:$I$21,2,TRUE))))</f>
        <v/>
      </c>
      <c r="W1227" s="70" t="str">
        <f t="shared" si="18"/>
        <v/>
      </c>
      <c r="X1227" s="69" t="str">
        <f ca="1">IF(W1227="","",VLOOKUP(W1227,OFFSET(評価基準!$A$2:$N$6,0,F1227-6,5,20-F1227),14-新体力テスト!F1227+6,1))</f>
        <v/>
      </c>
      <c r="Z1227" s="45"/>
      <c r="AA1227" s="45"/>
      <c r="AB1227" s="46"/>
      <c r="AC1227" s="45"/>
    </row>
    <row r="1228" spans="1:29" ht="14.25" customHeight="1" x14ac:dyDescent="0.15">
      <c r="A1228" s="103"/>
      <c r="B1228" s="103"/>
      <c r="C1228" s="103"/>
      <c r="D1228" s="108"/>
      <c r="E1228" s="112"/>
      <c r="F1228" s="85" t="str">
        <f>IF(A1228="","",VLOOKUP(A1228,参照!$B$7:$C$12,2,FALSE))</f>
        <v/>
      </c>
      <c r="G1228" s="14"/>
      <c r="H1228" s="14"/>
      <c r="I1228" s="14"/>
      <c r="J1228" s="14"/>
      <c r="K1228" s="14"/>
      <c r="L1228" s="19"/>
      <c r="M1228" s="14"/>
      <c r="N1228" s="14"/>
      <c r="O1228" s="67" t="str">
        <f>IF(E1228="","",IF(G1228="","",IF($E1228="男",VLOOKUP(G1228,参照用得点基準表!B$2:$I$11,8,TRUE),VLOOKUP(G1228,参照用得点基準表!B$12:$I$21,8,TRUE))))</f>
        <v/>
      </c>
      <c r="P1228" s="67" t="str">
        <f>IF(E1228="","",IF(H1228="","",IF($E1228="男",VLOOKUP(H1228,参照用得点基準表!C$2:$I$11,7,TRUE),VLOOKUP(H1228,参照用得点基準表!C$12:$I$21,7,TRUE))))</f>
        <v/>
      </c>
      <c r="Q1228" s="67" t="str">
        <f>IF(E1228="","",IF(I1228="","",IF($E1228="男",VLOOKUP(I1228,参照用得点基準表!D$2:$I$11,6,TRUE),VLOOKUP(I1228,参照用得点基準表!D$12:$I$21,6,TRUE))))</f>
        <v/>
      </c>
      <c r="R1228" s="67" t="str">
        <f>IF(E1228="","",IF(J1228="","",IF($E1228="男",VLOOKUP(J1228,参照用得点基準表!E$2:$I$11,5,TRUE),VLOOKUP(J1228,参照用得点基準表!E$12:$I$21,5,TRUE))))</f>
        <v/>
      </c>
      <c r="S1228" s="67" t="str">
        <f>IF(E1228="","",IF(K1228="","",IF($E1228="男",VLOOKUP(K1228,参照用得点基準表!F$2:$I$11,4,TRUE),VLOOKUP(K1228,参照用得点基準表!F$12:$I$21,4,TRUE))))</f>
        <v/>
      </c>
      <c r="T1228" s="67" t="str">
        <f>IF(E1228="","",IF(L1228="","",IF($E1228="男",VLOOKUP(L1228,参照用得点基準表!$K$2:$L$11,2,TRUE),VLOOKUP(L1228,参照用得点基準表!$K$12:$L$21,2,TRUE))))</f>
        <v/>
      </c>
      <c r="U1228" s="67" t="str">
        <f>IF(E1228="","",IF(M1228="","",IF($E1228="男",VLOOKUP(M1228,参照用得点基準表!G$2:$I$11,3,TRUE),VLOOKUP(M1228,参照用得点基準表!G$12:$I$21,3,TRUE))))</f>
        <v/>
      </c>
      <c r="V1228" s="67" t="str">
        <f>IF(E1228="","",IF(N1228="","",IF($E1228="男",VLOOKUP(N1228,参照用得点基準表!H$2:$I$11,2,TRUE),VLOOKUP(N1228,参照用得点基準表!H$12:$I$21,2,TRUE))))</f>
        <v/>
      </c>
      <c r="W1228" s="70" t="str">
        <f t="shared" si="18"/>
        <v/>
      </c>
      <c r="X1228" s="69" t="str">
        <f ca="1">IF(W1228="","",VLOOKUP(W1228,OFFSET(評価基準!$A$2:$N$6,0,F1228-6,5,20-F1228),14-新体力テスト!F1228+6,1))</f>
        <v/>
      </c>
      <c r="Z1228" s="45"/>
      <c r="AA1228" s="45"/>
      <c r="AB1228" s="46"/>
      <c r="AC1228" s="45"/>
    </row>
    <row r="1229" spans="1:29" ht="14.25" customHeight="1" x14ac:dyDescent="0.15">
      <c r="A1229" s="103"/>
      <c r="B1229" s="103"/>
      <c r="C1229" s="103"/>
      <c r="D1229" s="108"/>
      <c r="E1229" s="112"/>
      <c r="F1229" s="85" t="str">
        <f>IF(A1229="","",VLOOKUP(A1229,参照!$B$7:$C$12,2,FALSE))</f>
        <v/>
      </c>
      <c r="G1229" s="14"/>
      <c r="H1229" s="14"/>
      <c r="I1229" s="14"/>
      <c r="J1229" s="14"/>
      <c r="K1229" s="14"/>
      <c r="L1229" s="19"/>
      <c r="M1229" s="14"/>
      <c r="N1229" s="14"/>
      <c r="O1229" s="67" t="str">
        <f>IF(E1229="","",IF(G1229="","",IF($E1229="男",VLOOKUP(G1229,参照用得点基準表!B$2:$I$11,8,TRUE),VLOOKUP(G1229,参照用得点基準表!B$12:$I$21,8,TRUE))))</f>
        <v/>
      </c>
      <c r="P1229" s="67" t="str">
        <f>IF(E1229="","",IF(H1229="","",IF($E1229="男",VLOOKUP(H1229,参照用得点基準表!C$2:$I$11,7,TRUE),VLOOKUP(H1229,参照用得点基準表!C$12:$I$21,7,TRUE))))</f>
        <v/>
      </c>
      <c r="Q1229" s="67" t="str">
        <f>IF(E1229="","",IF(I1229="","",IF($E1229="男",VLOOKUP(I1229,参照用得点基準表!D$2:$I$11,6,TRUE),VLOOKUP(I1229,参照用得点基準表!D$12:$I$21,6,TRUE))))</f>
        <v/>
      </c>
      <c r="R1229" s="67" t="str">
        <f>IF(E1229="","",IF(J1229="","",IF($E1229="男",VLOOKUP(J1229,参照用得点基準表!E$2:$I$11,5,TRUE),VLOOKUP(J1229,参照用得点基準表!E$12:$I$21,5,TRUE))))</f>
        <v/>
      </c>
      <c r="S1229" s="67" t="str">
        <f>IF(E1229="","",IF(K1229="","",IF($E1229="男",VLOOKUP(K1229,参照用得点基準表!F$2:$I$11,4,TRUE),VLOOKUP(K1229,参照用得点基準表!F$12:$I$21,4,TRUE))))</f>
        <v/>
      </c>
      <c r="T1229" s="67" t="str">
        <f>IF(E1229="","",IF(L1229="","",IF($E1229="男",VLOOKUP(L1229,参照用得点基準表!$K$2:$L$11,2,TRUE),VLOOKUP(L1229,参照用得点基準表!$K$12:$L$21,2,TRUE))))</f>
        <v/>
      </c>
      <c r="U1229" s="67" t="str">
        <f>IF(E1229="","",IF(M1229="","",IF($E1229="男",VLOOKUP(M1229,参照用得点基準表!G$2:$I$11,3,TRUE),VLOOKUP(M1229,参照用得点基準表!G$12:$I$21,3,TRUE))))</f>
        <v/>
      </c>
      <c r="V1229" s="67" t="str">
        <f>IF(E1229="","",IF(N1229="","",IF($E1229="男",VLOOKUP(N1229,参照用得点基準表!H$2:$I$11,2,TRUE),VLOOKUP(N1229,参照用得点基準表!H$12:$I$21,2,TRUE))))</f>
        <v/>
      </c>
      <c r="W1229" s="70" t="str">
        <f t="shared" si="18"/>
        <v/>
      </c>
      <c r="X1229" s="69" t="str">
        <f ca="1">IF(W1229="","",VLOOKUP(W1229,OFFSET(評価基準!$A$2:$N$6,0,F1229-6,5,20-F1229),14-新体力テスト!F1229+6,1))</f>
        <v/>
      </c>
      <c r="Z1229" s="45"/>
      <c r="AA1229" s="45"/>
      <c r="AB1229" s="46"/>
      <c r="AC1229" s="45"/>
    </row>
    <row r="1230" spans="1:29" ht="14.25" customHeight="1" x14ac:dyDescent="0.15">
      <c r="A1230" s="103"/>
      <c r="B1230" s="103"/>
      <c r="C1230" s="103"/>
      <c r="D1230" s="108"/>
      <c r="E1230" s="112"/>
      <c r="F1230" s="85" t="str">
        <f>IF(A1230="","",VLOOKUP(A1230,参照!$B$7:$C$12,2,FALSE))</f>
        <v/>
      </c>
      <c r="G1230" s="14"/>
      <c r="H1230" s="14"/>
      <c r="I1230" s="14"/>
      <c r="J1230" s="14"/>
      <c r="K1230" s="14"/>
      <c r="L1230" s="19"/>
      <c r="M1230" s="14"/>
      <c r="N1230" s="14"/>
      <c r="O1230" s="67" t="str">
        <f>IF(E1230="","",IF(G1230="","",IF($E1230="男",VLOOKUP(G1230,参照用得点基準表!B$2:$I$11,8,TRUE),VLOOKUP(G1230,参照用得点基準表!B$12:$I$21,8,TRUE))))</f>
        <v/>
      </c>
      <c r="P1230" s="67" t="str">
        <f>IF(E1230="","",IF(H1230="","",IF($E1230="男",VLOOKUP(H1230,参照用得点基準表!C$2:$I$11,7,TRUE),VLOOKUP(H1230,参照用得点基準表!C$12:$I$21,7,TRUE))))</f>
        <v/>
      </c>
      <c r="Q1230" s="67" t="str">
        <f>IF(E1230="","",IF(I1230="","",IF($E1230="男",VLOOKUP(I1230,参照用得点基準表!D$2:$I$11,6,TRUE),VLOOKUP(I1230,参照用得点基準表!D$12:$I$21,6,TRUE))))</f>
        <v/>
      </c>
      <c r="R1230" s="67" t="str">
        <f>IF(E1230="","",IF(J1230="","",IF($E1230="男",VLOOKUP(J1230,参照用得点基準表!E$2:$I$11,5,TRUE),VLOOKUP(J1230,参照用得点基準表!E$12:$I$21,5,TRUE))))</f>
        <v/>
      </c>
      <c r="S1230" s="67" t="str">
        <f>IF(E1230="","",IF(K1230="","",IF($E1230="男",VLOOKUP(K1230,参照用得点基準表!F$2:$I$11,4,TRUE),VLOOKUP(K1230,参照用得点基準表!F$12:$I$21,4,TRUE))))</f>
        <v/>
      </c>
      <c r="T1230" s="67" t="str">
        <f>IF(E1230="","",IF(L1230="","",IF($E1230="男",VLOOKUP(L1230,参照用得点基準表!$K$2:$L$11,2,TRUE),VLOOKUP(L1230,参照用得点基準表!$K$12:$L$21,2,TRUE))))</f>
        <v/>
      </c>
      <c r="U1230" s="67" t="str">
        <f>IF(E1230="","",IF(M1230="","",IF($E1230="男",VLOOKUP(M1230,参照用得点基準表!G$2:$I$11,3,TRUE),VLOOKUP(M1230,参照用得点基準表!G$12:$I$21,3,TRUE))))</f>
        <v/>
      </c>
      <c r="V1230" s="67" t="str">
        <f>IF(E1230="","",IF(N1230="","",IF($E1230="男",VLOOKUP(N1230,参照用得点基準表!H$2:$I$11,2,TRUE),VLOOKUP(N1230,参照用得点基準表!H$12:$I$21,2,TRUE))))</f>
        <v/>
      </c>
      <c r="W1230" s="70" t="str">
        <f t="shared" si="18"/>
        <v/>
      </c>
      <c r="X1230" s="69" t="str">
        <f ca="1">IF(W1230="","",VLOOKUP(W1230,OFFSET(評価基準!$A$2:$N$6,0,F1230-6,5,20-F1230),14-新体力テスト!F1230+6,1))</f>
        <v/>
      </c>
      <c r="Z1230" s="45"/>
      <c r="AA1230" s="45"/>
      <c r="AB1230" s="46"/>
      <c r="AC1230" s="45"/>
    </row>
    <row r="1231" spans="1:29" ht="14.25" customHeight="1" x14ac:dyDescent="0.15">
      <c r="A1231" s="103"/>
      <c r="B1231" s="103"/>
      <c r="C1231" s="103"/>
      <c r="D1231" s="108"/>
      <c r="E1231" s="112"/>
      <c r="F1231" s="85" t="str">
        <f>IF(A1231="","",VLOOKUP(A1231,参照!$B$7:$C$12,2,FALSE))</f>
        <v/>
      </c>
      <c r="G1231" s="14"/>
      <c r="H1231" s="14"/>
      <c r="I1231" s="14"/>
      <c r="J1231" s="14"/>
      <c r="K1231" s="14"/>
      <c r="L1231" s="19"/>
      <c r="M1231" s="14"/>
      <c r="N1231" s="14"/>
      <c r="O1231" s="67" t="str">
        <f>IF(E1231="","",IF(G1231="","",IF($E1231="男",VLOOKUP(G1231,参照用得点基準表!B$2:$I$11,8,TRUE),VLOOKUP(G1231,参照用得点基準表!B$12:$I$21,8,TRUE))))</f>
        <v/>
      </c>
      <c r="P1231" s="67" t="str">
        <f>IF(E1231="","",IF(H1231="","",IF($E1231="男",VLOOKUP(H1231,参照用得点基準表!C$2:$I$11,7,TRUE),VLOOKUP(H1231,参照用得点基準表!C$12:$I$21,7,TRUE))))</f>
        <v/>
      </c>
      <c r="Q1231" s="67" t="str">
        <f>IF(E1231="","",IF(I1231="","",IF($E1231="男",VLOOKUP(I1231,参照用得点基準表!D$2:$I$11,6,TRUE),VLOOKUP(I1231,参照用得点基準表!D$12:$I$21,6,TRUE))))</f>
        <v/>
      </c>
      <c r="R1231" s="67" t="str">
        <f>IF(E1231="","",IF(J1231="","",IF($E1231="男",VLOOKUP(J1231,参照用得点基準表!E$2:$I$11,5,TRUE),VLOOKUP(J1231,参照用得点基準表!E$12:$I$21,5,TRUE))))</f>
        <v/>
      </c>
      <c r="S1231" s="67" t="str">
        <f>IF(E1231="","",IF(K1231="","",IF($E1231="男",VLOOKUP(K1231,参照用得点基準表!F$2:$I$11,4,TRUE),VLOOKUP(K1231,参照用得点基準表!F$12:$I$21,4,TRUE))))</f>
        <v/>
      </c>
      <c r="T1231" s="67" t="str">
        <f>IF(E1231="","",IF(L1231="","",IF($E1231="男",VLOOKUP(L1231,参照用得点基準表!$K$2:$L$11,2,TRUE),VLOOKUP(L1231,参照用得点基準表!$K$12:$L$21,2,TRUE))))</f>
        <v/>
      </c>
      <c r="U1231" s="67" t="str">
        <f>IF(E1231="","",IF(M1231="","",IF($E1231="男",VLOOKUP(M1231,参照用得点基準表!G$2:$I$11,3,TRUE),VLOOKUP(M1231,参照用得点基準表!G$12:$I$21,3,TRUE))))</f>
        <v/>
      </c>
      <c r="V1231" s="67" t="str">
        <f>IF(E1231="","",IF(N1231="","",IF($E1231="男",VLOOKUP(N1231,参照用得点基準表!H$2:$I$11,2,TRUE),VLOOKUP(N1231,参照用得点基準表!H$12:$I$21,2,TRUE))))</f>
        <v/>
      </c>
      <c r="W1231" s="70" t="str">
        <f t="shared" si="18"/>
        <v/>
      </c>
      <c r="X1231" s="69" t="str">
        <f ca="1">IF(W1231="","",VLOOKUP(W1231,OFFSET(評価基準!$A$2:$N$6,0,F1231-6,5,20-F1231),14-新体力テスト!F1231+6,1))</f>
        <v/>
      </c>
      <c r="Z1231" s="45"/>
      <c r="AA1231" s="45"/>
      <c r="AB1231" s="46"/>
      <c r="AC1231" s="45"/>
    </row>
    <row r="1232" spans="1:29" ht="14.25" customHeight="1" x14ac:dyDescent="0.15">
      <c r="A1232" s="103"/>
      <c r="B1232" s="103"/>
      <c r="C1232" s="103"/>
      <c r="D1232" s="108"/>
      <c r="E1232" s="112"/>
      <c r="F1232" s="85" t="str">
        <f>IF(A1232="","",VLOOKUP(A1232,参照!$B$7:$C$12,2,FALSE))</f>
        <v/>
      </c>
      <c r="G1232" s="14"/>
      <c r="H1232" s="14"/>
      <c r="I1232" s="14"/>
      <c r="J1232" s="14"/>
      <c r="K1232" s="14"/>
      <c r="L1232" s="19"/>
      <c r="M1232" s="14"/>
      <c r="N1232" s="14"/>
      <c r="O1232" s="67" t="str">
        <f>IF(E1232="","",IF(G1232="","",IF($E1232="男",VLOOKUP(G1232,参照用得点基準表!B$2:$I$11,8,TRUE),VLOOKUP(G1232,参照用得点基準表!B$12:$I$21,8,TRUE))))</f>
        <v/>
      </c>
      <c r="P1232" s="67" t="str">
        <f>IF(E1232="","",IF(H1232="","",IF($E1232="男",VLOOKUP(H1232,参照用得点基準表!C$2:$I$11,7,TRUE),VLOOKUP(H1232,参照用得点基準表!C$12:$I$21,7,TRUE))))</f>
        <v/>
      </c>
      <c r="Q1232" s="67" t="str">
        <f>IF(E1232="","",IF(I1232="","",IF($E1232="男",VLOOKUP(I1232,参照用得点基準表!D$2:$I$11,6,TRUE),VLOOKUP(I1232,参照用得点基準表!D$12:$I$21,6,TRUE))))</f>
        <v/>
      </c>
      <c r="R1232" s="67" t="str">
        <f>IF(E1232="","",IF(J1232="","",IF($E1232="男",VLOOKUP(J1232,参照用得点基準表!E$2:$I$11,5,TRUE),VLOOKUP(J1232,参照用得点基準表!E$12:$I$21,5,TRUE))))</f>
        <v/>
      </c>
      <c r="S1232" s="67" t="str">
        <f>IF(E1232="","",IF(K1232="","",IF($E1232="男",VLOOKUP(K1232,参照用得点基準表!F$2:$I$11,4,TRUE),VLOOKUP(K1232,参照用得点基準表!F$12:$I$21,4,TRUE))))</f>
        <v/>
      </c>
      <c r="T1232" s="67" t="str">
        <f>IF(E1232="","",IF(L1232="","",IF($E1232="男",VLOOKUP(L1232,参照用得点基準表!$K$2:$L$11,2,TRUE),VLOOKUP(L1232,参照用得点基準表!$K$12:$L$21,2,TRUE))))</f>
        <v/>
      </c>
      <c r="U1232" s="67" t="str">
        <f>IF(E1232="","",IF(M1232="","",IF($E1232="男",VLOOKUP(M1232,参照用得点基準表!G$2:$I$11,3,TRUE),VLOOKUP(M1232,参照用得点基準表!G$12:$I$21,3,TRUE))))</f>
        <v/>
      </c>
      <c r="V1232" s="67" t="str">
        <f>IF(E1232="","",IF(N1232="","",IF($E1232="男",VLOOKUP(N1232,参照用得点基準表!H$2:$I$11,2,TRUE),VLOOKUP(N1232,参照用得点基準表!H$12:$I$21,2,TRUE))))</f>
        <v/>
      </c>
      <c r="W1232" s="70" t="str">
        <f t="shared" si="18"/>
        <v/>
      </c>
      <c r="X1232" s="69" t="str">
        <f ca="1">IF(W1232="","",VLOOKUP(W1232,OFFSET(評価基準!$A$2:$N$6,0,F1232-6,5,20-F1232),14-新体力テスト!F1232+6,1))</f>
        <v/>
      </c>
      <c r="Z1232" s="45"/>
      <c r="AA1232" s="45"/>
      <c r="AB1232" s="46"/>
      <c r="AC1232" s="45"/>
    </row>
    <row r="1233" spans="1:29" ht="14.25" customHeight="1" x14ac:dyDescent="0.15">
      <c r="A1233" s="103"/>
      <c r="B1233" s="103"/>
      <c r="C1233" s="103"/>
      <c r="D1233" s="108"/>
      <c r="E1233" s="112"/>
      <c r="F1233" s="85" t="str">
        <f>IF(A1233="","",VLOOKUP(A1233,参照!$B$7:$C$12,2,FALSE))</f>
        <v/>
      </c>
      <c r="G1233" s="14"/>
      <c r="H1233" s="14"/>
      <c r="I1233" s="14"/>
      <c r="J1233" s="14"/>
      <c r="K1233" s="14"/>
      <c r="L1233" s="19"/>
      <c r="M1233" s="14"/>
      <c r="N1233" s="14"/>
      <c r="O1233" s="67" t="str">
        <f>IF(E1233="","",IF(G1233="","",IF($E1233="男",VLOOKUP(G1233,参照用得点基準表!B$2:$I$11,8,TRUE),VLOOKUP(G1233,参照用得点基準表!B$12:$I$21,8,TRUE))))</f>
        <v/>
      </c>
      <c r="P1233" s="67" t="str">
        <f>IF(E1233="","",IF(H1233="","",IF($E1233="男",VLOOKUP(H1233,参照用得点基準表!C$2:$I$11,7,TRUE),VLOOKUP(H1233,参照用得点基準表!C$12:$I$21,7,TRUE))))</f>
        <v/>
      </c>
      <c r="Q1233" s="67" t="str">
        <f>IF(E1233="","",IF(I1233="","",IF($E1233="男",VLOOKUP(I1233,参照用得点基準表!D$2:$I$11,6,TRUE),VLOOKUP(I1233,参照用得点基準表!D$12:$I$21,6,TRUE))))</f>
        <v/>
      </c>
      <c r="R1233" s="67" t="str">
        <f>IF(E1233="","",IF(J1233="","",IF($E1233="男",VLOOKUP(J1233,参照用得点基準表!E$2:$I$11,5,TRUE),VLOOKUP(J1233,参照用得点基準表!E$12:$I$21,5,TRUE))))</f>
        <v/>
      </c>
      <c r="S1233" s="67" t="str">
        <f>IF(E1233="","",IF(K1233="","",IF($E1233="男",VLOOKUP(K1233,参照用得点基準表!F$2:$I$11,4,TRUE),VLOOKUP(K1233,参照用得点基準表!F$12:$I$21,4,TRUE))))</f>
        <v/>
      </c>
      <c r="T1233" s="67" t="str">
        <f>IF(E1233="","",IF(L1233="","",IF($E1233="男",VLOOKUP(L1233,参照用得点基準表!$K$2:$L$11,2,TRUE),VLOOKUP(L1233,参照用得点基準表!$K$12:$L$21,2,TRUE))))</f>
        <v/>
      </c>
      <c r="U1233" s="67" t="str">
        <f>IF(E1233="","",IF(M1233="","",IF($E1233="男",VLOOKUP(M1233,参照用得点基準表!G$2:$I$11,3,TRUE),VLOOKUP(M1233,参照用得点基準表!G$12:$I$21,3,TRUE))))</f>
        <v/>
      </c>
      <c r="V1233" s="67" t="str">
        <f>IF(E1233="","",IF(N1233="","",IF($E1233="男",VLOOKUP(N1233,参照用得点基準表!H$2:$I$11,2,TRUE),VLOOKUP(N1233,参照用得点基準表!H$12:$I$21,2,TRUE))))</f>
        <v/>
      </c>
      <c r="W1233" s="70" t="str">
        <f t="shared" si="18"/>
        <v/>
      </c>
      <c r="X1233" s="69" t="str">
        <f ca="1">IF(W1233="","",VLOOKUP(W1233,OFFSET(評価基準!$A$2:$N$6,0,F1233-6,5,20-F1233),14-新体力テスト!F1233+6,1))</f>
        <v/>
      </c>
      <c r="Z1233" s="45"/>
      <c r="AA1233" s="45"/>
      <c r="AB1233" s="46"/>
      <c r="AC1233" s="45"/>
    </row>
    <row r="1234" spans="1:29" ht="14.25" customHeight="1" x14ac:dyDescent="0.15">
      <c r="A1234" s="103"/>
      <c r="B1234" s="103"/>
      <c r="C1234" s="103"/>
      <c r="D1234" s="108"/>
      <c r="E1234" s="112"/>
      <c r="F1234" s="85" t="str">
        <f>IF(A1234="","",VLOOKUP(A1234,参照!$B$7:$C$12,2,FALSE))</f>
        <v/>
      </c>
      <c r="G1234" s="14"/>
      <c r="H1234" s="14"/>
      <c r="I1234" s="14"/>
      <c r="J1234" s="14"/>
      <c r="K1234" s="14"/>
      <c r="L1234" s="19"/>
      <c r="M1234" s="14"/>
      <c r="N1234" s="14"/>
      <c r="O1234" s="67" t="str">
        <f>IF(E1234="","",IF(G1234="","",IF($E1234="男",VLOOKUP(G1234,参照用得点基準表!B$2:$I$11,8,TRUE),VLOOKUP(G1234,参照用得点基準表!B$12:$I$21,8,TRUE))))</f>
        <v/>
      </c>
      <c r="P1234" s="67" t="str">
        <f>IF(E1234="","",IF(H1234="","",IF($E1234="男",VLOOKUP(H1234,参照用得点基準表!C$2:$I$11,7,TRUE),VLOOKUP(H1234,参照用得点基準表!C$12:$I$21,7,TRUE))))</f>
        <v/>
      </c>
      <c r="Q1234" s="67" t="str">
        <f>IF(E1234="","",IF(I1234="","",IF($E1234="男",VLOOKUP(I1234,参照用得点基準表!D$2:$I$11,6,TRUE),VLOOKUP(I1234,参照用得点基準表!D$12:$I$21,6,TRUE))))</f>
        <v/>
      </c>
      <c r="R1234" s="67" t="str">
        <f>IF(E1234="","",IF(J1234="","",IF($E1234="男",VLOOKUP(J1234,参照用得点基準表!E$2:$I$11,5,TRUE),VLOOKUP(J1234,参照用得点基準表!E$12:$I$21,5,TRUE))))</f>
        <v/>
      </c>
      <c r="S1234" s="67" t="str">
        <f>IF(E1234="","",IF(K1234="","",IF($E1234="男",VLOOKUP(K1234,参照用得点基準表!F$2:$I$11,4,TRUE),VLOOKUP(K1234,参照用得点基準表!F$12:$I$21,4,TRUE))))</f>
        <v/>
      </c>
      <c r="T1234" s="67" t="str">
        <f>IF(E1234="","",IF(L1234="","",IF($E1234="男",VLOOKUP(L1234,参照用得点基準表!$K$2:$L$11,2,TRUE),VLOOKUP(L1234,参照用得点基準表!$K$12:$L$21,2,TRUE))))</f>
        <v/>
      </c>
      <c r="U1234" s="67" t="str">
        <f>IF(E1234="","",IF(M1234="","",IF($E1234="男",VLOOKUP(M1234,参照用得点基準表!G$2:$I$11,3,TRUE),VLOOKUP(M1234,参照用得点基準表!G$12:$I$21,3,TRUE))))</f>
        <v/>
      </c>
      <c r="V1234" s="67" t="str">
        <f>IF(E1234="","",IF(N1234="","",IF($E1234="男",VLOOKUP(N1234,参照用得点基準表!H$2:$I$11,2,TRUE),VLOOKUP(N1234,参照用得点基準表!H$12:$I$21,2,TRUE))))</f>
        <v/>
      </c>
      <c r="W1234" s="70" t="str">
        <f t="shared" si="18"/>
        <v/>
      </c>
      <c r="X1234" s="69" t="str">
        <f ca="1">IF(W1234="","",VLOOKUP(W1234,OFFSET(評価基準!$A$2:$N$6,0,F1234-6,5,20-F1234),14-新体力テスト!F1234+6,1))</f>
        <v/>
      </c>
      <c r="Z1234" s="45"/>
      <c r="AA1234" s="45"/>
      <c r="AB1234" s="46"/>
      <c r="AC1234" s="45"/>
    </row>
    <row r="1235" spans="1:29" ht="14.25" customHeight="1" x14ac:dyDescent="0.15">
      <c r="A1235" s="103"/>
      <c r="B1235" s="103"/>
      <c r="C1235" s="103"/>
      <c r="D1235" s="108"/>
      <c r="E1235" s="112"/>
      <c r="F1235" s="85" t="str">
        <f>IF(A1235="","",VLOOKUP(A1235,参照!$B$7:$C$12,2,FALSE))</f>
        <v/>
      </c>
      <c r="G1235" s="14"/>
      <c r="H1235" s="14"/>
      <c r="I1235" s="14"/>
      <c r="J1235" s="14"/>
      <c r="K1235" s="14"/>
      <c r="L1235" s="19"/>
      <c r="M1235" s="14"/>
      <c r="N1235" s="14"/>
      <c r="O1235" s="67" t="str">
        <f>IF(E1235="","",IF(G1235="","",IF($E1235="男",VLOOKUP(G1235,参照用得点基準表!B$2:$I$11,8,TRUE),VLOOKUP(G1235,参照用得点基準表!B$12:$I$21,8,TRUE))))</f>
        <v/>
      </c>
      <c r="P1235" s="67" t="str">
        <f>IF(E1235="","",IF(H1235="","",IF($E1235="男",VLOOKUP(H1235,参照用得点基準表!C$2:$I$11,7,TRUE),VLOOKUP(H1235,参照用得点基準表!C$12:$I$21,7,TRUE))))</f>
        <v/>
      </c>
      <c r="Q1235" s="67" t="str">
        <f>IF(E1235="","",IF(I1235="","",IF($E1235="男",VLOOKUP(I1235,参照用得点基準表!D$2:$I$11,6,TRUE),VLOOKUP(I1235,参照用得点基準表!D$12:$I$21,6,TRUE))))</f>
        <v/>
      </c>
      <c r="R1235" s="67" t="str">
        <f>IF(E1235="","",IF(J1235="","",IF($E1235="男",VLOOKUP(J1235,参照用得点基準表!E$2:$I$11,5,TRUE),VLOOKUP(J1235,参照用得点基準表!E$12:$I$21,5,TRUE))))</f>
        <v/>
      </c>
      <c r="S1235" s="67" t="str">
        <f>IF(E1235="","",IF(K1235="","",IF($E1235="男",VLOOKUP(K1235,参照用得点基準表!F$2:$I$11,4,TRUE),VLOOKUP(K1235,参照用得点基準表!F$12:$I$21,4,TRUE))))</f>
        <v/>
      </c>
      <c r="T1235" s="67" t="str">
        <f>IF(E1235="","",IF(L1235="","",IF($E1235="男",VLOOKUP(L1235,参照用得点基準表!$K$2:$L$11,2,TRUE),VLOOKUP(L1235,参照用得点基準表!$K$12:$L$21,2,TRUE))))</f>
        <v/>
      </c>
      <c r="U1235" s="67" t="str">
        <f>IF(E1235="","",IF(M1235="","",IF($E1235="男",VLOOKUP(M1235,参照用得点基準表!G$2:$I$11,3,TRUE),VLOOKUP(M1235,参照用得点基準表!G$12:$I$21,3,TRUE))))</f>
        <v/>
      </c>
      <c r="V1235" s="67" t="str">
        <f>IF(E1235="","",IF(N1235="","",IF($E1235="男",VLOOKUP(N1235,参照用得点基準表!H$2:$I$11,2,TRUE),VLOOKUP(N1235,参照用得点基準表!H$12:$I$21,2,TRUE))))</f>
        <v/>
      </c>
      <c r="W1235" s="70" t="str">
        <f t="shared" si="18"/>
        <v/>
      </c>
      <c r="X1235" s="69" t="str">
        <f ca="1">IF(W1235="","",VLOOKUP(W1235,OFFSET(評価基準!$A$2:$N$6,0,F1235-6,5,20-F1235),14-新体力テスト!F1235+6,1))</f>
        <v/>
      </c>
      <c r="Z1235" s="45"/>
      <c r="AA1235" s="45"/>
      <c r="AB1235" s="46"/>
      <c r="AC1235" s="45"/>
    </row>
    <row r="1236" spans="1:29" ht="14.25" customHeight="1" x14ac:dyDescent="0.15">
      <c r="A1236" s="103"/>
      <c r="B1236" s="103"/>
      <c r="C1236" s="103"/>
      <c r="D1236" s="108"/>
      <c r="E1236" s="112"/>
      <c r="F1236" s="85" t="str">
        <f>IF(A1236="","",VLOOKUP(A1236,参照!$B$7:$C$12,2,FALSE))</f>
        <v/>
      </c>
      <c r="G1236" s="14"/>
      <c r="H1236" s="14"/>
      <c r="I1236" s="14"/>
      <c r="J1236" s="14"/>
      <c r="K1236" s="14"/>
      <c r="L1236" s="19"/>
      <c r="M1236" s="14"/>
      <c r="N1236" s="14"/>
      <c r="O1236" s="67" t="str">
        <f>IF(E1236="","",IF(G1236="","",IF($E1236="男",VLOOKUP(G1236,参照用得点基準表!B$2:$I$11,8,TRUE),VLOOKUP(G1236,参照用得点基準表!B$12:$I$21,8,TRUE))))</f>
        <v/>
      </c>
      <c r="P1236" s="67" t="str">
        <f>IF(E1236="","",IF(H1236="","",IF($E1236="男",VLOOKUP(H1236,参照用得点基準表!C$2:$I$11,7,TRUE),VLOOKUP(H1236,参照用得点基準表!C$12:$I$21,7,TRUE))))</f>
        <v/>
      </c>
      <c r="Q1236" s="67" t="str">
        <f>IF(E1236="","",IF(I1236="","",IF($E1236="男",VLOOKUP(I1236,参照用得点基準表!D$2:$I$11,6,TRUE),VLOOKUP(I1236,参照用得点基準表!D$12:$I$21,6,TRUE))))</f>
        <v/>
      </c>
      <c r="R1236" s="67" t="str">
        <f>IF(E1236="","",IF(J1236="","",IF($E1236="男",VLOOKUP(J1236,参照用得点基準表!E$2:$I$11,5,TRUE),VLOOKUP(J1236,参照用得点基準表!E$12:$I$21,5,TRUE))))</f>
        <v/>
      </c>
      <c r="S1236" s="67" t="str">
        <f>IF(E1236="","",IF(K1236="","",IF($E1236="男",VLOOKUP(K1236,参照用得点基準表!F$2:$I$11,4,TRUE),VLOOKUP(K1236,参照用得点基準表!F$12:$I$21,4,TRUE))))</f>
        <v/>
      </c>
      <c r="T1236" s="67" t="str">
        <f>IF(E1236="","",IF(L1236="","",IF($E1236="男",VLOOKUP(L1236,参照用得点基準表!$K$2:$L$11,2,TRUE),VLOOKUP(L1236,参照用得点基準表!$K$12:$L$21,2,TRUE))))</f>
        <v/>
      </c>
      <c r="U1236" s="67" t="str">
        <f>IF(E1236="","",IF(M1236="","",IF($E1236="男",VLOOKUP(M1236,参照用得点基準表!G$2:$I$11,3,TRUE),VLOOKUP(M1236,参照用得点基準表!G$12:$I$21,3,TRUE))))</f>
        <v/>
      </c>
      <c r="V1236" s="67" t="str">
        <f>IF(E1236="","",IF(N1236="","",IF($E1236="男",VLOOKUP(N1236,参照用得点基準表!H$2:$I$11,2,TRUE),VLOOKUP(N1236,参照用得点基準表!H$12:$I$21,2,TRUE))))</f>
        <v/>
      </c>
      <c r="W1236" s="70" t="str">
        <f t="shared" si="18"/>
        <v/>
      </c>
      <c r="X1236" s="69" t="str">
        <f ca="1">IF(W1236="","",VLOOKUP(W1236,OFFSET(評価基準!$A$2:$N$6,0,F1236-6,5,20-F1236),14-新体力テスト!F1236+6,1))</f>
        <v/>
      </c>
      <c r="Z1236" s="45"/>
      <c r="AA1236" s="45"/>
      <c r="AB1236" s="46"/>
      <c r="AC1236" s="45"/>
    </row>
    <row r="1237" spans="1:29" ht="14.25" customHeight="1" x14ac:dyDescent="0.15">
      <c r="A1237" s="103"/>
      <c r="B1237" s="103"/>
      <c r="C1237" s="103"/>
      <c r="D1237" s="108"/>
      <c r="E1237" s="112"/>
      <c r="F1237" s="85" t="str">
        <f>IF(A1237="","",VLOOKUP(A1237,参照!$B$7:$C$12,2,FALSE))</f>
        <v/>
      </c>
      <c r="G1237" s="14"/>
      <c r="H1237" s="14"/>
      <c r="I1237" s="14"/>
      <c r="J1237" s="14"/>
      <c r="K1237" s="14"/>
      <c r="L1237" s="19"/>
      <c r="M1237" s="14"/>
      <c r="N1237" s="14"/>
      <c r="O1237" s="67" t="str">
        <f>IF(E1237="","",IF(G1237="","",IF($E1237="男",VLOOKUP(G1237,参照用得点基準表!B$2:$I$11,8,TRUE),VLOOKUP(G1237,参照用得点基準表!B$12:$I$21,8,TRUE))))</f>
        <v/>
      </c>
      <c r="P1237" s="67" t="str">
        <f>IF(E1237="","",IF(H1237="","",IF($E1237="男",VLOOKUP(H1237,参照用得点基準表!C$2:$I$11,7,TRUE),VLOOKUP(H1237,参照用得点基準表!C$12:$I$21,7,TRUE))))</f>
        <v/>
      </c>
      <c r="Q1237" s="67" t="str">
        <f>IF(E1237="","",IF(I1237="","",IF($E1237="男",VLOOKUP(I1237,参照用得点基準表!D$2:$I$11,6,TRUE),VLOOKUP(I1237,参照用得点基準表!D$12:$I$21,6,TRUE))))</f>
        <v/>
      </c>
      <c r="R1237" s="67" t="str">
        <f>IF(E1237="","",IF(J1237="","",IF($E1237="男",VLOOKUP(J1237,参照用得点基準表!E$2:$I$11,5,TRUE),VLOOKUP(J1237,参照用得点基準表!E$12:$I$21,5,TRUE))))</f>
        <v/>
      </c>
      <c r="S1237" s="67" t="str">
        <f>IF(E1237="","",IF(K1237="","",IF($E1237="男",VLOOKUP(K1237,参照用得点基準表!F$2:$I$11,4,TRUE),VLOOKUP(K1237,参照用得点基準表!F$12:$I$21,4,TRUE))))</f>
        <v/>
      </c>
      <c r="T1237" s="67" t="str">
        <f>IF(E1237="","",IF(L1237="","",IF($E1237="男",VLOOKUP(L1237,参照用得点基準表!$K$2:$L$11,2,TRUE),VLOOKUP(L1237,参照用得点基準表!$K$12:$L$21,2,TRUE))))</f>
        <v/>
      </c>
      <c r="U1237" s="67" t="str">
        <f>IF(E1237="","",IF(M1237="","",IF($E1237="男",VLOOKUP(M1237,参照用得点基準表!G$2:$I$11,3,TRUE),VLOOKUP(M1237,参照用得点基準表!G$12:$I$21,3,TRUE))))</f>
        <v/>
      </c>
      <c r="V1237" s="67" t="str">
        <f>IF(E1237="","",IF(N1237="","",IF($E1237="男",VLOOKUP(N1237,参照用得点基準表!H$2:$I$11,2,TRUE),VLOOKUP(N1237,参照用得点基準表!H$12:$I$21,2,TRUE))))</f>
        <v/>
      </c>
      <c r="W1237" s="70" t="str">
        <f t="shared" si="18"/>
        <v/>
      </c>
      <c r="X1237" s="69" t="str">
        <f ca="1">IF(W1237="","",VLOOKUP(W1237,OFFSET(評価基準!$A$2:$N$6,0,F1237-6,5,20-F1237),14-新体力テスト!F1237+6,1))</f>
        <v/>
      </c>
      <c r="Z1237" s="45"/>
      <c r="AA1237" s="45"/>
      <c r="AB1237" s="46"/>
      <c r="AC1237" s="45"/>
    </row>
    <row r="1238" spans="1:29" ht="14.25" customHeight="1" x14ac:dyDescent="0.15">
      <c r="A1238" s="103"/>
      <c r="B1238" s="103"/>
      <c r="C1238" s="103"/>
      <c r="D1238" s="108"/>
      <c r="E1238" s="112"/>
      <c r="F1238" s="85" t="str">
        <f>IF(A1238="","",VLOOKUP(A1238,参照!$B$7:$C$12,2,FALSE))</f>
        <v/>
      </c>
      <c r="G1238" s="14"/>
      <c r="H1238" s="14"/>
      <c r="I1238" s="14"/>
      <c r="J1238" s="14"/>
      <c r="K1238" s="14"/>
      <c r="L1238" s="19"/>
      <c r="M1238" s="14"/>
      <c r="N1238" s="14"/>
      <c r="O1238" s="67" t="str">
        <f>IF(E1238="","",IF(G1238="","",IF($E1238="男",VLOOKUP(G1238,参照用得点基準表!B$2:$I$11,8,TRUE),VLOOKUP(G1238,参照用得点基準表!B$12:$I$21,8,TRUE))))</f>
        <v/>
      </c>
      <c r="P1238" s="67" t="str">
        <f>IF(E1238="","",IF(H1238="","",IF($E1238="男",VLOOKUP(H1238,参照用得点基準表!C$2:$I$11,7,TRUE),VLOOKUP(H1238,参照用得点基準表!C$12:$I$21,7,TRUE))))</f>
        <v/>
      </c>
      <c r="Q1238" s="67" t="str">
        <f>IF(E1238="","",IF(I1238="","",IF($E1238="男",VLOOKUP(I1238,参照用得点基準表!D$2:$I$11,6,TRUE),VLOOKUP(I1238,参照用得点基準表!D$12:$I$21,6,TRUE))))</f>
        <v/>
      </c>
      <c r="R1238" s="67" t="str">
        <f>IF(E1238="","",IF(J1238="","",IF($E1238="男",VLOOKUP(J1238,参照用得点基準表!E$2:$I$11,5,TRUE),VLOOKUP(J1238,参照用得点基準表!E$12:$I$21,5,TRUE))))</f>
        <v/>
      </c>
      <c r="S1238" s="67" t="str">
        <f>IF(E1238="","",IF(K1238="","",IF($E1238="男",VLOOKUP(K1238,参照用得点基準表!F$2:$I$11,4,TRUE),VLOOKUP(K1238,参照用得点基準表!F$12:$I$21,4,TRUE))))</f>
        <v/>
      </c>
      <c r="T1238" s="67" t="str">
        <f>IF(E1238="","",IF(L1238="","",IF($E1238="男",VLOOKUP(L1238,参照用得点基準表!$K$2:$L$11,2,TRUE),VLOOKUP(L1238,参照用得点基準表!$K$12:$L$21,2,TRUE))))</f>
        <v/>
      </c>
      <c r="U1238" s="67" t="str">
        <f>IF(E1238="","",IF(M1238="","",IF($E1238="男",VLOOKUP(M1238,参照用得点基準表!G$2:$I$11,3,TRUE),VLOOKUP(M1238,参照用得点基準表!G$12:$I$21,3,TRUE))))</f>
        <v/>
      </c>
      <c r="V1238" s="67" t="str">
        <f>IF(E1238="","",IF(N1238="","",IF($E1238="男",VLOOKUP(N1238,参照用得点基準表!H$2:$I$11,2,TRUE),VLOOKUP(N1238,参照用得点基準表!H$12:$I$21,2,TRUE))))</f>
        <v/>
      </c>
      <c r="W1238" s="70" t="str">
        <f t="shared" si="18"/>
        <v/>
      </c>
      <c r="X1238" s="69" t="str">
        <f ca="1">IF(W1238="","",VLOOKUP(W1238,OFFSET(評価基準!$A$2:$N$6,0,F1238-6,5,20-F1238),14-新体力テスト!F1238+6,1))</f>
        <v/>
      </c>
      <c r="Z1238" s="45"/>
      <c r="AA1238" s="45"/>
      <c r="AB1238" s="46"/>
      <c r="AC1238" s="45"/>
    </row>
    <row r="1239" spans="1:29" ht="14.25" customHeight="1" x14ac:dyDescent="0.15">
      <c r="A1239" s="103"/>
      <c r="B1239" s="103"/>
      <c r="C1239" s="103"/>
      <c r="D1239" s="108"/>
      <c r="E1239" s="112"/>
      <c r="F1239" s="85" t="str">
        <f>IF(A1239="","",VLOOKUP(A1239,参照!$B$7:$C$12,2,FALSE))</f>
        <v/>
      </c>
      <c r="G1239" s="14"/>
      <c r="H1239" s="14"/>
      <c r="I1239" s="14"/>
      <c r="J1239" s="14"/>
      <c r="K1239" s="14"/>
      <c r="L1239" s="19"/>
      <c r="M1239" s="14"/>
      <c r="N1239" s="14"/>
      <c r="O1239" s="67" t="str">
        <f>IF(E1239="","",IF(G1239="","",IF($E1239="男",VLOOKUP(G1239,参照用得点基準表!B$2:$I$11,8,TRUE),VLOOKUP(G1239,参照用得点基準表!B$12:$I$21,8,TRUE))))</f>
        <v/>
      </c>
      <c r="P1239" s="67" t="str">
        <f>IF(E1239="","",IF(H1239="","",IF($E1239="男",VLOOKUP(H1239,参照用得点基準表!C$2:$I$11,7,TRUE),VLOOKUP(H1239,参照用得点基準表!C$12:$I$21,7,TRUE))))</f>
        <v/>
      </c>
      <c r="Q1239" s="67" t="str">
        <f>IF(E1239="","",IF(I1239="","",IF($E1239="男",VLOOKUP(I1239,参照用得点基準表!D$2:$I$11,6,TRUE),VLOOKUP(I1239,参照用得点基準表!D$12:$I$21,6,TRUE))))</f>
        <v/>
      </c>
      <c r="R1239" s="67" t="str">
        <f>IF(E1239="","",IF(J1239="","",IF($E1239="男",VLOOKUP(J1239,参照用得点基準表!E$2:$I$11,5,TRUE),VLOOKUP(J1239,参照用得点基準表!E$12:$I$21,5,TRUE))))</f>
        <v/>
      </c>
      <c r="S1239" s="67" t="str">
        <f>IF(E1239="","",IF(K1239="","",IF($E1239="男",VLOOKUP(K1239,参照用得点基準表!F$2:$I$11,4,TRUE),VLOOKUP(K1239,参照用得点基準表!F$12:$I$21,4,TRUE))))</f>
        <v/>
      </c>
      <c r="T1239" s="67" t="str">
        <f>IF(E1239="","",IF(L1239="","",IF($E1239="男",VLOOKUP(L1239,参照用得点基準表!$K$2:$L$11,2,TRUE),VLOOKUP(L1239,参照用得点基準表!$K$12:$L$21,2,TRUE))))</f>
        <v/>
      </c>
      <c r="U1239" s="67" t="str">
        <f>IF(E1239="","",IF(M1239="","",IF($E1239="男",VLOOKUP(M1239,参照用得点基準表!G$2:$I$11,3,TRUE),VLOOKUP(M1239,参照用得点基準表!G$12:$I$21,3,TRUE))))</f>
        <v/>
      </c>
      <c r="V1239" s="67" t="str">
        <f>IF(E1239="","",IF(N1239="","",IF($E1239="男",VLOOKUP(N1239,参照用得点基準表!H$2:$I$11,2,TRUE),VLOOKUP(N1239,参照用得点基準表!H$12:$I$21,2,TRUE))))</f>
        <v/>
      </c>
      <c r="W1239" s="70" t="str">
        <f t="shared" si="18"/>
        <v/>
      </c>
      <c r="X1239" s="69" t="str">
        <f ca="1">IF(W1239="","",VLOOKUP(W1239,OFFSET(評価基準!$A$2:$N$6,0,F1239-6,5,20-F1239),14-新体力テスト!F1239+6,1))</f>
        <v/>
      </c>
      <c r="Z1239" s="45"/>
      <c r="AA1239" s="45"/>
      <c r="AB1239" s="46"/>
      <c r="AC1239" s="45"/>
    </row>
    <row r="1240" spans="1:29" ht="14.25" customHeight="1" x14ac:dyDescent="0.15">
      <c r="A1240" s="103"/>
      <c r="B1240" s="103"/>
      <c r="C1240" s="103"/>
      <c r="D1240" s="108"/>
      <c r="E1240" s="112"/>
      <c r="F1240" s="85" t="str">
        <f>IF(A1240="","",VLOOKUP(A1240,参照!$B$7:$C$12,2,FALSE))</f>
        <v/>
      </c>
      <c r="G1240" s="14"/>
      <c r="H1240" s="14"/>
      <c r="I1240" s="14"/>
      <c r="J1240" s="14"/>
      <c r="K1240" s="14"/>
      <c r="L1240" s="19"/>
      <c r="M1240" s="14"/>
      <c r="N1240" s="14"/>
      <c r="O1240" s="67" t="str">
        <f>IF(E1240="","",IF(G1240="","",IF($E1240="男",VLOOKUP(G1240,参照用得点基準表!B$2:$I$11,8,TRUE),VLOOKUP(G1240,参照用得点基準表!B$12:$I$21,8,TRUE))))</f>
        <v/>
      </c>
      <c r="P1240" s="67" t="str">
        <f>IF(E1240="","",IF(H1240="","",IF($E1240="男",VLOOKUP(H1240,参照用得点基準表!C$2:$I$11,7,TRUE),VLOOKUP(H1240,参照用得点基準表!C$12:$I$21,7,TRUE))))</f>
        <v/>
      </c>
      <c r="Q1240" s="67" t="str">
        <f>IF(E1240="","",IF(I1240="","",IF($E1240="男",VLOOKUP(I1240,参照用得点基準表!D$2:$I$11,6,TRUE),VLOOKUP(I1240,参照用得点基準表!D$12:$I$21,6,TRUE))))</f>
        <v/>
      </c>
      <c r="R1240" s="67" t="str">
        <f>IF(E1240="","",IF(J1240="","",IF($E1240="男",VLOOKUP(J1240,参照用得点基準表!E$2:$I$11,5,TRUE),VLOOKUP(J1240,参照用得点基準表!E$12:$I$21,5,TRUE))))</f>
        <v/>
      </c>
      <c r="S1240" s="67" t="str">
        <f>IF(E1240="","",IF(K1240="","",IF($E1240="男",VLOOKUP(K1240,参照用得点基準表!F$2:$I$11,4,TRUE),VLOOKUP(K1240,参照用得点基準表!F$12:$I$21,4,TRUE))))</f>
        <v/>
      </c>
      <c r="T1240" s="67" t="str">
        <f>IF(E1240="","",IF(L1240="","",IF($E1240="男",VLOOKUP(L1240,参照用得点基準表!$K$2:$L$11,2,TRUE),VLOOKUP(L1240,参照用得点基準表!$K$12:$L$21,2,TRUE))))</f>
        <v/>
      </c>
      <c r="U1240" s="67" t="str">
        <f>IF(E1240="","",IF(M1240="","",IF($E1240="男",VLOOKUP(M1240,参照用得点基準表!G$2:$I$11,3,TRUE),VLOOKUP(M1240,参照用得点基準表!G$12:$I$21,3,TRUE))))</f>
        <v/>
      </c>
      <c r="V1240" s="67" t="str">
        <f>IF(E1240="","",IF(N1240="","",IF($E1240="男",VLOOKUP(N1240,参照用得点基準表!H$2:$I$11,2,TRUE),VLOOKUP(N1240,参照用得点基準表!H$12:$I$21,2,TRUE))))</f>
        <v/>
      </c>
      <c r="W1240" s="70" t="str">
        <f t="shared" si="18"/>
        <v/>
      </c>
      <c r="X1240" s="69" t="str">
        <f ca="1">IF(W1240="","",VLOOKUP(W1240,OFFSET(評価基準!$A$2:$N$6,0,F1240-6,5,20-F1240),14-新体力テスト!F1240+6,1))</f>
        <v/>
      </c>
      <c r="Z1240" s="45"/>
      <c r="AA1240" s="45"/>
      <c r="AB1240" s="46"/>
      <c r="AC1240" s="45"/>
    </row>
    <row r="1241" spans="1:29" ht="14.25" customHeight="1" x14ac:dyDescent="0.15">
      <c r="A1241" s="103"/>
      <c r="B1241" s="103"/>
      <c r="C1241" s="103"/>
      <c r="D1241" s="108"/>
      <c r="E1241" s="112"/>
      <c r="F1241" s="85" t="str">
        <f>IF(A1241="","",VLOOKUP(A1241,参照!$B$7:$C$12,2,FALSE))</f>
        <v/>
      </c>
      <c r="G1241" s="14"/>
      <c r="H1241" s="14"/>
      <c r="I1241" s="14"/>
      <c r="J1241" s="14"/>
      <c r="K1241" s="14"/>
      <c r="L1241" s="19"/>
      <c r="M1241" s="14"/>
      <c r="N1241" s="14"/>
      <c r="O1241" s="67" t="str">
        <f>IF(E1241="","",IF(G1241="","",IF($E1241="男",VLOOKUP(G1241,参照用得点基準表!B$2:$I$11,8,TRUE),VLOOKUP(G1241,参照用得点基準表!B$12:$I$21,8,TRUE))))</f>
        <v/>
      </c>
      <c r="P1241" s="67" t="str">
        <f>IF(E1241="","",IF(H1241="","",IF($E1241="男",VLOOKUP(H1241,参照用得点基準表!C$2:$I$11,7,TRUE),VLOOKUP(H1241,参照用得点基準表!C$12:$I$21,7,TRUE))))</f>
        <v/>
      </c>
      <c r="Q1241" s="67" t="str">
        <f>IF(E1241="","",IF(I1241="","",IF($E1241="男",VLOOKUP(I1241,参照用得点基準表!D$2:$I$11,6,TRUE),VLOOKUP(I1241,参照用得点基準表!D$12:$I$21,6,TRUE))))</f>
        <v/>
      </c>
      <c r="R1241" s="67" t="str">
        <f>IF(E1241="","",IF(J1241="","",IF($E1241="男",VLOOKUP(J1241,参照用得点基準表!E$2:$I$11,5,TRUE),VLOOKUP(J1241,参照用得点基準表!E$12:$I$21,5,TRUE))))</f>
        <v/>
      </c>
      <c r="S1241" s="67" t="str">
        <f>IF(E1241="","",IF(K1241="","",IF($E1241="男",VLOOKUP(K1241,参照用得点基準表!F$2:$I$11,4,TRUE),VLOOKUP(K1241,参照用得点基準表!F$12:$I$21,4,TRUE))))</f>
        <v/>
      </c>
      <c r="T1241" s="67" t="str">
        <f>IF(E1241="","",IF(L1241="","",IF($E1241="男",VLOOKUP(L1241,参照用得点基準表!$K$2:$L$11,2,TRUE),VLOOKUP(L1241,参照用得点基準表!$K$12:$L$21,2,TRUE))))</f>
        <v/>
      </c>
      <c r="U1241" s="67" t="str">
        <f>IF(E1241="","",IF(M1241="","",IF($E1241="男",VLOOKUP(M1241,参照用得点基準表!G$2:$I$11,3,TRUE),VLOOKUP(M1241,参照用得点基準表!G$12:$I$21,3,TRUE))))</f>
        <v/>
      </c>
      <c r="V1241" s="67" t="str">
        <f>IF(E1241="","",IF(N1241="","",IF($E1241="男",VLOOKUP(N1241,参照用得点基準表!H$2:$I$11,2,TRUE),VLOOKUP(N1241,参照用得点基準表!H$12:$I$21,2,TRUE))))</f>
        <v/>
      </c>
      <c r="W1241" s="70" t="str">
        <f t="shared" si="18"/>
        <v/>
      </c>
      <c r="X1241" s="69" t="str">
        <f ca="1">IF(W1241="","",VLOOKUP(W1241,OFFSET(評価基準!$A$2:$N$6,0,F1241-6,5,20-F1241),14-新体力テスト!F1241+6,1))</f>
        <v/>
      </c>
      <c r="Z1241" s="45"/>
      <c r="AA1241" s="45"/>
      <c r="AB1241" s="46"/>
      <c r="AC1241" s="45"/>
    </row>
    <row r="1242" spans="1:29" ht="14.25" customHeight="1" x14ac:dyDescent="0.15">
      <c r="A1242" s="103"/>
      <c r="B1242" s="103"/>
      <c r="C1242" s="103"/>
      <c r="D1242" s="108"/>
      <c r="E1242" s="112"/>
      <c r="F1242" s="85" t="str">
        <f>IF(A1242="","",VLOOKUP(A1242,参照!$B$7:$C$12,2,FALSE))</f>
        <v/>
      </c>
      <c r="G1242" s="14"/>
      <c r="H1242" s="14"/>
      <c r="I1242" s="14"/>
      <c r="J1242" s="14"/>
      <c r="K1242" s="14"/>
      <c r="L1242" s="19"/>
      <c r="M1242" s="14"/>
      <c r="N1242" s="14"/>
      <c r="O1242" s="67" t="str">
        <f>IF(E1242="","",IF(G1242="","",IF($E1242="男",VLOOKUP(G1242,参照用得点基準表!B$2:$I$11,8,TRUE),VLOOKUP(G1242,参照用得点基準表!B$12:$I$21,8,TRUE))))</f>
        <v/>
      </c>
      <c r="P1242" s="67" t="str">
        <f>IF(E1242="","",IF(H1242="","",IF($E1242="男",VLOOKUP(H1242,参照用得点基準表!C$2:$I$11,7,TRUE),VLOOKUP(H1242,参照用得点基準表!C$12:$I$21,7,TRUE))))</f>
        <v/>
      </c>
      <c r="Q1242" s="67" t="str">
        <f>IF(E1242="","",IF(I1242="","",IF($E1242="男",VLOOKUP(I1242,参照用得点基準表!D$2:$I$11,6,TRUE),VLOOKUP(I1242,参照用得点基準表!D$12:$I$21,6,TRUE))))</f>
        <v/>
      </c>
      <c r="R1242" s="67" t="str">
        <f>IF(E1242="","",IF(J1242="","",IF($E1242="男",VLOOKUP(J1242,参照用得点基準表!E$2:$I$11,5,TRUE),VLOOKUP(J1242,参照用得点基準表!E$12:$I$21,5,TRUE))))</f>
        <v/>
      </c>
      <c r="S1242" s="67" t="str">
        <f>IF(E1242="","",IF(K1242="","",IF($E1242="男",VLOOKUP(K1242,参照用得点基準表!F$2:$I$11,4,TRUE),VLOOKUP(K1242,参照用得点基準表!F$12:$I$21,4,TRUE))))</f>
        <v/>
      </c>
      <c r="T1242" s="67" t="str">
        <f>IF(E1242="","",IF(L1242="","",IF($E1242="男",VLOOKUP(L1242,参照用得点基準表!$K$2:$L$11,2,TRUE),VLOOKUP(L1242,参照用得点基準表!$K$12:$L$21,2,TRUE))))</f>
        <v/>
      </c>
      <c r="U1242" s="67" t="str">
        <f>IF(E1242="","",IF(M1242="","",IF($E1242="男",VLOOKUP(M1242,参照用得点基準表!G$2:$I$11,3,TRUE),VLOOKUP(M1242,参照用得点基準表!G$12:$I$21,3,TRUE))))</f>
        <v/>
      </c>
      <c r="V1242" s="67" t="str">
        <f>IF(E1242="","",IF(N1242="","",IF($E1242="男",VLOOKUP(N1242,参照用得点基準表!H$2:$I$11,2,TRUE),VLOOKUP(N1242,参照用得点基準表!H$12:$I$21,2,TRUE))))</f>
        <v/>
      </c>
      <c r="W1242" s="70" t="str">
        <f t="shared" si="18"/>
        <v/>
      </c>
      <c r="X1242" s="69" t="str">
        <f ca="1">IF(W1242="","",VLOOKUP(W1242,OFFSET(評価基準!$A$2:$N$6,0,F1242-6,5,20-F1242),14-新体力テスト!F1242+6,1))</f>
        <v/>
      </c>
      <c r="Z1242" s="45"/>
      <c r="AA1242" s="45"/>
      <c r="AB1242" s="46"/>
      <c r="AC1242" s="45"/>
    </row>
    <row r="1243" spans="1:29" ht="14.25" customHeight="1" x14ac:dyDescent="0.15">
      <c r="A1243" s="103"/>
      <c r="B1243" s="103"/>
      <c r="C1243" s="103"/>
      <c r="D1243" s="108"/>
      <c r="E1243" s="112"/>
      <c r="F1243" s="85" t="str">
        <f>IF(A1243="","",VLOOKUP(A1243,参照!$B$7:$C$12,2,FALSE))</f>
        <v/>
      </c>
      <c r="G1243" s="14"/>
      <c r="H1243" s="14"/>
      <c r="I1243" s="14"/>
      <c r="J1243" s="14"/>
      <c r="K1243" s="14"/>
      <c r="L1243" s="19"/>
      <c r="M1243" s="14"/>
      <c r="N1243" s="14"/>
      <c r="O1243" s="67" t="str">
        <f>IF(E1243="","",IF(G1243="","",IF($E1243="男",VLOOKUP(G1243,参照用得点基準表!B$2:$I$11,8,TRUE),VLOOKUP(G1243,参照用得点基準表!B$12:$I$21,8,TRUE))))</f>
        <v/>
      </c>
      <c r="P1243" s="67" t="str">
        <f>IF(E1243="","",IF(H1243="","",IF($E1243="男",VLOOKUP(H1243,参照用得点基準表!C$2:$I$11,7,TRUE),VLOOKUP(H1243,参照用得点基準表!C$12:$I$21,7,TRUE))))</f>
        <v/>
      </c>
      <c r="Q1243" s="67" t="str">
        <f>IF(E1243="","",IF(I1243="","",IF($E1243="男",VLOOKUP(I1243,参照用得点基準表!D$2:$I$11,6,TRUE),VLOOKUP(I1243,参照用得点基準表!D$12:$I$21,6,TRUE))))</f>
        <v/>
      </c>
      <c r="R1243" s="67" t="str">
        <f>IF(E1243="","",IF(J1243="","",IF($E1243="男",VLOOKUP(J1243,参照用得点基準表!E$2:$I$11,5,TRUE),VLOOKUP(J1243,参照用得点基準表!E$12:$I$21,5,TRUE))))</f>
        <v/>
      </c>
      <c r="S1243" s="67" t="str">
        <f>IF(E1243="","",IF(K1243="","",IF($E1243="男",VLOOKUP(K1243,参照用得点基準表!F$2:$I$11,4,TRUE),VLOOKUP(K1243,参照用得点基準表!F$12:$I$21,4,TRUE))))</f>
        <v/>
      </c>
      <c r="T1243" s="67" t="str">
        <f>IF(E1243="","",IF(L1243="","",IF($E1243="男",VLOOKUP(L1243,参照用得点基準表!$K$2:$L$11,2,TRUE),VLOOKUP(L1243,参照用得点基準表!$K$12:$L$21,2,TRUE))))</f>
        <v/>
      </c>
      <c r="U1243" s="67" t="str">
        <f>IF(E1243="","",IF(M1243="","",IF($E1243="男",VLOOKUP(M1243,参照用得点基準表!G$2:$I$11,3,TRUE),VLOOKUP(M1243,参照用得点基準表!G$12:$I$21,3,TRUE))))</f>
        <v/>
      </c>
      <c r="V1243" s="67" t="str">
        <f>IF(E1243="","",IF(N1243="","",IF($E1243="男",VLOOKUP(N1243,参照用得点基準表!H$2:$I$11,2,TRUE),VLOOKUP(N1243,参照用得点基準表!H$12:$I$21,2,TRUE))))</f>
        <v/>
      </c>
      <c r="W1243" s="70" t="str">
        <f t="shared" si="18"/>
        <v/>
      </c>
      <c r="X1243" s="69" t="str">
        <f ca="1">IF(W1243="","",VLOOKUP(W1243,OFFSET(評価基準!$A$2:$N$6,0,F1243-6,5,20-F1243),14-新体力テスト!F1243+6,1))</f>
        <v/>
      </c>
      <c r="Z1243" s="45"/>
      <c r="AA1243" s="45"/>
      <c r="AB1243" s="46"/>
      <c r="AC1243" s="45"/>
    </row>
    <row r="1244" spans="1:29" ht="14.25" customHeight="1" x14ac:dyDescent="0.15">
      <c r="A1244" s="103"/>
      <c r="B1244" s="103"/>
      <c r="C1244" s="103"/>
      <c r="D1244" s="108"/>
      <c r="E1244" s="112"/>
      <c r="F1244" s="85" t="str">
        <f>IF(A1244="","",VLOOKUP(A1244,参照!$B$7:$C$12,2,FALSE))</f>
        <v/>
      </c>
      <c r="G1244" s="14"/>
      <c r="H1244" s="14"/>
      <c r="I1244" s="14"/>
      <c r="J1244" s="14"/>
      <c r="K1244" s="14"/>
      <c r="L1244" s="19"/>
      <c r="M1244" s="14"/>
      <c r="N1244" s="14"/>
      <c r="O1244" s="67" t="str">
        <f>IF(E1244="","",IF(G1244="","",IF($E1244="男",VLOOKUP(G1244,参照用得点基準表!B$2:$I$11,8,TRUE),VLOOKUP(G1244,参照用得点基準表!B$12:$I$21,8,TRUE))))</f>
        <v/>
      </c>
      <c r="P1244" s="67" t="str">
        <f>IF(E1244="","",IF(H1244="","",IF($E1244="男",VLOOKUP(H1244,参照用得点基準表!C$2:$I$11,7,TRUE),VLOOKUP(H1244,参照用得点基準表!C$12:$I$21,7,TRUE))))</f>
        <v/>
      </c>
      <c r="Q1244" s="67" t="str">
        <f>IF(E1244="","",IF(I1244="","",IF($E1244="男",VLOOKUP(I1244,参照用得点基準表!D$2:$I$11,6,TRUE),VLOOKUP(I1244,参照用得点基準表!D$12:$I$21,6,TRUE))))</f>
        <v/>
      </c>
      <c r="R1244" s="67" t="str">
        <f>IF(E1244="","",IF(J1244="","",IF($E1244="男",VLOOKUP(J1244,参照用得点基準表!E$2:$I$11,5,TRUE),VLOOKUP(J1244,参照用得点基準表!E$12:$I$21,5,TRUE))))</f>
        <v/>
      </c>
      <c r="S1244" s="67" t="str">
        <f>IF(E1244="","",IF(K1244="","",IF($E1244="男",VLOOKUP(K1244,参照用得点基準表!F$2:$I$11,4,TRUE),VLOOKUP(K1244,参照用得点基準表!F$12:$I$21,4,TRUE))))</f>
        <v/>
      </c>
      <c r="T1244" s="67" t="str">
        <f>IF(E1244="","",IF(L1244="","",IF($E1244="男",VLOOKUP(L1244,参照用得点基準表!$K$2:$L$11,2,TRUE),VLOOKUP(L1244,参照用得点基準表!$K$12:$L$21,2,TRUE))))</f>
        <v/>
      </c>
      <c r="U1244" s="67" t="str">
        <f>IF(E1244="","",IF(M1244="","",IF($E1244="男",VLOOKUP(M1244,参照用得点基準表!G$2:$I$11,3,TRUE),VLOOKUP(M1244,参照用得点基準表!G$12:$I$21,3,TRUE))))</f>
        <v/>
      </c>
      <c r="V1244" s="67" t="str">
        <f>IF(E1244="","",IF(N1244="","",IF($E1244="男",VLOOKUP(N1244,参照用得点基準表!H$2:$I$11,2,TRUE),VLOOKUP(N1244,参照用得点基準表!H$12:$I$21,2,TRUE))))</f>
        <v/>
      </c>
      <c r="W1244" s="70" t="str">
        <f t="shared" si="18"/>
        <v/>
      </c>
      <c r="X1244" s="69" t="str">
        <f ca="1">IF(W1244="","",VLOOKUP(W1244,OFFSET(評価基準!$A$2:$N$6,0,F1244-6,5,20-F1244),14-新体力テスト!F1244+6,1))</f>
        <v/>
      </c>
      <c r="Z1244" s="45"/>
      <c r="AA1244" s="45"/>
      <c r="AB1244" s="46"/>
      <c r="AC1244" s="45"/>
    </row>
    <row r="1245" spans="1:29" ht="14.25" customHeight="1" x14ac:dyDescent="0.15">
      <c r="A1245" s="103"/>
      <c r="B1245" s="103"/>
      <c r="C1245" s="103"/>
      <c r="D1245" s="108"/>
      <c r="E1245" s="112"/>
      <c r="F1245" s="85" t="str">
        <f>IF(A1245="","",VLOOKUP(A1245,参照!$B$7:$C$12,2,FALSE))</f>
        <v/>
      </c>
      <c r="G1245" s="14"/>
      <c r="H1245" s="14"/>
      <c r="I1245" s="14"/>
      <c r="J1245" s="14"/>
      <c r="K1245" s="14"/>
      <c r="L1245" s="19"/>
      <c r="M1245" s="14"/>
      <c r="N1245" s="14"/>
      <c r="O1245" s="67" t="str">
        <f>IF(E1245="","",IF(G1245="","",IF($E1245="男",VLOOKUP(G1245,参照用得点基準表!B$2:$I$11,8,TRUE),VLOOKUP(G1245,参照用得点基準表!B$12:$I$21,8,TRUE))))</f>
        <v/>
      </c>
      <c r="P1245" s="67" t="str">
        <f>IF(E1245="","",IF(H1245="","",IF($E1245="男",VLOOKUP(H1245,参照用得点基準表!C$2:$I$11,7,TRUE),VLOOKUP(H1245,参照用得点基準表!C$12:$I$21,7,TRUE))))</f>
        <v/>
      </c>
      <c r="Q1245" s="67" t="str">
        <f>IF(E1245="","",IF(I1245="","",IF($E1245="男",VLOOKUP(I1245,参照用得点基準表!D$2:$I$11,6,TRUE),VLOOKUP(I1245,参照用得点基準表!D$12:$I$21,6,TRUE))))</f>
        <v/>
      </c>
      <c r="R1245" s="67" t="str">
        <f>IF(E1245="","",IF(J1245="","",IF($E1245="男",VLOOKUP(J1245,参照用得点基準表!E$2:$I$11,5,TRUE),VLOOKUP(J1245,参照用得点基準表!E$12:$I$21,5,TRUE))))</f>
        <v/>
      </c>
      <c r="S1245" s="67" t="str">
        <f>IF(E1245="","",IF(K1245="","",IF($E1245="男",VLOOKUP(K1245,参照用得点基準表!F$2:$I$11,4,TRUE),VLOOKUP(K1245,参照用得点基準表!F$12:$I$21,4,TRUE))))</f>
        <v/>
      </c>
      <c r="T1245" s="67" t="str">
        <f>IF(E1245="","",IF(L1245="","",IF($E1245="男",VLOOKUP(L1245,参照用得点基準表!$K$2:$L$11,2,TRUE),VLOOKUP(L1245,参照用得点基準表!$K$12:$L$21,2,TRUE))))</f>
        <v/>
      </c>
      <c r="U1245" s="67" t="str">
        <f>IF(E1245="","",IF(M1245="","",IF($E1245="男",VLOOKUP(M1245,参照用得点基準表!G$2:$I$11,3,TRUE),VLOOKUP(M1245,参照用得点基準表!G$12:$I$21,3,TRUE))))</f>
        <v/>
      </c>
      <c r="V1245" s="67" t="str">
        <f>IF(E1245="","",IF(N1245="","",IF($E1245="男",VLOOKUP(N1245,参照用得点基準表!H$2:$I$11,2,TRUE),VLOOKUP(N1245,参照用得点基準表!H$12:$I$21,2,TRUE))))</f>
        <v/>
      </c>
      <c r="W1245" s="70" t="str">
        <f t="shared" si="18"/>
        <v/>
      </c>
      <c r="X1245" s="69" t="str">
        <f ca="1">IF(W1245="","",VLOOKUP(W1245,OFFSET(評価基準!$A$2:$N$6,0,F1245-6,5,20-F1245),14-新体力テスト!F1245+6,1))</f>
        <v/>
      </c>
      <c r="Z1245" s="45"/>
      <c r="AA1245" s="45"/>
      <c r="AB1245" s="46"/>
      <c r="AC1245" s="45"/>
    </row>
    <row r="1246" spans="1:29" ht="14.25" customHeight="1" x14ac:dyDescent="0.15">
      <c r="A1246" s="103"/>
      <c r="B1246" s="103"/>
      <c r="C1246" s="103"/>
      <c r="D1246" s="108"/>
      <c r="E1246" s="112"/>
      <c r="F1246" s="85" t="str">
        <f>IF(A1246="","",VLOOKUP(A1246,参照!$B$7:$C$12,2,FALSE))</f>
        <v/>
      </c>
      <c r="G1246" s="14"/>
      <c r="H1246" s="14"/>
      <c r="I1246" s="14"/>
      <c r="J1246" s="14"/>
      <c r="K1246" s="14"/>
      <c r="L1246" s="19"/>
      <c r="M1246" s="14"/>
      <c r="N1246" s="14"/>
      <c r="O1246" s="67" t="str">
        <f>IF(E1246="","",IF(G1246="","",IF($E1246="男",VLOOKUP(G1246,参照用得点基準表!B$2:$I$11,8,TRUE),VLOOKUP(G1246,参照用得点基準表!B$12:$I$21,8,TRUE))))</f>
        <v/>
      </c>
      <c r="P1246" s="67" t="str">
        <f>IF(E1246="","",IF(H1246="","",IF($E1246="男",VLOOKUP(H1246,参照用得点基準表!C$2:$I$11,7,TRUE),VLOOKUP(H1246,参照用得点基準表!C$12:$I$21,7,TRUE))))</f>
        <v/>
      </c>
      <c r="Q1246" s="67" t="str">
        <f>IF(E1246="","",IF(I1246="","",IF($E1246="男",VLOOKUP(I1246,参照用得点基準表!D$2:$I$11,6,TRUE),VLOOKUP(I1246,参照用得点基準表!D$12:$I$21,6,TRUE))))</f>
        <v/>
      </c>
      <c r="R1246" s="67" t="str">
        <f>IF(E1246="","",IF(J1246="","",IF($E1246="男",VLOOKUP(J1246,参照用得点基準表!E$2:$I$11,5,TRUE),VLOOKUP(J1246,参照用得点基準表!E$12:$I$21,5,TRUE))))</f>
        <v/>
      </c>
      <c r="S1246" s="67" t="str">
        <f>IF(E1246="","",IF(K1246="","",IF($E1246="男",VLOOKUP(K1246,参照用得点基準表!F$2:$I$11,4,TRUE),VLOOKUP(K1246,参照用得点基準表!F$12:$I$21,4,TRUE))))</f>
        <v/>
      </c>
      <c r="T1246" s="67" t="str">
        <f>IF(E1246="","",IF(L1246="","",IF($E1246="男",VLOOKUP(L1246,参照用得点基準表!$K$2:$L$11,2,TRUE),VLOOKUP(L1246,参照用得点基準表!$K$12:$L$21,2,TRUE))))</f>
        <v/>
      </c>
      <c r="U1246" s="67" t="str">
        <f>IF(E1246="","",IF(M1246="","",IF($E1246="男",VLOOKUP(M1246,参照用得点基準表!G$2:$I$11,3,TRUE),VLOOKUP(M1246,参照用得点基準表!G$12:$I$21,3,TRUE))))</f>
        <v/>
      </c>
      <c r="V1246" s="67" t="str">
        <f>IF(E1246="","",IF(N1246="","",IF($E1246="男",VLOOKUP(N1246,参照用得点基準表!H$2:$I$11,2,TRUE),VLOOKUP(N1246,参照用得点基準表!H$12:$I$21,2,TRUE))))</f>
        <v/>
      </c>
      <c r="W1246" s="70" t="str">
        <f t="shared" si="18"/>
        <v/>
      </c>
      <c r="X1246" s="69" t="str">
        <f ca="1">IF(W1246="","",VLOOKUP(W1246,OFFSET(評価基準!$A$2:$N$6,0,F1246-6,5,20-F1246),14-新体力テスト!F1246+6,1))</f>
        <v/>
      </c>
      <c r="Z1246" s="45"/>
      <c r="AA1246" s="45"/>
      <c r="AB1246" s="46"/>
      <c r="AC1246" s="45"/>
    </row>
    <row r="1247" spans="1:29" ht="14.25" customHeight="1" x14ac:dyDescent="0.15">
      <c r="A1247" s="103"/>
      <c r="B1247" s="103"/>
      <c r="C1247" s="103"/>
      <c r="D1247" s="108"/>
      <c r="E1247" s="112"/>
      <c r="F1247" s="85" t="str">
        <f>IF(A1247="","",VLOOKUP(A1247,参照!$B$7:$C$12,2,FALSE))</f>
        <v/>
      </c>
      <c r="G1247" s="14"/>
      <c r="H1247" s="14"/>
      <c r="I1247" s="14"/>
      <c r="J1247" s="14"/>
      <c r="K1247" s="14"/>
      <c r="L1247" s="19"/>
      <c r="M1247" s="14"/>
      <c r="N1247" s="14"/>
      <c r="O1247" s="67" t="str">
        <f>IF(E1247="","",IF(G1247="","",IF($E1247="男",VLOOKUP(G1247,参照用得点基準表!B$2:$I$11,8,TRUE),VLOOKUP(G1247,参照用得点基準表!B$12:$I$21,8,TRUE))))</f>
        <v/>
      </c>
      <c r="P1247" s="67" t="str">
        <f>IF(E1247="","",IF(H1247="","",IF($E1247="男",VLOOKUP(H1247,参照用得点基準表!C$2:$I$11,7,TRUE),VLOOKUP(H1247,参照用得点基準表!C$12:$I$21,7,TRUE))))</f>
        <v/>
      </c>
      <c r="Q1247" s="67" t="str">
        <f>IF(E1247="","",IF(I1247="","",IF($E1247="男",VLOOKUP(I1247,参照用得点基準表!D$2:$I$11,6,TRUE),VLOOKUP(I1247,参照用得点基準表!D$12:$I$21,6,TRUE))))</f>
        <v/>
      </c>
      <c r="R1247" s="67" t="str">
        <f>IF(E1247="","",IF(J1247="","",IF($E1247="男",VLOOKUP(J1247,参照用得点基準表!E$2:$I$11,5,TRUE),VLOOKUP(J1247,参照用得点基準表!E$12:$I$21,5,TRUE))))</f>
        <v/>
      </c>
      <c r="S1247" s="67" t="str">
        <f>IF(E1247="","",IF(K1247="","",IF($E1247="男",VLOOKUP(K1247,参照用得点基準表!F$2:$I$11,4,TRUE),VLOOKUP(K1247,参照用得点基準表!F$12:$I$21,4,TRUE))))</f>
        <v/>
      </c>
      <c r="T1247" s="67" t="str">
        <f>IF(E1247="","",IF(L1247="","",IF($E1247="男",VLOOKUP(L1247,参照用得点基準表!$K$2:$L$11,2,TRUE),VLOOKUP(L1247,参照用得点基準表!$K$12:$L$21,2,TRUE))))</f>
        <v/>
      </c>
      <c r="U1247" s="67" t="str">
        <f>IF(E1247="","",IF(M1247="","",IF($E1247="男",VLOOKUP(M1247,参照用得点基準表!G$2:$I$11,3,TRUE),VLOOKUP(M1247,参照用得点基準表!G$12:$I$21,3,TRUE))))</f>
        <v/>
      </c>
      <c r="V1247" s="67" t="str">
        <f>IF(E1247="","",IF(N1247="","",IF($E1247="男",VLOOKUP(N1247,参照用得点基準表!H$2:$I$11,2,TRUE),VLOOKUP(N1247,参照用得点基準表!H$12:$I$21,2,TRUE))))</f>
        <v/>
      </c>
      <c r="W1247" s="70" t="str">
        <f t="shared" si="18"/>
        <v/>
      </c>
      <c r="X1247" s="69" t="str">
        <f ca="1">IF(W1247="","",VLOOKUP(W1247,OFFSET(評価基準!$A$2:$N$6,0,F1247-6,5,20-F1247),14-新体力テスト!F1247+6,1))</f>
        <v/>
      </c>
      <c r="Z1247" s="45"/>
      <c r="AA1247" s="45"/>
      <c r="AB1247" s="46"/>
      <c r="AC1247" s="45"/>
    </row>
    <row r="1248" spans="1:29" ht="14.25" customHeight="1" x14ac:dyDescent="0.15">
      <c r="A1248" s="103"/>
      <c r="B1248" s="103"/>
      <c r="C1248" s="103"/>
      <c r="D1248" s="108"/>
      <c r="E1248" s="112"/>
      <c r="F1248" s="85" t="str">
        <f>IF(A1248="","",VLOOKUP(A1248,参照!$B$7:$C$12,2,FALSE))</f>
        <v/>
      </c>
      <c r="G1248" s="14"/>
      <c r="H1248" s="14"/>
      <c r="I1248" s="14"/>
      <c r="J1248" s="14"/>
      <c r="K1248" s="14"/>
      <c r="L1248" s="19"/>
      <c r="M1248" s="14"/>
      <c r="N1248" s="14"/>
      <c r="O1248" s="67" t="str">
        <f>IF(E1248="","",IF(G1248="","",IF($E1248="男",VLOOKUP(G1248,参照用得点基準表!B$2:$I$11,8,TRUE),VLOOKUP(G1248,参照用得点基準表!B$12:$I$21,8,TRUE))))</f>
        <v/>
      </c>
      <c r="P1248" s="67" t="str">
        <f>IF(E1248="","",IF(H1248="","",IF($E1248="男",VLOOKUP(H1248,参照用得点基準表!C$2:$I$11,7,TRUE),VLOOKUP(H1248,参照用得点基準表!C$12:$I$21,7,TRUE))))</f>
        <v/>
      </c>
      <c r="Q1248" s="67" t="str">
        <f>IF(E1248="","",IF(I1248="","",IF($E1248="男",VLOOKUP(I1248,参照用得点基準表!D$2:$I$11,6,TRUE),VLOOKUP(I1248,参照用得点基準表!D$12:$I$21,6,TRUE))))</f>
        <v/>
      </c>
      <c r="R1248" s="67" t="str">
        <f>IF(E1248="","",IF(J1248="","",IF($E1248="男",VLOOKUP(J1248,参照用得点基準表!E$2:$I$11,5,TRUE),VLOOKUP(J1248,参照用得点基準表!E$12:$I$21,5,TRUE))))</f>
        <v/>
      </c>
      <c r="S1248" s="67" t="str">
        <f>IF(E1248="","",IF(K1248="","",IF($E1248="男",VLOOKUP(K1248,参照用得点基準表!F$2:$I$11,4,TRUE),VLOOKUP(K1248,参照用得点基準表!F$12:$I$21,4,TRUE))))</f>
        <v/>
      </c>
      <c r="T1248" s="67" t="str">
        <f>IF(E1248="","",IF(L1248="","",IF($E1248="男",VLOOKUP(L1248,参照用得点基準表!$K$2:$L$11,2,TRUE),VLOOKUP(L1248,参照用得点基準表!$K$12:$L$21,2,TRUE))))</f>
        <v/>
      </c>
      <c r="U1248" s="67" t="str">
        <f>IF(E1248="","",IF(M1248="","",IF($E1248="男",VLOOKUP(M1248,参照用得点基準表!G$2:$I$11,3,TRUE),VLOOKUP(M1248,参照用得点基準表!G$12:$I$21,3,TRUE))))</f>
        <v/>
      </c>
      <c r="V1248" s="67" t="str">
        <f>IF(E1248="","",IF(N1248="","",IF($E1248="男",VLOOKUP(N1248,参照用得点基準表!H$2:$I$11,2,TRUE),VLOOKUP(N1248,参照用得点基準表!H$12:$I$21,2,TRUE))))</f>
        <v/>
      </c>
      <c r="W1248" s="70" t="str">
        <f t="shared" si="18"/>
        <v/>
      </c>
      <c r="X1248" s="69" t="str">
        <f ca="1">IF(W1248="","",VLOOKUP(W1248,OFFSET(評価基準!$A$2:$N$6,0,F1248-6,5,20-F1248),14-新体力テスト!F1248+6,1))</f>
        <v/>
      </c>
      <c r="Z1248" s="45"/>
      <c r="AA1248" s="45"/>
      <c r="AB1248" s="46"/>
      <c r="AC1248" s="45"/>
    </row>
    <row r="1249" spans="1:29" ht="14.25" customHeight="1" x14ac:dyDescent="0.15">
      <c r="A1249" s="103"/>
      <c r="B1249" s="103"/>
      <c r="C1249" s="103"/>
      <c r="D1249" s="108"/>
      <c r="E1249" s="112"/>
      <c r="F1249" s="85" t="str">
        <f>IF(A1249="","",VLOOKUP(A1249,参照!$B$7:$C$12,2,FALSE))</f>
        <v/>
      </c>
      <c r="G1249" s="14"/>
      <c r="H1249" s="14"/>
      <c r="I1249" s="14"/>
      <c r="J1249" s="14"/>
      <c r="K1249" s="14"/>
      <c r="L1249" s="19"/>
      <c r="M1249" s="14"/>
      <c r="N1249" s="14"/>
      <c r="O1249" s="67" t="str">
        <f>IF(E1249="","",IF(G1249="","",IF($E1249="男",VLOOKUP(G1249,参照用得点基準表!B$2:$I$11,8,TRUE),VLOOKUP(G1249,参照用得点基準表!B$12:$I$21,8,TRUE))))</f>
        <v/>
      </c>
      <c r="P1249" s="67" t="str">
        <f>IF(E1249="","",IF(H1249="","",IF($E1249="男",VLOOKUP(H1249,参照用得点基準表!C$2:$I$11,7,TRUE),VLOOKUP(H1249,参照用得点基準表!C$12:$I$21,7,TRUE))))</f>
        <v/>
      </c>
      <c r="Q1249" s="67" t="str">
        <f>IF(E1249="","",IF(I1249="","",IF($E1249="男",VLOOKUP(I1249,参照用得点基準表!D$2:$I$11,6,TRUE),VLOOKUP(I1249,参照用得点基準表!D$12:$I$21,6,TRUE))))</f>
        <v/>
      </c>
      <c r="R1249" s="67" t="str">
        <f>IF(E1249="","",IF(J1249="","",IF($E1249="男",VLOOKUP(J1249,参照用得点基準表!E$2:$I$11,5,TRUE),VLOOKUP(J1249,参照用得点基準表!E$12:$I$21,5,TRUE))))</f>
        <v/>
      </c>
      <c r="S1249" s="67" t="str">
        <f>IF(E1249="","",IF(K1249="","",IF($E1249="男",VLOOKUP(K1249,参照用得点基準表!F$2:$I$11,4,TRUE),VLOOKUP(K1249,参照用得点基準表!F$12:$I$21,4,TRUE))))</f>
        <v/>
      </c>
      <c r="T1249" s="67" t="str">
        <f>IF(E1249="","",IF(L1249="","",IF($E1249="男",VLOOKUP(L1249,参照用得点基準表!$K$2:$L$11,2,TRUE),VLOOKUP(L1249,参照用得点基準表!$K$12:$L$21,2,TRUE))))</f>
        <v/>
      </c>
      <c r="U1249" s="67" t="str">
        <f>IF(E1249="","",IF(M1249="","",IF($E1249="男",VLOOKUP(M1249,参照用得点基準表!G$2:$I$11,3,TRUE),VLOOKUP(M1249,参照用得点基準表!G$12:$I$21,3,TRUE))))</f>
        <v/>
      </c>
      <c r="V1249" s="67" t="str">
        <f>IF(E1249="","",IF(N1249="","",IF($E1249="男",VLOOKUP(N1249,参照用得点基準表!H$2:$I$11,2,TRUE),VLOOKUP(N1249,参照用得点基準表!H$12:$I$21,2,TRUE))))</f>
        <v/>
      </c>
      <c r="W1249" s="70" t="str">
        <f t="shared" si="18"/>
        <v/>
      </c>
      <c r="X1249" s="69" t="str">
        <f ca="1">IF(W1249="","",VLOOKUP(W1249,OFFSET(評価基準!$A$2:$N$6,0,F1249-6,5,20-F1249),14-新体力テスト!F1249+6,1))</f>
        <v/>
      </c>
      <c r="Z1249" s="45"/>
      <c r="AA1249" s="45"/>
      <c r="AB1249" s="46"/>
      <c r="AC1249" s="45"/>
    </row>
    <row r="1250" spans="1:29" ht="14.25" customHeight="1" x14ac:dyDescent="0.15">
      <c r="A1250" s="103"/>
      <c r="B1250" s="103"/>
      <c r="C1250" s="103"/>
      <c r="D1250" s="108"/>
      <c r="E1250" s="112"/>
      <c r="F1250" s="85" t="str">
        <f>IF(A1250="","",VLOOKUP(A1250,参照!$B$7:$C$12,2,FALSE))</f>
        <v/>
      </c>
      <c r="G1250" s="14"/>
      <c r="H1250" s="14"/>
      <c r="I1250" s="14"/>
      <c r="J1250" s="14"/>
      <c r="K1250" s="14"/>
      <c r="L1250" s="19"/>
      <c r="M1250" s="14"/>
      <c r="N1250" s="14"/>
      <c r="O1250" s="67" t="str">
        <f>IF(E1250="","",IF(G1250="","",IF($E1250="男",VLOOKUP(G1250,参照用得点基準表!B$2:$I$11,8,TRUE),VLOOKUP(G1250,参照用得点基準表!B$12:$I$21,8,TRUE))))</f>
        <v/>
      </c>
      <c r="P1250" s="67" t="str">
        <f>IF(E1250="","",IF(H1250="","",IF($E1250="男",VLOOKUP(H1250,参照用得点基準表!C$2:$I$11,7,TRUE),VLOOKUP(H1250,参照用得点基準表!C$12:$I$21,7,TRUE))))</f>
        <v/>
      </c>
      <c r="Q1250" s="67" t="str">
        <f>IF(E1250="","",IF(I1250="","",IF($E1250="男",VLOOKUP(I1250,参照用得点基準表!D$2:$I$11,6,TRUE),VLOOKUP(I1250,参照用得点基準表!D$12:$I$21,6,TRUE))))</f>
        <v/>
      </c>
      <c r="R1250" s="67" t="str">
        <f>IF(E1250="","",IF(J1250="","",IF($E1250="男",VLOOKUP(J1250,参照用得点基準表!E$2:$I$11,5,TRUE),VLOOKUP(J1250,参照用得点基準表!E$12:$I$21,5,TRUE))))</f>
        <v/>
      </c>
      <c r="S1250" s="67" t="str">
        <f>IF(E1250="","",IF(K1250="","",IF($E1250="男",VLOOKUP(K1250,参照用得点基準表!F$2:$I$11,4,TRUE),VLOOKUP(K1250,参照用得点基準表!F$12:$I$21,4,TRUE))))</f>
        <v/>
      </c>
      <c r="T1250" s="67" t="str">
        <f>IF(E1250="","",IF(L1250="","",IF($E1250="男",VLOOKUP(L1250,参照用得点基準表!$K$2:$L$11,2,TRUE),VLOOKUP(L1250,参照用得点基準表!$K$12:$L$21,2,TRUE))))</f>
        <v/>
      </c>
      <c r="U1250" s="67" t="str">
        <f>IF(E1250="","",IF(M1250="","",IF($E1250="男",VLOOKUP(M1250,参照用得点基準表!G$2:$I$11,3,TRUE),VLOOKUP(M1250,参照用得点基準表!G$12:$I$21,3,TRUE))))</f>
        <v/>
      </c>
      <c r="V1250" s="67" t="str">
        <f>IF(E1250="","",IF(N1250="","",IF($E1250="男",VLOOKUP(N1250,参照用得点基準表!H$2:$I$11,2,TRUE),VLOOKUP(N1250,参照用得点基準表!H$12:$I$21,2,TRUE))))</f>
        <v/>
      </c>
      <c r="W1250" s="70" t="str">
        <f t="shared" si="18"/>
        <v/>
      </c>
      <c r="X1250" s="69" t="str">
        <f ca="1">IF(W1250="","",VLOOKUP(W1250,OFFSET(評価基準!$A$2:$N$6,0,F1250-6,5,20-F1250),14-新体力テスト!F1250+6,1))</f>
        <v/>
      </c>
      <c r="Z1250" s="45"/>
      <c r="AA1250" s="45"/>
      <c r="AB1250" s="46"/>
      <c r="AC1250" s="45"/>
    </row>
    <row r="1251" spans="1:29" ht="14.25" customHeight="1" x14ac:dyDescent="0.15">
      <c r="A1251" s="103"/>
      <c r="B1251" s="103"/>
      <c r="C1251" s="103"/>
      <c r="D1251" s="108"/>
      <c r="E1251" s="112"/>
      <c r="F1251" s="85" t="str">
        <f>IF(A1251="","",VLOOKUP(A1251,参照!$B$7:$C$12,2,FALSE))</f>
        <v/>
      </c>
      <c r="G1251" s="14"/>
      <c r="H1251" s="14"/>
      <c r="I1251" s="14"/>
      <c r="J1251" s="14"/>
      <c r="K1251" s="14"/>
      <c r="L1251" s="19"/>
      <c r="M1251" s="14"/>
      <c r="N1251" s="14"/>
      <c r="O1251" s="67" t="str">
        <f>IF(E1251="","",IF(G1251="","",IF($E1251="男",VLOOKUP(G1251,参照用得点基準表!B$2:$I$11,8,TRUE),VLOOKUP(G1251,参照用得点基準表!B$12:$I$21,8,TRUE))))</f>
        <v/>
      </c>
      <c r="P1251" s="67" t="str">
        <f>IF(E1251="","",IF(H1251="","",IF($E1251="男",VLOOKUP(H1251,参照用得点基準表!C$2:$I$11,7,TRUE),VLOOKUP(H1251,参照用得点基準表!C$12:$I$21,7,TRUE))))</f>
        <v/>
      </c>
      <c r="Q1251" s="67" t="str">
        <f>IF(E1251="","",IF(I1251="","",IF($E1251="男",VLOOKUP(I1251,参照用得点基準表!D$2:$I$11,6,TRUE),VLOOKUP(I1251,参照用得点基準表!D$12:$I$21,6,TRUE))))</f>
        <v/>
      </c>
      <c r="R1251" s="67" t="str">
        <f>IF(E1251="","",IF(J1251="","",IF($E1251="男",VLOOKUP(J1251,参照用得点基準表!E$2:$I$11,5,TRUE),VLOOKUP(J1251,参照用得点基準表!E$12:$I$21,5,TRUE))))</f>
        <v/>
      </c>
      <c r="S1251" s="67" t="str">
        <f>IF(E1251="","",IF(K1251="","",IF($E1251="男",VLOOKUP(K1251,参照用得点基準表!F$2:$I$11,4,TRUE),VLOOKUP(K1251,参照用得点基準表!F$12:$I$21,4,TRUE))))</f>
        <v/>
      </c>
      <c r="T1251" s="67" t="str">
        <f>IF(E1251="","",IF(L1251="","",IF($E1251="男",VLOOKUP(L1251,参照用得点基準表!$K$2:$L$11,2,TRUE),VLOOKUP(L1251,参照用得点基準表!$K$12:$L$21,2,TRUE))))</f>
        <v/>
      </c>
      <c r="U1251" s="67" t="str">
        <f>IF(E1251="","",IF(M1251="","",IF($E1251="男",VLOOKUP(M1251,参照用得点基準表!G$2:$I$11,3,TRUE),VLOOKUP(M1251,参照用得点基準表!G$12:$I$21,3,TRUE))))</f>
        <v/>
      </c>
      <c r="V1251" s="67" t="str">
        <f>IF(E1251="","",IF(N1251="","",IF($E1251="男",VLOOKUP(N1251,参照用得点基準表!H$2:$I$11,2,TRUE),VLOOKUP(N1251,参照用得点基準表!H$12:$I$21,2,TRUE))))</f>
        <v/>
      </c>
      <c r="W1251" s="70" t="str">
        <f t="shared" si="18"/>
        <v/>
      </c>
      <c r="X1251" s="69" t="str">
        <f ca="1">IF(W1251="","",VLOOKUP(W1251,OFFSET(評価基準!$A$2:$N$6,0,F1251-6,5,20-F1251),14-新体力テスト!F1251+6,1))</f>
        <v/>
      </c>
      <c r="Z1251" s="45"/>
      <c r="AA1251" s="45"/>
      <c r="AB1251" s="46"/>
      <c r="AC1251" s="45"/>
    </row>
    <row r="1252" spans="1:29" ht="14.25" customHeight="1" x14ac:dyDescent="0.15">
      <c r="A1252" s="103"/>
      <c r="B1252" s="103"/>
      <c r="C1252" s="103"/>
      <c r="D1252" s="108"/>
      <c r="E1252" s="112"/>
      <c r="F1252" s="85" t="str">
        <f>IF(A1252="","",VLOOKUP(A1252,参照!$B$7:$C$12,2,FALSE))</f>
        <v/>
      </c>
      <c r="G1252" s="14"/>
      <c r="H1252" s="14"/>
      <c r="I1252" s="14"/>
      <c r="J1252" s="14"/>
      <c r="K1252" s="14"/>
      <c r="L1252" s="19"/>
      <c r="M1252" s="14"/>
      <c r="N1252" s="14"/>
      <c r="O1252" s="67" t="str">
        <f>IF(E1252="","",IF(G1252="","",IF($E1252="男",VLOOKUP(G1252,参照用得点基準表!B$2:$I$11,8,TRUE),VLOOKUP(G1252,参照用得点基準表!B$12:$I$21,8,TRUE))))</f>
        <v/>
      </c>
      <c r="P1252" s="67" t="str">
        <f>IF(E1252="","",IF(H1252="","",IF($E1252="男",VLOOKUP(H1252,参照用得点基準表!C$2:$I$11,7,TRUE),VLOOKUP(H1252,参照用得点基準表!C$12:$I$21,7,TRUE))))</f>
        <v/>
      </c>
      <c r="Q1252" s="67" t="str">
        <f>IF(E1252="","",IF(I1252="","",IF($E1252="男",VLOOKUP(I1252,参照用得点基準表!D$2:$I$11,6,TRUE),VLOOKUP(I1252,参照用得点基準表!D$12:$I$21,6,TRUE))))</f>
        <v/>
      </c>
      <c r="R1252" s="67" t="str">
        <f>IF(E1252="","",IF(J1252="","",IF($E1252="男",VLOOKUP(J1252,参照用得点基準表!E$2:$I$11,5,TRUE),VLOOKUP(J1252,参照用得点基準表!E$12:$I$21,5,TRUE))))</f>
        <v/>
      </c>
      <c r="S1252" s="67" t="str">
        <f>IF(E1252="","",IF(K1252="","",IF($E1252="男",VLOOKUP(K1252,参照用得点基準表!F$2:$I$11,4,TRUE),VLOOKUP(K1252,参照用得点基準表!F$12:$I$21,4,TRUE))))</f>
        <v/>
      </c>
      <c r="T1252" s="67" t="str">
        <f>IF(E1252="","",IF(L1252="","",IF($E1252="男",VLOOKUP(L1252,参照用得点基準表!$K$2:$L$11,2,TRUE),VLOOKUP(L1252,参照用得点基準表!$K$12:$L$21,2,TRUE))))</f>
        <v/>
      </c>
      <c r="U1252" s="67" t="str">
        <f>IF(E1252="","",IF(M1252="","",IF($E1252="男",VLOOKUP(M1252,参照用得点基準表!G$2:$I$11,3,TRUE),VLOOKUP(M1252,参照用得点基準表!G$12:$I$21,3,TRUE))))</f>
        <v/>
      </c>
      <c r="V1252" s="67" t="str">
        <f>IF(E1252="","",IF(N1252="","",IF($E1252="男",VLOOKUP(N1252,参照用得点基準表!H$2:$I$11,2,TRUE),VLOOKUP(N1252,参照用得点基準表!H$12:$I$21,2,TRUE))))</f>
        <v/>
      </c>
      <c r="W1252" s="70" t="str">
        <f t="shared" si="18"/>
        <v/>
      </c>
      <c r="X1252" s="69" t="str">
        <f ca="1">IF(W1252="","",VLOOKUP(W1252,OFFSET(評価基準!$A$2:$N$6,0,F1252-6,5,20-F1252),14-新体力テスト!F1252+6,1))</f>
        <v/>
      </c>
      <c r="Z1252" s="45"/>
      <c r="AA1252" s="45"/>
      <c r="AB1252" s="46"/>
      <c r="AC1252" s="45"/>
    </row>
    <row r="1253" spans="1:29" ht="14.25" customHeight="1" x14ac:dyDescent="0.15">
      <c r="A1253" s="103"/>
      <c r="B1253" s="103"/>
      <c r="C1253" s="103"/>
      <c r="D1253" s="108"/>
      <c r="E1253" s="112"/>
      <c r="F1253" s="85" t="str">
        <f>IF(A1253="","",VLOOKUP(A1253,参照!$B$7:$C$12,2,FALSE))</f>
        <v/>
      </c>
      <c r="G1253" s="14"/>
      <c r="H1253" s="14"/>
      <c r="I1253" s="14"/>
      <c r="J1253" s="14"/>
      <c r="K1253" s="14"/>
      <c r="L1253" s="19"/>
      <c r="M1253" s="14"/>
      <c r="N1253" s="14"/>
      <c r="O1253" s="67" t="str">
        <f>IF(E1253="","",IF(G1253="","",IF($E1253="男",VLOOKUP(G1253,参照用得点基準表!B$2:$I$11,8,TRUE),VLOOKUP(G1253,参照用得点基準表!B$12:$I$21,8,TRUE))))</f>
        <v/>
      </c>
      <c r="P1253" s="67" t="str">
        <f>IF(E1253="","",IF(H1253="","",IF($E1253="男",VLOOKUP(H1253,参照用得点基準表!C$2:$I$11,7,TRUE),VLOOKUP(H1253,参照用得点基準表!C$12:$I$21,7,TRUE))))</f>
        <v/>
      </c>
      <c r="Q1253" s="67" t="str">
        <f>IF(E1253="","",IF(I1253="","",IF($E1253="男",VLOOKUP(I1253,参照用得点基準表!D$2:$I$11,6,TRUE),VLOOKUP(I1253,参照用得点基準表!D$12:$I$21,6,TRUE))))</f>
        <v/>
      </c>
      <c r="R1253" s="67" t="str">
        <f>IF(E1253="","",IF(J1253="","",IF($E1253="男",VLOOKUP(J1253,参照用得点基準表!E$2:$I$11,5,TRUE),VLOOKUP(J1253,参照用得点基準表!E$12:$I$21,5,TRUE))))</f>
        <v/>
      </c>
      <c r="S1253" s="67" t="str">
        <f>IF(E1253="","",IF(K1253="","",IF($E1253="男",VLOOKUP(K1253,参照用得点基準表!F$2:$I$11,4,TRUE),VLOOKUP(K1253,参照用得点基準表!F$12:$I$21,4,TRUE))))</f>
        <v/>
      </c>
      <c r="T1253" s="67" t="str">
        <f>IF(E1253="","",IF(L1253="","",IF($E1253="男",VLOOKUP(L1253,参照用得点基準表!$K$2:$L$11,2,TRUE),VLOOKUP(L1253,参照用得点基準表!$K$12:$L$21,2,TRUE))))</f>
        <v/>
      </c>
      <c r="U1253" s="67" t="str">
        <f>IF(E1253="","",IF(M1253="","",IF($E1253="男",VLOOKUP(M1253,参照用得点基準表!G$2:$I$11,3,TRUE),VLOOKUP(M1253,参照用得点基準表!G$12:$I$21,3,TRUE))))</f>
        <v/>
      </c>
      <c r="V1253" s="67" t="str">
        <f>IF(E1253="","",IF(N1253="","",IF($E1253="男",VLOOKUP(N1253,参照用得点基準表!H$2:$I$11,2,TRUE),VLOOKUP(N1253,参照用得点基準表!H$12:$I$21,2,TRUE))))</f>
        <v/>
      </c>
      <c r="W1253" s="70" t="str">
        <f t="shared" si="18"/>
        <v/>
      </c>
      <c r="X1253" s="69" t="str">
        <f ca="1">IF(W1253="","",VLOOKUP(W1253,OFFSET(評価基準!$A$2:$N$6,0,F1253-6,5,20-F1253),14-新体力テスト!F1253+6,1))</f>
        <v/>
      </c>
      <c r="Z1253" s="45"/>
      <c r="AA1253" s="45"/>
      <c r="AB1253" s="46"/>
      <c r="AC1253" s="45"/>
    </row>
    <row r="1254" spans="1:29" ht="14.25" customHeight="1" x14ac:dyDescent="0.15">
      <c r="A1254" s="103"/>
      <c r="B1254" s="103"/>
      <c r="C1254" s="103"/>
      <c r="D1254" s="108"/>
      <c r="E1254" s="112"/>
      <c r="F1254" s="85" t="str">
        <f>IF(A1254="","",VLOOKUP(A1254,参照!$B$7:$C$12,2,FALSE))</f>
        <v/>
      </c>
      <c r="G1254" s="14"/>
      <c r="H1254" s="14"/>
      <c r="I1254" s="14"/>
      <c r="J1254" s="14"/>
      <c r="K1254" s="14"/>
      <c r="L1254" s="19"/>
      <c r="M1254" s="14"/>
      <c r="N1254" s="14"/>
      <c r="O1254" s="67" t="str">
        <f>IF(E1254="","",IF(G1254="","",IF($E1254="男",VLOOKUP(G1254,参照用得点基準表!B$2:$I$11,8,TRUE),VLOOKUP(G1254,参照用得点基準表!B$12:$I$21,8,TRUE))))</f>
        <v/>
      </c>
      <c r="P1254" s="67" t="str">
        <f>IF(E1254="","",IF(H1254="","",IF($E1254="男",VLOOKUP(H1254,参照用得点基準表!C$2:$I$11,7,TRUE),VLOOKUP(H1254,参照用得点基準表!C$12:$I$21,7,TRUE))))</f>
        <v/>
      </c>
      <c r="Q1254" s="67" t="str">
        <f>IF(E1254="","",IF(I1254="","",IF($E1254="男",VLOOKUP(I1254,参照用得点基準表!D$2:$I$11,6,TRUE),VLOOKUP(I1254,参照用得点基準表!D$12:$I$21,6,TRUE))))</f>
        <v/>
      </c>
      <c r="R1254" s="67" t="str">
        <f>IF(E1254="","",IF(J1254="","",IF($E1254="男",VLOOKUP(J1254,参照用得点基準表!E$2:$I$11,5,TRUE),VLOOKUP(J1254,参照用得点基準表!E$12:$I$21,5,TRUE))))</f>
        <v/>
      </c>
      <c r="S1254" s="67" t="str">
        <f>IF(E1254="","",IF(K1254="","",IF($E1254="男",VLOOKUP(K1254,参照用得点基準表!F$2:$I$11,4,TRUE),VLOOKUP(K1254,参照用得点基準表!F$12:$I$21,4,TRUE))))</f>
        <v/>
      </c>
      <c r="T1254" s="67" t="str">
        <f>IF(E1254="","",IF(L1254="","",IF($E1254="男",VLOOKUP(L1254,参照用得点基準表!$K$2:$L$11,2,TRUE),VLOOKUP(L1254,参照用得点基準表!$K$12:$L$21,2,TRUE))))</f>
        <v/>
      </c>
      <c r="U1254" s="67" t="str">
        <f>IF(E1254="","",IF(M1254="","",IF($E1254="男",VLOOKUP(M1254,参照用得点基準表!G$2:$I$11,3,TRUE),VLOOKUP(M1254,参照用得点基準表!G$12:$I$21,3,TRUE))))</f>
        <v/>
      </c>
      <c r="V1254" s="67" t="str">
        <f>IF(E1254="","",IF(N1254="","",IF($E1254="男",VLOOKUP(N1254,参照用得点基準表!H$2:$I$11,2,TRUE),VLOOKUP(N1254,参照用得点基準表!H$12:$I$21,2,TRUE))))</f>
        <v/>
      </c>
      <c r="W1254" s="70" t="str">
        <f t="shared" si="18"/>
        <v/>
      </c>
      <c r="X1254" s="69" t="str">
        <f ca="1">IF(W1254="","",VLOOKUP(W1254,OFFSET(評価基準!$A$2:$N$6,0,F1254-6,5,20-F1254),14-新体力テスト!F1254+6,1))</f>
        <v/>
      </c>
      <c r="Z1254" s="45"/>
      <c r="AA1254" s="45"/>
      <c r="AB1254" s="46"/>
      <c r="AC1254" s="45"/>
    </row>
    <row r="1255" spans="1:29" ht="14.25" customHeight="1" x14ac:dyDescent="0.15">
      <c r="A1255" s="103"/>
      <c r="B1255" s="103"/>
      <c r="C1255" s="103"/>
      <c r="D1255" s="108"/>
      <c r="E1255" s="112"/>
      <c r="F1255" s="85" t="str">
        <f>IF(A1255="","",VLOOKUP(A1255,参照!$B$7:$C$12,2,FALSE))</f>
        <v/>
      </c>
      <c r="G1255" s="14"/>
      <c r="H1255" s="14"/>
      <c r="I1255" s="14"/>
      <c r="J1255" s="14"/>
      <c r="K1255" s="14"/>
      <c r="L1255" s="19"/>
      <c r="M1255" s="14"/>
      <c r="N1255" s="14"/>
      <c r="O1255" s="67" t="str">
        <f>IF(E1255="","",IF(G1255="","",IF($E1255="男",VLOOKUP(G1255,参照用得点基準表!B$2:$I$11,8,TRUE),VLOOKUP(G1255,参照用得点基準表!B$12:$I$21,8,TRUE))))</f>
        <v/>
      </c>
      <c r="P1255" s="67" t="str">
        <f>IF(E1255="","",IF(H1255="","",IF($E1255="男",VLOOKUP(H1255,参照用得点基準表!C$2:$I$11,7,TRUE),VLOOKUP(H1255,参照用得点基準表!C$12:$I$21,7,TRUE))))</f>
        <v/>
      </c>
      <c r="Q1255" s="67" t="str">
        <f>IF(E1255="","",IF(I1255="","",IF($E1255="男",VLOOKUP(I1255,参照用得点基準表!D$2:$I$11,6,TRUE),VLOOKUP(I1255,参照用得点基準表!D$12:$I$21,6,TRUE))))</f>
        <v/>
      </c>
      <c r="R1255" s="67" t="str">
        <f>IF(E1255="","",IF(J1255="","",IF($E1255="男",VLOOKUP(J1255,参照用得点基準表!E$2:$I$11,5,TRUE),VLOOKUP(J1255,参照用得点基準表!E$12:$I$21,5,TRUE))))</f>
        <v/>
      </c>
      <c r="S1255" s="67" t="str">
        <f>IF(E1255="","",IF(K1255="","",IF($E1255="男",VLOOKUP(K1255,参照用得点基準表!F$2:$I$11,4,TRUE),VLOOKUP(K1255,参照用得点基準表!F$12:$I$21,4,TRUE))))</f>
        <v/>
      </c>
      <c r="T1255" s="67" t="str">
        <f>IF(E1255="","",IF(L1255="","",IF($E1255="男",VLOOKUP(L1255,参照用得点基準表!$K$2:$L$11,2,TRUE),VLOOKUP(L1255,参照用得点基準表!$K$12:$L$21,2,TRUE))))</f>
        <v/>
      </c>
      <c r="U1255" s="67" t="str">
        <f>IF(E1255="","",IF(M1255="","",IF($E1255="男",VLOOKUP(M1255,参照用得点基準表!G$2:$I$11,3,TRUE),VLOOKUP(M1255,参照用得点基準表!G$12:$I$21,3,TRUE))))</f>
        <v/>
      </c>
      <c r="V1255" s="67" t="str">
        <f>IF(E1255="","",IF(N1255="","",IF($E1255="男",VLOOKUP(N1255,参照用得点基準表!H$2:$I$11,2,TRUE),VLOOKUP(N1255,参照用得点基準表!H$12:$I$21,2,TRUE))))</f>
        <v/>
      </c>
      <c r="W1255" s="70" t="str">
        <f t="shared" si="18"/>
        <v/>
      </c>
      <c r="X1255" s="69" t="str">
        <f ca="1">IF(W1255="","",VLOOKUP(W1255,OFFSET(評価基準!$A$2:$N$6,0,F1255-6,5,20-F1255),14-新体力テスト!F1255+6,1))</f>
        <v/>
      </c>
      <c r="Z1255" s="45"/>
      <c r="AA1255" s="45"/>
      <c r="AB1255" s="46"/>
      <c r="AC1255" s="45"/>
    </row>
    <row r="1256" spans="1:29" ht="14.25" customHeight="1" x14ac:dyDescent="0.15">
      <c r="A1256" s="103"/>
      <c r="B1256" s="103"/>
      <c r="C1256" s="103"/>
      <c r="D1256" s="108"/>
      <c r="E1256" s="112"/>
      <c r="F1256" s="85" t="str">
        <f>IF(A1256="","",VLOOKUP(A1256,参照!$B$7:$C$12,2,FALSE))</f>
        <v/>
      </c>
      <c r="G1256" s="14"/>
      <c r="H1256" s="14"/>
      <c r="I1256" s="14"/>
      <c r="J1256" s="14"/>
      <c r="K1256" s="14"/>
      <c r="L1256" s="19"/>
      <c r="M1256" s="14"/>
      <c r="N1256" s="14"/>
      <c r="O1256" s="67" t="str">
        <f>IF(E1256="","",IF(G1256="","",IF($E1256="男",VLOOKUP(G1256,参照用得点基準表!B$2:$I$11,8,TRUE),VLOOKUP(G1256,参照用得点基準表!B$12:$I$21,8,TRUE))))</f>
        <v/>
      </c>
      <c r="P1256" s="67" t="str">
        <f>IF(E1256="","",IF(H1256="","",IF($E1256="男",VLOOKUP(H1256,参照用得点基準表!C$2:$I$11,7,TRUE),VLOOKUP(H1256,参照用得点基準表!C$12:$I$21,7,TRUE))))</f>
        <v/>
      </c>
      <c r="Q1256" s="67" t="str">
        <f>IF(E1256="","",IF(I1256="","",IF($E1256="男",VLOOKUP(I1256,参照用得点基準表!D$2:$I$11,6,TRUE),VLOOKUP(I1256,参照用得点基準表!D$12:$I$21,6,TRUE))))</f>
        <v/>
      </c>
      <c r="R1256" s="67" t="str">
        <f>IF(E1256="","",IF(J1256="","",IF($E1256="男",VLOOKUP(J1256,参照用得点基準表!E$2:$I$11,5,TRUE),VLOOKUP(J1256,参照用得点基準表!E$12:$I$21,5,TRUE))))</f>
        <v/>
      </c>
      <c r="S1256" s="67" t="str">
        <f>IF(E1256="","",IF(K1256="","",IF($E1256="男",VLOOKUP(K1256,参照用得点基準表!F$2:$I$11,4,TRUE),VLOOKUP(K1256,参照用得点基準表!F$12:$I$21,4,TRUE))))</f>
        <v/>
      </c>
      <c r="T1256" s="67" t="str">
        <f>IF(E1256="","",IF(L1256="","",IF($E1256="男",VLOOKUP(L1256,参照用得点基準表!$K$2:$L$11,2,TRUE),VLOOKUP(L1256,参照用得点基準表!$K$12:$L$21,2,TRUE))))</f>
        <v/>
      </c>
      <c r="U1256" s="67" t="str">
        <f>IF(E1256="","",IF(M1256="","",IF($E1256="男",VLOOKUP(M1256,参照用得点基準表!G$2:$I$11,3,TRUE),VLOOKUP(M1256,参照用得点基準表!G$12:$I$21,3,TRUE))))</f>
        <v/>
      </c>
      <c r="V1256" s="67" t="str">
        <f>IF(E1256="","",IF(N1256="","",IF($E1256="男",VLOOKUP(N1256,参照用得点基準表!H$2:$I$11,2,TRUE),VLOOKUP(N1256,参照用得点基準表!H$12:$I$21,2,TRUE))))</f>
        <v/>
      </c>
      <c r="W1256" s="70" t="str">
        <f t="shared" si="18"/>
        <v/>
      </c>
      <c r="X1256" s="69" t="str">
        <f ca="1">IF(W1256="","",VLOOKUP(W1256,OFFSET(評価基準!$A$2:$N$6,0,F1256-6,5,20-F1256),14-新体力テスト!F1256+6,1))</f>
        <v/>
      </c>
      <c r="Z1256" s="45"/>
      <c r="AA1256" s="45"/>
      <c r="AB1256" s="46"/>
      <c r="AC1256" s="45"/>
    </row>
    <row r="1257" spans="1:29" ht="14.25" customHeight="1" x14ac:dyDescent="0.15">
      <c r="A1257" s="103"/>
      <c r="B1257" s="103"/>
      <c r="C1257" s="103"/>
      <c r="D1257" s="108"/>
      <c r="E1257" s="112"/>
      <c r="F1257" s="85" t="str">
        <f>IF(A1257="","",VLOOKUP(A1257,参照!$B$7:$C$12,2,FALSE))</f>
        <v/>
      </c>
      <c r="G1257" s="14"/>
      <c r="H1257" s="14"/>
      <c r="I1257" s="14"/>
      <c r="J1257" s="14"/>
      <c r="K1257" s="14"/>
      <c r="L1257" s="19"/>
      <c r="M1257" s="14"/>
      <c r="N1257" s="14"/>
      <c r="O1257" s="67" t="str">
        <f>IF(E1257="","",IF(G1257="","",IF($E1257="男",VLOOKUP(G1257,参照用得点基準表!B$2:$I$11,8,TRUE),VLOOKUP(G1257,参照用得点基準表!B$12:$I$21,8,TRUE))))</f>
        <v/>
      </c>
      <c r="P1257" s="67" t="str">
        <f>IF(E1257="","",IF(H1257="","",IF($E1257="男",VLOOKUP(H1257,参照用得点基準表!C$2:$I$11,7,TRUE),VLOOKUP(H1257,参照用得点基準表!C$12:$I$21,7,TRUE))))</f>
        <v/>
      </c>
      <c r="Q1257" s="67" t="str">
        <f>IF(E1257="","",IF(I1257="","",IF($E1257="男",VLOOKUP(I1257,参照用得点基準表!D$2:$I$11,6,TRUE),VLOOKUP(I1257,参照用得点基準表!D$12:$I$21,6,TRUE))))</f>
        <v/>
      </c>
      <c r="R1257" s="67" t="str">
        <f>IF(E1257="","",IF(J1257="","",IF($E1257="男",VLOOKUP(J1257,参照用得点基準表!E$2:$I$11,5,TRUE),VLOOKUP(J1257,参照用得点基準表!E$12:$I$21,5,TRUE))))</f>
        <v/>
      </c>
      <c r="S1257" s="67" t="str">
        <f>IF(E1257="","",IF(K1257="","",IF($E1257="男",VLOOKUP(K1257,参照用得点基準表!F$2:$I$11,4,TRUE),VLOOKUP(K1257,参照用得点基準表!F$12:$I$21,4,TRUE))))</f>
        <v/>
      </c>
      <c r="T1257" s="67" t="str">
        <f>IF(E1257="","",IF(L1257="","",IF($E1257="男",VLOOKUP(L1257,参照用得点基準表!$K$2:$L$11,2,TRUE),VLOOKUP(L1257,参照用得点基準表!$K$12:$L$21,2,TRUE))))</f>
        <v/>
      </c>
      <c r="U1257" s="67" t="str">
        <f>IF(E1257="","",IF(M1257="","",IF($E1257="男",VLOOKUP(M1257,参照用得点基準表!G$2:$I$11,3,TRUE),VLOOKUP(M1257,参照用得点基準表!G$12:$I$21,3,TRUE))))</f>
        <v/>
      </c>
      <c r="V1257" s="67" t="str">
        <f>IF(E1257="","",IF(N1257="","",IF($E1257="男",VLOOKUP(N1257,参照用得点基準表!H$2:$I$11,2,TRUE),VLOOKUP(N1257,参照用得点基準表!H$12:$I$21,2,TRUE))))</f>
        <v/>
      </c>
      <c r="W1257" s="70" t="str">
        <f t="shared" si="18"/>
        <v/>
      </c>
      <c r="X1257" s="69" t="str">
        <f ca="1">IF(W1257="","",VLOOKUP(W1257,OFFSET(評価基準!$A$2:$N$6,0,F1257-6,5,20-F1257),14-新体力テスト!F1257+6,1))</f>
        <v/>
      </c>
      <c r="Z1257" s="45"/>
      <c r="AA1257" s="45"/>
      <c r="AB1257" s="46"/>
      <c r="AC1257" s="45"/>
    </row>
    <row r="1258" spans="1:29" ht="14.25" customHeight="1" x14ac:dyDescent="0.15">
      <c r="A1258" s="103"/>
      <c r="B1258" s="103"/>
      <c r="C1258" s="103"/>
      <c r="D1258" s="108"/>
      <c r="E1258" s="112"/>
      <c r="F1258" s="85" t="str">
        <f>IF(A1258="","",VLOOKUP(A1258,参照!$B$7:$C$12,2,FALSE))</f>
        <v/>
      </c>
      <c r="G1258" s="14"/>
      <c r="H1258" s="14"/>
      <c r="I1258" s="14"/>
      <c r="J1258" s="14"/>
      <c r="K1258" s="14"/>
      <c r="L1258" s="19"/>
      <c r="M1258" s="14"/>
      <c r="N1258" s="14"/>
      <c r="O1258" s="67" t="str">
        <f>IF(E1258="","",IF(G1258="","",IF($E1258="男",VLOOKUP(G1258,参照用得点基準表!B$2:$I$11,8,TRUE),VLOOKUP(G1258,参照用得点基準表!B$12:$I$21,8,TRUE))))</f>
        <v/>
      </c>
      <c r="P1258" s="67" t="str">
        <f>IF(E1258="","",IF(H1258="","",IF($E1258="男",VLOOKUP(H1258,参照用得点基準表!C$2:$I$11,7,TRUE),VLOOKUP(H1258,参照用得点基準表!C$12:$I$21,7,TRUE))))</f>
        <v/>
      </c>
      <c r="Q1258" s="67" t="str">
        <f>IF(E1258="","",IF(I1258="","",IF($E1258="男",VLOOKUP(I1258,参照用得点基準表!D$2:$I$11,6,TRUE),VLOOKUP(I1258,参照用得点基準表!D$12:$I$21,6,TRUE))))</f>
        <v/>
      </c>
      <c r="R1258" s="67" t="str">
        <f>IF(E1258="","",IF(J1258="","",IF($E1258="男",VLOOKUP(J1258,参照用得点基準表!E$2:$I$11,5,TRUE),VLOOKUP(J1258,参照用得点基準表!E$12:$I$21,5,TRUE))))</f>
        <v/>
      </c>
      <c r="S1258" s="67" t="str">
        <f>IF(E1258="","",IF(K1258="","",IF($E1258="男",VLOOKUP(K1258,参照用得点基準表!F$2:$I$11,4,TRUE),VLOOKUP(K1258,参照用得点基準表!F$12:$I$21,4,TRUE))))</f>
        <v/>
      </c>
      <c r="T1258" s="67" t="str">
        <f>IF(E1258="","",IF(L1258="","",IF($E1258="男",VLOOKUP(L1258,参照用得点基準表!$K$2:$L$11,2,TRUE),VLOOKUP(L1258,参照用得点基準表!$K$12:$L$21,2,TRUE))))</f>
        <v/>
      </c>
      <c r="U1258" s="67" t="str">
        <f>IF(E1258="","",IF(M1258="","",IF($E1258="男",VLOOKUP(M1258,参照用得点基準表!G$2:$I$11,3,TRUE),VLOOKUP(M1258,参照用得点基準表!G$12:$I$21,3,TRUE))))</f>
        <v/>
      </c>
      <c r="V1258" s="67" t="str">
        <f>IF(E1258="","",IF(N1258="","",IF($E1258="男",VLOOKUP(N1258,参照用得点基準表!H$2:$I$11,2,TRUE),VLOOKUP(N1258,参照用得点基準表!H$12:$I$21,2,TRUE))))</f>
        <v/>
      </c>
      <c r="W1258" s="70" t="str">
        <f t="shared" si="18"/>
        <v/>
      </c>
      <c r="X1258" s="69" t="str">
        <f ca="1">IF(W1258="","",VLOOKUP(W1258,OFFSET(評価基準!$A$2:$N$6,0,F1258-6,5,20-F1258),14-新体力テスト!F1258+6,1))</f>
        <v/>
      </c>
      <c r="Z1258" s="45"/>
      <c r="AA1258" s="45"/>
      <c r="AB1258" s="46"/>
      <c r="AC1258" s="45"/>
    </row>
    <row r="1259" spans="1:29" ht="14.25" customHeight="1" x14ac:dyDescent="0.15">
      <c r="A1259" s="103"/>
      <c r="B1259" s="103"/>
      <c r="C1259" s="103"/>
      <c r="D1259" s="108"/>
      <c r="E1259" s="112"/>
      <c r="F1259" s="85" t="str">
        <f>IF(A1259="","",VLOOKUP(A1259,参照!$B$7:$C$12,2,FALSE))</f>
        <v/>
      </c>
      <c r="G1259" s="14"/>
      <c r="H1259" s="14"/>
      <c r="I1259" s="14"/>
      <c r="J1259" s="14"/>
      <c r="K1259" s="14"/>
      <c r="L1259" s="19"/>
      <c r="M1259" s="14"/>
      <c r="N1259" s="14"/>
      <c r="O1259" s="67" t="str">
        <f>IF(E1259="","",IF(G1259="","",IF($E1259="男",VLOOKUP(G1259,参照用得点基準表!B$2:$I$11,8,TRUE),VLOOKUP(G1259,参照用得点基準表!B$12:$I$21,8,TRUE))))</f>
        <v/>
      </c>
      <c r="P1259" s="67" t="str">
        <f>IF(E1259="","",IF(H1259="","",IF($E1259="男",VLOOKUP(H1259,参照用得点基準表!C$2:$I$11,7,TRUE),VLOOKUP(H1259,参照用得点基準表!C$12:$I$21,7,TRUE))))</f>
        <v/>
      </c>
      <c r="Q1259" s="67" t="str">
        <f>IF(E1259="","",IF(I1259="","",IF($E1259="男",VLOOKUP(I1259,参照用得点基準表!D$2:$I$11,6,TRUE),VLOOKUP(I1259,参照用得点基準表!D$12:$I$21,6,TRUE))))</f>
        <v/>
      </c>
      <c r="R1259" s="67" t="str">
        <f>IF(E1259="","",IF(J1259="","",IF($E1259="男",VLOOKUP(J1259,参照用得点基準表!E$2:$I$11,5,TRUE),VLOOKUP(J1259,参照用得点基準表!E$12:$I$21,5,TRUE))))</f>
        <v/>
      </c>
      <c r="S1259" s="67" t="str">
        <f>IF(E1259="","",IF(K1259="","",IF($E1259="男",VLOOKUP(K1259,参照用得点基準表!F$2:$I$11,4,TRUE),VLOOKUP(K1259,参照用得点基準表!F$12:$I$21,4,TRUE))))</f>
        <v/>
      </c>
      <c r="T1259" s="67" t="str">
        <f>IF(E1259="","",IF(L1259="","",IF($E1259="男",VLOOKUP(L1259,参照用得点基準表!$K$2:$L$11,2,TRUE),VLOOKUP(L1259,参照用得点基準表!$K$12:$L$21,2,TRUE))))</f>
        <v/>
      </c>
      <c r="U1259" s="67" t="str">
        <f>IF(E1259="","",IF(M1259="","",IF($E1259="男",VLOOKUP(M1259,参照用得点基準表!G$2:$I$11,3,TRUE),VLOOKUP(M1259,参照用得点基準表!G$12:$I$21,3,TRUE))))</f>
        <v/>
      </c>
      <c r="V1259" s="67" t="str">
        <f>IF(E1259="","",IF(N1259="","",IF($E1259="男",VLOOKUP(N1259,参照用得点基準表!H$2:$I$11,2,TRUE),VLOOKUP(N1259,参照用得点基準表!H$12:$I$21,2,TRUE))))</f>
        <v/>
      </c>
      <c r="W1259" s="70" t="str">
        <f t="shared" si="18"/>
        <v/>
      </c>
      <c r="X1259" s="69" t="str">
        <f ca="1">IF(W1259="","",VLOOKUP(W1259,OFFSET(評価基準!$A$2:$N$6,0,F1259-6,5,20-F1259),14-新体力テスト!F1259+6,1))</f>
        <v/>
      </c>
      <c r="Z1259" s="45"/>
      <c r="AA1259" s="45"/>
      <c r="AB1259" s="46"/>
      <c r="AC1259" s="45"/>
    </row>
    <row r="1260" spans="1:29" ht="14.25" customHeight="1" x14ac:dyDescent="0.15">
      <c r="A1260" s="103"/>
      <c r="B1260" s="103"/>
      <c r="C1260" s="103"/>
      <c r="D1260" s="108"/>
      <c r="E1260" s="112"/>
      <c r="F1260" s="85" t="str">
        <f>IF(A1260="","",VLOOKUP(A1260,参照!$B$7:$C$12,2,FALSE))</f>
        <v/>
      </c>
      <c r="G1260" s="14"/>
      <c r="H1260" s="14"/>
      <c r="I1260" s="14"/>
      <c r="J1260" s="14"/>
      <c r="K1260" s="14"/>
      <c r="L1260" s="19"/>
      <c r="M1260" s="14"/>
      <c r="N1260" s="14"/>
      <c r="O1260" s="67" t="str">
        <f>IF(E1260="","",IF(G1260="","",IF($E1260="男",VLOOKUP(G1260,参照用得点基準表!B$2:$I$11,8,TRUE),VLOOKUP(G1260,参照用得点基準表!B$12:$I$21,8,TRUE))))</f>
        <v/>
      </c>
      <c r="P1260" s="67" t="str">
        <f>IF(E1260="","",IF(H1260="","",IF($E1260="男",VLOOKUP(H1260,参照用得点基準表!C$2:$I$11,7,TRUE),VLOOKUP(H1260,参照用得点基準表!C$12:$I$21,7,TRUE))))</f>
        <v/>
      </c>
      <c r="Q1260" s="67" t="str">
        <f>IF(E1260="","",IF(I1260="","",IF($E1260="男",VLOOKUP(I1260,参照用得点基準表!D$2:$I$11,6,TRUE),VLOOKUP(I1260,参照用得点基準表!D$12:$I$21,6,TRUE))))</f>
        <v/>
      </c>
      <c r="R1260" s="67" t="str">
        <f>IF(E1260="","",IF(J1260="","",IF($E1260="男",VLOOKUP(J1260,参照用得点基準表!E$2:$I$11,5,TRUE),VLOOKUP(J1260,参照用得点基準表!E$12:$I$21,5,TRUE))))</f>
        <v/>
      </c>
      <c r="S1260" s="67" t="str">
        <f>IF(E1260="","",IF(K1260="","",IF($E1260="男",VLOOKUP(K1260,参照用得点基準表!F$2:$I$11,4,TRUE),VLOOKUP(K1260,参照用得点基準表!F$12:$I$21,4,TRUE))))</f>
        <v/>
      </c>
      <c r="T1260" s="67" t="str">
        <f>IF(E1260="","",IF(L1260="","",IF($E1260="男",VLOOKUP(L1260,参照用得点基準表!$K$2:$L$11,2,TRUE),VLOOKUP(L1260,参照用得点基準表!$K$12:$L$21,2,TRUE))))</f>
        <v/>
      </c>
      <c r="U1260" s="67" t="str">
        <f>IF(E1260="","",IF(M1260="","",IF($E1260="男",VLOOKUP(M1260,参照用得点基準表!G$2:$I$11,3,TRUE),VLOOKUP(M1260,参照用得点基準表!G$12:$I$21,3,TRUE))))</f>
        <v/>
      </c>
      <c r="V1260" s="67" t="str">
        <f>IF(E1260="","",IF(N1260="","",IF($E1260="男",VLOOKUP(N1260,参照用得点基準表!H$2:$I$11,2,TRUE),VLOOKUP(N1260,参照用得点基準表!H$12:$I$21,2,TRUE))))</f>
        <v/>
      </c>
      <c r="W1260" s="70" t="str">
        <f t="shared" si="18"/>
        <v/>
      </c>
      <c r="X1260" s="69" t="str">
        <f ca="1">IF(W1260="","",VLOOKUP(W1260,OFFSET(評価基準!$A$2:$N$6,0,F1260-6,5,20-F1260),14-新体力テスト!F1260+6,1))</f>
        <v/>
      </c>
      <c r="Z1260" s="45"/>
      <c r="AA1260" s="45"/>
      <c r="AB1260" s="46"/>
      <c r="AC1260" s="45"/>
    </row>
    <row r="1261" spans="1:29" ht="14.25" customHeight="1" x14ac:dyDescent="0.15">
      <c r="A1261" s="103"/>
      <c r="B1261" s="103"/>
      <c r="C1261" s="103"/>
      <c r="D1261" s="108"/>
      <c r="E1261" s="112"/>
      <c r="F1261" s="85" t="str">
        <f>IF(A1261="","",VLOOKUP(A1261,参照!$B$7:$C$12,2,FALSE))</f>
        <v/>
      </c>
      <c r="G1261" s="14"/>
      <c r="H1261" s="14"/>
      <c r="I1261" s="14"/>
      <c r="J1261" s="14"/>
      <c r="K1261" s="14"/>
      <c r="L1261" s="19"/>
      <c r="M1261" s="14"/>
      <c r="N1261" s="14"/>
      <c r="O1261" s="67" t="str">
        <f>IF(E1261="","",IF(G1261="","",IF($E1261="男",VLOOKUP(G1261,参照用得点基準表!B$2:$I$11,8,TRUE),VLOOKUP(G1261,参照用得点基準表!B$12:$I$21,8,TRUE))))</f>
        <v/>
      </c>
      <c r="P1261" s="67" t="str">
        <f>IF(E1261="","",IF(H1261="","",IF($E1261="男",VLOOKUP(H1261,参照用得点基準表!C$2:$I$11,7,TRUE),VLOOKUP(H1261,参照用得点基準表!C$12:$I$21,7,TRUE))))</f>
        <v/>
      </c>
      <c r="Q1261" s="67" t="str">
        <f>IF(E1261="","",IF(I1261="","",IF($E1261="男",VLOOKUP(I1261,参照用得点基準表!D$2:$I$11,6,TRUE),VLOOKUP(I1261,参照用得点基準表!D$12:$I$21,6,TRUE))))</f>
        <v/>
      </c>
      <c r="R1261" s="67" t="str">
        <f>IF(E1261="","",IF(J1261="","",IF($E1261="男",VLOOKUP(J1261,参照用得点基準表!E$2:$I$11,5,TRUE),VLOOKUP(J1261,参照用得点基準表!E$12:$I$21,5,TRUE))))</f>
        <v/>
      </c>
      <c r="S1261" s="67" t="str">
        <f>IF(E1261="","",IF(K1261="","",IF($E1261="男",VLOOKUP(K1261,参照用得点基準表!F$2:$I$11,4,TRUE),VLOOKUP(K1261,参照用得点基準表!F$12:$I$21,4,TRUE))))</f>
        <v/>
      </c>
      <c r="T1261" s="67" t="str">
        <f>IF(E1261="","",IF(L1261="","",IF($E1261="男",VLOOKUP(L1261,参照用得点基準表!$K$2:$L$11,2,TRUE),VLOOKUP(L1261,参照用得点基準表!$K$12:$L$21,2,TRUE))))</f>
        <v/>
      </c>
      <c r="U1261" s="67" t="str">
        <f>IF(E1261="","",IF(M1261="","",IF($E1261="男",VLOOKUP(M1261,参照用得点基準表!G$2:$I$11,3,TRUE),VLOOKUP(M1261,参照用得点基準表!G$12:$I$21,3,TRUE))))</f>
        <v/>
      </c>
      <c r="V1261" s="67" t="str">
        <f>IF(E1261="","",IF(N1261="","",IF($E1261="男",VLOOKUP(N1261,参照用得点基準表!H$2:$I$11,2,TRUE),VLOOKUP(N1261,参照用得点基準表!H$12:$I$21,2,TRUE))))</f>
        <v/>
      </c>
      <c r="W1261" s="70" t="str">
        <f t="shared" si="18"/>
        <v/>
      </c>
      <c r="X1261" s="69" t="str">
        <f ca="1">IF(W1261="","",VLOOKUP(W1261,OFFSET(評価基準!$A$2:$N$6,0,F1261-6,5,20-F1261),14-新体力テスト!F1261+6,1))</f>
        <v/>
      </c>
      <c r="Z1261" s="45"/>
      <c r="AA1261" s="45"/>
      <c r="AB1261" s="46"/>
      <c r="AC1261" s="45"/>
    </row>
    <row r="1262" spans="1:29" ht="14.25" customHeight="1" x14ac:dyDescent="0.15">
      <c r="A1262" s="103"/>
      <c r="B1262" s="103"/>
      <c r="C1262" s="103"/>
      <c r="D1262" s="108"/>
      <c r="E1262" s="112"/>
      <c r="F1262" s="85" t="str">
        <f>IF(A1262="","",VLOOKUP(A1262,参照!$B$7:$C$12,2,FALSE))</f>
        <v/>
      </c>
      <c r="G1262" s="14"/>
      <c r="H1262" s="14"/>
      <c r="I1262" s="14"/>
      <c r="J1262" s="14"/>
      <c r="K1262" s="14"/>
      <c r="L1262" s="19"/>
      <c r="M1262" s="14"/>
      <c r="N1262" s="14"/>
      <c r="O1262" s="67" t="str">
        <f>IF(E1262="","",IF(G1262="","",IF($E1262="男",VLOOKUP(G1262,参照用得点基準表!B$2:$I$11,8,TRUE),VLOOKUP(G1262,参照用得点基準表!B$12:$I$21,8,TRUE))))</f>
        <v/>
      </c>
      <c r="P1262" s="67" t="str">
        <f>IF(E1262="","",IF(H1262="","",IF($E1262="男",VLOOKUP(H1262,参照用得点基準表!C$2:$I$11,7,TRUE),VLOOKUP(H1262,参照用得点基準表!C$12:$I$21,7,TRUE))))</f>
        <v/>
      </c>
      <c r="Q1262" s="67" t="str">
        <f>IF(E1262="","",IF(I1262="","",IF($E1262="男",VLOOKUP(I1262,参照用得点基準表!D$2:$I$11,6,TRUE),VLOOKUP(I1262,参照用得点基準表!D$12:$I$21,6,TRUE))))</f>
        <v/>
      </c>
      <c r="R1262" s="67" t="str">
        <f>IF(E1262="","",IF(J1262="","",IF($E1262="男",VLOOKUP(J1262,参照用得点基準表!E$2:$I$11,5,TRUE),VLOOKUP(J1262,参照用得点基準表!E$12:$I$21,5,TRUE))))</f>
        <v/>
      </c>
      <c r="S1262" s="67" t="str">
        <f>IF(E1262="","",IF(K1262="","",IF($E1262="男",VLOOKUP(K1262,参照用得点基準表!F$2:$I$11,4,TRUE),VLOOKUP(K1262,参照用得点基準表!F$12:$I$21,4,TRUE))))</f>
        <v/>
      </c>
      <c r="T1262" s="67" t="str">
        <f>IF(E1262="","",IF(L1262="","",IF($E1262="男",VLOOKUP(L1262,参照用得点基準表!$K$2:$L$11,2,TRUE),VLOOKUP(L1262,参照用得点基準表!$K$12:$L$21,2,TRUE))))</f>
        <v/>
      </c>
      <c r="U1262" s="67" t="str">
        <f>IF(E1262="","",IF(M1262="","",IF($E1262="男",VLOOKUP(M1262,参照用得点基準表!G$2:$I$11,3,TRUE),VLOOKUP(M1262,参照用得点基準表!G$12:$I$21,3,TRUE))))</f>
        <v/>
      </c>
      <c r="V1262" s="67" t="str">
        <f>IF(E1262="","",IF(N1262="","",IF($E1262="男",VLOOKUP(N1262,参照用得点基準表!H$2:$I$11,2,TRUE),VLOOKUP(N1262,参照用得点基準表!H$12:$I$21,2,TRUE))))</f>
        <v/>
      </c>
      <c r="W1262" s="70" t="str">
        <f t="shared" si="18"/>
        <v/>
      </c>
      <c r="X1262" s="69" t="str">
        <f ca="1">IF(W1262="","",VLOOKUP(W1262,OFFSET(評価基準!$A$2:$N$6,0,F1262-6,5,20-F1262),14-新体力テスト!F1262+6,1))</f>
        <v/>
      </c>
      <c r="Z1262" s="45"/>
      <c r="AA1262" s="45"/>
      <c r="AB1262" s="46"/>
      <c r="AC1262" s="45"/>
    </row>
    <row r="1263" spans="1:29" ht="14.25" customHeight="1" x14ac:dyDescent="0.15">
      <c r="A1263" s="103"/>
      <c r="B1263" s="103"/>
      <c r="C1263" s="103"/>
      <c r="D1263" s="108"/>
      <c r="E1263" s="112"/>
      <c r="F1263" s="85" t="str">
        <f>IF(A1263="","",VLOOKUP(A1263,参照!$B$7:$C$12,2,FALSE))</f>
        <v/>
      </c>
      <c r="G1263" s="14"/>
      <c r="H1263" s="14"/>
      <c r="I1263" s="14"/>
      <c r="J1263" s="14"/>
      <c r="K1263" s="14"/>
      <c r="L1263" s="19"/>
      <c r="M1263" s="14"/>
      <c r="N1263" s="14"/>
      <c r="O1263" s="67" t="str">
        <f>IF(E1263="","",IF(G1263="","",IF($E1263="男",VLOOKUP(G1263,参照用得点基準表!B$2:$I$11,8,TRUE),VLOOKUP(G1263,参照用得点基準表!B$12:$I$21,8,TRUE))))</f>
        <v/>
      </c>
      <c r="P1263" s="67" t="str">
        <f>IF(E1263="","",IF(H1263="","",IF($E1263="男",VLOOKUP(H1263,参照用得点基準表!C$2:$I$11,7,TRUE),VLOOKUP(H1263,参照用得点基準表!C$12:$I$21,7,TRUE))))</f>
        <v/>
      </c>
      <c r="Q1263" s="67" t="str">
        <f>IF(E1263="","",IF(I1263="","",IF($E1263="男",VLOOKUP(I1263,参照用得点基準表!D$2:$I$11,6,TRUE),VLOOKUP(I1263,参照用得点基準表!D$12:$I$21,6,TRUE))))</f>
        <v/>
      </c>
      <c r="R1263" s="67" t="str">
        <f>IF(E1263="","",IF(J1263="","",IF($E1263="男",VLOOKUP(J1263,参照用得点基準表!E$2:$I$11,5,TRUE),VLOOKUP(J1263,参照用得点基準表!E$12:$I$21,5,TRUE))))</f>
        <v/>
      </c>
      <c r="S1263" s="67" t="str">
        <f>IF(E1263="","",IF(K1263="","",IF($E1263="男",VLOOKUP(K1263,参照用得点基準表!F$2:$I$11,4,TRUE),VLOOKUP(K1263,参照用得点基準表!F$12:$I$21,4,TRUE))))</f>
        <v/>
      </c>
      <c r="T1263" s="67" t="str">
        <f>IF(E1263="","",IF(L1263="","",IF($E1263="男",VLOOKUP(L1263,参照用得点基準表!$K$2:$L$11,2,TRUE),VLOOKUP(L1263,参照用得点基準表!$K$12:$L$21,2,TRUE))))</f>
        <v/>
      </c>
      <c r="U1263" s="67" t="str">
        <f>IF(E1263="","",IF(M1263="","",IF($E1263="男",VLOOKUP(M1263,参照用得点基準表!G$2:$I$11,3,TRUE),VLOOKUP(M1263,参照用得点基準表!G$12:$I$21,3,TRUE))))</f>
        <v/>
      </c>
      <c r="V1263" s="67" t="str">
        <f>IF(E1263="","",IF(N1263="","",IF($E1263="男",VLOOKUP(N1263,参照用得点基準表!H$2:$I$11,2,TRUE),VLOOKUP(N1263,参照用得点基準表!H$12:$I$21,2,TRUE))))</f>
        <v/>
      </c>
      <c r="W1263" s="70" t="str">
        <f t="shared" si="18"/>
        <v/>
      </c>
      <c r="X1263" s="69" t="str">
        <f ca="1">IF(W1263="","",VLOOKUP(W1263,OFFSET(評価基準!$A$2:$N$6,0,F1263-6,5,20-F1263),14-新体力テスト!F1263+6,1))</f>
        <v/>
      </c>
      <c r="Z1263" s="45"/>
      <c r="AA1263" s="45"/>
      <c r="AB1263" s="46"/>
      <c r="AC1263" s="45"/>
    </row>
    <row r="1264" spans="1:29" ht="14.25" customHeight="1" x14ac:dyDescent="0.15">
      <c r="A1264" s="103"/>
      <c r="B1264" s="103"/>
      <c r="C1264" s="103"/>
      <c r="D1264" s="108"/>
      <c r="E1264" s="112"/>
      <c r="F1264" s="85" t="str">
        <f>IF(A1264="","",VLOOKUP(A1264,参照!$B$7:$C$12,2,FALSE))</f>
        <v/>
      </c>
      <c r="G1264" s="14"/>
      <c r="H1264" s="14"/>
      <c r="I1264" s="14"/>
      <c r="J1264" s="14"/>
      <c r="K1264" s="14"/>
      <c r="L1264" s="19"/>
      <c r="M1264" s="14"/>
      <c r="N1264" s="14"/>
      <c r="O1264" s="67" t="str">
        <f>IF(E1264="","",IF(G1264="","",IF($E1264="男",VLOOKUP(G1264,参照用得点基準表!B$2:$I$11,8,TRUE),VLOOKUP(G1264,参照用得点基準表!B$12:$I$21,8,TRUE))))</f>
        <v/>
      </c>
      <c r="P1264" s="67" t="str">
        <f>IF(E1264="","",IF(H1264="","",IF($E1264="男",VLOOKUP(H1264,参照用得点基準表!C$2:$I$11,7,TRUE),VLOOKUP(H1264,参照用得点基準表!C$12:$I$21,7,TRUE))))</f>
        <v/>
      </c>
      <c r="Q1264" s="67" t="str">
        <f>IF(E1264="","",IF(I1264="","",IF($E1264="男",VLOOKUP(I1264,参照用得点基準表!D$2:$I$11,6,TRUE),VLOOKUP(I1264,参照用得点基準表!D$12:$I$21,6,TRUE))))</f>
        <v/>
      </c>
      <c r="R1264" s="67" t="str">
        <f>IF(E1264="","",IF(J1264="","",IF($E1264="男",VLOOKUP(J1264,参照用得点基準表!E$2:$I$11,5,TRUE),VLOOKUP(J1264,参照用得点基準表!E$12:$I$21,5,TRUE))))</f>
        <v/>
      </c>
      <c r="S1264" s="67" t="str">
        <f>IF(E1264="","",IF(K1264="","",IF($E1264="男",VLOOKUP(K1264,参照用得点基準表!F$2:$I$11,4,TRUE),VLOOKUP(K1264,参照用得点基準表!F$12:$I$21,4,TRUE))))</f>
        <v/>
      </c>
      <c r="T1264" s="67" t="str">
        <f>IF(E1264="","",IF(L1264="","",IF($E1264="男",VLOOKUP(L1264,参照用得点基準表!$K$2:$L$11,2,TRUE),VLOOKUP(L1264,参照用得点基準表!$K$12:$L$21,2,TRUE))))</f>
        <v/>
      </c>
      <c r="U1264" s="67" t="str">
        <f>IF(E1264="","",IF(M1264="","",IF($E1264="男",VLOOKUP(M1264,参照用得点基準表!G$2:$I$11,3,TRUE),VLOOKUP(M1264,参照用得点基準表!G$12:$I$21,3,TRUE))))</f>
        <v/>
      </c>
      <c r="V1264" s="67" t="str">
        <f>IF(E1264="","",IF(N1264="","",IF($E1264="男",VLOOKUP(N1264,参照用得点基準表!H$2:$I$11,2,TRUE),VLOOKUP(N1264,参照用得点基準表!H$12:$I$21,2,TRUE))))</f>
        <v/>
      </c>
      <c r="W1264" s="70" t="str">
        <f t="shared" si="18"/>
        <v/>
      </c>
      <c r="X1264" s="69" t="str">
        <f ca="1">IF(W1264="","",VLOOKUP(W1264,OFFSET(評価基準!$A$2:$N$6,0,F1264-6,5,20-F1264),14-新体力テスト!F1264+6,1))</f>
        <v/>
      </c>
      <c r="Z1264" s="45"/>
      <c r="AA1264" s="45"/>
      <c r="AB1264" s="46"/>
      <c r="AC1264" s="45"/>
    </row>
    <row r="1265" spans="1:29" ht="14.25" customHeight="1" x14ac:dyDescent="0.15">
      <c r="A1265" s="103"/>
      <c r="B1265" s="103"/>
      <c r="C1265" s="103"/>
      <c r="D1265" s="108"/>
      <c r="E1265" s="112"/>
      <c r="F1265" s="85" t="str">
        <f>IF(A1265="","",VLOOKUP(A1265,参照!$B$7:$C$12,2,FALSE))</f>
        <v/>
      </c>
      <c r="G1265" s="14"/>
      <c r="H1265" s="14"/>
      <c r="I1265" s="14"/>
      <c r="J1265" s="14"/>
      <c r="K1265" s="14"/>
      <c r="L1265" s="19"/>
      <c r="M1265" s="14"/>
      <c r="N1265" s="14"/>
      <c r="O1265" s="67" t="str">
        <f>IF(E1265="","",IF(G1265="","",IF($E1265="男",VLOOKUP(G1265,参照用得点基準表!B$2:$I$11,8,TRUE),VLOOKUP(G1265,参照用得点基準表!B$12:$I$21,8,TRUE))))</f>
        <v/>
      </c>
      <c r="P1265" s="67" t="str">
        <f>IF(E1265="","",IF(H1265="","",IF($E1265="男",VLOOKUP(H1265,参照用得点基準表!C$2:$I$11,7,TRUE),VLOOKUP(H1265,参照用得点基準表!C$12:$I$21,7,TRUE))))</f>
        <v/>
      </c>
      <c r="Q1265" s="67" t="str">
        <f>IF(E1265="","",IF(I1265="","",IF($E1265="男",VLOOKUP(I1265,参照用得点基準表!D$2:$I$11,6,TRUE),VLOOKUP(I1265,参照用得点基準表!D$12:$I$21,6,TRUE))))</f>
        <v/>
      </c>
      <c r="R1265" s="67" t="str">
        <f>IF(E1265="","",IF(J1265="","",IF($E1265="男",VLOOKUP(J1265,参照用得点基準表!E$2:$I$11,5,TRUE),VLOOKUP(J1265,参照用得点基準表!E$12:$I$21,5,TRUE))))</f>
        <v/>
      </c>
      <c r="S1265" s="67" t="str">
        <f>IF(E1265="","",IF(K1265="","",IF($E1265="男",VLOOKUP(K1265,参照用得点基準表!F$2:$I$11,4,TRUE),VLOOKUP(K1265,参照用得点基準表!F$12:$I$21,4,TRUE))))</f>
        <v/>
      </c>
      <c r="T1265" s="67" t="str">
        <f>IF(E1265="","",IF(L1265="","",IF($E1265="男",VLOOKUP(L1265,参照用得点基準表!$K$2:$L$11,2,TRUE),VLOOKUP(L1265,参照用得点基準表!$K$12:$L$21,2,TRUE))))</f>
        <v/>
      </c>
      <c r="U1265" s="67" t="str">
        <f>IF(E1265="","",IF(M1265="","",IF($E1265="男",VLOOKUP(M1265,参照用得点基準表!G$2:$I$11,3,TRUE),VLOOKUP(M1265,参照用得点基準表!G$12:$I$21,3,TRUE))))</f>
        <v/>
      </c>
      <c r="V1265" s="67" t="str">
        <f>IF(E1265="","",IF(N1265="","",IF($E1265="男",VLOOKUP(N1265,参照用得点基準表!H$2:$I$11,2,TRUE),VLOOKUP(N1265,参照用得点基準表!H$12:$I$21,2,TRUE))))</f>
        <v/>
      </c>
      <c r="W1265" s="70" t="str">
        <f t="shared" si="18"/>
        <v/>
      </c>
      <c r="X1265" s="69" t="str">
        <f ca="1">IF(W1265="","",VLOOKUP(W1265,OFFSET(評価基準!$A$2:$N$6,0,F1265-6,5,20-F1265),14-新体力テスト!F1265+6,1))</f>
        <v/>
      </c>
      <c r="Z1265" s="45"/>
      <c r="AA1265" s="45"/>
      <c r="AB1265" s="46"/>
      <c r="AC1265" s="45"/>
    </row>
    <row r="1266" spans="1:29" ht="14.25" customHeight="1" x14ac:dyDescent="0.15">
      <c r="A1266" s="103"/>
      <c r="B1266" s="103"/>
      <c r="C1266" s="103"/>
      <c r="D1266" s="108"/>
      <c r="E1266" s="112"/>
      <c r="F1266" s="85" t="str">
        <f>IF(A1266="","",VLOOKUP(A1266,参照!$B$7:$C$12,2,FALSE))</f>
        <v/>
      </c>
      <c r="G1266" s="14"/>
      <c r="H1266" s="14"/>
      <c r="I1266" s="14"/>
      <c r="J1266" s="14"/>
      <c r="K1266" s="14"/>
      <c r="L1266" s="19"/>
      <c r="M1266" s="14"/>
      <c r="N1266" s="14"/>
      <c r="O1266" s="67" t="str">
        <f>IF(E1266="","",IF(G1266="","",IF($E1266="男",VLOOKUP(G1266,参照用得点基準表!B$2:$I$11,8,TRUE),VLOOKUP(G1266,参照用得点基準表!B$12:$I$21,8,TRUE))))</f>
        <v/>
      </c>
      <c r="P1266" s="67" t="str">
        <f>IF(E1266="","",IF(H1266="","",IF($E1266="男",VLOOKUP(H1266,参照用得点基準表!C$2:$I$11,7,TRUE),VLOOKUP(H1266,参照用得点基準表!C$12:$I$21,7,TRUE))))</f>
        <v/>
      </c>
      <c r="Q1266" s="67" t="str">
        <f>IF(E1266="","",IF(I1266="","",IF($E1266="男",VLOOKUP(I1266,参照用得点基準表!D$2:$I$11,6,TRUE),VLOOKUP(I1266,参照用得点基準表!D$12:$I$21,6,TRUE))))</f>
        <v/>
      </c>
      <c r="R1266" s="67" t="str">
        <f>IF(E1266="","",IF(J1266="","",IF($E1266="男",VLOOKUP(J1266,参照用得点基準表!E$2:$I$11,5,TRUE),VLOOKUP(J1266,参照用得点基準表!E$12:$I$21,5,TRUE))))</f>
        <v/>
      </c>
      <c r="S1266" s="67" t="str">
        <f>IF(E1266="","",IF(K1266="","",IF($E1266="男",VLOOKUP(K1266,参照用得点基準表!F$2:$I$11,4,TRUE),VLOOKUP(K1266,参照用得点基準表!F$12:$I$21,4,TRUE))))</f>
        <v/>
      </c>
      <c r="T1266" s="67" t="str">
        <f>IF(E1266="","",IF(L1266="","",IF($E1266="男",VLOOKUP(L1266,参照用得点基準表!$K$2:$L$11,2,TRUE),VLOOKUP(L1266,参照用得点基準表!$K$12:$L$21,2,TRUE))))</f>
        <v/>
      </c>
      <c r="U1266" s="67" t="str">
        <f>IF(E1266="","",IF(M1266="","",IF($E1266="男",VLOOKUP(M1266,参照用得点基準表!G$2:$I$11,3,TRUE),VLOOKUP(M1266,参照用得点基準表!G$12:$I$21,3,TRUE))))</f>
        <v/>
      </c>
      <c r="V1266" s="67" t="str">
        <f>IF(E1266="","",IF(N1266="","",IF($E1266="男",VLOOKUP(N1266,参照用得点基準表!H$2:$I$11,2,TRUE),VLOOKUP(N1266,参照用得点基準表!H$12:$I$21,2,TRUE))))</f>
        <v/>
      </c>
      <c r="W1266" s="70" t="str">
        <f t="shared" si="18"/>
        <v/>
      </c>
      <c r="X1266" s="69" t="str">
        <f ca="1">IF(W1266="","",VLOOKUP(W1266,OFFSET(評価基準!$A$2:$N$6,0,F1266-6,5,20-F1266),14-新体力テスト!F1266+6,1))</f>
        <v/>
      </c>
      <c r="Z1266" s="45"/>
      <c r="AA1266" s="45"/>
      <c r="AB1266" s="46"/>
      <c r="AC1266" s="45"/>
    </row>
    <row r="1267" spans="1:29" ht="14.25" customHeight="1" x14ac:dyDescent="0.15">
      <c r="A1267" s="103"/>
      <c r="B1267" s="103"/>
      <c r="C1267" s="103"/>
      <c r="D1267" s="108"/>
      <c r="E1267" s="112"/>
      <c r="F1267" s="85" t="str">
        <f>IF(A1267="","",VLOOKUP(A1267,参照!$B$7:$C$12,2,FALSE))</f>
        <v/>
      </c>
      <c r="G1267" s="14"/>
      <c r="H1267" s="14"/>
      <c r="I1267" s="14"/>
      <c r="J1267" s="14"/>
      <c r="K1267" s="14"/>
      <c r="L1267" s="19"/>
      <c r="M1267" s="14"/>
      <c r="N1267" s="14"/>
      <c r="O1267" s="67" t="str">
        <f>IF(E1267="","",IF(G1267="","",IF($E1267="男",VLOOKUP(G1267,参照用得点基準表!B$2:$I$11,8,TRUE),VLOOKUP(G1267,参照用得点基準表!B$12:$I$21,8,TRUE))))</f>
        <v/>
      </c>
      <c r="P1267" s="67" t="str">
        <f>IF(E1267="","",IF(H1267="","",IF($E1267="男",VLOOKUP(H1267,参照用得点基準表!C$2:$I$11,7,TRUE),VLOOKUP(H1267,参照用得点基準表!C$12:$I$21,7,TRUE))))</f>
        <v/>
      </c>
      <c r="Q1267" s="67" t="str">
        <f>IF(E1267="","",IF(I1267="","",IF($E1267="男",VLOOKUP(I1267,参照用得点基準表!D$2:$I$11,6,TRUE),VLOOKUP(I1267,参照用得点基準表!D$12:$I$21,6,TRUE))))</f>
        <v/>
      </c>
      <c r="R1267" s="67" t="str">
        <f>IF(E1267="","",IF(J1267="","",IF($E1267="男",VLOOKUP(J1267,参照用得点基準表!E$2:$I$11,5,TRUE),VLOOKUP(J1267,参照用得点基準表!E$12:$I$21,5,TRUE))))</f>
        <v/>
      </c>
      <c r="S1267" s="67" t="str">
        <f>IF(E1267="","",IF(K1267="","",IF($E1267="男",VLOOKUP(K1267,参照用得点基準表!F$2:$I$11,4,TRUE),VLOOKUP(K1267,参照用得点基準表!F$12:$I$21,4,TRUE))))</f>
        <v/>
      </c>
      <c r="T1267" s="67" t="str">
        <f>IF(E1267="","",IF(L1267="","",IF($E1267="男",VLOOKUP(L1267,参照用得点基準表!$K$2:$L$11,2,TRUE),VLOOKUP(L1267,参照用得点基準表!$K$12:$L$21,2,TRUE))))</f>
        <v/>
      </c>
      <c r="U1267" s="67" t="str">
        <f>IF(E1267="","",IF(M1267="","",IF($E1267="男",VLOOKUP(M1267,参照用得点基準表!G$2:$I$11,3,TRUE),VLOOKUP(M1267,参照用得点基準表!G$12:$I$21,3,TRUE))))</f>
        <v/>
      </c>
      <c r="V1267" s="67" t="str">
        <f>IF(E1267="","",IF(N1267="","",IF($E1267="男",VLOOKUP(N1267,参照用得点基準表!H$2:$I$11,2,TRUE),VLOOKUP(N1267,参照用得点基準表!H$12:$I$21,2,TRUE))))</f>
        <v/>
      </c>
      <c r="W1267" s="70" t="str">
        <f t="shared" si="18"/>
        <v/>
      </c>
      <c r="X1267" s="69" t="str">
        <f ca="1">IF(W1267="","",VLOOKUP(W1267,OFFSET(評価基準!$A$2:$N$6,0,F1267-6,5,20-F1267),14-新体力テスト!F1267+6,1))</f>
        <v/>
      </c>
      <c r="Z1267" s="45"/>
      <c r="AA1267" s="45"/>
      <c r="AB1267" s="46"/>
      <c r="AC1267" s="45"/>
    </row>
    <row r="1268" spans="1:29" ht="14.25" customHeight="1" x14ac:dyDescent="0.15">
      <c r="A1268" s="103"/>
      <c r="B1268" s="103"/>
      <c r="C1268" s="103"/>
      <c r="D1268" s="108"/>
      <c r="E1268" s="112"/>
      <c r="F1268" s="85" t="str">
        <f>IF(A1268="","",VLOOKUP(A1268,参照!$B$7:$C$12,2,FALSE))</f>
        <v/>
      </c>
      <c r="G1268" s="14"/>
      <c r="H1268" s="14"/>
      <c r="I1268" s="14"/>
      <c r="J1268" s="14"/>
      <c r="K1268" s="14"/>
      <c r="L1268" s="19"/>
      <c r="M1268" s="14"/>
      <c r="N1268" s="14"/>
      <c r="O1268" s="67" t="str">
        <f>IF(E1268="","",IF(G1268="","",IF($E1268="男",VLOOKUP(G1268,参照用得点基準表!B$2:$I$11,8,TRUE),VLOOKUP(G1268,参照用得点基準表!B$12:$I$21,8,TRUE))))</f>
        <v/>
      </c>
      <c r="P1268" s="67" t="str">
        <f>IF(E1268="","",IF(H1268="","",IF($E1268="男",VLOOKUP(H1268,参照用得点基準表!C$2:$I$11,7,TRUE),VLOOKUP(H1268,参照用得点基準表!C$12:$I$21,7,TRUE))))</f>
        <v/>
      </c>
      <c r="Q1268" s="67" t="str">
        <f>IF(E1268="","",IF(I1268="","",IF($E1268="男",VLOOKUP(I1268,参照用得点基準表!D$2:$I$11,6,TRUE),VLOOKUP(I1268,参照用得点基準表!D$12:$I$21,6,TRUE))))</f>
        <v/>
      </c>
      <c r="R1268" s="67" t="str">
        <f>IF(E1268="","",IF(J1268="","",IF($E1268="男",VLOOKUP(J1268,参照用得点基準表!E$2:$I$11,5,TRUE),VLOOKUP(J1268,参照用得点基準表!E$12:$I$21,5,TRUE))))</f>
        <v/>
      </c>
      <c r="S1268" s="67" t="str">
        <f>IF(E1268="","",IF(K1268="","",IF($E1268="男",VLOOKUP(K1268,参照用得点基準表!F$2:$I$11,4,TRUE),VLOOKUP(K1268,参照用得点基準表!F$12:$I$21,4,TRUE))))</f>
        <v/>
      </c>
      <c r="T1268" s="67" t="str">
        <f>IF(E1268="","",IF(L1268="","",IF($E1268="男",VLOOKUP(L1268,参照用得点基準表!$K$2:$L$11,2,TRUE),VLOOKUP(L1268,参照用得点基準表!$K$12:$L$21,2,TRUE))))</f>
        <v/>
      </c>
      <c r="U1268" s="67" t="str">
        <f>IF(E1268="","",IF(M1268="","",IF($E1268="男",VLOOKUP(M1268,参照用得点基準表!G$2:$I$11,3,TRUE),VLOOKUP(M1268,参照用得点基準表!G$12:$I$21,3,TRUE))))</f>
        <v/>
      </c>
      <c r="V1268" s="67" t="str">
        <f>IF(E1268="","",IF(N1268="","",IF($E1268="男",VLOOKUP(N1268,参照用得点基準表!H$2:$I$11,2,TRUE),VLOOKUP(N1268,参照用得点基準表!H$12:$I$21,2,TRUE))))</f>
        <v/>
      </c>
      <c r="W1268" s="70" t="str">
        <f t="shared" si="18"/>
        <v/>
      </c>
      <c r="X1268" s="69" t="str">
        <f ca="1">IF(W1268="","",VLOOKUP(W1268,OFFSET(評価基準!$A$2:$N$6,0,F1268-6,5,20-F1268),14-新体力テスト!F1268+6,1))</f>
        <v/>
      </c>
      <c r="Z1268" s="45"/>
      <c r="AA1268" s="45"/>
      <c r="AB1268" s="46"/>
      <c r="AC1268" s="45"/>
    </row>
    <row r="1269" spans="1:29" ht="14.25" customHeight="1" x14ac:dyDescent="0.15">
      <c r="A1269" s="103"/>
      <c r="B1269" s="103"/>
      <c r="C1269" s="103"/>
      <c r="D1269" s="108"/>
      <c r="E1269" s="112"/>
      <c r="F1269" s="85" t="str">
        <f>IF(A1269="","",VLOOKUP(A1269,参照!$B$7:$C$12,2,FALSE))</f>
        <v/>
      </c>
      <c r="G1269" s="14"/>
      <c r="H1269" s="14"/>
      <c r="I1269" s="14"/>
      <c r="J1269" s="14"/>
      <c r="K1269" s="14"/>
      <c r="L1269" s="19"/>
      <c r="M1269" s="14"/>
      <c r="N1269" s="14"/>
      <c r="O1269" s="67" t="str">
        <f>IF(E1269="","",IF(G1269="","",IF($E1269="男",VLOOKUP(G1269,参照用得点基準表!B$2:$I$11,8,TRUE),VLOOKUP(G1269,参照用得点基準表!B$12:$I$21,8,TRUE))))</f>
        <v/>
      </c>
      <c r="P1269" s="67" t="str">
        <f>IF(E1269="","",IF(H1269="","",IF($E1269="男",VLOOKUP(H1269,参照用得点基準表!C$2:$I$11,7,TRUE),VLOOKUP(H1269,参照用得点基準表!C$12:$I$21,7,TRUE))))</f>
        <v/>
      </c>
      <c r="Q1269" s="67" t="str">
        <f>IF(E1269="","",IF(I1269="","",IF($E1269="男",VLOOKUP(I1269,参照用得点基準表!D$2:$I$11,6,TRUE),VLOOKUP(I1269,参照用得点基準表!D$12:$I$21,6,TRUE))))</f>
        <v/>
      </c>
      <c r="R1269" s="67" t="str">
        <f>IF(E1269="","",IF(J1269="","",IF($E1269="男",VLOOKUP(J1269,参照用得点基準表!E$2:$I$11,5,TRUE),VLOOKUP(J1269,参照用得点基準表!E$12:$I$21,5,TRUE))))</f>
        <v/>
      </c>
      <c r="S1269" s="67" t="str">
        <f>IF(E1269="","",IF(K1269="","",IF($E1269="男",VLOOKUP(K1269,参照用得点基準表!F$2:$I$11,4,TRUE),VLOOKUP(K1269,参照用得点基準表!F$12:$I$21,4,TRUE))))</f>
        <v/>
      </c>
      <c r="T1269" s="67" t="str">
        <f>IF(E1269="","",IF(L1269="","",IF($E1269="男",VLOOKUP(L1269,参照用得点基準表!$K$2:$L$11,2,TRUE),VLOOKUP(L1269,参照用得点基準表!$K$12:$L$21,2,TRUE))))</f>
        <v/>
      </c>
      <c r="U1269" s="67" t="str">
        <f>IF(E1269="","",IF(M1269="","",IF($E1269="男",VLOOKUP(M1269,参照用得点基準表!G$2:$I$11,3,TRUE),VLOOKUP(M1269,参照用得点基準表!G$12:$I$21,3,TRUE))))</f>
        <v/>
      </c>
      <c r="V1269" s="67" t="str">
        <f>IF(E1269="","",IF(N1269="","",IF($E1269="男",VLOOKUP(N1269,参照用得点基準表!H$2:$I$11,2,TRUE),VLOOKUP(N1269,参照用得点基準表!H$12:$I$21,2,TRUE))))</f>
        <v/>
      </c>
      <c r="W1269" s="70" t="str">
        <f t="shared" si="18"/>
        <v/>
      </c>
      <c r="X1269" s="69" t="str">
        <f ca="1">IF(W1269="","",VLOOKUP(W1269,OFFSET(評価基準!$A$2:$N$6,0,F1269-6,5,20-F1269),14-新体力テスト!F1269+6,1))</f>
        <v/>
      </c>
      <c r="Z1269" s="45"/>
      <c r="AA1269" s="45"/>
      <c r="AB1269" s="46"/>
      <c r="AC1269" s="45"/>
    </row>
    <row r="1270" spans="1:29" ht="14.25" customHeight="1" x14ac:dyDescent="0.15">
      <c r="A1270" s="103"/>
      <c r="B1270" s="103"/>
      <c r="C1270" s="103"/>
      <c r="D1270" s="108"/>
      <c r="E1270" s="112"/>
      <c r="F1270" s="85" t="str">
        <f>IF(A1270="","",VLOOKUP(A1270,参照!$B$7:$C$12,2,FALSE))</f>
        <v/>
      </c>
      <c r="G1270" s="14"/>
      <c r="H1270" s="14"/>
      <c r="I1270" s="14"/>
      <c r="J1270" s="14"/>
      <c r="K1270" s="14"/>
      <c r="L1270" s="19"/>
      <c r="M1270" s="14"/>
      <c r="N1270" s="14"/>
      <c r="O1270" s="67" t="str">
        <f>IF(E1270="","",IF(G1270="","",IF($E1270="男",VLOOKUP(G1270,参照用得点基準表!B$2:$I$11,8,TRUE),VLOOKUP(G1270,参照用得点基準表!B$12:$I$21,8,TRUE))))</f>
        <v/>
      </c>
      <c r="P1270" s="67" t="str">
        <f>IF(E1270="","",IF(H1270="","",IF($E1270="男",VLOOKUP(H1270,参照用得点基準表!C$2:$I$11,7,TRUE),VLOOKUP(H1270,参照用得点基準表!C$12:$I$21,7,TRUE))))</f>
        <v/>
      </c>
      <c r="Q1270" s="67" t="str">
        <f>IF(E1270="","",IF(I1270="","",IF($E1270="男",VLOOKUP(I1270,参照用得点基準表!D$2:$I$11,6,TRUE),VLOOKUP(I1270,参照用得点基準表!D$12:$I$21,6,TRUE))))</f>
        <v/>
      </c>
      <c r="R1270" s="67" t="str">
        <f>IF(E1270="","",IF(J1270="","",IF($E1270="男",VLOOKUP(J1270,参照用得点基準表!E$2:$I$11,5,TRUE),VLOOKUP(J1270,参照用得点基準表!E$12:$I$21,5,TRUE))))</f>
        <v/>
      </c>
      <c r="S1270" s="67" t="str">
        <f>IF(E1270="","",IF(K1270="","",IF($E1270="男",VLOOKUP(K1270,参照用得点基準表!F$2:$I$11,4,TRUE),VLOOKUP(K1270,参照用得点基準表!F$12:$I$21,4,TRUE))))</f>
        <v/>
      </c>
      <c r="T1270" s="67" t="str">
        <f>IF(E1270="","",IF(L1270="","",IF($E1270="男",VLOOKUP(L1270,参照用得点基準表!$K$2:$L$11,2,TRUE),VLOOKUP(L1270,参照用得点基準表!$K$12:$L$21,2,TRUE))))</f>
        <v/>
      </c>
      <c r="U1270" s="67" t="str">
        <f>IF(E1270="","",IF(M1270="","",IF($E1270="男",VLOOKUP(M1270,参照用得点基準表!G$2:$I$11,3,TRUE),VLOOKUP(M1270,参照用得点基準表!G$12:$I$21,3,TRUE))))</f>
        <v/>
      </c>
      <c r="V1270" s="67" t="str">
        <f>IF(E1270="","",IF(N1270="","",IF($E1270="男",VLOOKUP(N1270,参照用得点基準表!H$2:$I$11,2,TRUE),VLOOKUP(N1270,参照用得点基準表!H$12:$I$21,2,TRUE))))</f>
        <v/>
      </c>
      <c r="W1270" s="70" t="str">
        <f t="shared" si="18"/>
        <v/>
      </c>
      <c r="X1270" s="69" t="str">
        <f ca="1">IF(W1270="","",VLOOKUP(W1270,OFFSET(評価基準!$A$2:$N$6,0,F1270-6,5,20-F1270),14-新体力テスト!F1270+6,1))</f>
        <v/>
      </c>
      <c r="Z1270" s="45"/>
      <c r="AA1270" s="45"/>
      <c r="AB1270" s="46"/>
      <c r="AC1270" s="45"/>
    </row>
    <row r="1271" spans="1:29" ht="14.25" customHeight="1" x14ac:dyDescent="0.15">
      <c r="A1271" s="103"/>
      <c r="B1271" s="103"/>
      <c r="C1271" s="103"/>
      <c r="D1271" s="108"/>
      <c r="E1271" s="112"/>
      <c r="F1271" s="85" t="str">
        <f>IF(A1271="","",VLOOKUP(A1271,参照!$B$7:$C$12,2,FALSE))</f>
        <v/>
      </c>
      <c r="G1271" s="14"/>
      <c r="H1271" s="14"/>
      <c r="I1271" s="14"/>
      <c r="J1271" s="14"/>
      <c r="K1271" s="14"/>
      <c r="L1271" s="19"/>
      <c r="M1271" s="14"/>
      <c r="N1271" s="14"/>
      <c r="O1271" s="67" t="str">
        <f>IF(E1271="","",IF(G1271="","",IF($E1271="男",VLOOKUP(G1271,参照用得点基準表!B$2:$I$11,8,TRUE),VLOOKUP(G1271,参照用得点基準表!B$12:$I$21,8,TRUE))))</f>
        <v/>
      </c>
      <c r="P1271" s="67" t="str">
        <f>IF(E1271="","",IF(H1271="","",IF($E1271="男",VLOOKUP(H1271,参照用得点基準表!C$2:$I$11,7,TRUE),VLOOKUP(H1271,参照用得点基準表!C$12:$I$21,7,TRUE))))</f>
        <v/>
      </c>
      <c r="Q1271" s="67" t="str">
        <f>IF(E1271="","",IF(I1271="","",IF($E1271="男",VLOOKUP(I1271,参照用得点基準表!D$2:$I$11,6,TRUE),VLOOKUP(I1271,参照用得点基準表!D$12:$I$21,6,TRUE))))</f>
        <v/>
      </c>
      <c r="R1271" s="67" t="str">
        <f>IF(E1271="","",IF(J1271="","",IF($E1271="男",VLOOKUP(J1271,参照用得点基準表!E$2:$I$11,5,TRUE),VLOOKUP(J1271,参照用得点基準表!E$12:$I$21,5,TRUE))))</f>
        <v/>
      </c>
      <c r="S1271" s="67" t="str">
        <f>IF(E1271="","",IF(K1271="","",IF($E1271="男",VLOOKUP(K1271,参照用得点基準表!F$2:$I$11,4,TRUE),VLOOKUP(K1271,参照用得点基準表!F$12:$I$21,4,TRUE))))</f>
        <v/>
      </c>
      <c r="T1271" s="67" t="str">
        <f>IF(E1271="","",IF(L1271="","",IF($E1271="男",VLOOKUP(L1271,参照用得点基準表!$K$2:$L$11,2,TRUE),VLOOKUP(L1271,参照用得点基準表!$K$12:$L$21,2,TRUE))))</f>
        <v/>
      </c>
      <c r="U1271" s="67" t="str">
        <f>IF(E1271="","",IF(M1271="","",IF($E1271="男",VLOOKUP(M1271,参照用得点基準表!G$2:$I$11,3,TRUE),VLOOKUP(M1271,参照用得点基準表!G$12:$I$21,3,TRUE))))</f>
        <v/>
      </c>
      <c r="V1271" s="67" t="str">
        <f>IF(E1271="","",IF(N1271="","",IF($E1271="男",VLOOKUP(N1271,参照用得点基準表!H$2:$I$11,2,TRUE),VLOOKUP(N1271,参照用得点基準表!H$12:$I$21,2,TRUE))))</f>
        <v/>
      </c>
      <c r="W1271" s="70" t="str">
        <f t="shared" si="18"/>
        <v/>
      </c>
      <c r="X1271" s="69" t="str">
        <f ca="1">IF(W1271="","",VLOOKUP(W1271,OFFSET(評価基準!$A$2:$N$6,0,F1271-6,5,20-F1271),14-新体力テスト!F1271+6,1))</f>
        <v/>
      </c>
      <c r="Z1271" s="45"/>
      <c r="AA1271" s="45"/>
      <c r="AB1271" s="46"/>
      <c r="AC1271" s="45"/>
    </row>
    <row r="1272" spans="1:29" ht="14.25" customHeight="1" x14ac:dyDescent="0.15">
      <c r="A1272" s="103"/>
      <c r="B1272" s="103"/>
      <c r="C1272" s="103"/>
      <c r="D1272" s="108"/>
      <c r="E1272" s="112"/>
      <c r="F1272" s="85" t="str">
        <f>IF(A1272="","",VLOOKUP(A1272,参照!$B$7:$C$12,2,FALSE))</f>
        <v/>
      </c>
      <c r="G1272" s="14"/>
      <c r="H1272" s="14"/>
      <c r="I1272" s="14"/>
      <c r="J1272" s="14"/>
      <c r="K1272" s="14"/>
      <c r="L1272" s="19"/>
      <c r="M1272" s="14"/>
      <c r="N1272" s="14"/>
      <c r="O1272" s="67" t="str">
        <f>IF(E1272="","",IF(G1272="","",IF($E1272="男",VLOOKUP(G1272,参照用得点基準表!B$2:$I$11,8,TRUE),VLOOKUP(G1272,参照用得点基準表!B$12:$I$21,8,TRUE))))</f>
        <v/>
      </c>
      <c r="P1272" s="67" t="str">
        <f>IF(E1272="","",IF(H1272="","",IF($E1272="男",VLOOKUP(H1272,参照用得点基準表!C$2:$I$11,7,TRUE),VLOOKUP(H1272,参照用得点基準表!C$12:$I$21,7,TRUE))))</f>
        <v/>
      </c>
      <c r="Q1272" s="67" t="str">
        <f>IF(E1272="","",IF(I1272="","",IF($E1272="男",VLOOKUP(I1272,参照用得点基準表!D$2:$I$11,6,TRUE),VLOOKUP(I1272,参照用得点基準表!D$12:$I$21,6,TRUE))))</f>
        <v/>
      </c>
      <c r="R1272" s="67" t="str">
        <f>IF(E1272="","",IF(J1272="","",IF($E1272="男",VLOOKUP(J1272,参照用得点基準表!E$2:$I$11,5,TRUE),VLOOKUP(J1272,参照用得点基準表!E$12:$I$21,5,TRUE))))</f>
        <v/>
      </c>
      <c r="S1272" s="67" t="str">
        <f>IF(E1272="","",IF(K1272="","",IF($E1272="男",VLOOKUP(K1272,参照用得点基準表!F$2:$I$11,4,TRUE),VLOOKUP(K1272,参照用得点基準表!F$12:$I$21,4,TRUE))))</f>
        <v/>
      </c>
      <c r="T1272" s="67" t="str">
        <f>IF(E1272="","",IF(L1272="","",IF($E1272="男",VLOOKUP(L1272,参照用得点基準表!$K$2:$L$11,2,TRUE),VLOOKUP(L1272,参照用得点基準表!$K$12:$L$21,2,TRUE))))</f>
        <v/>
      </c>
      <c r="U1272" s="67" t="str">
        <f>IF(E1272="","",IF(M1272="","",IF($E1272="男",VLOOKUP(M1272,参照用得点基準表!G$2:$I$11,3,TRUE),VLOOKUP(M1272,参照用得点基準表!G$12:$I$21,3,TRUE))))</f>
        <v/>
      </c>
      <c r="V1272" s="67" t="str">
        <f>IF(E1272="","",IF(N1272="","",IF($E1272="男",VLOOKUP(N1272,参照用得点基準表!H$2:$I$11,2,TRUE),VLOOKUP(N1272,参照用得点基準表!H$12:$I$21,2,TRUE))))</f>
        <v/>
      </c>
      <c r="W1272" s="70" t="str">
        <f t="shared" si="18"/>
        <v/>
      </c>
      <c r="X1272" s="69" t="str">
        <f ca="1">IF(W1272="","",VLOOKUP(W1272,OFFSET(評価基準!$A$2:$N$6,0,F1272-6,5,20-F1272),14-新体力テスト!F1272+6,1))</f>
        <v/>
      </c>
      <c r="Z1272" s="45"/>
      <c r="AA1272" s="45"/>
      <c r="AB1272" s="46"/>
      <c r="AC1272" s="45"/>
    </row>
    <row r="1273" spans="1:29" ht="14.25" customHeight="1" x14ac:dyDescent="0.15">
      <c r="A1273" s="103"/>
      <c r="B1273" s="103"/>
      <c r="C1273" s="103"/>
      <c r="D1273" s="108"/>
      <c r="E1273" s="112"/>
      <c r="F1273" s="85" t="str">
        <f>IF(A1273="","",VLOOKUP(A1273,参照!$B$7:$C$12,2,FALSE))</f>
        <v/>
      </c>
      <c r="G1273" s="14"/>
      <c r="H1273" s="14"/>
      <c r="I1273" s="14"/>
      <c r="J1273" s="14"/>
      <c r="K1273" s="14"/>
      <c r="L1273" s="19"/>
      <c r="M1273" s="14"/>
      <c r="N1273" s="14"/>
      <c r="O1273" s="67" t="str">
        <f>IF(E1273="","",IF(G1273="","",IF($E1273="男",VLOOKUP(G1273,参照用得点基準表!B$2:$I$11,8,TRUE),VLOOKUP(G1273,参照用得点基準表!B$12:$I$21,8,TRUE))))</f>
        <v/>
      </c>
      <c r="P1273" s="67" t="str">
        <f>IF(E1273="","",IF(H1273="","",IF($E1273="男",VLOOKUP(H1273,参照用得点基準表!C$2:$I$11,7,TRUE),VLOOKUP(H1273,参照用得点基準表!C$12:$I$21,7,TRUE))))</f>
        <v/>
      </c>
      <c r="Q1273" s="67" t="str">
        <f>IF(E1273="","",IF(I1273="","",IF($E1273="男",VLOOKUP(I1273,参照用得点基準表!D$2:$I$11,6,TRUE),VLOOKUP(I1273,参照用得点基準表!D$12:$I$21,6,TRUE))))</f>
        <v/>
      </c>
      <c r="R1273" s="67" t="str">
        <f>IF(E1273="","",IF(J1273="","",IF($E1273="男",VLOOKUP(J1273,参照用得点基準表!E$2:$I$11,5,TRUE),VLOOKUP(J1273,参照用得点基準表!E$12:$I$21,5,TRUE))))</f>
        <v/>
      </c>
      <c r="S1273" s="67" t="str">
        <f>IF(E1273="","",IF(K1273="","",IF($E1273="男",VLOOKUP(K1273,参照用得点基準表!F$2:$I$11,4,TRUE),VLOOKUP(K1273,参照用得点基準表!F$12:$I$21,4,TRUE))))</f>
        <v/>
      </c>
      <c r="T1273" s="67" t="str">
        <f>IF(E1273="","",IF(L1273="","",IF($E1273="男",VLOOKUP(L1273,参照用得点基準表!$K$2:$L$11,2,TRUE),VLOOKUP(L1273,参照用得点基準表!$K$12:$L$21,2,TRUE))))</f>
        <v/>
      </c>
      <c r="U1273" s="67" t="str">
        <f>IF(E1273="","",IF(M1273="","",IF($E1273="男",VLOOKUP(M1273,参照用得点基準表!G$2:$I$11,3,TRUE),VLOOKUP(M1273,参照用得点基準表!G$12:$I$21,3,TRUE))))</f>
        <v/>
      </c>
      <c r="V1273" s="67" t="str">
        <f>IF(E1273="","",IF(N1273="","",IF($E1273="男",VLOOKUP(N1273,参照用得点基準表!H$2:$I$11,2,TRUE),VLOOKUP(N1273,参照用得点基準表!H$12:$I$21,2,TRUE))))</f>
        <v/>
      </c>
      <c r="W1273" s="70" t="str">
        <f t="shared" si="18"/>
        <v/>
      </c>
      <c r="X1273" s="69" t="str">
        <f ca="1">IF(W1273="","",VLOOKUP(W1273,OFFSET(評価基準!$A$2:$N$6,0,F1273-6,5,20-F1273),14-新体力テスト!F1273+6,1))</f>
        <v/>
      </c>
      <c r="Z1273" s="45"/>
      <c r="AA1273" s="45"/>
      <c r="AB1273" s="46"/>
      <c r="AC1273" s="45"/>
    </row>
    <row r="1274" spans="1:29" ht="14.25" customHeight="1" x14ac:dyDescent="0.15">
      <c r="A1274" s="103"/>
      <c r="B1274" s="103"/>
      <c r="C1274" s="103"/>
      <c r="D1274" s="108"/>
      <c r="E1274" s="112"/>
      <c r="F1274" s="85" t="str">
        <f>IF(A1274="","",VLOOKUP(A1274,参照!$B$7:$C$12,2,FALSE))</f>
        <v/>
      </c>
      <c r="G1274" s="14"/>
      <c r="H1274" s="14"/>
      <c r="I1274" s="14"/>
      <c r="J1274" s="14"/>
      <c r="K1274" s="14"/>
      <c r="L1274" s="19"/>
      <c r="M1274" s="14"/>
      <c r="N1274" s="14"/>
      <c r="O1274" s="67" t="str">
        <f>IF(E1274="","",IF(G1274="","",IF($E1274="男",VLOOKUP(G1274,参照用得点基準表!B$2:$I$11,8,TRUE),VLOOKUP(G1274,参照用得点基準表!B$12:$I$21,8,TRUE))))</f>
        <v/>
      </c>
      <c r="P1274" s="67" t="str">
        <f>IF(E1274="","",IF(H1274="","",IF($E1274="男",VLOOKUP(H1274,参照用得点基準表!C$2:$I$11,7,TRUE),VLOOKUP(H1274,参照用得点基準表!C$12:$I$21,7,TRUE))))</f>
        <v/>
      </c>
      <c r="Q1274" s="67" t="str">
        <f>IF(E1274="","",IF(I1274="","",IF($E1274="男",VLOOKUP(I1274,参照用得点基準表!D$2:$I$11,6,TRUE),VLOOKUP(I1274,参照用得点基準表!D$12:$I$21,6,TRUE))))</f>
        <v/>
      </c>
      <c r="R1274" s="67" t="str">
        <f>IF(E1274="","",IF(J1274="","",IF($E1274="男",VLOOKUP(J1274,参照用得点基準表!E$2:$I$11,5,TRUE),VLOOKUP(J1274,参照用得点基準表!E$12:$I$21,5,TRUE))))</f>
        <v/>
      </c>
      <c r="S1274" s="67" t="str">
        <f>IF(E1274="","",IF(K1274="","",IF($E1274="男",VLOOKUP(K1274,参照用得点基準表!F$2:$I$11,4,TRUE),VLOOKUP(K1274,参照用得点基準表!F$12:$I$21,4,TRUE))))</f>
        <v/>
      </c>
      <c r="T1274" s="67" t="str">
        <f>IF(E1274="","",IF(L1274="","",IF($E1274="男",VLOOKUP(L1274,参照用得点基準表!$K$2:$L$11,2,TRUE),VLOOKUP(L1274,参照用得点基準表!$K$12:$L$21,2,TRUE))))</f>
        <v/>
      </c>
      <c r="U1274" s="67" t="str">
        <f>IF(E1274="","",IF(M1274="","",IF($E1274="男",VLOOKUP(M1274,参照用得点基準表!G$2:$I$11,3,TRUE),VLOOKUP(M1274,参照用得点基準表!G$12:$I$21,3,TRUE))))</f>
        <v/>
      </c>
      <c r="V1274" s="67" t="str">
        <f>IF(E1274="","",IF(N1274="","",IF($E1274="男",VLOOKUP(N1274,参照用得点基準表!H$2:$I$11,2,TRUE),VLOOKUP(N1274,参照用得点基準表!H$12:$I$21,2,TRUE))))</f>
        <v/>
      </c>
      <c r="W1274" s="70" t="str">
        <f t="shared" si="18"/>
        <v/>
      </c>
      <c r="X1274" s="69" t="str">
        <f ca="1">IF(W1274="","",VLOOKUP(W1274,OFFSET(評価基準!$A$2:$N$6,0,F1274-6,5,20-F1274),14-新体力テスト!F1274+6,1))</f>
        <v/>
      </c>
      <c r="Z1274" s="45"/>
      <c r="AA1274" s="45"/>
      <c r="AB1274" s="46"/>
      <c r="AC1274" s="45"/>
    </row>
    <row r="1275" spans="1:29" ht="14.25" customHeight="1" x14ac:dyDescent="0.15">
      <c r="A1275" s="103"/>
      <c r="B1275" s="103"/>
      <c r="C1275" s="103"/>
      <c r="D1275" s="108"/>
      <c r="E1275" s="112"/>
      <c r="F1275" s="85" t="str">
        <f>IF(A1275="","",VLOOKUP(A1275,参照!$B$7:$C$12,2,FALSE))</f>
        <v/>
      </c>
      <c r="G1275" s="14"/>
      <c r="H1275" s="14"/>
      <c r="I1275" s="14"/>
      <c r="J1275" s="14"/>
      <c r="K1275" s="14"/>
      <c r="L1275" s="19"/>
      <c r="M1275" s="14"/>
      <c r="N1275" s="14"/>
      <c r="O1275" s="67" t="str">
        <f>IF(E1275="","",IF(G1275="","",IF($E1275="男",VLOOKUP(G1275,参照用得点基準表!B$2:$I$11,8,TRUE),VLOOKUP(G1275,参照用得点基準表!B$12:$I$21,8,TRUE))))</f>
        <v/>
      </c>
      <c r="P1275" s="67" t="str">
        <f>IF(E1275="","",IF(H1275="","",IF($E1275="男",VLOOKUP(H1275,参照用得点基準表!C$2:$I$11,7,TRUE),VLOOKUP(H1275,参照用得点基準表!C$12:$I$21,7,TRUE))))</f>
        <v/>
      </c>
      <c r="Q1275" s="67" t="str">
        <f>IF(E1275="","",IF(I1275="","",IF($E1275="男",VLOOKUP(I1275,参照用得点基準表!D$2:$I$11,6,TRUE),VLOOKUP(I1275,参照用得点基準表!D$12:$I$21,6,TRUE))))</f>
        <v/>
      </c>
      <c r="R1275" s="67" t="str">
        <f>IF(E1275="","",IF(J1275="","",IF($E1275="男",VLOOKUP(J1275,参照用得点基準表!E$2:$I$11,5,TRUE),VLOOKUP(J1275,参照用得点基準表!E$12:$I$21,5,TRUE))))</f>
        <v/>
      </c>
      <c r="S1275" s="67" t="str">
        <f>IF(E1275="","",IF(K1275="","",IF($E1275="男",VLOOKUP(K1275,参照用得点基準表!F$2:$I$11,4,TRUE),VLOOKUP(K1275,参照用得点基準表!F$12:$I$21,4,TRUE))))</f>
        <v/>
      </c>
      <c r="T1275" s="67" t="str">
        <f>IF(E1275="","",IF(L1275="","",IF($E1275="男",VLOOKUP(L1275,参照用得点基準表!$K$2:$L$11,2,TRUE),VLOOKUP(L1275,参照用得点基準表!$K$12:$L$21,2,TRUE))))</f>
        <v/>
      </c>
      <c r="U1275" s="67" t="str">
        <f>IF(E1275="","",IF(M1275="","",IF($E1275="男",VLOOKUP(M1275,参照用得点基準表!G$2:$I$11,3,TRUE),VLOOKUP(M1275,参照用得点基準表!G$12:$I$21,3,TRUE))))</f>
        <v/>
      </c>
      <c r="V1275" s="67" t="str">
        <f>IF(E1275="","",IF(N1275="","",IF($E1275="男",VLOOKUP(N1275,参照用得点基準表!H$2:$I$11,2,TRUE),VLOOKUP(N1275,参照用得点基準表!H$12:$I$21,2,TRUE))))</f>
        <v/>
      </c>
      <c r="W1275" s="70" t="str">
        <f t="shared" ref="W1275:W1338" si="19">IF(COUNT(O1275:V1275)&lt;8,"",SUM(O1275:V1275))</f>
        <v/>
      </c>
      <c r="X1275" s="69" t="str">
        <f ca="1">IF(W1275="","",VLOOKUP(W1275,OFFSET(評価基準!$A$2:$N$6,0,F1275-6,5,20-F1275),14-新体力テスト!F1275+6,1))</f>
        <v/>
      </c>
      <c r="Z1275" s="45"/>
      <c r="AA1275" s="45"/>
      <c r="AB1275" s="46"/>
      <c r="AC1275" s="45"/>
    </row>
    <row r="1276" spans="1:29" ht="14.25" customHeight="1" x14ac:dyDescent="0.15">
      <c r="A1276" s="103"/>
      <c r="B1276" s="103"/>
      <c r="C1276" s="103"/>
      <c r="D1276" s="108"/>
      <c r="E1276" s="112"/>
      <c r="F1276" s="85" t="str">
        <f>IF(A1276="","",VLOOKUP(A1276,参照!$B$7:$C$12,2,FALSE))</f>
        <v/>
      </c>
      <c r="G1276" s="14"/>
      <c r="H1276" s="14"/>
      <c r="I1276" s="14"/>
      <c r="J1276" s="14"/>
      <c r="K1276" s="14"/>
      <c r="L1276" s="19"/>
      <c r="M1276" s="14"/>
      <c r="N1276" s="14"/>
      <c r="O1276" s="67" t="str">
        <f>IF(E1276="","",IF(G1276="","",IF($E1276="男",VLOOKUP(G1276,参照用得点基準表!B$2:$I$11,8,TRUE),VLOOKUP(G1276,参照用得点基準表!B$12:$I$21,8,TRUE))))</f>
        <v/>
      </c>
      <c r="P1276" s="67" t="str">
        <f>IF(E1276="","",IF(H1276="","",IF($E1276="男",VLOOKUP(H1276,参照用得点基準表!C$2:$I$11,7,TRUE),VLOOKUP(H1276,参照用得点基準表!C$12:$I$21,7,TRUE))))</f>
        <v/>
      </c>
      <c r="Q1276" s="67" t="str">
        <f>IF(E1276="","",IF(I1276="","",IF($E1276="男",VLOOKUP(I1276,参照用得点基準表!D$2:$I$11,6,TRUE),VLOOKUP(I1276,参照用得点基準表!D$12:$I$21,6,TRUE))))</f>
        <v/>
      </c>
      <c r="R1276" s="67" t="str">
        <f>IF(E1276="","",IF(J1276="","",IF($E1276="男",VLOOKUP(J1276,参照用得点基準表!E$2:$I$11,5,TRUE),VLOOKUP(J1276,参照用得点基準表!E$12:$I$21,5,TRUE))))</f>
        <v/>
      </c>
      <c r="S1276" s="67" t="str">
        <f>IF(E1276="","",IF(K1276="","",IF($E1276="男",VLOOKUP(K1276,参照用得点基準表!F$2:$I$11,4,TRUE),VLOOKUP(K1276,参照用得点基準表!F$12:$I$21,4,TRUE))))</f>
        <v/>
      </c>
      <c r="T1276" s="67" t="str">
        <f>IF(E1276="","",IF(L1276="","",IF($E1276="男",VLOOKUP(L1276,参照用得点基準表!$K$2:$L$11,2,TRUE),VLOOKUP(L1276,参照用得点基準表!$K$12:$L$21,2,TRUE))))</f>
        <v/>
      </c>
      <c r="U1276" s="67" t="str">
        <f>IF(E1276="","",IF(M1276="","",IF($E1276="男",VLOOKUP(M1276,参照用得点基準表!G$2:$I$11,3,TRUE),VLOOKUP(M1276,参照用得点基準表!G$12:$I$21,3,TRUE))))</f>
        <v/>
      </c>
      <c r="V1276" s="67" t="str">
        <f>IF(E1276="","",IF(N1276="","",IF($E1276="男",VLOOKUP(N1276,参照用得点基準表!H$2:$I$11,2,TRUE),VLOOKUP(N1276,参照用得点基準表!H$12:$I$21,2,TRUE))))</f>
        <v/>
      </c>
      <c r="W1276" s="70" t="str">
        <f t="shared" si="19"/>
        <v/>
      </c>
      <c r="X1276" s="69" t="str">
        <f ca="1">IF(W1276="","",VLOOKUP(W1276,OFFSET(評価基準!$A$2:$N$6,0,F1276-6,5,20-F1276),14-新体力テスト!F1276+6,1))</f>
        <v/>
      </c>
      <c r="Z1276" s="45"/>
      <c r="AA1276" s="45"/>
      <c r="AB1276" s="46"/>
      <c r="AC1276" s="45"/>
    </row>
    <row r="1277" spans="1:29" ht="14.25" customHeight="1" x14ac:dyDescent="0.15">
      <c r="A1277" s="103"/>
      <c r="B1277" s="103"/>
      <c r="C1277" s="103"/>
      <c r="D1277" s="108"/>
      <c r="E1277" s="112"/>
      <c r="F1277" s="85" t="str">
        <f>IF(A1277="","",VLOOKUP(A1277,参照!$B$7:$C$12,2,FALSE))</f>
        <v/>
      </c>
      <c r="G1277" s="14"/>
      <c r="H1277" s="14"/>
      <c r="I1277" s="14"/>
      <c r="J1277" s="14"/>
      <c r="K1277" s="14"/>
      <c r="L1277" s="19"/>
      <c r="M1277" s="14"/>
      <c r="N1277" s="14"/>
      <c r="O1277" s="67" t="str">
        <f>IF(E1277="","",IF(G1277="","",IF($E1277="男",VLOOKUP(G1277,参照用得点基準表!B$2:$I$11,8,TRUE),VLOOKUP(G1277,参照用得点基準表!B$12:$I$21,8,TRUE))))</f>
        <v/>
      </c>
      <c r="P1277" s="67" t="str">
        <f>IF(E1277="","",IF(H1277="","",IF($E1277="男",VLOOKUP(H1277,参照用得点基準表!C$2:$I$11,7,TRUE),VLOOKUP(H1277,参照用得点基準表!C$12:$I$21,7,TRUE))))</f>
        <v/>
      </c>
      <c r="Q1277" s="67" t="str">
        <f>IF(E1277="","",IF(I1277="","",IF($E1277="男",VLOOKUP(I1277,参照用得点基準表!D$2:$I$11,6,TRUE),VLOOKUP(I1277,参照用得点基準表!D$12:$I$21,6,TRUE))))</f>
        <v/>
      </c>
      <c r="R1277" s="67" t="str">
        <f>IF(E1277="","",IF(J1277="","",IF($E1277="男",VLOOKUP(J1277,参照用得点基準表!E$2:$I$11,5,TRUE),VLOOKUP(J1277,参照用得点基準表!E$12:$I$21,5,TRUE))))</f>
        <v/>
      </c>
      <c r="S1277" s="67" t="str">
        <f>IF(E1277="","",IF(K1277="","",IF($E1277="男",VLOOKUP(K1277,参照用得点基準表!F$2:$I$11,4,TRUE),VLOOKUP(K1277,参照用得点基準表!F$12:$I$21,4,TRUE))))</f>
        <v/>
      </c>
      <c r="T1277" s="67" t="str">
        <f>IF(E1277="","",IF(L1277="","",IF($E1277="男",VLOOKUP(L1277,参照用得点基準表!$K$2:$L$11,2,TRUE),VLOOKUP(L1277,参照用得点基準表!$K$12:$L$21,2,TRUE))))</f>
        <v/>
      </c>
      <c r="U1277" s="67" t="str">
        <f>IF(E1277="","",IF(M1277="","",IF($E1277="男",VLOOKUP(M1277,参照用得点基準表!G$2:$I$11,3,TRUE),VLOOKUP(M1277,参照用得点基準表!G$12:$I$21,3,TRUE))))</f>
        <v/>
      </c>
      <c r="V1277" s="67" t="str">
        <f>IF(E1277="","",IF(N1277="","",IF($E1277="男",VLOOKUP(N1277,参照用得点基準表!H$2:$I$11,2,TRUE),VLOOKUP(N1277,参照用得点基準表!H$12:$I$21,2,TRUE))))</f>
        <v/>
      </c>
      <c r="W1277" s="70" t="str">
        <f t="shared" si="19"/>
        <v/>
      </c>
      <c r="X1277" s="69" t="str">
        <f ca="1">IF(W1277="","",VLOOKUP(W1277,OFFSET(評価基準!$A$2:$N$6,0,F1277-6,5,20-F1277),14-新体力テスト!F1277+6,1))</f>
        <v/>
      </c>
      <c r="Z1277" s="45"/>
      <c r="AA1277" s="45"/>
      <c r="AB1277" s="46"/>
      <c r="AC1277" s="45"/>
    </row>
    <row r="1278" spans="1:29" ht="14.25" customHeight="1" x14ac:dyDescent="0.15">
      <c r="A1278" s="103"/>
      <c r="B1278" s="103"/>
      <c r="C1278" s="103"/>
      <c r="D1278" s="108"/>
      <c r="E1278" s="112"/>
      <c r="F1278" s="85" t="str">
        <f>IF(A1278="","",VLOOKUP(A1278,参照!$B$7:$C$12,2,FALSE))</f>
        <v/>
      </c>
      <c r="G1278" s="14"/>
      <c r="H1278" s="14"/>
      <c r="I1278" s="14"/>
      <c r="J1278" s="14"/>
      <c r="K1278" s="14"/>
      <c r="L1278" s="19"/>
      <c r="M1278" s="14"/>
      <c r="N1278" s="14"/>
      <c r="O1278" s="67" t="str">
        <f>IF(E1278="","",IF(G1278="","",IF($E1278="男",VLOOKUP(G1278,参照用得点基準表!B$2:$I$11,8,TRUE),VLOOKUP(G1278,参照用得点基準表!B$12:$I$21,8,TRUE))))</f>
        <v/>
      </c>
      <c r="P1278" s="67" t="str">
        <f>IF(E1278="","",IF(H1278="","",IF($E1278="男",VLOOKUP(H1278,参照用得点基準表!C$2:$I$11,7,TRUE),VLOOKUP(H1278,参照用得点基準表!C$12:$I$21,7,TRUE))))</f>
        <v/>
      </c>
      <c r="Q1278" s="67" t="str">
        <f>IF(E1278="","",IF(I1278="","",IF($E1278="男",VLOOKUP(I1278,参照用得点基準表!D$2:$I$11,6,TRUE),VLOOKUP(I1278,参照用得点基準表!D$12:$I$21,6,TRUE))))</f>
        <v/>
      </c>
      <c r="R1278" s="67" t="str">
        <f>IF(E1278="","",IF(J1278="","",IF($E1278="男",VLOOKUP(J1278,参照用得点基準表!E$2:$I$11,5,TRUE),VLOOKUP(J1278,参照用得点基準表!E$12:$I$21,5,TRUE))))</f>
        <v/>
      </c>
      <c r="S1278" s="67" t="str">
        <f>IF(E1278="","",IF(K1278="","",IF($E1278="男",VLOOKUP(K1278,参照用得点基準表!F$2:$I$11,4,TRUE),VLOOKUP(K1278,参照用得点基準表!F$12:$I$21,4,TRUE))))</f>
        <v/>
      </c>
      <c r="T1278" s="67" t="str">
        <f>IF(E1278="","",IF(L1278="","",IF($E1278="男",VLOOKUP(L1278,参照用得点基準表!$K$2:$L$11,2,TRUE),VLOOKUP(L1278,参照用得点基準表!$K$12:$L$21,2,TRUE))))</f>
        <v/>
      </c>
      <c r="U1278" s="67" t="str">
        <f>IF(E1278="","",IF(M1278="","",IF($E1278="男",VLOOKUP(M1278,参照用得点基準表!G$2:$I$11,3,TRUE),VLOOKUP(M1278,参照用得点基準表!G$12:$I$21,3,TRUE))))</f>
        <v/>
      </c>
      <c r="V1278" s="67" t="str">
        <f>IF(E1278="","",IF(N1278="","",IF($E1278="男",VLOOKUP(N1278,参照用得点基準表!H$2:$I$11,2,TRUE),VLOOKUP(N1278,参照用得点基準表!H$12:$I$21,2,TRUE))))</f>
        <v/>
      </c>
      <c r="W1278" s="70" t="str">
        <f t="shared" si="19"/>
        <v/>
      </c>
      <c r="X1278" s="69" t="str">
        <f ca="1">IF(W1278="","",VLOOKUP(W1278,OFFSET(評価基準!$A$2:$N$6,0,F1278-6,5,20-F1278),14-新体力テスト!F1278+6,1))</f>
        <v/>
      </c>
      <c r="Z1278" s="45"/>
      <c r="AA1278" s="45"/>
      <c r="AB1278" s="46"/>
      <c r="AC1278" s="45"/>
    </row>
    <row r="1279" spans="1:29" ht="14.25" customHeight="1" x14ac:dyDescent="0.15">
      <c r="A1279" s="103"/>
      <c r="B1279" s="103"/>
      <c r="C1279" s="103"/>
      <c r="D1279" s="108"/>
      <c r="E1279" s="112"/>
      <c r="F1279" s="85" t="str">
        <f>IF(A1279="","",VLOOKUP(A1279,参照!$B$7:$C$12,2,FALSE))</f>
        <v/>
      </c>
      <c r="G1279" s="14"/>
      <c r="H1279" s="14"/>
      <c r="I1279" s="14"/>
      <c r="J1279" s="14"/>
      <c r="K1279" s="14"/>
      <c r="L1279" s="19"/>
      <c r="M1279" s="14"/>
      <c r="N1279" s="14"/>
      <c r="O1279" s="67" t="str">
        <f>IF(E1279="","",IF(G1279="","",IF($E1279="男",VLOOKUP(G1279,参照用得点基準表!B$2:$I$11,8,TRUE),VLOOKUP(G1279,参照用得点基準表!B$12:$I$21,8,TRUE))))</f>
        <v/>
      </c>
      <c r="P1279" s="67" t="str">
        <f>IF(E1279="","",IF(H1279="","",IF($E1279="男",VLOOKUP(H1279,参照用得点基準表!C$2:$I$11,7,TRUE),VLOOKUP(H1279,参照用得点基準表!C$12:$I$21,7,TRUE))))</f>
        <v/>
      </c>
      <c r="Q1279" s="67" t="str">
        <f>IF(E1279="","",IF(I1279="","",IF($E1279="男",VLOOKUP(I1279,参照用得点基準表!D$2:$I$11,6,TRUE),VLOOKUP(I1279,参照用得点基準表!D$12:$I$21,6,TRUE))))</f>
        <v/>
      </c>
      <c r="R1279" s="67" t="str">
        <f>IF(E1279="","",IF(J1279="","",IF($E1279="男",VLOOKUP(J1279,参照用得点基準表!E$2:$I$11,5,TRUE),VLOOKUP(J1279,参照用得点基準表!E$12:$I$21,5,TRUE))))</f>
        <v/>
      </c>
      <c r="S1279" s="67" t="str">
        <f>IF(E1279="","",IF(K1279="","",IF($E1279="男",VLOOKUP(K1279,参照用得点基準表!F$2:$I$11,4,TRUE),VLOOKUP(K1279,参照用得点基準表!F$12:$I$21,4,TRUE))))</f>
        <v/>
      </c>
      <c r="T1279" s="67" t="str">
        <f>IF(E1279="","",IF(L1279="","",IF($E1279="男",VLOOKUP(L1279,参照用得点基準表!$K$2:$L$11,2,TRUE),VLOOKUP(L1279,参照用得点基準表!$K$12:$L$21,2,TRUE))))</f>
        <v/>
      </c>
      <c r="U1279" s="67" t="str">
        <f>IF(E1279="","",IF(M1279="","",IF($E1279="男",VLOOKUP(M1279,参照用得点基準表!G$2:$I$11,3,TRUE),VLOOKUP(M1279,参照用得点基準表!G$12:$I$21,3,TRUE))))</f>
        <v/>
      </c>
      <c r="V1279" s="67" t="str">
        <f>IF(E1279="","",IF(N1279="","",IF($E1279="男",VLOOKUP(N1279,参照用得点基準表!H$2:$I$11,2,TRUE),VLOOKUP(N1279,参照用得点基準表!H$12:$I$21,2,TRUE))))</f>
        <v/>
      </c>
      <c r="W1279" s="70" t="str">
        <f t="shared" si="19"/>
        <v/>
      </c>
      <c r="X1279" s="69" t="str">
        <f ca="1">IF(W1279="","",VLOOKUP(W1279,OFFSET(評価基準!$A$2:$N$6,0,F1279-6,5,20-F1279),14-新体力テスト!F1279+6,1))</f>
        <v/>
      </c>
      <c r="Z1279" s="45"/>
      <c r="AA1279" s="45"/>
      <c r="AB1279" s="46"/>
      <c r="AC1279" s="45"/>
    </row>
    <row r="1280" spans="1:29" ht="14.25" customHeight="1" x14ac:dyDescent="0.15">
      <c r="A1280" s="103"/>
      <c r="B1280" s="103"/>
      <c r="C1280" s="103"/>
      <c r="D1280" s="108"/>
      <c r="E1280" s="112"/>
      <c r="F1280" s="85" t="str">
        <f>IF(A1280="","",VLOOKUP(A1280,参照!$B$7:$C$12,2,FALSE))</f>
        <v/>
      </c>
      <c r="G1280" s="14"/>
      <c r="H1280" s="14"/>
      <c r="I1280" s="14"/>
      <c r="J1280" s="14"/>
      <c r="K1280" s="14"/>
      <c r="L1280" s="19"/>
      <c r="M1280" s="14"/>
      <c r="N1280" s="14"/>
      <c r="O1280" s="67" t="str">
        <f>IF(E1280="","",IF(G1280="","",IF($E1280="男",VLOOKUP(G1280,参照用得点基準表!B$2:$I$11,8,TRUE),VLOOKUP(G1280,参照用得点基準表!B$12:$I$21,8,TRUE))))</f>
        <v/>
      </c>
      <c r="P1280" s="67" t="str">
        <f>IF(E1280="","",IF(H1280="","",IF($E1280="男",VLOOKUP(H1280,参照用得点基準表!C$2:$I$11,7,TRUE),VLOOKUP(H1280,参照用得点基準表!C$12:$I$21,7,TRUE))))</f>
        <v/>
      </c>
      <c r="Q1280" s="67" t="str">
        <f>IF(E1280="","",IF(I1280="","",IF($E1280="男",VLOOKUP(I1280,参照用得点基準表!D$2:$I$11,6,TRUE),VLOOKUP(I1280,参照用得点基準表!D$12:$I$21,6,TRUE))))</f>
        <v/>
      </c>
      <c r="R1280" s="67" t="str">
        <f>IF(E1280="","",IF(J1280="","",IF($E1280="男",VLOOKUP(J1280,参照用得点基準表!E$2:$I$11,5,TRUE),VLOOKUP(J1280,参照用得点基準表!E$12:$I$21,5,TRUE))))</f>
        <v/>
      </c>
      <c r="S1280" s="67" t="str">
        <f>IF(E1280="","",IF(K1280="","",IF($E1280="男",VLOOKUP(K1280,参照用得点基準表!F$2:$I$11,4,TRUE),VLOOKUP(K1280,参照用得点基準表!F$12:$I$21,4,TRUE))))</f>
        <v/>
      </c>
      <c r="T1280" s="67" t="str">
        <f>IF(E1280="","",IF(L1280="","",IF($E1280="男",VLOOKUP(L1280,参照用得点基準表!$K$2:$L$11,2,TRUE),VLOOKUP(L1280,参照用得点基準表!$K$12:$L$21,2,TRUE))))</f>
        <v/>
      </c>
      <c r="U1280" s="67" t="str">
        <f>IF(E1280="","",IF(M1280="","",IF($E1280="男",VLOOKUP(M1280,参照用得点基準表!G$2:$I$11,3,TRUE),VLOOKUP(M1280,参照用得点基準表!G$12:$I$21,3,TRUE))))</f>
        <v/>
      </c>
      <c r="V1280" s="67" t="str">
        <f>IF(E1280="","",IF(N1280="","",IF($E1280="男",VLOOKUP(N1280,参照用得点基準表!H$2:$I$11,2,TRUE),VLOOKUP(N1280,参照用得点基準表!H$12:$I$21,2,TRUE))))</f>
        <v/>
      </c>
      <c r="W1280" s="70" t="str">
        <f t="shared" si="19"/>
        <v/>
      </c>
      <c r="X1280" s="69" t="str">
        <f ca="1">IF(W1280="","",VLOOKUP(W1280,OFFSET(評価基準!$A$2:$N$6,0,F1280-6,5,20-F1280),14-新体力テスト!F1280+6,1))</f>
        <v/>
      </c>
      <c r="Z1280" s="45"/>
      <c r="AA1280" s="45"/>
      <c r="AB1280" s="46"/>
      <c r="AC1280" s="45"/>
    </row>
    <row r="1281" spans="1:29" ht="14.25" customHeight="1" x14ac:dyDescent="0.15">
      <c r="A1281" s="103"/>
      <c r="B1281" s="103"/>
      <c r="C1281" s="103"/>
      <c r="D1281" s="108"/>
      <c r="E1281" s="112"/>
      <c r="F1281" s="85" t="str">
        <f>IF(A1281="","",VLOOKUP(A1281,参照!$B$7:$C$12,2,FALSE))</f>
        <v/>
      </c>
      <c r="G1281" s="14"/>
      <c r="H1281" s="14"/>
      <c r="I1281" s="14"/>
      <c r="J1281" s="14"/>
      <c r="K1281" s="14"/>
      <c r="L1281" s="19"/>
      <c r="M1281" s="14"/>
      <c r="N1281" s="14"/>
      <c r="O1281" s="67" t="str">
        <f>IF(E1281="","",IF(G1281="","",IF($E1281="男",VLOOKUP(G1281,参照用得点基準表!B$2:$I$11,8,TRUE),VLOOKUP(G1281,参照用得点基準表!B$12:$I$21,8,TRUE))))</f>
        <v/>
      </c>
      <c r="P1281" s="67" t="str">
        <f>IF(E1281="","",IF(H1281="","",IF($E1281="男",VLOOKUP(H1281,参照用得点基準表!C$2:$I$11,7,TRUE),VLOOKUP(H1281,参照用得点基準表!C$12:$I$21,7,TRUE))))</f>
        <v/>
      </c>
      <c r="Q1281" s="67" t="str">
        <f>IF(E1281="","",IF(I1281="","",IF($E1281="男",VLOOKUP(I1281,参照用得点基準表!D$2:$I$11,6,TRUE),VLOOKUP(I1281,参照用得点基準表!D$12:$I$21,6,TRUE))))</f>
        <v/>
      </c>
      <c r="R1281" s="67" t="str">
        <f>IF(E1281="","",IF(J1281="","",IF($E1281="男",VLOOKUP(J1281,参照用得点基準表!E$2:$I$11,5,TRUE),VLOOKUP(J1281,参照用得点基準表!E$12:$I$21,5,TRUE))))</f>
        <v/>
      </c>
      <c r="S1281" s="67" t="str">
        <f>IF(E1281="","",IF(K1281="","",IF($E1281="男",VLOOKUP(K1281,参照用得点基準表!F$2:$I$11,4,TRUE),VLOOKUP(K1281,参照用得点基準表!F$12:$I$21,4,TRUE))))</f>
        <v/>
      </c>
      <c r="T1281" s="67" t="str">
        <f>IF(E1281="","",IF(L1281="","",IF($E1281="男",VLOOKUP(L1281,参照用得点基準表!$K$2:$L$11,2,TRUE),VLOOKUP(L1281,参照用得点基準表!$K$12:$L$21,2,TRUE))))</f>
        <v/>
      </c>
      <c r="U1281" s="67" t="str">
        <f>IF(E1281="","",IF(M1281="","",IF($E1281="男",VLOOKUP(M1281,参照用得点基準表!G$2:$I$11,3,TRUE),VLOOKUP(M1281,参照用得点基準表!G$12:$I$21,3,TRUE))))</f>
        <v/>
      </c>
      <c r="V1281" s="67" t="str">
        <f>IF(E1281="","",IF(N1281="","",IF($E1281="男",VLOOKUP(N1281,参照用得点基準表!H$2:$I$11,2,TRUE),VLOOKUP(N1281,参照用得点基準表!H$12:$I$21,2,TRUE))))</f>
        <v/>
      </c>
      <c r="W1281" s="70" t="str">
        <f t="shared" si="19"/>
        <v/>
      </c>
      <c r="X1281" s="69" t="str">
        <f ca="1">IF(W1281="","",VLOOKUP(W1281,OFFSET(評価基準!$A$2:$N$6,0,F1281-6,5,20-F1281),14-新体力テスト!F1281+6,1))</f>
        <v/>
      </c>
      <c r="Z1281" s="45"/>
      <c r="AA1281" s="45"/>
      <c r="AB1281" s="46"/>
      <c r="AC1281" s="45"/>
    </row>
    <row r="1282" spans="1:29" ht="14.25" customHeight="1" x14ac:dyDescent="0.15">
      <c r="A1282" s="103"/>
      <c r="B1282" s="103"/>
      <c r="C1282" s="103"/>
      <c r="D1282" s="108"/>
      <c r="E1282" s="112"/>
      <c r="F1282" s="85" t="str">
        <f>IF(A1282="","",VLOOKUP(A1282,参照!$B$7:$C$12,2,FALSE))</f>
        <v/>
      </c>
      <c r="G1282" s="14"/>
      <c r="H1282" s="14"/>
      <c r="I1282" s="14"/>
      <c r="J1282" s="14"/>
      <c r="K1282" s="14"/>
      <c r="L1282" s="19"/>
      <c r="M1282" s="14"/>
      <c r="N1282" s="14"/>
      <c r="O1282" s="67" t="str">
        <f>IF(E1282="","",IF(G1282="","",IF($E1282="男",VLOOKUP(G1282,参照用得点基準表!B$2:$I$11,8,TRUE),VLOOKUP(G1282,参照用得点基準表!B$12:$I$21,8,TRUE))))</f>
        <v/>
      </c>
      <c r="P1282" s="67" t="str">
        <f>IF(E1282="","",IF(H1282="","",IF($E1282="男",VLOOKUP(H1282,参照用得点基準表!C$2:$I$11,7,TRUE),VLOOKUP(H1282,参照用得点基準表!C$12:$I$21,7,TRUE))))</f>
        <v/>
      </c>
      <c r="Q1282" s="67" t="str">
        <f>IF(E1282="","",IF(I1282="","",IF($E1282="男",VLOOKUP(I1282,参照用得点基準表!D$2:$I$11,6,TRUE),VLOOKUP(I1282,参照用得点基準表!D$12:$I$21,6,TRUE))))</f>
        <v/>
      </c>
      <c r="R1282" s="67" t="str">
        <f>IF(E1282="","",IF(J1282="","",IF($E1282="男",VLOOKUP(J1282,参照用得点基準表!E$2:$I$11,5,TRUE),VLOOKUP(J1282,参照用得点基準表!E$12:$I$21,5,TRUE))))</f>
        <v/>
      </c>
      <c r="S1282" s="67" t="str">
        <f>IF(E1282="","",IF(K1282="","",IF($E1282="男",VLOOKUP(K1282,参照用得点基準表!F$2:$I$11,4,TRUE),VLOOKUP(K1282,参照用得点基準表!F$12:$I$21,4,TRUE))))</f>
        <v/>
      </c>
      <c r="T1282" s="67" t="str">
        <f>IF(E1282="","",IF(L1282="","",IF($E1282="男",VLOOKUP(L1282,参照用得点基準表!$K$2:$L$11,2,TRUE),VLOOKUP(L1282,参照用得点基準表!$K$12:$L$21,2,TRUE))))</f>
        <v/>
      </c>
      <c r="U1282" s="67" t="str">
        <f>IF(E1282="","",IF(M1282="","",IF($E1282="男",VLOOKUP(M1282,参照用得点基準表!G$2:$I$11,3,TRUE),VLOOKUP(M1282,参照用得点基準表!G$12:$I$21,3,TRUE))))</f>
        <v/>
      </c>
      <c r="V1282" s="67" t="str">
        <f>IF(E1282="","",IF(N1282="","",IF($E1282="男",VLOOKUP(N1282,参照用得点基準表!H$2:$I$11,2,TRUE),VLOOKUP(N1282,参照用得点基準表!H$12:$I$21,2,TRUE))))</f>
        <v/>
      </c>
      <c r="W1282" s="70" t="str">
        <f t="shared" si="19"/>
        <v/>
      </c>
      <c r="X1282" s="69" t="str">
        <f ca="1">IF(W1282="","",VLOOKUP(W1282,OFFSET(評価基準!$A$2:$N$6,0,F1282-6,5,20-F1282),14-新体力テスト!F1282+6,1))</f>
        <v/>
      </c>
      <c r="Z1282" s="45"/>
      <c r="AA1282" s="45"/>
      <c r="AB1282" s="46"/>
      <c r="AC1282" s="45"/>
    </row>
    <row r="1283" spans="1:29" ht="14.25" customHeight="1" x14ac:dyDescent="0.15">
      <c r="A1283" s="103"/>
      <c r="B1283" s="103"/>
      <c r="C1283" s="103"/>
      <c r="D1283" s="108"/>
      <c r="E1283" s="112"/>
      <c r="F1283" s="85" t="str">
        <f>IF(A1283="","",VLOOKUP(A1283,参照!$B$7:$C$12,2,FALSE))</f>
        <v/>
      </c>
      <c r="G1283" s="14"/>
      <c r="H1283" s="14"/>
      <c r="I1283" s="14"/>
      <c r="J1283" s="14"/>
      <c r="K1283" s="14"/>
      <c r="L1283" s="19"/>
      <c r="M1283" s="14"/>
      <c r="N1283" s="14"/>
      <c r="O1283" s="67" t="str">
        <f>IF(E1283="","",IF(G1283="","",IF($E1283="男",VLOOKUP(G1283,参照用得点基準表!B$2:$I$11,8,TRUE),VLOOKUP(G1283,参照用得点基準表!B$12:$I$21,8,TRUE))))</f>
        <v/>
      </c>
      <c r="P1283" s="67" t="str">
        <f>IF(E1283="","",IF(H1283="","",IF($E1283="男",VLOOKUP(H1283,参照用得点基準表!C$2:$I$11,7,TRUE),VLOOKUP(H1283,参照用得点基準表!C$12:$I$21,7,TRUE))))</f>
        <v/>
      </c>
      <c r="Q1283" s="67" t="str">
        <f>IF(E1283="","",IF(I1283="","",IF($E1283="男",VLOOKUP(I1283,参照用得点基準表!D$2:$I$11,6,TRUE),VLOOKUP(I1283,参照用得点基準表!D$12:$I$21,6,TRUE))))</f>
        <v/>
      </c>
      <c r="R1283" s="67" t="str">
        <f>IF(E1283="","",IF(J1283="","",IF($E1283="男",VLOOKUP(J1283,参照用得点基準表!E$2:$I$11,5,TRUE),VLOOKUP(J1283,参照用得点基準表!E$12:$I$21,5,TRUE))))</f>
        <v/>
      </c>
      <c r="S1283" s="67" t="str">
        <f>IF(E1283="","",IF(K1283="","",IF($E1283="男",VLOOKUP(K1283,参照用得点基準表!F$2:$I$11,4,TRUE),VLOOKUP(K1283,参照用得点基準表!F$12:$I$21,4,TRUE))))</f>
        <v/>
      </c>
      <c r="T1283" s="67" t="str">
        <f>IF(E1283="","",IF(L1283="","",IF($E1283="男",VLOOKUP(L1283,参照用得点基準表!$K$2:$L$11,2,TRUE),VLOOKUP(L1283,参照用得点基準表!$K$12:$L$21,2,TRUE))))</f>
        <v/>
      </c>
      <c r="U1283" s="67" t="str">
        <f>IF(E1283="","",IF(M1283="","",IF($E1283="男",VLOOKUP(M1283,参照用得点基準表!G$2:$I$11,3,TRUE),VLOOKUP(M1283,参照用得点基準表!G$12:$I$21,3,TRUE))))</f>
        <v/>
      </c>
      <c r="V1283" s="67" t="str">
        <f>IF(E1283="","",IF(N1283="","",IF($E1283="男",VLOOKUP(N1283,参照用得点基準表!H$2:$I$11,2,TRUE),VLOOKUP(N1283,参照用得点基準表!H$12:$I$21,2,TRUE))))</f>
        <v/>
      </c>
      <c r="W1283" s="70" t="str">
        <f t="shared" si="19"/>
        <v/>
      </c>
      <c r="X1283" s="69" t="str">
        <f ca="1">IF(W1283="","",VLOOKUP(W1283,OFFSET(評価基準!$A$2:$N$6,0,F1283-6,5,20-F1283),14-新体力テスト!F1283+6,1))</f>
        <v/>
      </c>
      <c r="Z1283" s="45"/>
      <c r="AA1283" s="45"/>
      <c r="AB1283" s="46"/>
      <c r="AC1283" s="45"/>
    </row>
    <row r="1284" spans="1:29" ht="14.25" customHeight="1" x14ac:dyDescent="0.15">
      <c r="A1284" s="103"/>
      <c r="B1284" s="103"/>
      <c r="C1284" s="103"/>
      <c r="D1284" s="108"/>
      <c r="E1284" s="112"/>
      <c r="F1284" s="85" t="str">
        <f>IF(A1284="","",VLOOKUP(A1284,参照!$B$7:$C$12,2,FALSE))</f>
        <v/>
      </c>
      <c r="G1284" s="14"/>
      <c r="H1284" s="14"/>
      <c r="I1284" s="14"/>
      <c r="J1284" s="14"/>
      <c r="K1284" s="14"/>
      <c r="L1284" s="19"/>
      <c r="M1284" s="14"/>
      <c r="N1284" s="14"/>
      <c r="O1284" s="67" t="str">
        <f>IF(E1284="","",IF(G1284="","",IF($E1284="男",VLOOKUP(G1284,参照用得点基準表!B$2:$I$11,8,TRUE),VLOOKUP(G1284,参照用得点基準表!B$12:$I$21,8,TRUE))))</f>
        <v/>
      </c>
      <c r="P1284" s="67" t="str">
        <f>IF(E1284="","",IF(H1284="","",IF($E1284="男",VLOOKUP(H1284,参照用得点基準表!C$2:$I$11,7,TRUE),VLOOKUP(H1284,参照用得点基準表!C$12:$I$21,7,TRUE))))</f>
        <v/>
      </c>
      <c r="Q1284" s="67" t="str">
        <f>IF(E1284="","",IF(I1284="","",IF($E1284="男",VLOOKUP(I1284,参照用得点基準表!D$2:$I$11,6,TRUE),VLOOKUP(I1284,参照用得点基準表!D$12:$I$21,6,TRUE))))</f>
        <v/>
      </c>
      <c r="R1284" s="67" t="str">
        <f>IF(E1284="","",IF(J1284="","",IF($E1284="男",VLOOKUP(J1284,参照用得点基準表!E$2:$I$11,5,TRUE),VLOOKUP(J1284,参照用得点基準表!E$12:$I$21,5,TRUE))))</f>
        <v/>
      </c>
      <c r="S1284" s="67" t="str">
        <f>IF(E1284="","",IF(K1284="","",IF($E1284="男",VLOOKUP(K1284,参照用得点基準表!F$2:$I$11,4,TRUE),VLOOKUP(K1284,参照用得点基準表!F$12:$I$21,4,TRUE))))</f>
        <v/>
      </c>
      <c r="T1284" s="67" t="str">
        <f>IF(E1284="","",IF(L1284="","",IF($E1284="男",VLOOKUP(L1284,参照用得点基準表!$K$2:$L$11,2,TRUE),VLOOKUP(L1284,参照用得点基準表!$K$12:$L$21,2,TRUE))))</f>
        <v/>
      </c>
      <c r="U1284" s="67" t="str">
        <f>IF(E1284="","",IF(M1284="","",IF($E1284="男",VLOOKUP(M1284,参照用得点基準表!G$2:$I$11,3,TRUE),VLOOKUP(M1284,参照用得点基準表!G$12:$I$21,3,TRUE))))</f>
        <v/>
      </c>
      <c r="V1284" s="67" t="str">
        <f>IF(E1284="","",IF(N1284="","",IF($E1284="男",VLOOKUP(N1284,参照用得点基準表!H$2:$I$11,2,TRUE),VLOOKUP(N1284,参照用得点基準表!H$12:$I$21,2,TRUE))))</f>
        <v/>
      </c>
      <c r="W1284" s="70" t="str">
        <f t="shared" si="19"/>
        <v/>
      </c>
      <c r="X1284" s="69" t="str">
        <f ca="1">IF(W1284="","",VLOOKUP(W1284,OFFSET(評価基準!$A$2:$N$6,0,F1284-6,5,20-F1284),14-新体力テスト!F1284+6,1))</f>
        <v/>
      </c>
      <c r="Z1284" s="45"/>
      <c r="AA1284" s="45"/>
      <c r="AB1284" s="46"/>
      <c r="AC1284" s="45"/>
    </row>
    <row r="1285" spans="1:29" ht="14.25" customHeight="1" x14ac:dyDescent="0.15">
      <c r="A1285" s="103"/>
      <c r="B1285" s="103"/>
      <c r="C1285" s="103"/>
      <c r="D1285" s="108"/>
      <c r="E1285" s="112"/>
      <c r="F1285" s="85" t="str">
        <f>IF(A1285="","",VLOOKUP(A1285,参照!$B$7:$C$12,2,FALSE))</f>
        <v/>
      </c>
      <c r="G1285" s="14"/>
      <c r="H1285" s="14"/>
      <c r="I1285" s="14"/>
      <c r="J1285" s="14"/>
      <c r="K1285" s="14"/>
      <c r="L1285" s="19"/>
      <c r="M1285" s="14"/>
      <c r="N1285" s="14"/>
      <c r="O1285" s="67" t="str">
        <f>IF(E1285="","",IF(G1285="","",IF($E1285="男",VLOOKUP(G1285,参照用得点基準表!B$2:$I$11,8,TRUE),VLOOKUP(G1285,参照用得点基準表!B$12:$I$21,8,TRUE))))</f>
        <v/>
      </c>
      <c r="P1285" s="67" t="str">
        <f>IF(E1285="","",IF(H1285="","",IF($E1285="男",VLOOKUP(H1285,参照用得点基準表!C$2:$I$11,7,TRUE),VLOOKUP(H1285,参照用得点基準表!C$12:$I$21,7,TRUE))))</f>
        <v/>
      </c>
      <c r="Q1285" s="67" t="str">
        <f>IF(E1285="","",IF(I1285="","",IF($E1285="男",VLOOKUP(I1285,参照用得点基準表!D$2:$I$11,6,TRUE),VLOOKUP(I1285,参照用得点基準表!D$12:$I$21,6,TRUE))))</f>
        <v/>
      </c>
      <c r="R1285" s="67" t="str">
        <f>IF(E1285="","",IF(J1285="","",IF($E1285="男",VLOOKUP(J1285,参照用得点基準表!E$2:$I$11,5,TRUE),VLOOKUP(J1285,参照用得点基準表!E$12:$I$21,5,TRUE))))</f>
        <v/>
      </c>
      <c r="S1285" s="67" t="str">
        <f>IF(E1285="","",IF(K1285="","",IF($E1285="男",VLOOKUP(K1285,参照用得点基準表!F$2:$I$11,4,TRUE),VLOOKUP(K1285,参照用得点基準表!F$12:$I$21,4,TRUE))))</f>
        <v/>
      </c>
      <c r="T1285" s="67" t="str">
        <f>IF(E1285="","",IF(L1285="","",IF($E1285="男",VLOOKUP(L1285,参照用得点基準表!$K$2:$L$11,2,TRUE),VLOOKUP(L1285,参照用得点基準表!$K$12:$L$21,2,TRUE))))</f>
        <v/>
      </c>
      <c r="U1285" s="67" t="str">
        <f>IF(E1285="","",IF(M1285="","",IF($E1285="男",VLOOKUP(M1285,参照用得点基準表!G$2:$I$11,3,TRUE),VLOOKUP(M1285,参照用得点基準表!G$12:$I$21,3,TRUE))))</f>
        <v/>
      </c>
      <c r="V1285" s="67" t="str">
        <f>IF(E1285="","",IF(N1285="","",IF($E1285="男",VLOOKUP(N1285,参照用得点基準表!H$2:$I$11,2,TRUE),VLOOKUP(N1285,参照用得点基準表!H$12:$I$21,2,TRUE))))</f>
        <v/>
      </c>
      <c r="W1285" s="70" t="str">
        <f t="shared" si="19"/>
        <v/>
      </c>
      <c r="X1285" s="69" t="str">
        <f ca="1">IF(W1285="","",VLOOKUP(W1285,OFFSET(評価基準!$A$2:$N$6,0,F1285-6,5,20-F1285),14-新体力テスト!F1285+6,1))</f>
        <v/>
      </c>
      <c r="Z1285" s="45"/>
      <c r="AA1285" s="45"/>
      <c r="AB1285" s="46"/>
      <c r="AC1285" s="45"/>
    </row>
    <row r="1286" spans="1:29" ht="14.25" customHeight="1" x14ac:dyDescent="0.15">
      <c r="A1286" s="103"/>
      <c r="B1286" s="103"/>
      <c r="C1286" s="103"/>
      <c r="D1286" s="108"/>
      <c r="E1286" s="112"/>
      <c r="F1286" s="85" t="str">
        <f>IF(A1286="","",VLOOKUP(A1286,参照!$B$7:$C$12,2,FALSE))</f>
        <v/>
      </c>
      <c r="G1286" s="14"/>
      <c r="H1286" s="14"/>
      <c r="I1286" s="14"/>
      <c r="J1286" s="14"/>
      <c r="K1286" s="14"/>
      <c r="L1286" s="19"/>
      <c r="M1286" s="14"/>
      <c r="N1286" s="14"/>
      <c r="O1286" s="67" t="str">
        <f>IF(E1286="","",IF(G1286="","",IF($E1286="男",VLOOKUP(G1286,参照用得点基準表!B$2:$I$11,8,TRUE),VLOOKUP(G1286,参照用得点基準表!B$12:$I$21,8,TRUE))))</f>
        <v/>
      </c>
      <c r="P1286" s="67" t="str">
        <f>IF(E1286="","",IF(H1286="","",IF($E1286="男",VLOOKUP(H1286,参照用得点基準表!C$2:$I$11,7,TRUE),VLOOKUP(H1286,参照用得点基準表!C$12:$I$21,7,TRUE))))</f>
        <v/>
      </c>
      <c r="Q1286" s="67" t="str">
        <f>IF(E1286="","",IF(I1286="","",IF($E1286="男",VLOOKUP(I1286,参照用得点基準表!D$2:$I$11,6,TRUE),VLOOKUP(I1286,参照用得点基準表!D$12:$I$21,6,TRUE))))</f>
        <v/>
      </c>
      <c r="R1286" s="67" t="str">
        <f>IF(E1286="","",IF(J1286="","",IF($E1286="男",VLOOKUP(J1286,参照用得点基準表!E$2:$I$11,5,TRUE),VLOOKUP(J1286,参照用得点基準表!E$12:$I$21,5,TRUE))))</f>
        <v/>
      </c>
      <c r="S1286" s="67" t="str">
        <f>IF(E1286="","",IF(K1286="","",IF($E1286="男",VLOOKUP(K1286,参照用得点基準表!F$2:$I$11,4,TRUE),VLOOKUP(K1286,参照用得点基準表!F$12:$I$21,4,TRUE))))</f>
        <v/>
      </c>
      <c r="T1286" s="67" t="str">
        <f>IF(E1286="","",IF(L1286="","",IF($E1286="男",VLOOKUP(L1286,参照用得点基準表!$K$2:$L$11,2,TRUE),VLOOKUP(L1286,参照用得点基準表!$K$12:$L$21,2,TRUE))))</f>
        <v/>
      </c>
      <c r="U1286" s="67" t="str">
        <f>IF(E1286="","",IF(M1286="","",IF($E1286="男",VLOOKUP(M1286,参照用得点基準表!G$2:$I$11,3,TRUE),VLOOKUP(M1286,参照用得点基準表!G$12:$I$21,3,TRUE))))</f>
        <v/>
      </c>
      <c r="V1286" s="67" t="str">
        <f>IF(E1286="","",IF(N1286="","",IF($E1286="男",VLOOKUP(N1286,参照用得点基準表!H$2:$I$11,2,TRUE),VLOOKUP(N1286,参照用得点基準表!H$12:$I$21,2,TRUE))))</f>
        <v/>
      </c>
      <c r="W1286" s="70" t="str">
        <f t="shared" si="19"/>
        <v/>
      </c>
      <c r="X1286" s="69" t="str">
        <f ca="1">IF(W1286="","",VLOOKUP(W1286,OFFSET(評価基準!$A$2:$N$6,0,F1286-6,5,20-F1286),14-新体力テスト!F1286+6,1))</f>
        <v/>
      </c>
      <c r="Z1286" s="45"/>
      <c r="AA1286" s="45"/>
      <c r="AB1286" s="46"/>
      <c r="AC1286" s="45"/>
    </row>
    <row r="1287" spans="1:29" ht="14.25" customHeight="1" x14ac:dyDescent="0.15">
      <c r="A1287" s="103"/>
      <c r="B1287" s="103"/>
      <c r="C1287" s="103"/>
      <c r="D1287" s="108"/>
      <c r="E1287" s="112"/>
      <c r="F1287" s="85" t="str">
        <f>IF(A1287="","",VLOOKUP(A1287,参照!$B$7:$C$12,2,FALSE))</f>
        <v/>
      </c>
      <c r="G1287" s="14"/>
      <c r="H1287" s="14"/>
      <c r="I1287" s="14"/>
      <c r="J1287" s="14"/>
      <c r="K1287" s="14"/>
      <c r="L1287" s="19"/>
      <c r="M1287" s="14"/>
      <c r="N1287" s="14"/>
      <c r="O1287" s="67" t="str">
        <f>IF(E1287="","",IF(G1287="","",IF($E1287="男",VLOOKUP(G1287,参照用得点基準表!B$2:$I$11,8,TRUE),VLOOKUP(G1287,参照用得点基準表!B$12:$I$21,8,TRUE))))</f>
        <v/>
      </c>
      <c r="P1287" s="67" t="str">
        <f>IF(E1287="","",IF(H1287="","",IF($E1287="男",VLOOKUP(H1287,参照用得点基準表!C$2:$I$11,7,TRUE),VLOOKUP(H1287,参照用得点基準表!C$12:$I$21,7,TRUE))))</f>
        <v/>
      </c>
      <c r="Q1287" s="67" t="str">
        <f>IF(E1287="","",IF(I1287="","",IF($E1287="男",VLOOKUP(I1287,参照用得点基準表!D$2:$I$11,6,TRUE),VLOOKUP(I1287,参照用得点基準表!D$12:$I$21,6,TRUE))))</f>
        <v/>
      </c>
      <c r="R1287" s="67" t="str">
        <f>IF(E1287="","",IF(J1287="","",IF($E1287="男",VLOOKUP(J1287,参照用得点基準表!E$2:$I$11,5,TRUE),VLOOKUP(J1287,参照用得点基準表!E$12:$I$21,5,TRUE))))</f>
        <v/>
      </c>
      <c r="S1287" s="67" t="str">
        <f>IF(E1287="","",IF(K1287="","",IF($E1287="男",VLOOKUP(K1287,参照用得点基準表!F$2:$I$11,4,TRUE),VLOOKUP(K1287,参照用得点基準表!F$12:$I$21,4,TRUE))))</f>
        <v/>
      </c>
      <c r="T1287" s="67" t="str">
        <f>IF(E1287="","",IF(L1287="","",IF($E1287="男",VLOOKUP(L1287,参照用得点基準表!$K$2:$L$11,2,TRUE),VLOOKUP(L1287,参照用得点基準表!$K$12:$L$21,2,TRUE))))</f>
        <v/>
      </c>
      <c r="U1287" s="67" t="str">
        <f>IF(E1287="","",IF(M1287="","",IF($E1287="男",VLOOKUP(M1287,参照用得点基準表!G$2:$I$11,3,TRUE),VLOOKUP(M1287,参照用得点基準表!G$12:$I$21,3,TRUE))))</f>
        <v/>
      </c>
      <c r="V1287" s="67" t="str">
        <f>IF(E1287="","",IF(N1287="","",IF($E1287="男",VLOOKUP(N1287,参照用得点基準表!H$2:$I$11,2,TRUE),VLOOKUP(N1287,参照用得点基準表!H$12:$I$21,2,TRUE))))</f>
        <v/>
      </c>
      <c r="W1287" s="70" t="str">
        <f t="shared" si="19"/>
        <v/>
      </c>
      <c r="X1287" s="69" t="str">
        <f ca="1">IF(W1287="","",VLOOKUP(W1287,OFFSET(評価基準!$A$2:$N$6,0,F1287-6,5,20-F1287),14-新体力テスト!F1287+6,1))</f>
        <v/>
      </c>
      <c r="Z1287" s="45"/>
      <c r="AA1287" s="45"/>
      <c r="AB1287" s="46"/>
      <c r="AC1287" s="45"/>
    </row>
    <row r="1288" spans="1:29" ht="14.25" customHeight="1" x14ac:dyDescent="0.15">
      <c r="A1288" s="103"/>
      <c r="B1288" s="103"/>
      <c r="C1288" s="103"/>
      <c r="D1288" s="108"/>
      <c r="E1288" s="112"/>
      <c r="F1288" s="85" t="str">
        <f>IF(A1288="","",VLOOKUP(A1288,参照!$B$7:$C$12,2,FALSE))</f>
        <v/>
      </c>
      <c r="G1288" s="14"/>
      <c r="H1288" s="14"/>
      <c r="I1288" s="14"/>
      <c r="J1288" s="14"/>
      <c r="K1288" s="14"/>
      <c r="L1288" s="19"/>
      <c r="M1288" s="14"/>
      <c r="N1288" s="14"/>
      <c r="O1288" s="67" t="str">
        <f>IF(E1288="","",IF(G1288="","",IF($E1288="男",VLOOKUP(G1288,参照用得点基準表!B$2:$I$11,8,TRUE),VLOOKUP(G1288,参照用得点基準表!B$12:$I$21,8,TRUE))))</f>
        <v/>
      </c>
      <c r="P1288" s="67" t="str">
        <f>IF(E1288="","",IF(H1288="","",IF($E1288="男",VLOOKUP(H1288,参照用得点基準表!C$2:$I$11,7,TRUE),VLOOKUP(H1288,参照用得点基準表!C$12:$I$21,7,TRUE))))</f>
        <v/>
      </c>
      <c r="Q1288" s="67" t="str">
        <f>IF(E1288="","",IF(I1288="","",IF($E1288="男",VLOOKUP(I1288,参照用得点基準表!D$2:$I$11,6,TRUE),VLOOKUP(I1288,参照用得点基準表!D$12:$I$21,6,TRUE))))</f>
        <v/>
      </c>
      <c r="R1288" s="67" t="str">
        <f>IF(E1288="","",IF(J1288="","",IF($E1288="男",VLOOKUP(J1288,参照用得点基準表!E$2:$I$11,5,TRUE),VLOOKUP(J1288,参照用得点基準表!E$12:$I$21,5,TRUE))))</f>
        <v/>
      </c>
      <c r="S1288" s="67" t="str">
        <f>IF(E1288="","",IF(K1288="","",IF($E1288="男",VLOOKUP(K1288,参照用得点基準表!F$2:$I$11,4,TRUE),VLOOKUP(K1288,参照用得点基準表!F$12:$I$21,4,TRUE))))</f>
        <v/>
      </c>
      <c r="T1288" s="67" t="str">
        <f>IF(E1288="","",IF(L1288="","",IF($E1288="男",VLOOKUP(L1288,参照用得点基準表!$K$2:$L$11,2,TRUE),VLOOKUP(L1288,参照用得点基準表!$K$12:$L$21,2,TRUE))))</f>
        <v/>
      </c>
      <c r="U1288" s="67" t="str">
        <f>IF(E1288="","",IF(M1288="","",IF($E1288="男",VLOOKUP(M1288,参照用得点基準表!G$2:$I$11,3,TRUE),VLOOKUP(M1288,参照用得点基準表!G$12:$I$21,3,TRUE))))</f>
        <v/>
      </c>
      <c r="V1288" s="67" t="str">
        <f>IF(E1288="","",IF(N1288="","",IF($E1288="男",VLOOKUP(N1288,参照用得点基準表!H$2:$I$11,2,TRUE),VLOOKUP(N1288,参照用得点基準表!H$12:$I$21,2,TRUE))))</f>
        <v/>
      </c>
      <c r="W1288" s="70" t="str">
        <f t="shared" si="19"/>
        <v/>
      </c>
      <c r="X1288" s="69" t="str">
        <f ca="1">IF(W1288="","",VLOOKUP(W1288,OFFSET(評価基準!$A$2:$N$6,0,F1288-6,5,20-F1288),14-新体力テスト!F1288+6,1))</f>
        <v/>
      </c>
      <c r="Z1288" s="45"/>
      <c r="AA1288" s="45"/>
      <c r="AB1288" s="46"/>
      <c r="AC1288" s="45"/>
    </row>
    <row r="1289" spans="1:29" ht="14.25" customHeight="1" x14ac:dyDescent="0.15">
      <c r="A1289" s="103"/>
      <c r="B1289" s="103"/>
      <c r="C1289" s="103"/>
      <c r="D1289" s="108"/>
      <c r="E1289" s="112"/>
      <c r="F1289" s="85" t="str">
        <f>IF(A1289="","",VLOOKUP(A1289,参照!$B$7:$C$12,2,FALSE))</f>
        <v/>
      </c>
      <c r="G1289" s="14"/>
      <c r="H1289" s="14"/>
      <c r="I1289" s="14"/>
      <c r="J1289" s="14"/>
      <c r="K1289" s="14"/>
      <c r="L1289" s="19"/>
      <c r="M1289" s="14"/>
      <c r="N1289" s="14"/>
      <c r="O1289" s="67" t="str">
        <f>IF(E1289="","",IF(G1289="","",IF($E1289="男",VLOOKUP(G1289,参照用得点基準表!B$2:$I$11,8,TRUE),VLOOKUP(G1289,参照用得点基準表!B$12:$I$21,8,TRUE))))</f>
        <v/>
      </c>
      <c r="P1289" s="67" t="str">
        <f>IF(E1289="","",IF(H1289="","",IF($E1289="男",VLOOKUP(H1289,参照用得点基準表!C$2:$I$11,7,TRUE),VLOOKUP(H1289,参照用得点基準表!C$12:$I$21,7,TRUE))))</f>
        <v/>
      </c>
      <c r="Q1289" s="67" t="str">
        <f>IF(E1289="","",IF(I1289="","",IF($E1289="男",VLOOKUP(I1289,参照用得点基準表!D$2:$I$11,6,TRUE),VLOOKUP(I1289,参照用得点基準表!D$12:$I$21,6,TRUE))))</f>
        <v/>
      </c>
      <c r="R1289" s="67" t="str">
        <f>IF(E1289="","",IF(J1289="","",IF($E1289="男",VLOOKUP(J1289,参照用得点基準表!E$2:$I$11,5,TRUE),VLOOKUP(J1289,参照用得点基準表!E$12:$I$21,5,TRUE))))</f>
        <v/>
      </c>
      <c r="S1289" s="67" t="str">
        <f>IF(E1289="","",IF(K1289="","",IF($E1289="男",VLOOKUP(K1289,参照用得点基準表!F$2:$I$11,4,TRUE),VLOOKUP(K1289,参照用得点基準表!F$12:$I$21,4,TRUE))))</f>
        <v/>
      </c>
      <c r="T1289" s="67" t="str">
        <f>IF(E1289="","",IF(L1289="","",IF($E1289="男",VLOOKUP(L1289,参照用得点基準表!$K$2:$L$11,2,TRUE),VLOOKUP(L1289,参照用得点基準表!$K$12:$L$21,2,TRUE))))</f>
        <v/>
      </c>
      <c r="U1289" s="67" t="str">
        <f>IF(E1289="","",IF(M1289="","",IF($E1289="男",VLOOKUP(M1289,参照用得点基準表!G$2:$I$11,3,TRUE),VLOOKUP(M1289,参照用得点基準表!G$12:$I$21,3,TRUE))))</f>
        <v/>
      </c>
      <c r="V1289" s="67" t="str">
        <f>IF(E1289="","",IF(N1289="","",IF($E1289="男",VLOOKUP(N1289,参照用得点基準表!H$2:$I$11,2,TRUE),VLOOKUP(N1289,参照用得点基準表!H$12:$I$21,2,TRUE))))</f>
        <v/>
      </c>
      <c r="W1289" s="70" t="str">
        <f t="shared" si="19"/>
        <v/>
      </c>
      <c r="X1289" s="69" t="str">
        <f ca="1">IF(W1289="","",VLOOKUP(W1289,OFFSET(評価基準!$A$2:$N$6,0,F1289-6,5,20-F1289),14-新体力テスト!F1289+6,1))</f>
        <v/>
      </c>
      <c r="Z1289" s="45"/>
      <c r="AA1289" s="45"/>
      <c r="AB1289" s="46"/>
      <c r="AC1289" s="45"/>
    </row>
    <row r="1290" spans="1:29" ht="14.25" customHeight="1" x14ac:dyDescent="0.15">
      <c r="A1290" s="103"/>
      <c r="B1290" s="103"/>
      <c r="C1290" s="103"/>
      <c r="D1290" s="108"/>
      <c r="E1290" s="112"/>
      <c r="F1290" s="85" t="str">
        <f>IF(A1290="","",VLOOKUP(A1290,参照!$B$7:$C$12,2,FALSE))</f>
        <v/>
      </c>
      <c r="G1290" s="14"/>
      <c r="H1290" s="14"/>
      <c r="I1290" s="14"/>
      <c r="J1290" s="14"/>
      <c r="K1290" s="14"/>
      <c r="L1290" s="19"/>
      <c r="M1290" s="14"/>
      <c r="N1290" s="14"/>
      <c r="O1290" s="67" t="str">
        <f>IF(E1290="","",IF(G1290="","",IF($E1290="男",VLOOKUP(G1290,参照用得点基準表!B$2:$I$11,8,TRUE),VLOOKUP(G1290,参照用得点基準表!B$12:$I$21,8,TRUE))))</f>
        <v/>
      </c>
      <c r="P1290" s="67" t="str">
        <f>IF(E1290="","",IF(H1290="","",IF($E1290="男",VLOOKUP(H1290,参照用得点基準表!C$2:$I$11,7,TRUE),VLOOKUP(H1290,参照用得点基準表!C$12:$I$21,7,TRUE))))</f>
        <v/>
      </c>
      <c r="Q1290" s="67" t="str">
        <f>IF(E1290="","",IF(I1290="","",IF($E1290="男",VLOOKUP(I1290,参照用得点基準表!D$2:$I$11,6,TRUE),VLOOKUP(I1290,参照用得点基準表!D$12:$I$21,6,TRUE))))</f>
        <v/>
      </c>
      <c r="R1290" s="67" t="str">
        <f>IF(E1290="","",IF(J1290="","",IF($E1290="男",VLOOKUP(J1290,参照用得点基準表!E$2:$I$11,5,TRUE),VLOOKUP(J1290,参照用得点基準表!E$12:$I$21,5,TRUE))))</f>
        <v/>
      </c>
      <c r="S1290" s="67" t="str">
        <f>IF(E1290="","",IF(K1290="","",IF($E1290="男",VLOOKUP(K1290,参照用得点基準表!F$2:$I$11,4,TRUE),VLOOKUP(K1290,参照用得点基準表!F$12:$I$21,4,TRUE))))</f>
        <v/>
      </c>
      <c r="T1290" s="67" t="str">
        <f>IF(E1290="","",IF(L1290="","",IF($E1290="男",VLOOKUP(L1290,参照用得点基準表!$K$2:$L$11,2,TRUE),VLOOKUP(L1290,参照用得点基準表!$K$12:$L$21,2,TRUE))))</f>
        <v/>
      </c>
      <c r="U1290" s="67" t="str">
        <f>IF(E1290="","",IF(M1290="","",IF($E1290="男",VLOOKUP(M1290,参照用得点基準表!G$2:$I$11,3,TRUE),VLOOKUP(M1290,参照用得点基準表!G$12:$I$21,3,TRUE))))</f>
        <v/>
      </c>
      <c r="V1290" s="67" t="str">
        <f>IF(E1290="","",IF(N1290="","",IF($E1290="男",VLOOKUP(N1290,参照用得点基準表!H$2:$I$11,2,TRUE),VLOOKUP(N1290,参照用得点基準表!H$12:$I$21,2,TRUE))))</f>
        <v/>
      </c>
      <c r="W1290" s="70" t="str">
        <f t="shared" si="19"/>
        <v/>
      </c>
      <c r="X1290" s="69" t="str">
        <f ca="1">IF(W1290="","",VLOOKUP(W1290,OFFSET(評価基準!$A$2:$N$6,0,F1290-6,5,20-F1290),14-新体力テスト!F1290+6,1))</f>
        <v/>
      </c>
      <c r="Z1290" s="45"/>
      <c r="AA1290" s="45"/>
      <c r="AB1290" s="46"/>
      <c r="AC1290" s="45"/>
    </row>
    <row r="1291" spans="1:29" ht="14.25" customHeight="1" x14ac:dyDescent="0.15">
      <c r="A1291" s="103"/>
      <c r="B1291" s="103"/>
      <c r="C1291" s="103"/>
      <c r="D1291" s="108"/>
      <c r="E1291" s="112"/>
      <c r="F1291" s="85" t="str">
        <f>IF(A1291="","",VLOOKUP(A1291,参照!$B$7:$C$12,2,FALSE))</f>
        <v/>
      </c>
      <c r="G1291" s="14"/>
      <c r="H1291" s="14"/>
      <c r="I1291" s="14"/>
      <c r="J1291" s="14"/>
      <c r="K1291" s="14"/>
      <c r="L1291" s="19"/>
      <c r="M1291" s="14"/>
      <c r="N1291" s="14"/>
      <c r="O1291" s="67" t="str">
        <f>IF(E1291="","",IF(G1291="","",IF($E1291="男",VLOOKUP(G1291,参照用得点基準表!B$2:$I$11,8,TRUE),VLOOKUP(G1291,参照用得点基準表!B$12:$I$21,8,TRUE))))</f>
        <v/>
      </c>
      <c r="P1291" s="67" t="str">
        <f>IF(E1291="","",IF(H1291="","",IF($E1291="男",VLOOKUP(H1291,参照用得点基準表!C$2:$I$11,7,TRUE),VLOOKUP(H1291,参照用得点基準表!C$12:$I$21,7,TRUE))))</f>
        <v/>
      </c>
      <c r="Q1291" s="67" t="str">
        <f>IF(E1291="","",IF(I1291="","",IF($E1291="男",VLOOKUP(I1291,参照用得点基準表!D$2:$I$11,6,TRUE),VLOOKUP(I1291,参照用得点基準表!D$12:$I$21,6,TRUE))))</f>
        <v/>
      </c>
      <c r="R1291" s="67" t="str">
        <f>IF(E1291="","",IF(J1291="","",IF($E1291="男",VLOOKUP(J1291,参照用得点基準表!E$2:$I$11,5,TRUE),VLOOKUP(J1291,参照用得点基準表!E$12:$I$21,5,TRUE))))</f>
        <v/>
      </c>
      <c r="S1291" s="67" t="str">
        <f>IF(E1291="","",IF(K1291="","",IF($E1291="男",VLOOKUP(K1291,参照用得点基準表!F$2:$I$11,4,TRUE),VLOOKUP(K1291,参照用得点基準表!F$12:$I$21,4,TRUE))))</f>
        <v/>
      </c>
      <c r="T1291" s="67" t="str">
        <f>IF(E1291="","",IF(L1291="","",IF($E1291="男",VLOOKUP(L1291,参照用得点基準表!$K$2:$L$11,2,TRUE),VLOOKUP(L1291,参照用得点基準表!$K$12:$L$21,2,TRUE))))</f>
        <v/>
      </c>
      <c r="U1291" s="67" t="str">
        <f>IF(E1291="","",IF(M1291="","",IF($E1291="男",VLOOKUP(M1291,参照用得点基準表!G$2:$I$11,3,TRUE),VLOOKUP(M1291,参照用得点基準表!G$12:$I$21,3,TRUE))))</f>
        <v/>
      </c>
      <c r="V1291" s="67" t="str">
        <f>IF(E1291="","",IF(N1291="","",IF($E1291="男",VLOOKUP(N1291,参照用得点基準表!H$2:$I$11,2,TRUE),VLOOKUP(N1291,参照用得点基準表!H$12:$I$21,2,TRUE))))</f>
        <v/>
      </c>
      <c r="W1291" s="70" t="str">
        <f t="shared" si="19"/>
        <v/>
      </c>
      <c r="X1291" s="69" t="str">
        <f ca="1">IF(W1291="","",VLOOKUP(W1291,OFFSET(評価基準!$A$2:$N$6,0,F1291-6,5,20-F1291),14-新体力テスト!F1291+6,1))</f>
        <v/>
      </c>
      <c r="Z1291" s="45"/>
      <c r="AA1291" s="45"/>
      <c r="AB1291" s="46"/>
      <c r="AC1291" s="45"/>
    </row>
    <row r="1292" spans="1:29" ht="14.25" customHeight="1" x14ac:dyDescent="0.15">
      <c r="A1292" s="103"/>
      <c r="B1292" s="103"/>
      <c r="C1292" s="103"/>
      <c r="D1292" s="108"/>
      <c r="E1292" s="112"/>
      <c r="F1292" s="85" t="str">
        <f>IF(A1292="","",VLOOKUP(A1292,参照!$B$7:$C$12,2,FALSE))</f>
        <v/>
      </c>
      <c r="G1292" s="14"/>
      <c r="H1292" s="14"/>
      <c r="I1292" s="14"/>
      <c r="J1292" s="14"/>
      <c r="K1292" s="14"/>
      <c r="L1292" s="19"/>
      <c r="M1292" s="14"/>
      <c r="N1292" s="14"/>
      <c r="O1292" s="67" t="str">
        <f>IF(E1292="","",IF(G1292="","",IF($E1292="男",VLOOKUP(G1292,参照用得点基準表!B$2:$I$11,8,TRUE),VLOOKUP(G1292,参照用得点基準表!B$12:$I$21,8,TRUE))))</f>
        <v/>
      </c>
      <c r="P1292" s="67" t="str">
        <f>IF(E1292="","",IF(H1292="","",IF($E1292="男",VLOOKUP(H1292,参照用得点基準表!C$2:$I$11,7,TRUE),VLOOKUP(H1292,参照用得点基準表!C$12:$I$21,7,TRUE))))</f>
        <v/>
      </c>
      <c r="Q1292" s="67" t="str">
        <f>IF(E1292="","",IF(I1292="","",IF($E1292="男",VLOOKUP(I1292,参照用得点基準表!D$2:$I$11,6,TRUE),VLOOKUP(I1292,参照用得点基準表!D$12:$I$21,6,TRUE))))</f>
        <v/>
      </c>
      <c r="R1292" s="67" t="str">
        <f>IF(E1292="","",IF(J1292="","",IF($E1292="男",VLOOKUP(J1292,参照用得点基準表!E$2:$I$11,5,TRUE),VLOOKUP(J1292,参照用得点基準表!E$12:$I$21,5,TRUE))))</f>
        <v/>
      </c>
      <c r="S1292" s="67" t="str">
        <f>IF(E1292="","",IF(K1292="","",IF($E1292="男",VLOOKUP(K1292,参照用得点基準表!F$2:$I$11,4,TRUE),VLOOKUP(K1292,参照用得点基準表!F$12:$I$21,4,TRUE))))</f>
        <v/>
      </c>
      <c r="T1292" s="67" t="str">
        <f>IF(E1292="","",IF(L1292="","",IF($E1292="男",VLOOKUP(L1292,参照用得点基準表!$K$2:$L$11,2,TRUE),VLOOKUP(L1292,参照用得点基準表!$K$12:$L$21,2,TRUE))))</f>
        <v/>
      </c>
      <c r="U1292" s="67" t="str">
        <f>IF(E1292="","",IF(M1292="","",IF($E1292="男",VLOOKUP(M1292,参照用得点基準表!G$2:$I$11,3,TRUE),VLOOKUP(M1292,参照用得点基準表!G$12:$I$21,3,TRUE))))</f>
        <v/>
      </c>
      <c r="V1292" s="67" t="str">
        <f>IF(E1292="","",IF(N1292="","",IF($E1292="男",VLOOKUP(N1292,参照用得点基準表!H$2:$I$11,2,TRUE),VLOOKUP(N1292,参照用得点基準表!H$12:$I$21,2,TRUE))))</f>
        <v/>
      </c>
      <c r="W1292" s="70" t="str">
        <f t="shared" si="19"/>
        <v/>
      </c>
      <c r="X1292" s="69" t="str">
        <f ca="1">IF(W1292="","",VLOOKUP(W1292,OFFSET(評価基準!$A$2:$N$6,0,F1292-6,5,20-F1292),14-新体力テスト!F1292+6,1))</f>
        <v/>
      </c>
      <c r="Z1292" s="45"/>
      <c r="AA1292" s="45"/>
      <c r="AB1292" s="46"/>
      <c r="AC1292" s="45"/>
    </row>
    <row r="1293" spans="1:29" ht="14.25" customHeight="1" x14ac:dyDescent="0.15">
      <c r="A1293" s="103"/>
      <c r="B1293" s="103"/>
      <c r="C1293" s="103"/>
      <c r="D1293" s="108"/>
      <c r="E1293" s="112"/>
      <c r="F1293" s="85" t="str">
        <f>IF(A1293="","",VLOOKUP(A1293,参照!$B$7:$C$12,2,FALSE))</f>
        <v/>
      </c>
      <c r="G1293" s="14"/>
      <c r="H1293" s="14"/>
      <c r="I1293" s="14"/>
      <c r="J1293" s="14"/>
      <c r="K1293" s="14"/>
      <c r="L1293" s="19"/>
      <c r="M1293" s="14"/>
      <c r="N1293" s="14"/>
      <c r="O1293" s="67" t="str">
        <f>IF(E1293="","",IF(G1293="","",IF($E1293="男",VLOOKUP(G1293,参照用得点基準表!B$2:$I$11,8,TRUE),VLOOKUP(G1293,参照用得点基準表!B$12:$I$21,8,TRUE))))</f>
        <v/>
      </c>
      <c r="P1293" s="67" t="str">
        <f>IF(E1293="","",IF(H1293="","",IF($E1293="男",VLOOKUP(H1293,参照用得点基準表!C$2:$I$11,7,TRUE),VLOOKUP(H1293,参照用得点基準表!C$12:$I$21,7,TRUE))))</f>
        <v/>
      </c>
      <c r="Q1293" s="67" t="str">
        <f>IF(E1293="","",IF(I1293="","",IF($E1293="男",VLOOKUP(I1293,参照用得点基準表!D$2:$I$11,6,TRUE),VLOOKUP(I1293,参照用得点基準表!D$12:$I$21,6,TRUE))))</f>
        <v/>
      </c>
      <c r="R1293" s="67" t="str">
        <f>IF(E1293="","",IF(J1293="","",IF($E1293="男",VLOOKUP(J1293,参照用得点基準表!E$2:$I$11,5,TRUE),VLOOKUP(J1293,参照用得点基準表!E$12:$I$21,5,TRUE))))</f>
        <v/>
      </c>
      <c r="S1293" s="67" t="str">
        <f>IF(E1293="","",IF(K1293="","",IF($E1293="男",VLOOKUP(K1293,参照用得点基準表!F$2:$I$11,4,TRUE),VLOOKUP(K1293,参照用得点基準表!F$12:$I$21,4,TRUE))))</f>
        <v/>
      </c>
      <c r="T1293" s="67" t="str">
        <f>IF(E1293="","",IF(L1293="","",IF($E1293="男",VLOOKUP(L1293,参照用得点基準表!$K$2:$L$11,2,TRUE),VLOOKUP(L1293,参照用得点基準表!$K$12:$L$21,2,TRUE))))</f>
        <v/>
      </c>
      <c r="U1293" s="67" t="str">
        <f>IF(E1293="","",IF(M1293="","",IF($E1293="男",VLOOKUP(M1293,参照用得点基準表!G$2:$I$11,3,TRUE),VLOOKUP(M1293,参照用得点基準表!G$12:$I$21,3,TRUE))))</f>
        <v/>
      </c>
      <c r="V1293" s="67" t="str">
        <f>IF(E1293="","",IF(N1293="","",IF($E1293="男",VLOOKUP(N1293,参照用得点基準表!H$2:$I$11,2,TRUE),VLOOKUP(N1293,参照用得点基準表!H$12:$I$21,2,TRUE))))</f>
        <v/>
      </c>
      <c r="W1293" s="70" t="str">
        <f t="shared" si="19"/>
        <v/>
      </c>
      <c r="X1293" s="69" t="str">
        <f ca="1">IF(W1293="","",VLOOKUP(W1293,OFFSET(評価基準!$A$2:$N$6,0,F1293-6,5,20-F1293),14-新体力テスト!F1293+6,1))</f>
        <v/>
      </c>
    </row>
    <row r="1294" spans="1:29" ht="14.25" customHeight="1" x14ac:dyDescent="0.15">
      <c r="A1294" s="103"/>
      <c r="B1294" s="103"/>
      <c r="C1294" s="103"/>
      <c r="D1294" s="108"/>
      <c r="E1294" s="112"/>
      <c r="F1294" s="85" t="str">
        <f>IF(A1294="","",VLOOKUP(A1294,参照!$B$7:$C$12,2,FALSE))</f>
        <v/>
      </c>
      <c r="G1294" s="14"/>
      <c r="H1294" s="14"/>
      <c r="I1294" s="14"/>
      <c r="J1294" s="14"/>
      <c r="K1294" s="14"/>
      <c r="L1294" s="19"/>
      <c r="M1294" s="14"/>
      <c r="N1294" s="14"/>
      <c r="O1294" s="67" t="str">
        <f>IF(E1294="","",IF(G1294="","",IF($E1294="男",VLOOKUP(G1294,参照用得点基準表!B$2:$I$11,8,TRUE),VLOOKUP(G1294,参照用得点基準表!B$12:$I$21,8,TRUE))))</f>
        <v/>
      </c>
      <c r="P1294" s="67" t="str">
        <f>IF(E1294="","",IF(H1294="","",IF($E1294="男",VLOOKUP(H1294,参照用得点基準表!C$2:$I$11,7,TRUE),VLOOKUP(H1294,参照用得点基準表!C$12:$I$21,7,TRUE))))</f>
        <v/>
      </c>
      <c r="Q1294" s="67" t="str">
        <f>IF(E1294="","",IF(I1294="","",IF($E1294="男",VLOOKUP(I1294,参照用得点基準表!D$2:$I$11,6,TRUE),VLOOKUP(I1294,参照用得点基準表!D$12:$I$21,6,TRUE))))</f>
        <v/>
      </c>
      <c r="R1294" s="67" t="str">
        <f>IF(E1294="","",IF(J1294="","",IF($E1294="男",VLOOKUP(J1294,参照用得点基準表!E$2:$I$11,5,TRUE),VLOOKUP(J1294,参照用得点基準表!E$12:$I$21,5,TRUE))))</f>
        <v/>
      </c>
      <c r="S1294" s="67" t="str">
        <f>IF(E1294="","",IF(K1294="","",IF($E1294="男",VLOOKUP(K1294,参照用得点基準表!F$2:$I$11,4,TRUE),VLOOKUP(K1294,参照用得点基準表!F$12:$I$21,4,TRUE))))</f>
        <v/>
      </c>
      <c r="T1294" s="67" t="str">
        <f>IF(E1294="","",IF(L1294="","",IF($E1294="男",VLOOKUP(L1294,参照用得点基準表!$K$2:$L$11,2,TRUE),VLOOKUP(L1294,参照用得点基準表!$K$12:$L$21,2,TRUE))))</f>
        <v/>
      </c>
      <c r="U1294" s="67" t="str">
        <f>IF(E1294="","",IF(M1294="","",IF($E1294="男",VLOOKUP(M1294,参照用得点基準表!G$2:$I$11,3,TRUE),VLOOKUP(M1294,参照用得点基準表!G$12:$I$21,3,TRUE))))</f>
        <v/>
      </c>
      <c r="V1294" s="67" t="str">
        <f>IF(E1294="","",IF(N1294="","",IF($E1294="男",VLOOKUP(N1294,参照用得点基準表!H$2:$I$11,2,TRUE),VLOOKUP(N1294,参照用得点基準表!H$12:$I$21,2,TRUE))))</f>
        <v/>
      </c>
      <c r="W1294" s="70" t="str">
        <f t="shared" si="19"/>
        <v/>
      </c>
      <c r="X1294" s="69" t="str">
        <f ca="1">IF(W1294="","",VLOOKUP(W1294,OFFSET(評価基準!$A$2:$N$6,0,F1294-6,5,20-F1294),14-新体力テスト!F1294+6,1))</f>
        <v/>
      </c>
    </row>
    <row r="1295" spans="1:29" ht="14.25" customHeight="1" x14ac:dyDescent="0.15">
      <c r="A1295" s="103"/>
      <c r="B1295" s="103"/>
      <c r="C1295" s="103"/>
      <c r="D1295" s="108"/>
      <c r="E1295" s="112"/>
      <c r="F1295" s="85" t="str">
        <f>IF(A1295="","",VLOOKUP(A1295,参照!$B$7:$C$12,2,FALSE))</f>
        <v/>
      </c>
      <c r="G1295" s="14"/>
      <c r="H1295" s="14"/>
      <c r="I1295" s="14"/>
      <c r="J1295" s="14"/>
      <c r="K1295" s="14"/>
      <c r="L1295" s="19"/>
      <c r="M1295" s="14"/>
      <c r="N1295" s="14"/>
      <c r="O1295" s="67" t="str">
        <f>IF(E1295="","",IF(G1295="","",IF($E1295="男",VLOOKUP(G1295,参照用得点基準表!B$2:$I$11,8,TRUE),VLOOKUP(G1295,参照用得点基準表!B$12:$I$21,8,TRUE))))</f>
        <v/>
      </c>
      <c r="P1295" s="67" t="str">
        <f>IF(E1295="","",IF(H1295="","",IF($E1295="男",VLOOKUP(H1295,参照用得点基準表!C$2:$I$11,7,TRUE),VLOOKUP(H1295,参照用得点基準表!C$12:$I$21,7,TRUE))))</f>
        <v/>
      </c>
      <c r="Q1295" s="67" t="str">
        <f>IF(E1295="","",IF(I1295="","",IF($E1295="男",VLOOKUP(I1295,参照用得点基準表!D$2:$I$11,6,TRUE),VLOOKUP(I1295,参照用得点基準表!D$12:$I$21,6,TRUE))))</f>
        <v/>
      </c>
      <c r="R1295" s="67" t="str">
        <f>IF(E1295="","",IF(J1295="","",IF($E1295="男",VLOOKUP(J1295,参照用得点基準表!E$2:$I$11,5,TRUE),VLOOKUP(J1295,参照用得点基準表!E$12:$I$21,5,TRUE))))</f>
        <v/>
      </c>
      <c r="S1295" s="67" t="str">
        <f>IF(E1295="","",IF(K1295="","",IF($E1295="男",VLOOKUP(K1295,参照用得点基準表!F$2:$I$11,4,TRUE),VLOOKUP(K1295,参照用得点基準表!F$12:$I$21,4,TRUE))))</f>
        <v/>
      </c>
      <c r="T1295" s="67" t="str">
        <f>IF(E1295="","",IF(L1295="","",IF($E1295="男",VLOOKUP(L1295,参照用得点基準表!$K$2:$L$11,2,TRUE),VLOOKUP(L1295,参照用得点基準表!$K$12:$L$21,2,TRUE))))</f>
        <v/>
      </c>
      <c r="U1295" s="67" t="str">
        <f>IF(E1295="","",IF(M1295="","",IF($E1295="男",VLOOKUP(M1295,参照用得点基準表!G$2:$I$11,3,TRUE),VLOOKUP(M1295,参照用得点基準表!G$12:$I$21,3,TRUE))))</f>
        <v/>
      </c>
      <c r="V1295" s="67" t="str">
        <f>IF(E1295="","",IF(N1295="","",IF($E1295="男",VLOOKUP(N1295,参照用得点基準表!H$2:$I$11,2,TRUE),VLOOKUP(N1295,参照用得点基準表!H$12:$I$21,2,TRUE))))</f>
        <v/>
      </c>
      <c r="W1295" s="70" t="str">
        <f t="shared" si="19"/>
        <v/>
      </c>
      <c r="X1295" s="69" t="str">
        <f ca="1">IF(W1295="","",VLOOKUP(W1295,OFFSET(評価基準!$A$2:$N$6,0,F1295-6,5,20-F1295),14-新体力テスト!F1295+6,1))</f>
        <v/>
      </c>
    </row>
    <row r="1296" spans="1:29" ht="14.25" customHeight="1" x14ac:dyDescent="0.15">
      <c r="A1296" s="103"/>
      <c r="B1296" s="103"/>
      <c r="C1296" s="103"/>
      <c r="D1296" s="108"/>
      <c r="E1296" s="112"/>
      <c r="F1296" s="85" t="str">
        <f>IF(A1296="","",VLOOKUP(A1296,参照!$B$7:$C$12,2,FALSE))</f>
        <v/>
      </c>
      <c r="G1296" s="14"/>
      <c r="H1296" s="14"/>
      <c r="I1296" s="14"/>
      <c r="J1296" s="14"/>
      <c r="K1296" s="14"/>
      <c r="L1296" s="19"/>
      <c r="M1296" s="14"/>
      <c r="N1296" s="14"/>
      <c r="O1296" s="67" t="str">
        <f>IF(E1296="","",IF(G1296="","",IF($E1296="男",VLOOKUP(G1296,参照用得点基準表!B$2:$I$11,8,TRUE),VLOOKUP(G1296,参照用得点基準表!B$12:$I$21,8,TRUE))))</f>
        <v/>
      </c>
      <c r="P1296" s="67" t="str">
        <f>IF(E1296="","",IF(H1296="","",IF($E1296="男",VLOOKUP(H1296,参照用得点基準表!C$2:$I$11,7,TRUE),VLOOKUP(H1296,参照用得点基準表!C$12:$I$21,7,TRUE))))</f>
        <v/>
      </c>
      <c r="Q1296" s="67" t="str">
        <f>IF(E1296="","",IF(I1296="","",IF($E1296="男",VLOOKUP(I1296,参照用得点基準表!D$2:$I$11,6,TRUE),VLOOKUP(I1296,参照用得点基準表!D$12:$I$21,6,TRUE))))</f>
        <v/>
      </c>
      <c r="R1296" s="67" t="str">
        <f>IF(E1296="","",IF(J1296="","",IF($E1296="男",VLOOKUP(J1296,参照用得点基準表!E$2:$I$11,5,TRUE),VLOOKUP(J1296,参照用得点基準表!E$12:$I$21,5,TRUE))))</f>
        <v/>
      </c>
      <c r="S1296" s="67" t="str">
        <f>IF(E1296="","",IF(K1296="","",IF($E1296="男",VLOOKUP(K1296,参照用得点基準表!F$2:$I$11,4,TRUE),VLOOKUP(K1296,参照用得点基準表!F$12:$I$21,4,TRUE))))</f>
        <v/>
      </c>
      <c r="T1296" s="67" t="str">
        <f>IF(E1296="","",IF(L1296="","",IF($E1296="男",VLOOKUP(L1296,参照用得点基準表!$K$2:$L$11,2,TRUE),VLOOKUP(L1296,参照用得点基準表!$K$12:$L$21,2,TRUE))))</f>
        <v/>
      </c>
      <c r="U1296" s="67" t="str">
        <f>IF(E1296="","",IF(M1296="","",IF($E1296="男",VLOOKUP(M1296,参照用得点基準表!G$2:$I$11,3,TRUE),VLOOKUP(M1296,参照用得点基準表!G$12:$I$21,3,TRUE))))</f>
        <v/>
      </c>
      <c r="V1296" s="67" t="str">
        <f>IF(E1296="","",IF(N1296="","",IF($E1296="男",VLOOKUP(N1296,参照用得点基準表!H$2:$I$11,2,TRUE),VLOOKUP(N1296,参照用得点基準表!H$12:$I$21,2,TRUE))))</f>
        <v/>
      </c>
      <c r="W1296" s="70" t="str">
        <f t="shared" si="19"/>
        <v/>
      </c>
      <c r="X1296" s="69" t="str">
        <f ca="1">IF(W1296="","",VLOOKUP(W1296,OFFSET(評価基準!$A$2:$N$6,0,F1296-6,5,20-F1296),14-新体力テスト!F1296+6,1))</f>
        <v/>
      </c>
    </row>
    <row r="1297" spans="1:24" ht="14.25" customHeight="1" x14ac:dyDescent="0.15">
      <c r="A1297" s="103"/>
      <c r="B1297" s="103"/>
      <c r="C1297" s="103"/>
      <c r="D1297" s="108"/>
      <c r="E1297" s="112"/>
      <c r="F1297" s="85" t="str">
        <f>IF(A1297="","",VLOOKUP(A1297,参照!$B$7:$C$12,2,FALSE))</f>
        <v/>
      </c>
      <c r="G1297" s="14"/>
      <c r="H1297" s="14"/>
      <c r="I1297" s="14"/>
      <c r="J1297" s="14"/>
      <c r="K1297" s="14"/>
      <c r="L1297" s="19"/>
      <c r="M1297" s="14"/>
      <c r="N1297" s="14"/>
      <c r="O1297" s="67" t="str">
        <f>IF(E1297="","",IF(G1297="","",IF($E1297="男",VLOOKUP(G1297,参照用得点基準表!B$2:$I$11,8,TRUE),VLOOKUP(G1297,参照用得点基準表!B$12:$I$21,8,TRUE))))</f>
        <v/>
      </c>
      <c r="P1297" s="67" t="str">
        <f>IF(E1297="","",IF(H1297="","",IF($E1297="男",VLOOKUP(H1297,参照用得点基準表!C$2:$I$11,7,TRUE),VLOOKUP(H1297,参照用得点基準表!C$12:$I$21,7,TRUE))))</f>
        <v/>
      </c>
      <c r="Q1297" s="67" t="str">
        <f>IF(E1297="","",IF(I1297="","",IF($E1297="男",VLOOKUP(I1297,参照用得点基準表!D$2:$I$11,6,TRUE),VLOOKUP(I1297,参照用得点基準表!D$12:$I$21,6,TRUE))))</f>
        <v/>
      </c>
      <c r="R1297" s="67" t="str">
        <f>IF(E1297="","",IF(J1297="","",IF($E1297="男",VLOOKUP(J1297,参照用得点基準表!E$2:$I$11,5,TRUE),VLOOKUP(J1297,参照用得点基準表!E$12:$I$21,5,TRUE))))</f>
        <v/>
      </c>
      <c r="S1297" s="67" t="str">
        <f>IF(E1297="","",IF(K1297="","",IF($E1297="男",VLOOKUP(K1297,参照用得点基準表!F$2:$I$11,4,TRUE),VLOOKUP(K1297,参照用得点基準表!F$12:$I$21,4,TRUE))))</f>
        <v/>
      </c>
      <c r="T1297" s="67" t="str">
        <f>IF(E1297="","",IF(L1297="","",IF($E1297="男",VLOOKUP(L1297,参照用得点基準表!$K$2:$L$11,2,TRUE),VLOOKUP(L1297,参照用得点基準表!$K$12:$L$21,2,TRUE))))</f>
        <v/>
      </c>
      <c r="U1297" s="67" t="str">
        <f>IF(E1297="","",IF(M1297="","",IF($E1297="男",VLOOKUP(M1297,参照用得点基準表!G$2:$I$11,3,TRUE),VLOOKUP(M1297,参照用得点基準表!G$12:$I$21,3,TRUE))))</f>
        <v/>
      </c>
      <c r="V1297" s="67" t="str">
        <f>IF(E1297="","",IF(N1297="","",IF($E1297="男",VLOOKUP(N1297,参照用得点基準表!H$2:$I$11,2,TRUE),VLOOKUP(N1297,参照用得点基準表!H$12:$I$21,2,TRUE))))</f>
        <v/>
      </c>
      <c r="W1297" s="70" t="str">
        <f t="shared" si="19"/>
        <v/>
      </c>
      <c r="X1297" s="69" t="str">
        <f ca="1">IF(W1297="","",VLOOKUP(W1297,OFFSET(評価基準!$A$2:$N$6,0,F1297-6,5,20-F1297),14-新体力テスト!F1297+6,1))</f>
        <v/>
      </c>
    </row>
    <row r="1298" spans="1:24" ht="14.25" customHeight="1" x14ac:dyDescent="0.15">
      <c r="A1298" s="103"/>
      <c r="B1298" s="103"/>
      <c r="C1298" s="103"/>
      <c r="D1298" s="108"/>
      <c r="E1298" s="112"/>
      <c r="F1298" s="85" t="str">
        <f>IF(A1298="","",VLOOKUP(A1298,参照!$B$7:$C$12,2,FALSE))</f>
        <v/>
      </c>
      <c r="G1298" s="14"/>
      <c r="H1298" s="14"/>
      <c r="I1298" s="14"/>
      <c r="J1298" s="14"/>
      <c r="K1298" s="14"/>
      <c r="L1298" s="19"/>
      <c r="M1298" s="14"/>
      <c r="N1298" s="14"/>
      <c r="O1298" s="67" t="str">
        <f>IF(E1298="","",IF(G1298="","",IF($E1298="男",VLOOKUP(G1298,参照用得点基準表!B$2:$I$11,8,TRUE),VLOOKUP(G1298,参照用得点基準表!B$12:$I$21,8,TRUE))))</f>
        <v/>
      </c>
      <c r="P1298" s="67" t="str">
        <f>IF(E1298="","",IF(H1298="","",IF($E1298="男",VLOOKUP(H1298,参照用得点基準表!C$2:$I$11,7,TRUE),VLOOKUP(H1298,参照用得点基準表!C$12:$I$21,7,TRUE))))</f>
        <v/>
      </c>
      <c r="Q1298" s="67" t="str">
        <f>IF(E1298="","",IF(I1298="","",IF($E1298="男",VLOOKUP(I1298,参照用得点基準表!D$2:$I$11,6,TRUE),VLOOKUP(I1298,参照用得点基準表!D$12:$I$21,6,TRUE))))</f>
        <v/>
      </c>
      <c r="R1298" s="67" t="str">
        <f>IF(E1298="","",IF(J1298="","",IF($E1298="男",VLOOKUP(J1298,参照用得点基準表!E$2:$I$11,5,TRUE),VLOOKUP(J1298,参照用得点基準表!E$12:$I$21,5,TRUE))))</f>
        <v/>
      </c>
      <c r="S1298" s="67" t="str">
        <f>IF(E1298="","",IF(K1298="","",IF($E1298="男",VLOOKUP(K1298,参照用得点基準表!F$2:$I$11,4,TRUE),VLOOKUP(K1298,参照用得点基準表!F$12:$I$21,4,TRUE))))</f>
        <v/>
      </c>
      <c r="T1298" s="67" t="str">
        <f>IF(E1298="","",IF(L1298="","",IF($E1298="男",VLOOKUP(L1298,参照用得点基準表!$K$2:$L$11,2,TRUE),VLOOKUP(L1298,参照用得点基準表!$K$12:$L$21,2,TRUE))))</f>
        <v/>
      </c>
      <c r="U1298" s="67" t="str">
        <f>IF(E1298="","",IF(M1298="","",IF($E1298="男",VLOOKUP(M1298,参照用得点基準表!G$2:$I$11,3,TRUE),VLOOKUP(M1298,参照用得点基準表!G$12:$I$21,3,TRUE))))</f>
        <v/>
      </c>
      <c r="V1298" s="67" t="str">
        <f>IF(E1298="","",IF(N1298="","",IF($E1298="男",VLOOKUP(N1298,参照用得点基準表!H$2:$I$11,2,TRUE),VLOOKUP(N1298,参照用得点基準表!H$12:$I$21,2,TRUE))))</f>
        <v/>
      </c>
      <c r="W1298" s="70" t="str">
        <f t="shared" si="19"/>
        <v/>
      </c>
      <c r="X1298" s="69" t="str">
        <f ca="1">IF(W1298="","",VLOOKUP(W1298,OFFSET(評価基準!$A$2:$N$6,0,F1298-6,5,20-F1298),14-新体力テスト!F1298+6,1))</f>
        <v/>
      </c>
    </row>
    <row r="1299" spans="1:24" ht="14.25" customHeight="1" x14ac:dyDescent="0.15">
      <c r="A1299" s="103"/>
      <c r="B1299" s="103"/>
      <c r="C1299" s="103"/>
      <c r="D1299" s="108"/>
      <c r="E1299" s="112"/>
      <c r="F1299" s="85" t="str">
        <f>IF(A1299="","",VLOOKUP(A1299,参照!$B$7:$C$12,2,FALSE))</f>
        <v/>
      </c>
      <c r="G1299" s="14"/>
      <c r="H1299" s="14"/>
      <c r="I1299" s="14"/>
      <c r="J1299" s="14"/>
      <c r="K1299" s="14"/>
      <c r="L1299" s="19"/>
      <c r="M1299" s="14"/>
      <c r="N1299" s="14"/>
      <c r="O1299" s="67" t="str">
        <f>IF(E1299="","",IF(G1299="","",IF($E1299="男",VLOOKUP(G1299,参照用得点基準表!B$2:$I$11,8,TRUE),VLOOKUP(G1299,参照用得点基準表!B$12:$I$21,8,TRUE))))</f>
        <v/>
      </c>
      <c r="P1299" s="67" t="str">
        <f>IF(E1299="","",IF(H1299="","",IF($E1299="男",VLOOKUP(H1299,参照用得点基準表!C$2:$I$11,7,TRUE),VLOOKUP(H1299,参照用得点基準表!C$12:$I$21,7,TRUE))))</f>
        <v/>
      </c>
      <c r="Q1299" s="67" t="str">
        <f>IF(E1299="","",IF(I1299="","",IF($E1299="男",VLOOKUP(I1299,参照用得点基準表!D$2:$I$11,6,TRUE),VLOOKUP(I1299,参照用得点基準表!D$12:$I$21,6,TRUE))))</f>
        <v/>
      </c>
      <c r="R1299" s="67" t="str">
        <f>IF(E1299="","",IF(J1299="","",IF($E1299="男",VLOOKUP(J1299,参照用得点基準表!E$2:$I$11,5,TRUE),VLOOKUP(J1299,参照用得点基準表!E$12:$I$21,5,TRUE))))</f>
        <v/>
      </c>
      <c r="S1299" s="67" t="str">
        <f>IF(E1299="","",IF(K1299="","",IF($E1299="男",VLOOKUP(K1299,参照用得点基準表!F$2:$I$11,4,TRUE),VLOOKUP(K1299,参照用得点基準表!F$12:$I$21,4,TRUE))))</f>
        <v/>
      </c>
      <c r="T1299" s="67" t="str">
        <f>IF(E1299="","",IF(L1299="","",IF($E1299="男",VLOOKUP(L1299,参照用得点基準表!$K$2:$L$11,2,TRUE),VLOOKUP(L1299,参照用得点基準表!$K$12:$L$21,2,TRUE))))</f>
        <v/>
      </c>
      <c r="U1299" s="67" t="str">
        <f>IF(E1299="","",IF(M1299="","",IF($E1299="男",VLOOKUP(M1299,参照用得点基準表!G$2:$I$11,3,TRUE),VLOOKUP(M1299,参照用得点基準表!G$12:$I$21,3,TRUE))))</f>
        <v/>
      </c>
      <c r="V1299" s="67" t="str">
        <f>IF(E1299="","",IF(N1299="","",IF($E1299="男",VLOOKUP(N1299,参照用得点基準表!H$2:$I$11,2,TRUE),VLOOKUP(N1299,参照用得点基準表!H$12:$I$21,2,TRUE))))</f>
        <v/>
      </c>
      <c r="W1299" s="70" t="str">
        <f t="shared" si="19"/>
        <v/>
      </c>
      <c r="X1299" s="69" t="str">
        <f ca="1">IF(W1299="","",VLOOKUP(W1299,OFFSET(評価基準!$A$2:$N$6,0,F1299-6,5,20-F1299),14-新体力テスト!F1299+6,1))</f>
        <v/>
      </c>
    </row>
    <row r="1300" spans="1:24" ht="14.25" customHeight="1" x14ac:dyDescent="0.15">
      <c r="A1300" s="103"/>
      <c r="B1300" s="103"/>
      <c r="C1300" s="103"/>
      <c r="D1300" s="108"/>
      <c r="E1300" s="112"/>
      <c r="F1300" s="85" t="str">
        <f>IF(A1300="","",VLOOKUP(A1300,参照!$B$7:$C$12,2,FALSE))</f>
        <v/>
      </c>
      <c r="G1300" s="14"/>
      <c r="H1300" s="14"/>
      <c r="I1300" s="14"/>
      <c r="J1300" s="14"/>
      <c r="K1300" s="14"/>
      <c r="L1300" s="19"/>
      <c r="M1300" s="14"/>
      <c r="N1300" s="14"/>
      <c r="O1300" s="67" t="str">
        <f>IF(E1300="","",IF(G1300="","",IF($E1300="男",VLOOKUP(G1300,参照用得点基準表!B$2:$I$11,8,TRUE),VLOOKUP(G1300,参照用得点基準表!B$12:$I$21,8,TRUE))))</f>
        <v/>
      </c>
      <c r="P1300" s="67" t="str">
        <f>IF(E1300="","",IF(H1300="","",IF($E1300="男",VLOOKUP(H1300,参照用得点基準表!C$2:$I$11,7,TRUE),VLOOKUP(H1300,参照用得点基準表!C$12:$I$21,7,TRUE))))</f>
        <v/>
      </c>
      <c r="Q1300" s="67" t="str">
        <f>IF(E1300="","",IF(I1300="","",IF($E1300="男",VLOOKUP(I1300,参照用得点基準表!D$2:$I$11,6,TRUE),VLOOKUP(I1300,参照用得点基準表!D$12:$I$21,6,TRUE))))</f>
        <v/>
      </c>
      <c r="R1300" s="67" t="str">
        <f>IF(E1300="","",IF(J1300="","",IF($E1300="男",VLOOKUP(J1300,参照用得点基準表!E$2:$I$11,5,TRUE),VLOOKUP(J1300,参照用得点基準表!E$12:$I$21,5,TRUE))))</f>
        <v/>
      </c>
      <c r="S1300" s="67" t="str">
        <f>IF(E1300="","",IF(K1300="","",IF($E1300="男",VLOOKUP(K1300,参照用得点基準表!F$2:$I$11,4,TRUE),VLOOKUP(K1300,参照用得点基準表!F$12:$I$21,4,TRUE))))</f>
        <v/>
      </c>
      <c r="T1300" s="67" t="str">
        <f>IF(E1300="","",IF(L1300="","",IF($E1300="男",VLOOKUP(L1300,参照用得点基準表!$K$2:$L$11,2,TRUE),VLOOKUP(L1300,参照用得点基準表!$K$12:$L$21,2,TRUE))))</f>
        <v/>
      </c>
      <c r="U1300" s="67" t="str">
        <f>IF(E1300="","",IF(M1300="","",IF($E1300="男",VLOOKUP(M1300,参照用得点基準表!G$2:$I$11,3,TRUE),VLOOKUP(M1300,参照用得点基準表!G$12:$I$21,3,TRUE))))</f>
        <v/>
      </c>
      <c r="V1300" s="67" t="str">
        <f>IF(E1300="","",IF(N1300="","",IF($E1300="男",VLOOKUP(N1300,参照用得点基準表!H$2:$I$11,2,TRUE),VLOOKUP(N1300,参照用得点基準表!H$12:$I$21,2,TRUE))))</f>
        <v/>
      </c>
      <c r="W1300" s="70" t="str">
        <f t="shared" si="19"/>
        <v/>
      </c>
      <c r="X1300" s="69" t="str">
        <f ca="1">IF(W1300="","",VLOOKUP(W1300,OFFSET(評価基準!$A$2:$N$6,0,F1300-6,5,20-F1300),14-新体力テスト!F1300+6,1))</f>
        <v/>
      </c>
    </row>
    <row r="1301" spans="1:24" ht="14.25" customHeight="1" x14ac:dyDescent="0.15">
      <c r="A1301" s="103"/>
      <c r="B1301" s="103"/>
      <c r="C1301" s="103"/>
      <c r="D1301" s="108"/>
      <c r="E1301" s="112"/>
      <c r="F1301" s="85" t="str">
        <f>IF(A1301="","",VLOOKUP(A1301,参照!$B$7:$C$12,2,FALSE))</f>
        <v/>
      </c>
      <c r="G1301" s="14"/>
      <c r="H1301" s="14"/>
      <c r="I1301" s="14"/>
      <c r="J1301" s="14"/>
      <c r="K1301" s="14"/>
      <c r="L1301" s="19"/>
      <c r="M1301" s="14"/>
      <c r="N1301" s="14"/>
      <c r="O1301" s="67" t="str">
        <f>IF(E1301="","",IF(G1301="","",IF($E1301="男",VLOOKUP(G1301,参照用得点基準表!B$2:$I$11,8,TRUE),VLOOKUP(G1301,参照用得点基準表!B$12:$I$21,8,TRUE))))</f>
        <v/>
      </c>
      <c r="P1301" s="67" t="str">
        <f>IF(E1301="","",IF(H1301="","",IF($E1301="男",VLOOKUP(H1301,参照用得点基準表!C$2:$I$11,7,TRUE),VLOOKUP(H1301,参照用得点基準表!C$12:$I$21,7,TRUE))))</f>
        <v/>
      </c>
      <c r="Q1301" s="67" t="str">
        <f>IF(E1301="","",IF(I1301="","",IF($E1301="男",VLOOKUP(I1301,参照用得点基準表!D$2:$I$11,6,TRUE),VLOOKUP(I1301,参照用得点基準表!D$12:$I$21,6,TRUE))))</f>
        <v/>
      </c>
      <c r="R1301" s="67" t="str">
        <f>IF(E1301="","",IF(J1301="","",IF($E1301="男",VLOOKUP(J1301,参照用得点基準表!E$2:$I$11,5,TRUE),VLOOKUP(J1301,参照用得点基準表!E$12:$I$21,5,TRUE))))</f>
        <v/>
      </c>
      <c r="S1301" s="67" t="str">
        <f>IF(E1301="","",IF(K1301="","",IF($E1301="男",VLOOKUP(K1301,参照用得点基準表!F$2:$I$11,4,TRUE),VLOOKUP(K1301,参照用得点基準表!F$12:$I$21,4,TRUE))))</f>
        <v/>
      </c>
      <c r="T1301" s="67" t="str">
        <f>IF(E1301="","",IF(L1301="","",IF($E1301="男",VLOOKUP(L1301,参照用得点基準表!$K$2:$L$11,2,TRUE),VLOOKUP(L1301,参照用得点基準表!$K$12:$L$21,2,TRUE))))</f>
        <v/>
      </c>
      <c r="U1301" s="67" t="str">
        <f>IF(E1301="","",IF(M1301="","",IF($E1301="男",VLOOKUP(M1301,参照用得点基準表!G$2:$I$11,3,TRUE),VLOOKUP(M1301,参照用得点基準表!G$12:$I$21,3,TRUE))))</f>
        <v/>
      </c>
      <c r="V1301" s="67" t="str">
        <f>IF(E1301="","",IF(N1301="","",IF($E1301="男",VLOOKUP(N1301,参照用得点基準表!H$2:$I$11,2,TRUE),VLOOKUP(N1301,参照用得点基準表!H$12:$I$21,2,TRUE))))</f>
        <v/>
      </c>
      <c r="W1301" s="70" t="str">
        <f t="shared" si="19"/>
        <v/>
      </c>
      <c r="X1301" s="69" t="str">
        <f ca="1">IF(W1301="","",VLOOKUP(W1301,OFFSET(評価基準!$A$2:$N$6,0,F1301-6,5,20-F1301),14-新体力テスト!F1301+6,1))</f>
        <v/>
      </c>
    </row>
    <row r="1302" spans="1:24" ht="14.25" customHeight="1" x14ac:dyDescent="0.15">
      <c r="A1302" s="103"/>
      <c r="B1302" s="103"/>
      <c r="C1302" s="103"/>
      <c r="D1302" s="108"/>
      <c r="E1302" s="112"/>
      <c r="F1302" s="85" t="str">
        <f>IF(A1302="","",VLOOKUP(A1302,参照!$B$7:$C$12,2,FALSE))</f>
        <v/>
      </c>
      <c r="G1302" s="14"/>
      <c r="H1302" s="14"/>
      <c r="I1302" s="14"/>
      <c r="J1302" s="14"/>
      <c r="K1302" s="14"/>
      <c r="L1302" s="19"/>
      <c r="M1302" s="14"/>
      <c r="N1302" s="14"/>
      <c r="O1302" s="67" t="str">
        <f>IF(E1302="","",IF(G1302="","",IF($E1302="男",VLOOKUP(G1302,参照用得点基準表!B$2:$I$11,8,TRUE),VLOOKUP(G1302,参照用得点基準表!B$12:$I$21,8,TRUE))))</f>
        <v/>
      </c>
      <c r="P1302" s="67" t="str">
        <f>IF(E1302="","",IF(H1302="","",IF($E1302="男",VLOOKUP(H1302,参照用得点基準表!C$2:$I$11,7,TRUE),VLOOKUP(H1302,参照用得点基準表!C$12:$I$21,7,TRUE))))</f>
        <v/>
      </c>
      <c r="Q1302" s="67" t="str">
        <f>IF(E1302="","",IF(I1302="","",IF($E1302="男",VLOOKUP(I1302,参照用得点基準表!D$2:$I$11,6,TRUE),VLOOKUP(I1302,参照用得点基準表!D$12:$I$21,6,TRUE))))</f>
        <v/>
      </c>
      <c r="R1302" s="67" t="str">
        <f>IF(E1302="","",IF(J1302="","",IF($E1302="男",VLOOKUP(J1302,参照用得点基準表!E$2:$I$11,5,TRUE),VLOOKUP(J1302,参照用得点基準表!E$12:$I$21,5,TRUE))))</f>
        <v/>
      </c>
      <c r="S1302" s="67" t="str">
        <f>IF(E1302="","",IF(K1302="","",IF($E1302="男",VLOOKUP(K1302,参照用得点基準表!F$2:$I$11,4,TRUE),VLOOKUP(K1302,参照用得点基準表!F$12:$I$21,4,TRUE))))</f>
        <v/>
      </c>
      <c r="T1302" s="67" t="str">
        <f>IF(E1302="","",IF(L1302="","",IF($E1302="男",VLOOKUP(L1302,参照用得点基準表!$K$2:$L$11,2,TRUE),VLOOKUP(L1302,参照用得点基準表!$K$12:$L$21,2,TRUE))))</f>
        <v/>
      </c>
      <c r="U1302" s="67" t="str">
        <f>IF(E1302="","",IF(M1302="","",IF($E1302="男",VLOOKUP(M1302,参照用得点基準表!G$2:$I$11,3,TRUE),VLOOKUP(M1302,参照用得点基準表!G$12:$I$21,3,TRUE))))</f>
        <v/>
      </c>
      <c r="V1302" s="67" t="str">
        <f>IF(E1302="","",IF(N1302="","",IF($E1302="男",VLOOKUP(N1302,参照用得点基準表!H$2:$I$11,2,TRUE),VLOOKUP(N1302,参照用得点基準表!H$12:$I$21,2,TRUE))))</f>
        <v/>
      </c>
      <c r="W1302" s="70" t="str">
        <f t="shared" si="19"/>
        <v/>
      </c>
      <c r="X1302" s="69" t="str">
        <f ca="1">IF(W1302="","",VLOOKUP(W1302,OFFSET(評価基準!$A$2:$N$6,0,F1302-6,5,20-F1302),14-新体力テスト!F1302+6,1))</f>
        <v/>
      </c>
    </row>
    <row r="1303" spans="1:24" ht="14.25" customHeight="1" x14ac:dyDescent="0.15">
      <c r="A1303" s="103"/>
      <c r="B1303" s="103"/>
      <c r="C1303" s="103"/>
      <c r="D1303" s="108"/>
      <c r="E1303" s="112"/>
      <c r="F1303" s="85" t="str">
        <f>IF(A1303="","",VLOOKUP(A1303,参照!$B$7:$C$12,2,FALSE))</f>
        <v/>
      </c>
      <c r="G1303" s="14"/>
      <c r="H1303" s="14"/>
      <c r="I1303" s="14"/>
      <c r="J1303" s="14"/>
      <c r="K1303" s="14"/>
      <c r="L1303" s="19"/>
      <c r="M1303" s="14"/>
      <c r="N1303" s="14"/>
      <c r="O1303" s="67" t="str">
        <f>IF(E1303="","",IF(G1303="","",IF($E1303="男",VLOOKUP(G1303,参照用得点基準表!B$2:$I$11,8,TRUE),VLOOKUP(G1303,参照用得点基準表!B$12:$I$21,8,TRUE))))</f>
        <v/>
      </c>
      <c r="P1303" s="67" t="str">
        <f>IF(E1303="","",IF(H1303="","",IF($E1303="男",VLOOKUP(H1303,参照用得点基準表!C$2:$I$11,7,TRUE),VLOOKUP(H1303,参照用得点基準表!C$12:$I$21,7,TRUE))))</f>
        <v/>
      </c>
      <c r="Q1303" s="67" t="str">
        <f>IF(E1303="","",IF(I1303="","",IF($E1303="男",VLOOKUP(I1303,参照用得点基準表!D$2:$I$11,6,TRUE),VLOOKUP(I1303,参照用得点基準表!D$12:$I$21,6,TRUE))))</f>
        <v/>
      </c>
      <c r="R1303" s="67" t="str">
        <f>IF(E1303="","",IF(J1303="","",IF($E1303="男",VLOOKUP(J1303,参照用得点基準表!E$2:$I$11,5,TRUE),VLOOKUP(J1303,参照用得点基準表!E$12:$I$21,5,TRUE))))</f>
        <v/>
      </c>
      <c r="S1303" s="67" t="str">
        <f>IF(E1303="","",IF(K1303="","",IF($E1303="男",VLOOKUP(K1303,参照用得点基準表!F$2:$I$11,4,TRUE),VLOOKUP(K1303,参照用得点基準表!F$12:$I$21,4,TRUE))))</f>
        <v/>
      </c>
      <c r="T1303" s="67" t="str">
        <f>IF(E1303="","",IF(L1303="","",IF($E1303="男",VLOOKUP(L1303,参照用得点基準表!$K$2:$L$11,2,TRUE),VLOOKUP(L1303,参照用得点基準表!$K$12:$L$21,2,TRUE))))</f>
        <v/>
      </c>
      <c r="U1303" s="67" t="str">
        <f>IF(E1303="","",IF(M1303="","",IF($E1303="男",VLOOKUP(M1303,参照用得点基準表!G$2:$I$11,3,TRUE),VLOOKUP(M1303,参照用得点基準表!G$12:$I$21,3,TRUE))))</f>
        <v/>
      </c>
      <c r="V1303" s="67" t="str">
        <f>IF(E1303="","",IF(N1303="","",IF($E1303="男",VLOOKUP(N1303,参照用得点基準表!H$2:$I$11,2,TRUE),VLOOKUP(N1303,参照用得点基準表!H$12:$I$21,2,TRUE))))</f>
        <v/>
      </c>
      <c r="W1303" s="70" t="str">
        <f t="shared" si="19"/>
        <v/>
      </c>
      <c r="X1303" s="69" t="str">
        <f ca="1">IF(W1303="","",VLOOKUP(W1303,OFFSET(評価基準!$A$2:$N$6,0,F1303-6,5,20-F1303),14-新体力テスト!F1303+6,1))</f>
        <v/>
      </c>
    </row>
    <row r="1304" spans="1:24" ht="14.25" customHeight="1" x14ac:dyDescent="0.15">
      <c r="A1304" s="103"/>
      <c r="B1304" s="103"/>
      <c r="C1304" s="103"/>
      <c r="D1304" s="108"/>
      <c r="E1304" s="112"/>
      <c r="F1304" s="85" t="str">
        <f>IF(A1304="","",VLOOKUP(A1304,参照!$B$7:$C$12,2,FALSE))</f>
        <v/>
      </c>
      <c r="G1304" s="14"/>
      <c r="H1304" s="14"/>
      <c r="I1304" s="14"/>
      <c r="J1304" s="14"/>
      <c r="K1304" s="14"/>
      <c r="L1304" s="19"/>
      <c r="M1304" s="14"/>
      <c r="N1304" s="14"/>
      <c r="O1304" s="67" t="str">
        <f>IF(E1304="","",IF(G1304="","",IF($E1304="男",VLOOKUP(G1304,参照用得点基準表!B$2:$I$11,8,TRUE),VLOOKUP(G1304,参照用得点基準表!B$12:$I$21,8,TRUE))))</f>
        <v/>
      </c>
      <c r="P1304" s="67" t="str">
        <f>IF(E1304="","",IF(H1304="","",IF($E1304="男",VLOOKUP(H1304,参照用得点基準表!C$2:$I$11,7,TRUE),VLOOKUP(H1304,参照用得点基準表!C$12:$I$21,7,TRUE))))</f>
        <v/>
      </c>
      <c r="Q1304" s="67" t="str">
        <f>IF(E1304="","",IF(I1304="","",IF($E1304="男",VLOOKUP(I1304,参照用得点基準表!D$2:$I$11,6,TRUE),VLOOKUP(I1304,参照用得点基準表!D$12:$I$21,6,TRUE))))</f>
        <v/>
      </c>
      <c r="R1304" s="67" t="str">
        <f>IF(E1304="","",IF(J1304="","",IF($E1304="男",VLOOKUP(J1304,参照用得点基準表!E$2:$I$11,5,TRUE),VLOOKUP(J1304,参照用得点基準表!E$12:$I$21,5,TRUE))))</f>
        <v/>
      </c>
      <c r="S1304" s="67" t="str">
        <f>IF(E1304="","",IF(K1304="","",IF($E1304="男",VLOOKUP(K1304,参照用得点基準表!F$2:$I$11,4,TRUE),VLOOKUP(K1304,参照用得点基準表!F$12:$I$21,4,TRUE))))</f>
        <v/>
      </c>
      <c r="T1304" s="67" t="str">
        <f>IF(E1304="","",IF(L1304="","",IF($E1304="男",VLOOKUP(L1304,参照用得点基準表!$K$2:$L$11,2,TRUE),VLOOKUP(L1304,参照用得点基準表!$K$12:$L$21,2,TRUE))))</f>
        <v/>
      </c>
      <c r="U1304" s="67" t="str">
        <f>IF(E1304="","",IF(M1304="","",IF($E1304="男",VLOOKUP(M1304,参照用得点基準表!G$2:$I$11,3,TRUE),VLOOKUP(M1304,参照用得点基準表!G$12:$I$21,3,TRUE))))</f>
        <v/>
      </c>
      <c r="V1304" s="67" t="str">
        <f>IF(E1304="","",IF(N1304="","",IF($E1304="男",VLOOKUP(N1304,参照用得点基準表!H$2:$I$11,2,TRUE),VLOOKUP(N1304,参照用得点基準表!H$12:$I$21,2,TRUE))))</f>
        <v/>
      </c>
      <c r="W1304" s="70" t="str">
        <f t="shared" si="19"/>
        <v/>
      </c>
      <c r="X1304" s="69" t="str">
        <f ca="1">IF(W1304="","",VLOOKUP(W1304,OFFSET(評価基準!$A$2:$N$6,0,F1304-6,5,20-F1304),14-新体力テスト!F1304+6,1))</f>
        <v/>
      </c>
    </row>
    <row r="1305" spans="1:24" ht="14.25" customHeight="1" x14ac:dyDescent="0.15">
      <c r="A1305" s="103"/>
      <c r="B1305" s="103"/>
      <c r="C1305" s="103"/>
      <c r="D1305" s="108"/>
      <c r="E1305" s="112"/>
      <c r="F1305" s="85" t="str">
        <f>IF(A1305="","",VLOOKUP(A1305,参照!$B$7:$C$12,2,FALSE))</f>
        <v/>
      </c>
      <c r="G1305" s="14"/>
      <c r="H1305" s="14"/>
      <c r="I1305" s="14"/>
      <c r="J1305" s="14"/>
      <c r="K1305" s="14"/>
      <c r="L1305" s="19"/>
      <c r="M1305" s="14"/>
      <c r="N1305" s="14"/>
      <c r="O1305" s="67" t="str">
        <f>IF(E1305="","",IF(G1305="","",IF($E1305="男",VLOOKUP(G1305,参照用得点基準表!B$2:$I$11,8,TRUE),VLOOKUP(G1305,参照用得点基準表!B$12:$I$21,8,TRUE))))</f>
        <v/>
      </c>
      <c r="P1305" s="67" t="str">
        <f>IF(E1305="","",IF(H1305="","",IF($E1305="男",VLOOKUP(H1305,参照用得点基準表!C$2:$I$11,7,TRUE),VLOOKUP(H1305,参照用得点基準表!C$12:$I$21,7,TRUE))))</f>
        <v/>
      </c>
      <c r="Q1305" s="67" t="str">
        <f>IF(E1305="","",IF(I1305="","",IF($E1305="男",VLOOKUP(I1305,参照用得点基準表!D$2:$I$11,6,TRUE),VLOOKUP(I1305,参照用得点基準表!D$12:$I$21,6,TRUE))))</f>
        <v/>
      </c>
      <c r="R1305" s="67" t="str">
        <f>IF(E1305="","",IF(J1305="","",IF($E1305="男",VLOOKUP(J1305,参照用得点基準表!E$2:$I$11,5,TRUE),VLOOKUP(J1305,参照用得点基準表!E$12:$I$21,5,TRUE))))</f>
        <v/>
      </c>
      <c r="S1305" s="67" t="str">
        <f>IF(E1305="","",IF(K1305="","",IF($E1305="男",VLOOKUP(K1305,参照用得点基準表!F$2:$I$11,4,TRUE),VLOOKUP(K1305,参照用得点基準表!F$12:$I$21,4,TRUE))))</f>
        <v/>
      </c>
      <c r="T1305" s="67" t="str">
        <f>IF(E1305="","",IF(L1305="","",IF($E1305="男",VLOOKUP(L1305,参照用得点基準表!$K$2:$L$11,2,TRUE),VLOOKUP(L1305,参照用得点基準表!$K$12:$L$21,2,TRUE))))</f>
        <v/>
      </c>
      <c r="U1305" s="67" t="str">
        <f>IF(E1305="","",IF(M1305="","",IF($E1305="男",VLOOKUP(M1305,参照用得点基準表!G$2:$I$11,3,TRUE),VLOOKUP(M1305,参照用得点基準表!G$12:$I$21,3,TRUE))))</f>
        <v/>
      </c>
      <c r="V1305" s="67" t="str">
        <f>IF(E1305="","",IF(N1305="","",IF($E1305="男",VLOOKUP(N1305,参照用得点基準表!H$2:$I$11,2,TRUE),VLOOKUP(N1305,参照用得点基準表!H$12:$I$21,2,TRUE))))</f>
        <v/>
      </c>
      <c r="W1305" s="70" t="str">
        <f t="shared" si="19"/>
        <v/>
      </c>
      <c r="X1305" s="69" t="str">
        <f ca="1">IF(W1305="","",VLOOKUP(W1305,OFFSET(評価基準!$A$2:$N$6,0,F1305-6,5,20-F1305),14-新体力テスト!F1305+6,1))</f>
        <v/>
      </c>
    </row>
    <row r="1306" spans="1:24" ht="14.25" customHeight="1" x14ac:dyDescent="0.15">
      <c r="A1306" s="103"/>
      <c r="B1306" s="103"/>
      <c r="C1306" s="103"/>
      <c r="D1306" s="108"/>
      <c r="E1306" s="112"/>
      <c r="F1306" s="85" t="str">
        <f>IF(A1306="","",VLOOKUP(A1306,参照!$B$7:$C$12,2,FALSE))</f>
        <v/>
      </c>
      <c r="G1306" s="14"/>
      <c r="H1306" s="14"/>
      <c r="I1306" s="14"/>
      <c r="J1306" s="14"/>
      <c r="K1306" s="14"/>
      <c r="L1306" s="19"/>
      <c r="M1306" s="14"/>
      <c r="N1306" s="14"/>
      <c r="O1306" s="67" t="str">
        <f>IF(E1306="","",IF(G1306="","",IF($E1306="男",VLOOKUP(G1306,参照用得点基準表!B$2:$I$11,8,TRUE),VLOOKUP(G1306,参照用得点基準表!B$12:$I$21,8,TRUE))))</f>
        <v/>
      </c>
      <c r="P1306" s="67" t="str">
        <f>IF(E1306="","",IF(H1306="","",IF($E1306="男",VLOOKUP(H1306,参照用得点基準表!C$2:$I$11,7,TRUE),VLOOKUP(H1306,参照用得点基準表!C$12:$I$21,7,TRUE))))</f>
        <v/>
      </c>
      <c r="Q1306" s="67" t="str">
        <f>IF(E1306="","",IF(I1306="","",IF($E1306="男",VLOOKUP(I1306,参照用得点基準表!D$2:$I$11,6,TRUE),VLOOKUP(I1306,参照用得点基準表!D$12:$I$21,6,TRUE))))</f>
        <v/>
      </c>
      <c r="R1306" s="67" t="str">
        <f>IF(E1306="","",IF(J1306="","",IF($E1306="男",VLOOKUP(J1306,参照用得点基準表!E$2:$I$11,5,TRUE),VLOOKUP(J1306,参照用得点基準表!E$12:$I$21,5,TRUE))))</f>
        <v/>
      </c>
      <c r="S1306" s="67" t="str">
        <f>IF(E1306="","",IF(K1306="","",IF($E1306="男",VLOOKUP(K1306,参照用得点基準表!F$2:$I$11,4,TRUE),VLOOKUP(K1306,参照用得点基準表!F$12:$I$21,4,TRUE))))</f>
        <v/>
      </c>
      <c r="T1306" s="67" t="str">
        <f>IF(E1306="","",IF(L1306="","",IF($E1306="男",VLOOKUP(L1306,参照用得点基準表!$K$2:$L$11,2,TRUE),VLOOKUP(L1306,参照用得点基準表!$K$12:$L$21,2,TRUE))))</f>
        <v/>
      </c>
      <c r="U1306" s="67" t="str">
        <f>IF(E1306="","",IF(M1306="","",IF($E1306="男",VLOOKUP(M1306,参照用得点基準表!G$2:$I$11,3,TRUE),VLOOKUP(M1306,参照用得点基準表!G$12:$I$21,3,TRUE))))</f>
        <v/>
      </c>
      <c r="V1306" s="67" t="str">
        <f>IF(E1306="","",IF(N1306="","",IF($E1306="男",VLOOKUP(N1306,参照用得点基準表!H$2:$I$11,2,TRUE),VLOOKUP(N1306,参照用得点基準表!H$12:$I$21,2,TRUE))))</f>
        <v/>
      </c>
      <c r="W1306" s="70" t="str">
        <f t="shared" si="19"/>
        <v/>
      </c>
      <c r="X1306" s="69" t="str">
        <f ca="1">IF(W1306="","",VLOOKUP(W1306,OFFSET(評価基準!$A$2:$N$6,0,F1306-6,5,20-F1306),14-新体力テスト!F1306+6,1))</f>
        <v/>
      </c>
    </row>
    <row r="1307" spans="1:24" ht="14.25" customHeight="1" x14ac:dyDescent="0.15">
      <c r="A1307" s="103"/>
      <c r="B1307" s="103"/>
      <c r="C1307" s="103"/>
      <c r="D1307" s="108"/>
      <c r="E1307" s="112"/>
      <c r="F1307" s="85" t="str">
        <f>IF(A1307="","",VLOOKUP(A1307,参照!$B$7:$C$12,2,FALSE))</f>
        <v/>
      </c>
      <c r="G1307" s="14"/>
      <c r="H1307" s="14"/>
      <c r="I1307" s="14"/>
      <c r="J1307" s="14"/>
      <c r="K1307" s="14"/>
      <c r="L1307" s="19"/>
      <c r="M1307" s="14"/>
      <c r="N1307" s="14"/>
      <c r="O1307" s="67" t="str">
        <f>IF(E1307="","",IF(G1307="","",IF($E1307="男",VLOOKUP(G1307,参照用得点基準表!B$2:$I$11,8,TRUE),VLOOKUP(G1307,参照用得点基準表!B$12:$I$21,8,TRUE))))</f>
        <v/>
      </c>
      <c r="P1307" s="67" t="str">
        <f>IF(E1307="","",IF(H1307="","",IF($E1307="男",VLOOKUP(H1307,参照用得点基準表!C$2:$I$11,7,TRUE),VLOOKUP(H1307,参照用得点基準表!C$12:$I$21,7,TRUE))))</f>
        <v/>
      </c>
      <c r="Q1307" s="67" t="str">
        <f>IF(E1307="","",IF(I1307="","",IF($E1307="男",VLOOKUP(I1307,参照用得点基準表!D$2:$I$11,6,TRUE),VLOOKUP(I1307,参照用得点基準表!D$12:$I$21,6,TRUE))))</f>
        <v/>
      </c>
      <c r="R1307" s="67" t="str">
        <f>IF(E1307="","",IF(J1307="","",IF($E1307="男",VLOOKUP(J1307,参照用得点基準表!E$2:$I$11,5,TRUE),VLOOKUP(J1307,参照用得点基準表!E$12:$I$21,5,TRUE))))</f>
        <v/>
      </c>
      <c r="S1307" s="67" t="str">
        <f>IF(E1307="","",IF(K1307="","",IF($E1307="男",VLOOKUP(K1307,参照用得点基準表!F$2:$I$11,4,TRUE),VLOOKUP(K1307,参照用得点基準表!F$12:$I$21,4,TRUE))))</f>
        <v/>
      </c>
      <c r="T1307" s="67" t="str">
        <f>IF(E1307="","",IF(L1307="","",IF($E1307="男",VLOOKUP(L1307,参照用得点基準表!$K$2:$L$11,2,TRUE),VLOOKUP(L1307,参照用得点基準表!$K$12:$L$21,2,TRUE))))</f>
        <v/>
      </c>
      <c r="U1307" s="67" t="str">
        <f>IF(E1307="","",IF(M1307="","",IF($E1307="男",VLOOKUP(M1307,参照用得点基準表!G$2:$I$11,3,TRUE),VLOOKUP(M1307,参照用得点基準表!G$12:$I$21,3,TRUE))))</f>
        <v/>
      </c>
      <c r="V1307" s="67" t="str">
        <f>IF(E1307="","",IF(N1307="","",IF($E1307="男",VLOOKUP(N1307,参照用得点基準表!H$2:$I$11,2,TRUE),VLOOKUP(N1307,参照用得点基準表!H$12:$I$21,2,TRUE))))</f>
        <v/>
      </c>
      <c r="W1307" s="70" t="str">
        <f t="shared" si="19"/>
        <v/>
      </c>
      <c r="X1307" s="69" t="str">
        <f ca="1">IF(W1307="","",VLOOKUP(W1307,OFFSET(評価基準!$A$2:$N$6,0,F1307-6,5,20-F1307),14-新体力テスト!F1307+6,1))</f>
        <v/>
      </c>
    </row>
    <row r="1308" spans="1:24" ht="14.25" customHeight="1" x14ac:dyDescent="0.15">
      <c r="A1308" s="103"/>
      <c r="B1308" s="103"/>
      <c r="C1308" s="103"/>
      <c r="D1308" s="108"/>
      <c r="E1308" s="112"/>
      <c r="F1308" s="85" t="str">
        <f>IF(A1308="","",VLOOKUP(A1308,参照!$B$7:$C$12,2,FALSE))</f>
        <v/>
      </c>
      <c r="G1308" s="14"/>
      <c r="H1308" s="14"/>
      <c r="I1308" s="14"/>
      <c r="J1308" s="14"/>
      <c r="K1308" s="14"/>
      <c r="L1308" s="19"/>
      <c r="M1308" s="14"/>
      <c r="N1308" s="14"/>
      <c r="O1308" s="67" t="str">
        <f>IF(E1308="","",IF(G1308="","",IF($E1308="男",VLOOKUP(G1308,参照用得点基準表!B$2:$I$11,8,TRUE),VLOOKUP(G1308,参照用得点基準表!B$12:$I$21,8,TRUE))))</f>
        <v/>
      </c>
      <c r="P1308" s="67" t="str">
        <f>IF(E1308="","",IF(H1308="","",IF($E1308="男",VLOOKUP(H1308,参照用得点基準表!C$2:$I$11,7,TRUE),VLOOKUP(H1308,参照用得点基準表!C$12:$I$21,7,TRUE))))</f>
        <v/>
      </c>
      <c r="Q1308" s="67" t="str">
        <f>IF(E1308="","",IF(I1308="","",IF($E1308="男",VLOOKUP(I1308,参照用得点基準表!D$2:$I$11,6,TRUE),VLOOKUP(I1308,参照用得点基準表!D$12:$I$21,6,TRUE))))</f>
        <v/>
      </c>
      <c r="R1308" s="67" t="str">
        <f>IF(E1308="","",IF(J1308="","",IF($E1308="男",VLOOKUP(J1308,参照用得点基準表!E$2:$I$11,5,TRUE),VLOOKUP(J1308,参照用得点基準表!E$12:$I$21,5,TRUE))))</f>
        <v/>
      </c>
      <c r="S1308" s="67" t="str">
        <f>IF(E1308="","",IF(K1308="","",IF($E1308="男",VLOOKUP(K1308,参照用得点基準表!F$2:$I$11,4,TRUE),VLOOKUP(K1308,参照用得点基準表!F$12:$I$21,4,TRUE))))</f>
        <v/>
      </c>
      <c r="T1308" s="67" t="str">
        <f>IF(E1308="","",IF(L1308="","",IF($E1308="男",VLOOKUP(L1308,参照用得点基準表!$K$2:$L$11,2,TRUE),VLOOKUP(L1308,参照用得点基準表!$K$12:$L$21,2,TRUE))))</f>
        <v/>
      </c>
      <c r="U1308" s="67" t="str">
        <f>IF(E1308="","",IF(M1308="","",IF($E1308="男",VLOOKUP(M1308,参照用得点基準表!G$2:$I$11,3,TRUE),VLOOKUP(M1308,参照用得点基準表!G$12:$I$21,3,TRUE))))</f>
        <v/>
      </c>
      <c r="V1308" s="67" t="str">
        <f>IF(E1308="","",IF(N1308="","",IF($E1308="男",VLOOKUP(N1308,参照用得点基準表!H$2:$I$11,2,TRUE),VLOOKUP(N1308,参照用得点基準表!H$12:$I$21,2,TRUE))))</f>
        <v/>
      </c>
      <c r="W1308" s="70" t="str">
        <f t="shared" si="19"/>
        <v/>
      </c>
      <c r="X1308" s="69" t="str">
        <f ca="1">IF(W1308="","",VLOOKUP(W1308,OFFSET(評価基準!$A$2:$N$6,0,F1308-6,5,20-F1308),14-新体力テスト!F1308+6,1))</f>
        <v/>
      </c>
    </row>
    <row r="1309" spans="1:24" ht="14.25" customHeight="1" x14ac:dyDescent="0.15">
      <c r="A1309" s="103"/>
      <c r="B1309" s="103"/>
      <c r="C1309" s="103"/>
      <c r="D1309" s="108"/>
      <c r="E1309" s="112"/>
      <c r="F1309" s="85" t="str">
        <f>IF(A1309="","",VLOOKUP(A1309,参照!$B$7:$C$12,2,FALSE))</f>
        <v/>
      </c>
      <c r="G1309" s="14"/>
      <c r="H1309" s="14"/>
      <c r="I1309" s="14"/>
      <c r="J1309" s="14"/>
      <c r="K1309" s="14"/>
      <c r="L1309" s="19"/>
      <c r="M1309" s="14"/>
      <c r="N1309" s="14"/>
      <c r="O1309" s="67" t="str">
        <f>IF(E1309="","",IF(G1309="","",IF($E1309="男",VLOOKUP(G1309,参照用得点基準表!B$2:$I$11,8,TRUE),VLOOKUP(G1309,参照用得点基準表!B$12:$I$21,8,TRUE))))</f>
        <v/>
      </c>
      <c r="P1309" s="67" t="str">
        <f>IF(E1309="","",IF(H1309="","",IF($E1309="男",VLOOKUP(H1309,参照用得点基準表!C$2:$I$11,7,TRUE),VLOOKUP(H1309,参照用得点基準表!C$12:$I$21,7,TRUE))))</f>
        <v/>
      </c>
      <c r="Q1309" s="67" t="str">
        <f>IF(E1309="","",IF(I1309="","",IF($E1309="男",VLOOKUP(I1309,参照用得点基準表!D$2:$I$11,6,TRUE),VLOOKUP(I1309,参照用得点基準表!D$12:$I$21,6,TRUE))))</f>
        <v/>
      </c>
      <c r="R1309" s="67" t="str">
        <f>IF(E1309="","",IF(J1309="","",IF($E1309="男",VLOOKUP(J1309,参照用得点基準表!E$2:$I$11,5,TRUE),VLOOKUP(J1309,参照用得点基準表!E$12:$I$21,5,TRUE))))</f>
        <v/>
      </c>
      <c r="S1309" s="67" t="str">
        <f>IF(E1309="","",IF(K1309="","",IF($E1309="男",VLOOKUP(K1309,参照用得点基準表!F$2:$I$11,4,TRUE),VLOOKUP(K1309,参照用得点基準表!F$12:$I$21,4,TRUE))))</f>
        <v/>
      </c>
      <c r="T1309" s="67" t="str">
        <f>IF(E1309="","",IF(L1309="","",IF($E1309="男",VLOOKUP(L1309,参照用得点基準表!$K$2:$L$11,2,TRUE),VLOOKUP(L1309,参照用得点基準表!$K$12:$L$21,2,TRUE))))</f>
        <v/>
      </c>
      <c r="U1309" s="67" t="str">
        <f>IF(E1309="","",IF(M1309="","",IF($E1309="男",VLOOKUP(M1309,参照用得点基準表!G$2:$I$11,3,TRUE),VLOOKUP(M1309,参照用得点基準表!G$12:$I$21,3,TRUE))))</f>
        <v/>
      </c>
      <c r="V1309" s="67" t="str">
        <f>IF(E1309="","",IF(N1309="","",IF($E1309="男",VLOOKUP(N1309,参照用得点基準表!H$2:$I$11,2,TRUE),VLOOKUP(N1309,参照用得点基準表!H$12:$I$21,2,TRUE))))</f>
        <v/>
      </c>
      <c r="W1309" s="70" t="str">
        <f t="shared" si="19"/>
        <v/>
      </c>
      <c r="X1309" s="69" t="str">
        <f ca="1">IF(W1309="","",VLOOKUP(W1309,OFFSET(評価基準!$A$2:$N$6,0,F1309-6,5,20-F1309),14-新体力テスト!F1309+6,1))</f>
        <v/>
      </c>
    </row>
    <row r="1310" spans="1:24" ht="14.25" customHeight="1" x14ac:dyDescent="0.15">
      <c r="A1310" s="103"/>
      <c r="B1310" s="103"/>
      <c r="C1310" s="103"/>
      <c r="D1310" s="108"/>
      <c r="E1310" s="112"/>
      <c r="F1310" s="85" t="str">
        <f>IF(A1310="","",VLOOKUP(A1310,参照!$B$7:$C$12,2,FALSE))</f>
        <v/>
      </c>
      <c r="G1310" s="14"/>
      <c r="H1310" s="14"/>
      <c r="I1310" s="14"/>
      <c r="J1310" s="14"/>
      <c r="K1310" s="14"/>
      <c r="L1310" s="19"/>
      <c r="M1310" s="14"/>
      <c r="N1310" s="14"/>
      <c r="O1310" s="67" t="str">
        <f>IF(E1310="","",IF(G1310="","",IF($E1310="男",VLOOKUP(G1310,参照用得点基準表!B$2:$I$11,8,TRUE),VLOOKUP(G1310,参照用得点基準表!B$12:$I$21,8,TRUE))))</f>
        <v/>
      </c>
      <c r="P1310" s="67" t="str">
        <f>IF(E1310="","",IF(H1310="","",IF($E1310="男",VLOOKUP(H1310,参照用得点基準表!C$2:$I$11,7,TRUE),VLOOKUP(H1310,参照用得点基準表!C$12:$I$21,7,TRUE))))</f>
        <v/>
      </c>
      <c r="Q1310" s="67" t="str">
        <f>IF(E1310="","",IF(I1310="","",IF($E1310="男",VLOOKUP(I1310,参照用得点基準表!D$2:$I$11,6,TRUE),VLOOKUP(I1310,参照用得点基準表!D$12:$I$21,6,TRUE))))</f>
        <v/>
      </c>
      <c r="R1310" s="67" t="str">
        <f>IF(E1310="","",IF(J1310="","",IF($E1310="男",VLOOKUP(J1310,参照用得点基準表!E$2:$I$11,5,TRUE),VLOOKUP(J1310,参照用得点基準表!E$12:$I$21,5,TRUE))))</f>
        <v/>
      </c>
      <c r="S1310" s="67" t="str">
        <f>IF(E1310="","",IF(K1310="","",IF($E1310="男",VLOOKUP(K1310,参照用得点基準表!F$2:$I$11,4,TRUE),VLOOKUP(K1310,参照用得点基準表!F$12:$I$21,4,TRUE))))</f>
        <v/>
      </c>
      <c r="T1310" s="67" t="str">
        <f>IF(E1310="","",IF(L1310="","",IF($E1310="男",VLOOKUP(L1310,参照用得点基準表!$K$2:$L$11,2,TRUE),VLOOKUP(L1310,参照用得点基準表!$K$12:$L$21,2,TRUE))))</f>
        <v/>
      </c>
      <c r="U1310" s="67" t="str">
        <f>IF(E1310="","",IF(M1310="","",IF($E1310="男",VLOOKUP(M1310,参照用得点基準表!G$2:$I$11,3,TRUE),VLOOKUP(M1310,参照用得点基準表!G$12:$I$21,3,TRUE))))</f>
        <v/>
      </c>
      <c r="V1310" s="67" t="str">
        <f>IF(E1310="","",IF(N1310="","",IF($E1310="男",VLOOKUP(N1310,参照用得点基準表!H$2:$I$11,2,TRUE),VLOOKUP(N1310,参照用得点基準表!H$12:$I$21,2,TRUE))))</f>
        <v/>
      </c>
      <c r="W1310" s="70" t="str">
        <f t="shared" si="19"/>
        <v/>
      </c>
      <c r="X1310" s="69" t="str">
        <f ca="1">IF(W1310="","",VLOOKUP(W1310,OFFSET(評価基準!$A$2:$N$6,0,F1310-6,5,20-F1310),14-新体力テスト!F1310+6,1))</f>
        <v/>
      </c>
    </row>
    <row r="1311" spans="1:24" ht="14.25" customHeight="1" x14ac:dyDescent="0.15">
      <c r="A1311" s="103"/>
      <c r="B1311" s="103"/>
      <c r="C1311" s="103"/>
      <c r="D1311" s="108"/>
      <c r="E1311" s="112"/>
      <c r="F1311" s="85" t="str">
        <f>IF(A1311="","",VLOOKUP(A1311,参照!$B$7:$C$12,2,FALSE))</f>
        <v/>
      </c>
      <c r="G1311" s="14"/>
      <c r="H1311" s="14"/>
      <c r="I1311" s="14"/>
      <c r="J1311" s="14"/>
      <c r="K1311" s="14"/>
      <c r="L1311" s="19"/>
      <c r="M1311" s="14"/>
      <c r="N1311" s="14"/>
      <c r="O1311" s="67" t="str">
        <f>IF(E1311="","",IF(G1311="","",IF($E1311="男",VLOOKUP(G1311,参照用得点基準表!B$2:$I$11,8,TRUE),VLOOKUP(G1311,参照用得点基準表!B$12:$I$21,8,TRUE))))</f>
        <v/>
      </c>
      <c r="P1311" s="67" t="str">
        <f>IF(E1311="","",IF(H1311="","",IF($E1311="男",VLOOKUP(H1311,参照用得点基準表!C$2:$I$11,7,TRUE),VLOOKUP(H1311,参照用得点基準表!C$12:$I$21,7,TRUE))))</f>
        <v/>
      </c>
      <c r="Q1311" s="67" t="str">
        <f>IF(E1311="","",IF(I1311="","",IF($E1311="男",VLOOKUP(I1311,参照用得点基準表!D$2:$I$11,6,TRUE),VLOOKUP(I1311,参照用得点基準表!D$12:$I$21,6,TRUE))))</f>
        <v/>
      </c>
      <c r="R1311" s="67" t="str">
        <f>IF(E1311="","",IF(J1311="","",IF($E1311="男",VLOOKUP(J1311,参照用得点基準表!E$2:$I$11,5,TRUE),VLOOKUP(J1311,参照用得点基準表!E$12:$I$21,5,TRUE))))</f>
        <v/>
      </c>
      <c r="S1311" s="67" t="str">
        <f>IF(E1311="","",IF(K1311="","",IF($E1311="男",VLOOKUP(K1311,参照用得点基準表!F$2:$I$11,4,TRUE),VLOOKUP(K1311,参照用得点基準表!F$12:$I$21,4,TRUE))))</f>
        <v/>
      </c>
      <c r="T1311" s="67" t="str">
        <f>IF(E1311="","",IF(L1311="","",IF($E1311="男",VLOOKUP(L1311,参照用得点基準表!$K$2:$L$11,2,TRUE),VLOOKUP(L1311,参照用得点基準表!$K$12:$L$21,2,TRUE))))</f>
        <v/>
      </c>
      <c r="U1311" s="67" t="str">
        <f>IF(E1311="","",IF(M1311="","",IF($E1311="男",VLOOKUP(M1311,参照用得点基準表!G$2:$I$11,3,TRUE),VLOOKUP(M1311,参照用得点基準表!G$12:$I$21,3,TRUE))))</f>
        <v/>
      </c>
      <c r="V1311" s="67" t="str">
        <f>IF(E1311="","",IF(N1311="","",IF($E1311="男",VLOOKUP(N1311,参照用得点基準表!H$2:$I$11,2,TRUE),VLOOKUP(N1311,参照用得点基準表!H$12:$I$21,2,TRUE))))</f>
        <v/>
      </c>
      <c r="W1311" s="70" t="str">
        <f t="shared" si="19"/>
        <v/>
      </c>
      <c r="X1311" s="69" t="str">
        <f ca="1">IF(W1311="","",VLOOKUP(W1311,OFFSET(評価基準!$A$2:$N$6,0,F1311-6,5,20-F1311),14-新体力テスト!F1311+6,1))</f>
        <v/>
      </c>
    </row>
    <row r="1312" spans="1:24" ht="14.25" customHeight="1" x14ac:dyDescent="0.15">
      <c r="A1312" s="103"/>
      <c r="B1312" s="103"/>
      <c r="C1312" s="103"/>
      <c r="D1312" s="108"/>
      <c r="E1312" s="112"/>
      <c r="F1312" s="85" t="str">
        <f>IF(A1312="","",VLOOKUP(A1312,参照!$B$7:$C$12,2,FALSE))</f>
        <v/>
      </c>
      <c r="G1312" s="14"/>
      <c r="H1312" s="14"/>
      <c r="I1312" s="14"/>
      <c r="J1312" s="14"/>
      <c r="K1312" s="14"/>
      <c r="L1312" s="19"/>
      <c r="M1312" s="14"/>
      <c r="N1312" s="14"/>
      <c r="O1312" s="67" t="str">
        <f>IF(E1312="","",IF(G1312="","",IF($E1312="男",VLOOKUP(G1312,参照用得点基準表!B$2:$I$11,8,TRUE),VLOOKUP(G1312,参照用得点基準表!B$12:$I$21,8,TRUE))))</f>
        <v/>
      </c>
      <c r="P1312" s="67" t="str">
        <f>IF(E1312="","",IF(H1312="","",IF($E1312="男",VLOOKUP(H1312,参照用得点基準表!C$2:$I$11,7,TRUE),VLOOKUP(H1312,参照用得点基準表!C$12:$I$21,7,TRUE))))</f>
        <v/>
      </c>
      <c r="Q1312" s="67" t="str">
        <f>IF(E1312="","",IF(I1312="","",IF($E1312="男",VLOOKUP(I1312,参照用得点基準表!D$2:$I$11,6,TRUE),VLOOKUP(I1312,参照用得点基準表!D$12:$I$21,6,TRUE))))</f>
        <v/>
      </c>
      <c r="R1312" s="67" t="str">
        <f>IF(E1312="","",IF(J1312="","",IF($E1312="男",VLOOKUP(J1312,参照用得点基準表!E$2:$I$11,5,TRUE),VLOOKUP(J1312,参照用得点基準表!E$12:$I$21,5,TRUE))))</f>
        <v/>
      </c>
      <c r="S1312" s="67" t="str">
        <f>IF(E1312="","",IF(K1312="","",IF($E1312="男",VLOOKUP(K1312,参照用得点基準表!F$2:$I$11,4,TRUE),VLOOKUP(K1312,参照用得点基準表!F$12:$I$21,4,TRUE))))</f>
        <v/>
      </c>
      <c r="T1312" s="67" t="str">
        <f>IF(E1312="","",IF(L1312="","",IF($E1312="男",VLOOKUP(L1312,参照用得点基準表!$K$2:$L$11,2,TRUE),VLOOKUP(L1312,参照用得点基準表!$K$12:$L$21,2,TRUE))))</f>
        <v/>
      </c>
      <c r="U1312" s="67" t="str">
        <f>IF(E1312="","",IF(M1312="","",IF($E1312="男",VLOOKUP(M1312,参照用得点基準表!G$2:$I$11,3,TRUE),VLOOKUP(M1312,参照用得点基準表!G$12:$I$21,3,TRUE))))</f>
        <v/>
      </c>
      <c r="V1312" s="67" t="str">
        <f>IF(E1312="","",IF(N1312="","",IF($E1312="男",VLOOKUP(N1312,参照用得点基準表!H$2:$I$11,2,TRUE),VLOOKUP(N1312,参照用得点基準表!H$12:$I$21,2,TRUE))))</f>
        <v/>
      </c>
      <c r="W1312" s="70" t="str">
        <f t="shared" si="19"/>
        <v/>
      </c>
      <c r="X1312" s="69" t="str">
        <f ca="1">IF(W1312="","",VLOOKUP(W1312,OFFSET(評価基準!$A$2:$N$6,0,F1312-6,5,20-F1312),14-新体力テスト!F1312+6,1))</f>
        <v/>
      </c>
    </row>
    <row r="1313" spans="1:24" ht="14.25" customHeight="1" x14ac:dyDescent="0.15">
      <c r="A1313" s="103"/>
      <c r="B1313" s="103"/>
      <c r="C1313" s="103"/>
      <c r="D1313" s="108"/>
      <c r="E1313" s="112"/>
      <c r="F1313" s="85" t="str">
        <f>IF(A1313="","",VLOOKUP(A1313,参照!$B$7:$C$12,2,FALSE))</f>
        <v/>
      </c>
      <c r="G1313" s="14"/>
      <c r="H1313" s="14"/>
      <c r="I1313" s="14"/>
      <c r="J1313" s="14"/>
      <c r="K1313" s="14"/>
      <c r="L1313" s="19"/>
      <c r="M1313" s="14"/>
      <c r="N1313" s="14"/>
      <c r="O1313" s="67" t="str">
        <f>IF(E1313="","",IF(G1313="","",IF($E1313="男",VLOOKUP(G1313,参照用得点基準表!B$2:$I$11,8,TRUE),VLOOKUP(G1313,参照用得点基準表!B$12:$I$21,8,TRUE))))</f>
        <v/>
      </c>
      <c r="P1313" s="67" t="str">
        <f>IF(E1313="","",IF(H1313="","",IF($E1313="男",VLOOKUP(H1313,参照用得点基準表!C$2:$I$11,7,TRUE),VLOOKUP(H1313,参照用得点基準表!C$12:$I$21,7,TRUE))))</f>
        <v/>
      </c>
      <c r="Q1313" s="67" t="str">
        <f>IF(E1313="","",IF(I1313="","",IF($E1313="男",VLOOKUP(I1313,参照用得点基準表!D$2:$I$11,6,TRUE),VLOOKUP(I1313,参照用得点基準表!D$12:$I$21,6,TRUE))))</f>
        <v/>
      </c>
      <c r="R1313" s="67" t="str">
        <f>IF(E1313="","",IF(J1313="","",IF($E1313="男",VLOOKUP(J1313,参照用得点基準表!E$2:$I$11,5,TRUE),VLOOKUP(J1313,参照用得点基準表!E$12:$I$21,5,TRUE))))</f>
        <v/>
      </c>
      <c r="S1313" s="67" t="str">
        <f>IF(E1313="","",IF(K1313="","",IF($E1313="男",VLOOKUP(K1313,参照用得点基準表!F$2:$I$11,4,TRUE),VLOOKUP(K1313,参照用得点基準表!F$12:$I$21,4,TRUE))))</f>
        <v/>
      </c>
      <c r="T1313" s="67" t="str">
        <f>IF(E1313="","",IF(L1313="","",IF($E1313="男",VLOOKUP(L1313,参照用得点基準表!$K$2:$L$11,2,TRUE),VLOOKUP(L1313,参照用得点基準表!$K$12:$L$21,2,TRUE))))</f>
        <v/>
      </c>
      <c r="U1313" s="67" t="str">
        <f>IF(E1313="","",IF(M1313="","",IF($E1313="男",VLOOKUP(M1313,参照用得点基準表!G$2:$I$11,3,TRUE),VLOOKUP(M1313,参照用得点基準表!G$12:$I$21,3,TRUE))))</f>
        <v/>
      </c>
      <c r="V1313" s="67" t="str">
        <f>IF(E1313="","",IF(N1313="","",IF($E1313="男",VLOOKUP(N1313,参照用得点基準表!H$2:$I$11,2,TRUE),VLOOKUP(N1313,参照用得点基準表!H$12:$I$21,2,TRUE))))</f>
        <v/>
      </c>
      <c r="W1313" s="70" t="str">
        <f t="shared" si="19"/>
        <v/>
      </c>
      <c r="X1313" s="69" t="str">
        <f ca="1">IF(W1313="","",VLOOKUP(W1313,OFFSET(評価基準!$A$2:$N$6,0,F1313-6,5,20-F1313),14-新体力テスト!F1313+6,1))</f>
        <v/>
      </c>
    </row>
    <row r="1314" spans="1:24" ht="14.25" customHeight="1" x14ac:dyDescent="0.15">
      <c r="A1314" s="103"/>
      <c r="B1314" s="103"/>
      <c r="C1314" s="103"/>
      <c r="D1314" s="108"/>
      <c r="E1314" s="112"/>
      <c r="F1314" s="85" t="str">
        <f>IF(A1314="","",VLOOKUP(A1314,参照!$B$7:$C$12,2,FALSE))</f>
        <v/>
      </c>
      <c r="G1314" s="14"/>
      <c r="H1314" s="14"/>
      <c r="I1314" s="14"/>
      <c r="J1314" s="14"/>
      <c r="K1314" s="14"/>
      <c r="L1314" s="19"/>
      <c r="M1314" s="14"/>
      <c r="N1314" s="14"/>
      <c r="O1314" s="67" t="str">
        <f>IF(E1314="","",IF(G1314="","",IF($E1314="男",VLOOKUP(G1314,参照用得点基準表!B$2:$I$11,8,TRUE),VLOOKUP(G1314,参照用得点基準表!B$12:$I$21,8,TRUE))))</f>
        <v/>
      </c>
      <c r="P1314" s="67" t="str">
        <f>IF(E1314="","",IF(H1314="","",IF($E1314="男",VLOOKUP(H1314,参照用得点基準表!C$2:$I$11,7,TRUE),VLOOKUP(H1314,参照用得点基準表!C$12:$I$21,7,TRUE))))</f>
        <v/>
      </c>
      <c r="Q1314" s="67" t="str">
        <f>IF(E1314="","",IF(I1314="","",IF($E1314="男",VLOOKUP(I1314,参照用得点基準表!D$2:$I$11,6,TRUE),VLOOKUP(I1314,参照用得点基準表!D$12:$I$21,6,TRUE))))</f>
        <v/>
      </c>
      <c r="R1314" s="67" t="str">
        <f>IF(E1314="","",IF(J1314="","",IF($E1314="男",VLOOKUP(J1314,参照用得点基準表!E$2:$I$11,5,TRUE),VLOOKUP(J1314,参照用得点基準表!E$12:$I$21,5,TRUE))))</f>
        <v/>
      </c>
      <c r="S1314" s="67" t="str">
        <f>IF(E1314="","",IF(K1314="","",IF($E1314="男",VLOOKUP(K1314,参照用得点基準表!F$2:$I$11,4,TRUE),VLOOKUP(K1314,参照用得点基準表!F$12:$I$21,4,TRUE))))</f>
        <v/>
      </c>
      <c r="T1314" s="67" t="str">
        <f>IF(E1314="","",IF(L1314="","",IF($E1314="男",VLOOKUP(L1314,参照用得点基準表!$K$2:$L$11,2,TRUE),VLOOKUP(L1314,参照用得点基準表!$K$12:$L$21,2,TRUE))))</f>
        <v/>
      </c>
      <c r="U1314" s="67" t="str">
        <f>IF(E1314="","",IF(M1314="","",IF($E1314="男",VLOOKUP(M1314,参照用得点基準表!G$2:$I$11,3,TRUE),VLOOKUP(M1314,参照用得点基準表!G$12:$I$21,3,TRUE))))</f>
        <v/>
      </c>
      <c r="V1314" s="67" t="str">
        <f>IF(E1314="","",IF(N1314="","",IF($E1314="男",VLOOKUP(N1314,参照用得点基準表!H$2:$I$11,2,TRUE),VLOOKUP(N1314,参照用得点基準表!H$12:$I$21,2,TRUE))))</f>
        <v/>
      </c>
      <c r="W1314" s="70" t="str">
        <f t="shared" si="19"/>
        <v/>
      </c>
      <c r="X1314" s="69" t="str">
        <f ca="1">IF(W1314="","",VLOOKUP(W1314,OFFSET(評価基準!$A$2:$N$6,0,F1314-6,5,20-F1314),14-新体力テスト!F1314+6,1))</f>
        <v/>
      </c>
    </row>
    <row r="1315" spans="1:24" ht="14.25" customHeight="1" x14ac:dyDescent="0.15">
      <c r="A1315" s="103"/>
      <c r="B1315" s="103"/>
      <c r="C1315" s="103"/>
      <c r="D1315" s="108"/>
      <c r="E1315" s="112"/>
      <c r="F1315" s="85" t="str">
        <f>IF(A1315="","",VLOOKUP(A1315,参照!$B$7:$C$12,2,FALSE))</f>
        <v/>
      </c>
      <c r="G1315" s="14"/>
      <c r="H1315" s="14"/>
      <c r="I1315" s="14"/>
      <c r="J1315" s="14"/>
      <c r="K1315" s="14"/>
      <c r="L1315" s="19"/>
      <c r="M1315" s="14"/>
      <c r="N1315" s="14"/>
      <c r="O1315" s="67" t="str">
        <f>IF(E1315="","",IF(G1315="","",IF($E1315="男",VLOOKUP(G1315,参照用得点基準表!B$2:$I$11,8,TRUE),VLOOKUP(G1315,参照用得点基準表!B$12:$I$21,8,TRUE))))</f>
        <v/>
      </c>
      <c r="P1315" s="67" t="str">
        <f>IF(E1315="","",IF(H1315="","",IF($E1315="男",VLOOKUP(H1315,参照用得点基準表!C$2:$I$11,7,TRUE),VLOOKUP(H1315,参照用得点基準表!C$12:$I$21,7,TRUE))))</f>
        <v/>
      </c>
      <c r="Q1315" s="67" t="str">
        <f>IF(E1315="","",IF(I1315="","",IF($E1315="男",VLOOKUP(I1315,参照用得点基準表!D$2:$I$11,6,TRUE),VLOOKUP(I1315,参照用得点基準表!D$12:$I$21,6,TRUE))))</f>
        <v/>
      </c>
      <c r="R1315" s="67" t="str">
        <f>IF(E1315="","",IF(J1315="","",IF($E1315="男",VLOOKUP(J1315,参照用得点基準表!E$2:$I$11,5,TRUE),VLOOKUP(J1315,参照用得点基準表!E$12:$I$21,5,TRUE))))</f>
        <v/>
      </c>
      <c r="S1315" s="67" t="str">
        <f>IF(E1315="","",IF(K1315="","",IF($E1315="男",VLOOKUP(K1315,参照用得点基準表!F$2:$I$11,4,TRUE),VLOOKUP(K1315,参照用得点基準表!F$12:$I$21,4,TRUE))))</f>
        <v/>
      </c>
      <c r="T1315" s="67" t="str">
        <f>IF(E1315="","",IF(L1315="","",IF($E1315="男",VLOOKUP(L1315,参照用得点基準表!$K$2:$L$11,2,TRUE),VLOOKUP(L1315,参照用得点基準表!$K$12:$L$21,2,TRUE))))</f>
        <v/>
      </c>
      <c r="U1315" s="67" t="str">
        <f>IF(E1315="","",IF(M1315="","",IF($E1315="男",VLOOKUP(M1315,参照用得点基準表!G$2:$I$11,3,TRUE),VLOOKUP(M1315,参照用得点基準表!G$12:$I$21,3,TRUE))))</f>
        <v/>
      </c>
      <c r="V1315" s="67" t="str">
        <f>IF(E1315="","",IF(N1315="","",IF($E1315="男",VLOOKUP(N1315,参照用得点基準表!H$2:$I$11,2,TRUE),VLOOKUP(N1315,参照用得点基準表!H$12:$I$21,2,TRUE))))</f>
        <v/>
      </c>
      <c r="W1315" s="70" t="str">
        <f t="shared" si="19"/>
        <v/>
      </c>
      <c r="X1315" s="69" t="str">
        <f ca="1">IF(W1315="","",VLOOKUP(W1315,OFFSET(評価基準!$A$2:$N$6,0,F1315-6,5,20-F1315),14-新体力テスト!F1315+6,1))</f>
        <v/>
      </c>
    </row>
    <row r="1316" spans="1:24" ht="14.25" customHeight="1" x14ac:dyDescent="0.15">
      <c r="A1316" s="103"/>
      <c r="B1316" s="103"/>
      <c r="C1316" s="103"/>
      <c r="D1316" s="108"/>
      <c r="E1316" s="112"/>
      <c r="F1316" s="85" t="str">
        <f>IF(A1316="","",VLOOKUP(A1316,参照!$B$7:$C$12,2,FALSE))</f>
        <v/>
      </c>
      <c r="G1316" s="14"/>
      <c r="H1316" s="14"/>
      <c r="I1316" s="14"/>
      <c r="J1316" s="14"/>
      <c r="K1316" s="14"/>
      <c r="L1316" s="19"/>
      <c r="M1316" s="14"/>
      <c r="N1316" s="14"/>
      <c r="O1316" s="67" t="str">
        <f>IF(E1316="","",IF(G1316="","",IF($E1316="男",VLOOKUP(G1316,参照用得点基準表!B$2:$I$11,8,TRUE),VLOOKUP(G1316,参照用得点基準表!B$12:$I$21,8,TRUE))))</f>
        <v/>
      </c>
      <c r="P1316" s="67" t="str">
        <f>IF(E1316="","",IF(H1316="","",IF($E1316="男",VLOOKUP(H1316,参照用得点基準表!C$2:$I$11,7,TRUE),VLOOKUP(H1316,参照用得点基準表!C$12:$I$21,7,TRUE))))</f>
        <v/>
      </c>
      <c r="Q1316" s="67" t="str">
        <f>IF(E1316="","",IF(I1316="","",IF($E1316="男",VLOOKUP(I1316,参照用得点基準表!D$2:$I$11,6,TRUE),VLOOKUP(I1316,参照用得点基準表!D$12:$I$21,6,TRUE))))</f>
        <v/>
      </c>
      <c r="R1316" s="67" t="str">
        <f>IF(E1316="","",IF(J1316="","",IF($E1316="男",VLOOKUP(J1316,参照用得点基準表!E$2:$I$11,5,TRUE),VLOOKUP(J1316,参照用得点基準表!E$12:$I$21,5,TRUE))))</f>
        <v/>
      </c>
      <c r="S1316" s="67" t="str">
        <f>IF(E1316="","",IF(K1316="","",IF($E1316="男",VLOOKUP(K1316,参照用得点基準表!F$2:$I$11,4,TRUE),VLOOKUP(K1316,参照用得点基準表!F$12:$I$21,4,TRUE))))</f>
        <v/>
      </c>
      <c r="T1316" s="67" t="str">
        <f>IF(E1316="","",IF(L1316="","",IF($E1316="男",VLOOKUP(L1316,参照用得点基準表!$K$2:$L$11,2,TRUE),VLOOKUP(L1316,参照用得点基準表!$K$12:$L$21,2,TRUE))))</f>
        <v/>
      </c>
      <c r="U1316" s="67" t="str">
        <f>IF(E1316="","",IF(M1316="","",IF($E1316="男",VLOOKUP(M1316,参照用得点基準表!G$2:$I$11,3,TRUE),VLOOKUP(M1316,参照用得点基準表!G$12:$I$21,3,TRUE))))</f>
        <v/>
      </c>
      <c r="V1316" s="67" t="str">
        <f>IF(E1316="","",IF(N1316="","",IF($E1316="男",VLOOKUP(N1316,参照用得点基準表!H$2:$I$11,2,TRUE),VLOOKUP(N1316,参照用得点基準表!H$12:$I$21,2,TRUE))))</f>
        <v/>
      </c>
      <c r="W1316" s="70" t="str">
        <f t="shared" si="19"/>
        <v/>
      </c>
      <c r="X1316" s="69" t="str">
        <f ca="1">IF(W1316="","",VLOOKUP(W1316,OFFSET(評価基準!$A$2:$N$6,0,F1316-6,5,20-F1316),14-新体力テスト!F1316+6,1))</f>
        <v/>
      </c>
    </row>
    <row r="1317" spans="1:24" ht="14.25" customHeight="1" x14ac:dyDescent="0.15">
      <c r="A1317" s="103"/>
      <c r="B1317" s="103"/>
      <c r="C1317" s="103"/>
      <c r="D1317" s="108"/>
      <c r="E1317" s="112"/>
      <c r="F1317" s="85" t="str">
        <f>IF(A1317="","",VLOOKUP(A1317,参照!$B$7:$C$12,2,FALSE))</f>
        <v/>
      </c>
      <c r="G1317" s="14"/>
      <c r="H1317" s="14"/>
      <c r="I1317" s="14"/>
      <c r="J1317" s="14"/>
      <c r="K1317" s="14"/>
      <c r="L1317" s="19"/>
      <c r="M1317" s="14"/>
      <c r="N1317" s="14"/>
      <c r="O1317" s="67" t="str">
        <f>IF(E1317="","",IF(G1317="","",IF($E1317="男",VLOOKUP(G1317,参照用得点基準表!B$2:$I$11,8,TRUE),VLOOKUP(G1317,参照用得点基準表!B$12:$I$21,8,TRUE))))</f>
        <v/>
      </c>
      <c r="P1317" s="67" t="str">
        <f>IF(E1317="","",IF(H1317="","",IF($E1317="男",VLOOKUP(H1317,参照用得点基準表!C$2:$I$11,7,TRUE),VLOOKUP(H1317,参照用得点基準表!C$12:$I$21,7,TRUE))))</f>
        <v/>
      </c>
      <c r="Q1317" s="67" t="str">
        <f>IF(E1317="","",IF(I1317="","",IF($E1317="男",VLOOKUP(I1317,参照用得点基準表!D$2:$I$11,6,TRUE),VLOOKUP(I1317,参照用得点基準表!D$12:$I$21,6,TRUE))))</f>
        <v/>
      </c>
      <c r="R1317" s="67" t="str">
        <f>IF(E1317="","",IF(J1317="","",IF($E1317="男",VLOOKUP(J1317,参照用得点基準表!E$2:$I$11,5,TRUE),VLOOKUP(J1317,参照用得点基準表!E$12:$I$21,5,TRUE))))</f>
        <v/>
      </c>
      <c r="S1317" s="67" t="str">
        <f>IF(E1317="","",IF(K1317="","",IF($E1317="男",VLOOKUP(K1317,参照用得点基準表!F$2:$I$11,4,TRUE),VLOOKUP(K1317,参照用得点基準表!F$12:$I$21,4,TRUE))))</f>
        <v/>
      </c>
      <c r="T1317" s="67" t="str">
        <f>IF(E1317="","",IF(L1317="","",IF($E1317="男",VLOOKUP(L1317,参照用得点基準表!$K$2:$L$11,2,TRUE),VLOOKUP(L1317,参照用得点基準表!$K$12:$L$21,2,TRUE))))</f>
        <v/>
      </c>
      <c r="U1317" s="67" t="str">
        <f>IF(E1317="","",IF(M1317="","",IF($E1317="男",VLOOKUP(M1317,参照用得点基準表!G$2:$I$11,3,TRUE),VLOOKUP(M1317,参照用得点基準表!G$12:$I$21,3,TRUE))))</f>
        <v/>
      </c>
      <c r="V1317" s="67" t="str">
        <f>IF(E1317="","",IF(N1317="","",IF($E1317="男",VLOOKUP(N1317,参照用得点基準表!H$2:$I$11,2,TRUE),VLOOKUP(N1317,参照用得点基準表!H$12:$I$21,2,TRUE))))</f>
        <v/>
      </c>
      <c r="W1317" s="70" t="str">
        <f t="shared" si="19"/>
        <v/>
      </c>
      <c r="X1317" s="69" t="str">
        <f ca="1">IF(W1317="","",VLOOKUP(W1317,OFFSET(評価基準!$A$2:$N$6,0,F1317-6,5,20-F1317),14-新体力テスト!F1317+6,1))</f>
        <v/>
      </c>
    </row>
    <row r="1318" spans="1:24" ht="14.25" customHeight="1" x14ac:dyDescent="0.15">
      <c r="A1318" s="103"/>
      <c r="B1318" s="103"/>
      <c r="C1318" s="103"/>
      <c r="D1318" s="108"/>
      <c r="E1318" s="112"/>
      <c r="F1318" s="85" t="str">
        <f>IF(A1318="","",VLOOKUP(A1318,参照!$B$7:$C$12,2,FALSE))</f>
        <v/>
      </c>
      <c r="G1318" s="14"/>
      <c r="H1318" s="14"/>
      <c r="I1318" s="14"/>
      <c r="J1318" s="14"/>
      <c r="K1318" s="14"/>
      <c r="L1318" s="19"/>
      <c r="M1318" s="14"/>
      <c r="N1318" s="14"/>
      <c r="O1318" s="67" t="str">
        <f>IF(E1318="","",IF(G1318="","",IF($E1318="男",VLOOKUP(G1318,参照用得点基準表!B$2:$I$11,8,TRUE),VLOOKUP(G1318,参照用得点基準表!B$12:$I$21,8,TRUE))))</f>
        <v/>
      </c>
      <c r="P1318" s="67" t="str">
        <f>IF(E1318="","",IF(H1318="","",IF($E1318="男",VLOOKUP(H1318,参照用得点基準表!C$2:$I$11,7,TRUE),VLOOKUP(H1318,参照用得点基準表!C$12:$I$21,7,TRUE))))</f>
        <v/>
      </c>
      <c r="Q1318" s="67" t="str">
        <f>IF(E1318="","",IF(I1318="","",IF($E1318="男",VLOOKUP(I1318,参照用得点基準表!D$2:$I$11,6,TRUE),VLOOKUP(I1318,参照用得点基準表!D$12:$I$21,6,TRUE))))</f>
        <v/>
      </c>
      <c r="R1318" s="67" t="str">
        <f>IF(E1318="","",IF(J1318="","",IF($E1318="男",VLOOKUP(J1318,参照用得点基準表!E$2:$I$11,5,TRUE),VLOOKUP(J1318,参照用得点基準表!E$12:$I$21,5,TRUE))))</f>
        <v/>
      </c>
      <c r="S1318" s="67" t="str">
        <f>IF(E1318="","",IF(K1318="","",IF($E1318="男",VLOOKUP(K1318,参照用得点基準表!F$2:$I$11,4,TRUE),VLOOKUP(K1318,参照用得点基準表!F$12:$I$21,4,TRUE))))</f>
        <v/>
      </c>
      <c r="T1318" s="67" t="str">
        <f>IF(E1318="","",IF(L1318="","",IF($E1318="男",VLOOKUP(L1318,参照用得点基準表!$K$2:$L$11,2,TRUE),VLOOKUP(L1318,参照用得点基準表!$K$12:$L$21,2,TRUE))))</f>
        <v/>
      </c>
      <c r="U1318" s="67" t="str">
        <f>IF(E1318="","",IF(M1318="","",IF($E1318="男",VLOOKUP(M1318,参照用得点基準表!G$2:$I$11,3,TRUE),VLOOKUP(M1318,参照用得点基準表!G$12:$I$21,3,TRUE))))</f>
        <v/>
      </c>
      <c r="V1318" s="67" t="str">
        <f>IF(E1318="","",IF(N1318="","",IF($E1318="男",VLOOKUP(N1318,参照用得点基準表!H$2:$I$11,2,TRUE),VLOOKUP(N1318,参照用得点基準表!H$12:$I$21,2,TRUE))))</f>
        <v/>
      </c>
      <c r="W1318" s="70" t="str">
        <f t="shared" si="19"/>
        <v/>
      </c>
      <c r="X1318" s="69" t="str">
        <f ca="1">IF(W1318="","",VLOOKUP(W1318,OFFSET(評価基準!$A$2:$N$6,0,F1318-6,5,20-F1318),14-新体力テスト!F1318+6,1))</f>
        <v/>
      </c>
    </row>
    <row r="1319" spans="1:24" ht="14.25" customHeight="1" x14ac:dyDescent="0.15">
      <c r="A1319" s="103"/>
      <c r="B1319" s="103"/>
      <c r="C1319" s="103"/>
      <c r="D1319" s="108"/>
      <c r="E1319" s="112"/>
      <c r="F1319" s="85" t="str">
        <f>IF(A1319="","",VLOOKUP(A1319,参照!$B$7:$C$12,2,FALSE))</f>
        <v/>
      </c>
      <c r="G1319" s="14"/>
      <c r="H1319" s="14"/>
      <c r="I1319" s="14"/>
      <c r="J1319" s="14"/>
      <c r="K1319" s="14"/>
      <c r="L1319" s="19"/>
      <c r="M1319" s="14"/>
      <c r="N1319" s="14"/>
      <c r="O1319" s="67" t="str">
        <f>IF(E1319="","",IF(G1319="","",IF($E1319="男",VLOOKUP(G1319,参照用得点基準表!B$2:$I$11,8,TRUE),VLOOKUP(G1319,参照用得点基準表!B$12:$I$21,8,TRUE))))</f>
        <v/>
      </c>
      <c r="P1319" s="67" t="str">
        <f>IF(E1319="","",IF(H1319="","",IF($E1319="男",VLOOKUP(H1319,参照用得点基準表!C$2:$I$11,7,TRUE),VLOOKUP(H1319,参照用得点基準表!C$12:$I$21,7,TRUE))))</f>
        <v/>
      </c>
      <c r="Q1319" s="67" t="str">
        <f>IF(E1319="","",IF(I1319="","",IF($E1319="男",VLOOKUP(I1319,参照用得点基準表!D$2:$I$11,6,TRUE),VLOOKUP(I1319,参照用得点基準表!D$12:$I$21,6,TRUE))))</f>
        <v/>
      </c>
      <c r="R1319" s="67" t="str">
        <f>IF(E1319="","",IF(J1319="","",IF($E1319="男",VLOOKUP(J1319,参照用得点基準表!E$2:$I$11,5,TRUE),VLOOKUP(J1319,参照用得点基準表!E$12:$I$21,5,TRUE))))</f>
        <v/>
      </c>
      <c r="S1319" s="67" t="str">
        <f>IF(E1319="","",IF(K1319="","",IF($E1319="男",VLOOKUP(K1319,参照用得点基準表!F$2:$I$11,4,TRUE),VLOOKUP(K1319,参照用得点基準表!F$12:$I$21,4,TRUE))))</f>
        <v/>
      </c>
      <c r="T1319" s="67" t="str">
        <f>IF(E1319="","",IF(L1319="","",IF($E1319="男",VLOOKUP(L1319,参照用得点基準表!$K$2:$L$11,2,TRUE),VLOOKUP(L1319,参照用得点基準表!$K$12:$L$21,2,TRUE))))</f>
        <v/>
      </c>
      <c r="U1319" s="67" t="str">
        <f>IF(E1319="","",IF(M1319="","",IF($E1319="男",VLOOKUP(M1319,参照用得点基準表!G$2:$I$11,3,TRUE),VLOOKUP(M1319,参照用得点基準表!G$12:$I$21,3,TRUE))))</f>
        <v/>
      </c>
      <c r="V1319" s="67" t="str">
        <f>IF(E1319="","",IF(N1319="","",IF($E1319="男",VLOOKUP(N1319,参照用得点基準表!H$2:$I$11,2,TRUE),VLOOKUP(N1319,参照用得点基準表!H$12:$I$21,2,TRUE))))</f>
        <v/>
      </c>
      <c r="W1319" s="70" t="str">
        <f t="shared" si="19"/>
        <v/>
      </c>
      <c r="X1319" s="69" t="str">
        <f ca="1">IF(W1319="","",VLOOKUP(W1319,OFFSET(評価基準!$A$2:$N$6,0,F1319-6,5,20-F1319),14-新体力テスト!F1319+6,1))</f>
        <v/>
      </c>
    </row>
    <row r="1320" spans="1:24" ht="14.25" customHeight="1" x14ac:dyDescent="0.15">
      <c r="A1320" s="103"/>
      <c r="B1320" s="103"/>
      <c r="C1320" s="103"/>
      <c r="D1320" s="108"/>
      <c r="E1320" s="112"/>
      <c r="F1320" s="85" t="str">
        <f>IF(A1320="","",VLOOKUP(A1320,参照!$B$7:$C$12,2,FALSE))</f>
        <v/>
      </c>
      <c r="G1320" s="14"/>
      <c r="H1320" s="14"/>
      <c r="I1320" s="14"/>
      <c r="J1320" s="14"/>
      <c r="K1320" s="14"/>
      <c r="L1320" s="19"/>
      <c r="M1320" s="14"/>
      <c r="N1320" s="14"/>
      <c r="O1320" s="67" t="str">
        <f>IF(E1320="","",IF(G1320="","",IF($E1320="男",VLOOKUP(G1320,参照用得点基準表!B$2:$I$11,8,TRUE),VLOOKUP(G1320,参照用得点基準表!B$12:$I$21,8,TRUE))))</f>
        <v/>
      </c>
      <c r="P1320" s="67" t="str">
        <f>IF(E1320="","",IF(H1320="","",IF($E1320="男",VLOOKUP(H1320,参照用得点基準表!C$2:$I$11,7,TRUE),VLOOKUP(H1320,参照用得点基準表!C$12:$I$21,7,TRUE))))</f>
        <v/>
      </c>
      <c r="Q1320" s="67" t="str">
        <f>IF(E1320="","",IF(I1320="","",IF($E1320="男",VLOOKUP(I1320,参照用得点基準表!D$2:$I$11,6,TRUE),VLOOKUP(I1320,参照用得点基準表!D$12:$I$21,6,TRUE))))</f>
        <v/>
      </c>
      <c r="R1320" s="67" t="str">
        <f>IF(E1320="","",IF(J1320="","",IF($E1320="男",VLOOKUP(J1320,参照用得点基準表!E$2:$I$11,5,TRUE),VLOOKUP(J1320,参照用得点基準表!E$12:$I$21,5,TRUE))))</f>
        <v/>
      </c>
      <c r="S1320" s="67" t="str">
        <f>IF(E1320="","",IF(K1320="","",IF($E1320="男",VLOOKUP(K1320,参照用得点基準表!F$2:$I$11,4,TRUE),VLOOKUP(K1320,参照用得点基準表!F$12:$I$21,4,TRUE))))</f>
        <v/>
      </c>
      <c r="T1320" s="67" t="str">
        <f>IF(E1320="","",IF(L1320="","",IF($E1320="男",VLOOKUP(L1320,参照用得点基準表!$K$2:$L$11,2,TRUE),VLOOKUP(L1320,参照用得点基準表!$K$12:$L$21,2,TRUE))))</f>
        <v/>
      </c>
      <c r="U1320" s="67" t="str">
        <f>IF(E1320="","",IF(M1320="","",IF($E1320="男",VLOOKUP(M1320,参照用得点基準表!G$2:$I$11,3,TRUE),VLOOKUP(M1320,参照用得点基準表!G$12:$I$21,3,TRUE))))</f>
        <v/>
      </c>
      <c r="V1320" s="67" t="str">
        <f>IF(E1320="","",IF(N1320="","",IF($E1320="男",VLOOKUP(N1320,参照用得点基準表!H$2:$I$11,2,TRUE),VLOOKUP(N1320,参照用得点基準表!H$12:$I$21,2,TRUE))))</f>
        <v/>
      </c>
      <c r="W1320" s="70" t="str">
        <f t="shared" si="19"/>
        <v/>
      </c>
      <c r="X1320" s="69" t="str">
        <f ca="1">IF(W1320="","",VLOOKUP(W1320,OFFSET(評価基準!$A$2:$N$6,0,F1320-6,5,20-F1320),14-新体力テスト!F1320+6,1))</f>
        <v/>
      </c>
    </row>
    <row r="1321" spans="1:24" ht="14.25" customHeight="1" x14ac:dyDescent="0.15">
      <c r="A1321" s="103"/>
      <c r="B1321" s="103"/>
      <c r="C1321" s="103"/>
      <c r="D1321" s="108"/>
      <c r="E1321" s="112"/>
      <c r="F1321" s="85" t="str">
        <f>IF(A1321="","",VLOOKUP(A1321,参照!$B$7:$C$12,2,FALSE))</f>
        <v/>
      </c>
      <c r="G1321" s="14"/>
      <c r="H1321" s="14"/>
      <c r="I1321" s="14"/>
      <c r="J1321" s="14"/>
      <c r="K1321" s="14"/>
      <c r="L1321" s="19"/>
      <c r="M1321" s="14"/>
      <c r="N1321" s="14"/>
      <c r="O1321" s="67" t="str">
        <f>IF(E1321="","",IF(G1321="","",IF($E1321="男",VLOOKUP(G1321,参照用得点基準表!B$2:$I$11,8,TRUE),VLOOKUP(G1321,参照用得点基準表!B$12:$I$21,8,TRUE))))</f>
        <v/>
      </c>
      <c r="P1321" s="67" t="str">
        <f>IF(E1321="","",IF(H1321="","",IF($E1321="男",VLOOKUP(H1321,参照用得点基準表!C$2:$I$11,7,TRUE),VLOOKUP(H1321,参照用得点基準表!C$12:$I$21,7,TRUE))))</f>
        <v/>
      </c>
      <c r="Q1321" s="67" t="str">
        <f>IF(E1321="","",IF(I1321="","",IF($E1321="男",VLOOKUP(I1321,参照用得点基準表!D$2:$I$11,6,TRUE),VLOOKUP(I1321,参照用得点基準表!D$12:$I$21,6,TRUE))))</f>
        <v/>
      </c>
      <c r="R1321" s="67" t="str">
        <f>IF(E1321="","",IF(J1321="","",IF($E1321="男",VLOOKUP(J1321,参照用得点基準表!E$2:$I$11,5,TRUE),VLOOKUP(J1321,参照用得点基準表!E$12:$I$21,5,TRUE))))</f>
        <v/>
      </c>
      <c r="S1321" s="67" t="str">
        <f>IF(E1321="","",IF(K1321="","",IF($E1321="男",VLOOKUP(K1321,参照用得点基準表!F$2:$I$11,4,TRUE),VLOOKUP(K1321,参照用得点基準表!F$12:$I$21,4,TRUE))))</f>
        <v/>
      </c>
      <c r="T1321" s="67" t="str">
        <f>IF(E1321="","",IF(L1321="","",IF($E1321="男",VLOOKUP(L1321,参照用得点基準表!$K$2:$L$11,2,TRUE),VLOOKUP(L1321,参照用得点基準表!$K$12:$L$21,2,TRUE))))</f>
        <v/>
      </c>
      <c r="U1321" s="67" t="str">
        <f>IF(E1321="","",IF(M1321="","",IF($E1321="男",VLOOKUP(M1321,参照用得点基準表!G$2:$I$11,3,TRUE),VLOOKUP(M1321,参照用得点基準表!G$12:$I$21,3,TRUE))))</f>
        <v/>
      </c>
      <c r="V1321" s="67" t="str">
        <f>IF(E1321="","",IF(N1321="","",IF($E1321="男",VLOOKUP(N1321,参照用得点基準表!H$2:$I$11,2,TRUE),VLOOKUP(N1321,参照用得点基準表!H$12:$I$21,2,TRUE))))</f>
        <v/>
      </c>
      <c r="W1321" s="70" t="str">
        <f t="shared" si="19"/>
        <v/>
      </c>
      <c r="X1321" s="69" t="str">
        <f ca="1">IF(W1321="","",VLOOKUP(W1321,OFFSET(評価基準!$A$2:$N$6,0,F1321-6,5,20-F1321),14-新体力テスト!F1321+6,1))</f>
        <v/>
      </c>
    </row>
    <row r="1322" spans="1:24" ht="14.25" customHeight="1" x14ac:dyDescent="0.15">
      <c r="A1322" s="103"/>
      <c r="B1322" s="103"/>
      <c r="C1322" s="103"/>
      <c r="D1322" s="108"/>
      <c r="E1322" s="112"/>
      <c r="F1322" s="85" t="str">
        <f>IF(A1322="","",VLOOKUP(A1322,参照!$B$7:$C$12,2,FALSE))</f>
        <v/>
      </c>
      <c r="G1322" s="14"/>
      <c r="H1322" s="14"/>
      <c r="I1322" s="14"/>
      <c r="J1322" s="14"/>
      <c r="K1322" s="14"/>
      <c r="L1322" s="19"/>
      <c r="M1322" s="14"/>
      <c r="N1322" s="14"/>
      <c r="O1322" s="67" t="str">
        <f>IF(E1322="","",IF(G1322="","",IF($E1322="男",VLOOKUP(G1322,参照用得点基準表!B$2:$I$11,8,TRUE),VLOOKUP(G1322,参照用得点基準表!B$12:$I$21,8,TRUE))))</f>
        <v/>
      </c>
      <c r="P1322" s="67" t="str">
        <f>IF(E1322="","",IF(H1322="","",IF($E1322="男",VLOOKUP(H1322,参照用得点基準表!C$2:$I$11,7,TRUE),VLOOKUP(H1322,参照用得点基準表!C$12:$I$21,7,TRUE))))</f>
        <v/>
      </c>
      <c r="Q1322" s="67" t="str">
        <f>IF(E1322="","",IF(I1322="","",IF($E1322="男",VLOOKUP(I1322,参照用得点基準表!D$2:$I$11,6,TRUE),VLOOKUP(I1322,参照用得点基準表!D$12:$I$21,6,TRUE))))</f>
        <v/>
      </c>
      <c r="R1322" s="67" t="str">
        <f>IF(E1322="","",IF(J1322="","",IF($E1322="男",VLOOKUP(J1322,参照用得点基準表!E$2:$I$11,5,TRUE),VLOOKUP(J1322,参照用得点基準表!E$12:$I$21,5,TRUE))))</f>
        <v/>
      </c>
      <c r="S1322" s="67" t="str">
        <f>IF(E1322="","",IF(K1322="","",IF($E1322="男",VLOOKUP(K1322,参照用得点基準表!F$2:$I$11,4,TRUE),VLOOKUP(K1322,参照用得点基準表!F$12:$I$21,4,TRUE))))</f>
        <v/>
      </c>
      <c r="T1322" s="67" t="str">
        <f>IF(E1322="","",IF(L1322="","",IF($E1322="男",VLOOKUP(L1322,参照用得点基準表!$K$2:$L$11,2,TRUE),VLOOKUP(L1322,参照用得点基準表!$K$12:$L$21,2,TRUE))))</f>
        <v/>
      </c>
      <c r="U1322" s="67" t="str">
        <f>IF(E1322="","",IF(M1322="","",IF($E1322="男",VLOOKUP(M1322,参照用得点基準表!G$2:$I$11,3,TRUE),VLOOKUP(M1322,参照用得点基準表!G$12:$I$21,3,TRUE))))</f>
        <v/>
      </c>
      <c r="V1322" s="67" t="str">
        <f>IF(E1322="","",IF(N1322="","",IF($E1322="男",VLOOKUP(N1322,参照用得点基準表!H$2:$I$11,2,TRUE),VLOOKUP(N1322,参照用得点基準表!H$12:$I$21,2,TRUE))))</f>
        <v/>
      </c>
      <c r="W1322" s="70" t="str">
        <f t="shared" si="19"/>
        <v/>
      </c>
      <c r="X1322" s="69" t="str">
        <f ca="1">IF(W1322="","",VLOOKUP(W1322,OFFSET(評価基準!$A$2:$N$6,0,F1322-6,5,20-F1322),14-新体力テスト!F1322+6,1))</f>
        <v/>
      </c>
    </row>
    <row r="1323" spans="1:24" ht="14.25" customHeight="1" x14ac:dyDescent="0.15">
      <c r="A1323" s="103"/>
      <c r="B1323" s="103"/>
      <c r="C1323" s="103"/>
      <c r="D1323" s="108"/>
      <c r="E1323" s="112"/>
      <c r="F1323" s="85" t="str">
        <f>IF(A1323="","",VLOOKUP(A1323,参照!$B$7:$C$12,2,FALSE))</f>
        <v/>
      </c>
      <c r="G1323" s="14"/>
      <c r="H1323" s="14"/>
      <c r="I1323" s="14"/>
      <c r="J1323" s="14"/>
      <c r="K1323" s="14"/>
      <c r="L1323" s="19"/>
      <c r="M1323" s="14"/>
      <c r="N1323" s="14"/>
      <c r="O1323" s="67" t="str">
        <f>IF(E1323="","",IF(G1323="","",IF($E1323="男",VLOOKUP(G1323,参照用得点基準表!B$2:$I$11,8,TRUE),VLOOKUP(G1323,参照用得点基準表!B$12:$I$21,8,TRUE))))</f>
        <v/>
      </c>
      <c r="P1323" s="67" t="str">
        <f>IF(E1323="","",IF(H1323="","",IF($E1323="男",VLOOKUP(H1323,参照用得点基準表!C$2:$I$11,7,TRUE),VLOOKUP(H1323,参照用得点基準表!C$12:$I$21,7,TRUE))))</f>
        <v/>
      </c>
      <c r="Q1323" s="67" t="str">
        <f>IF(E1323="","",IF(I1323="","",IF($E1323="男",VLOOKUP(I1323,参照用得点基準表!D$2:$I$11,6,TRUE),VLOOKUP(I1323,参照用得点基準表!D$12:$I$21,6,TRUE))))</f>
        <v/>
      </c>
      <c r="R1323" s="67" t="str">
        <f>IF(E1323="","",IF(J1323="","",IF($E1323="男",VLOOKUP(J1323,参照用得点基準表!E$2:$I$11,5,TRUE),VLOOKUP(J1323,参照用得点基準表!E$12:$I$21,5,TRUE))))</f>
        <v/>
      </c>
      <c r="S1323" s="67" t="str">
        <f>IF(E1323="","",IF(K1323="","",IF($E1323="男",VLOOKUP(K1323,参照用得点基準表!F$2:$I$11,4,TRUE),VLOOKUP(K1323,参照用得点基準表!F$12:$I$21,4,TRUE))))</f>
        <v/>
      </c>
      <c r="T1323" s="67" t="str">
        <f>IF(E1323="","",IF(L1323="","",IF($E1323="男",VLOOKUP(L1323,参照用得点基準表!$K$2:$L$11,2,TRUE),VLOOKUP(L1323,参照用得点基準表!$K$12:$L$21,2,TRUE))))</f>
        <v/>
      </c>
      <c r="U1323" s="67" t="str">
        <f>IF(E1323="","",IF(M1323="","",IF($E1323="男",VLOOKUP(M1323,参照用得点基準表!G$2:$I$11,3,TRUE),VLOOKUP(M1323,参照用得点基準表!G$12:$I$21,3,TRUE))))</f>
        <v/>
      </c>
      <c r="V1323" s="67" t="str">
        <f>IF(E1323="","",IF(N1323="","",IF($E1323="男",VLOOKUP(N1323,参照用得点基準表!H$2:$I$11,2,TRUE),VLOOKUP(N1323,参照用得点基準表!H$12:$I$21,2,TRUE))))</f>
        <v/>
      </c>
      <c r="W1323" s="70" t="str">
        <f t="shared" si="19"/>
        <v/>
      </c>
      <c r="X1323" s="69" t="str">
        <f ca="1">IF(W1323="","",VLOOKUP(W1323,OFFSET(評価基準!$A$2:$N$6,0,F1323-6,5,20-F1323),14-新体力テスト!F1323+6,1))</f>
        <v/>
      </c>
    </row>
    <row r="1324" spans="1:24" ht="14.25" customHeight="1" x14ac:dyDescent="0.15">
      <c r="A1324" s="103"/>
      <c r="B1324" s="103"/>
      <c r="C1324" s="103"/>
      <c r="D1324" s="108"/>
      <c r="E1324" s="112"/>
      <c r="F1324" s="85" t="str">
        <f>IF(A1324="","",VLOOKUP(A1324,参照!$B$7:$C$12,2,FALSE))</f>
        <v/>
      </c>
      <c r="G1324" s="14"/>
      <c r="H1324" s="14"/>
      <c r="I1324" s="14"/>
      <c r="J1324" s="14"/>
      <c r="K1324" s="14"/>
      <c r="L1324" s="19"/>
      <c r="M1324" s="14"/>
      <c r="N1324" s="14"/>
      <c r="O1324" s="67" t="str">
        <f>IF(E1324="","",IF(G1324="","",IF($E1324="男",VLOOKUP(G1324,参照用得点基準表!B$2:$I$11,8,TRUE),VLOOKUP(G1324,参照用得点基準表!B$12:$I$21,8,TRUE))))</f>
        <v/>
      </c>
      <c r="P1324" s="67" t="str">
        <f>IF(E1324="","",IF(H1324="","",IF($E1324="男",VLOOKUP(H1324,参照用得点基準表!C$2:$I$11,7,TRUE),VLOOKUP(H1324,参照用得点基準表!C$12:$I$21,7,TRUE))))</f>
        <v/>
      </c>
      <c r="Q1324" s="67" t="str">
        <f>IF(E1324="","",IF(I1324="","",IF($E1324="男",VLOOKUP(I1324,参照用得点基準表!D$2:$I$11,6,TRUE),VLOOKUP(I1324,参照用得点基準表!D$12:$I$21,6,TRUE))))</f>
        <v/>
      </c>
      <c r="R1324" s="67" t="str">
        <f>IF(E1324="","",IF(J1324="","",IF($E1324="男",VLOOKUP(J1324,参照用得点基準表!E$2:$I$11,5,TRUE),VLOOKUP(J1324,参照用得点基準表!E$12:$I$21,5,TRUE))))</f>
        <v/>
      </c>
      <c r="S1324" s="67" t="str">
        <f>IF(E1324="","",IF(K1324="","",IF($E1324="男",VLOOKUP(K1324,参照用得点基準表!F$2:$I$11,4,TRUE),VLOOKUP(K1324,参照用得点基準表!F$12:$I$21,4,TRUE))))</f>
        <v/>
      </c>
      <c r="T1324" s="67" t="str">
        <f>IF(E1324="","",IF(L1324="","",IF($E1324="男",VLOOKUP(L1324,参照用得点基準表!$K$2:$L$11,2,TRUE),VLOOKUP(L1324,参照用得点基準表!$K$12:$L$21,2,TRUE))))</f>
        <v/>
      </c>
      <c r="U1324" s="67" t="str">
        <f>IF(E1324="","",IF(M1324="","",IF($E1324="男",VLOOKUP(M1324,参照用得点基準表!G$2:$I$11,3,TRUE),VLOOKUP(M1324,参照用得点基準表!G$12:$I$21,3,TRUE))))</f>
        <v/>
      </c>
      <c r="V1324" s="67" t="str">
        <f>IF(E1324="","",IF(N1324="","",IF($E1324="男",VLOOKUP(N1324,参照用得点基準表!H$2:$I$11,2,TRUE),VLOOKUP(N1324,参照用得点基準表!H$12:$I$21,2,TRUE))))</f>
        <v/>
      </c>
      <c r="W1324" s="70" t="str">
        <f t="shared" si="19"/>
        <v/>
      </c>
      <c r="X1324" s="69" t="str">
        <f ca="1">IF(W1324="","",VLOOKUP(W1324,OFFSET(評価基準!$A$2:$N$6,0,F1324-6,5,20-F1324),14-新体力テスト!F1324+6,1))</f>
        <v/>
      </c>
    </row>
    <row r="1325" spans="1:24" ht="14.25" customHeight="1" x14ac:dyDescent="0.15">
      <c r="A1325" s="103"/>
      <c r="B1325" s="103"/>
      <c r="C1325" s="103"/>
      <c r="D1325" s="108"/>
      <c r="E1325" s="112"/>
      <c r="F1325" s="85" t="str">
        <f>IF(A1325="","",VLOOKUP(A1325,参照!$B$7:$C$12,2,FALSE))</f>
        <v/>
      </c>
      <c r="G1325" s="14"/>
      <c r="H1325" s="14"/>
      <c r="I1325" s="14"/>
      <c r="J1325" s="14"/>
      <c r="K1325" s="14"/>
      <c r="L1325" s="19"/>
      <c r="M1325" s="14"/>
      <c r="N1325" s="14"/>
      <c r="O1325" s="67" t="str">
        <f>IF(E1325="","",IF(G1325="","",IF($E1325="男",VLOOKUP(G1325,参照用得点基準表!B$2:$I$11,8,TRUE),VLOOKUP(G1325,参照用得点基準表!B$12:$I$21,8,TRUE))))</f>
        <v/>
      </c>
      <c r="P1325" s="67" t="str">
        <f>IF(E1325="","",IF(H1325="","",IF($E1325="男",VLOOKUP(H1325,参照用得点基準表!C$2:$I$11,7,TRUE),VLOOKUP(H1325,参照用得点基準表!C$12:$I$21,7,TRUE))))</f>
        <v/>
      </c>
      <c r="Q1325" s="67" t="str">
        <f>IF(E1325="","",IF(I1325="","",IF($E1325="男",VLOOKUP(I1325,参照用得点基準表!D$2:$I$11,6,TRUE),VLOOKUP(I1325,参照用得点基準表!D$12:$I$21,6,TRUE))))</f>
        <v/>
      </c>
      <c r="R1325" s="67" t="str">
        <f>IF(E1325="","",IF(J1325="","",IF($E1325="男",VLOOKUP(J1325,参照用得点基準表!E$2:$I$11,5,TRUE),VLOOKUP(J1325,参照用得点基準表!E$12:$I$21,5,TRUE))))</f>
        <v/>
      </c>
      <c r="S1325" s="67" t="str">
        <f>IF(E1325="","",IF(K1325="","",IF($E1325="男",VLOOKUP(K1325,参照用得点基準表!F$2:$I$11,4,TRUE),VLOOKUP(K1325,参照用得点基準表!F$12:$I$21,4,TRUE))))</f>
        <v/>
      </c>
      <c r="T1325" s="67" t="str">
        <f>IF(E1325="","",IF(L1325="","",IF($E1325="男",VLOOKUP(L1325,参照用得点基準表!$K$2:$L$11,2,TRUE),VLOOKUP(L1325,参照用得点基準表!$K$12:$L$21,2,TRUE))))</f>
        <v/>
      </c>
      <c r="U1325" s="67" t="str">
        <f>IF(E1325="","",IF(M1325="","",IF($E1325="男",VLOOKUP(M1325,参照用得点基準表!G$2:$I$11,3,TRUE),VLOOKUP(M1325,参照用得点基準表!G$12:$I$21,3,TRUE))))</f>
        <v/>
      </c>
      <c r="V1325" s="67" t="str">
        <f>IF(E1325="","",IF(N1325="","",IF($E1325="男",VLOOKUP(N1325,参照用得点基準表!H$2:$I$11,2,TRUE),VLOOKUP(N1325,参照用得点基準表!H$12:$I$21,2,TRUE))))</f>
        <v/>
      </c>
      <c r="W1325" s="70" t="str">
        <f t="shared" si="19"/>
        <v/>
      </c>
      <c r="X1325" s="69" t="str">
        <f ca="1">IF(W1325="","",VLOOKUP(W1325,OFFSET(評価基準!$A$2:$N$6,0,F1325-6,5,20-F1325),14-新体力テスト!F1325+6,1))</f>
        <v/>
      </c>
    </row>
    <row r="1326" spans="1:24" ht="14.25" customHeight="1" x14ac:dyDescent="0.15">
      <c r="A1326" s="103"/>
      <c r="B1326" s="103"/>
      <c r="C1326" s="103"/>
      <c r="D1326" s="108"/>
      <c r="E1326" s="112"/>
      <c r="F1326" s="85" t="str">
        <f>IF(A1326="","",VLOOKUP(A1326,参照!$B$7:$C$12,2,FALSE))</f>
        <v/>
      </c>
      <c r="G1326" s="14"/>
      <c r="H1326" s="14"/>
      <c r="I1326" s="14"/>
      <c r="J1326" s="14"/>
      <c r="K1326" s="14"/>
      <c r="L1326" s="19"/>
      <c r="M1326" s="14"/>
      <c r="N1326" s="14"/>
      <c r="O1326" s="67" t="str">
        <f>IF(E1326="","",IF(G1326="","",IF($E1326="男",VLOOKUP(G1326,参照用得点基準表!B$2:$I$11,8,TRUE),VLOOKUP(G1326,参照用得点基準表!B$12:$I$21,8,TRUE))))</f>
        <v/>
      </c>
      <c r="P1326" s="67" t="str">
        <f>IF(E1326="","",IF(H1326="","",IF($E1326="男",VLOOKUP(H1326,参照用得点基準表!C$2:$I$11,7,TRUE),VLOOKUP(H1326,参照用得点基準表!C$12:$I$21,7,TRUE))))</f>
        <v/>
      </c>
      <c r="Q1326" s="67" t="str">
        <f>IF(E1326="","",IF(I1326="","",IF($E1326="男",VLOOKUP(I1326,参照用得点基準表!D$2:$I$11,6,TRUE),VLOOKUP(I1326,参照用得点基準表!D$12:$I$21,6,TRUE))))</f>
        <v/>
      </c>
      <c r="R1326" s="67" t="str">
        <f>IF(E1326="","",IF(J1326="","",IF($E1326="男",VLOOKUP(J1326,参照用得点基準表!E$2:$I$11,5,TRUE),VLOOKUP(J1326,参照用得点基準表!E$12:$I$21,5,TRUE))))</f>
        <v/>
      </c>
      <c r="S1326" s="67" t="str">
        <f>IF(E1326="","",IF(K1326="","",IF($E1326="男",VLOOKUP(K1326,参照用得点基準表!F$2:$I$11,4,TRUE),VLOOKUP(K1326,参照用得点基準表!F$12:$I$21,4,TRUE))))</f>
        <v/>
      </c>
      <c r="T1326" s="67" t="str">
        <f>IF(E1326="","",IF(L1326="","",IF($E1326="男",VLOOKUP(L1326,参照用得点基準表!$K$2:$L$11,2,TRUE),VLOOKUP(L1326,参照用得点基準表!$K$12:$L$21,2,TRUE))))</f>
        <v/>
      </c>
      <c r="U1326" s="67" t="str">
        <f>IF(E1326="","",IF(M1326="","",IF($E1326="男",VLOOKUP(M1326,参照用得点基準表!G$2:$I$11,3,TRUE),VLOOKUP(M1326,参照用得点基準表!G$12:$I$21,3,TRUE))))</f>
        <v/>
      </c>
      <c r="V1326" s="67" t="str">
        <f>IF(E1326="","",IF(N1326="","",IF($E1326="男",VLOOKUP(N1326,参照用得点基準表!H$2:$I$11,2,TRUE),VLOOKUP(N1326,参照用得点基準表!H$12:$I$21,2,TRUE))))</f>
        <v/>
      </c>
      <c r="W1326" s="70" t="str">
        <f t="shared" si="19"/>
        <v/>
      </c>
      <c r="X1326" s="69" t="str">
        <f ca="1">IF(W1326="","",VLOOKUP(W1326,OFFSET(評価基準!$A$2:$N$6,0,F1326-6,5,20-F1326),14-新体力テスト!F1326+6,1))</f>
        <v/>
      </c>
    </row>
    <row r="1327" spans="1:24" ht="14.25" customHeight="1" x14ac:dyDescent="0.15">
      <c r="A1327" s="103"/>
      <c r="B1327" s="103"/>
      <c r="C1327" s="103"/>
      <c r="D1327" s="108"/>
      <c r="E1327" s="112"/>
      <c r="F1327" s="85" t="str">
        <f>IF(A1327="","",VLOOKUP(A1327,参照!$B$7:$C$12,2,FALSE))</f>
        <v/>
      </c>
      <c r="G1327" s="14"/>
      <c r="H1327" s="14"/>
      <c r="I1327" s="14"/>
      <c r="J1327" s="14"/>
      <c r="K1327" s="14"/>
      <c r="L1327" s="19"/>
      <c r="M1327" s="14"/>
      <c r="N1327" s="14"/>
      <c r="O1327" s="67" t="str">
        <f>IF(E1327="","",IF(G1327="","",IF($E1327="男",VLOOKUP(G1327,参照用得点基準表!B$2:$I$11,8,TRUE),VLOOKUP(G1327,参照用得点基準表!B$12:$I$21,8,TRUE))))</f>
        <v/>
      </c>
      <c r="P1327" s="67" t="str">
        <f>IF(E1327="","",IF(H1327="","",IF($E1327="男",VLOOKUP(H1327,参照用得点基準表!C$2:$I$11,7,TRUE),VLOOKUP(H1327,参照用得点基準表!C$12:$I$21,7,TRUE))))</f>
        <v/>
      </c>
      <c r="Q1327" s="67" t="str">
        <f>IF(E1327="","",IF(I1327="","",IF($E1327="男",VLOOKUP(I1327,参照用得点基準表!D$2:$I$11,6,TRUE),VLOOKUP(I1327,参照用得点基準表!D$12:$I$21,6,TRUE))))</f>
        <v/>
      </c>
      <c r="R1327" s="67" t="str">
        <f>IF(E1327="","",IF(J1327="","",IF($E1327="男",VLOOKUP(J1327,参照用得点基準表!E$2:$I$11,5,TRUE),VLOOKUP(J1327,参照用得点基準表!E$12:$I$21,5,TRUE))))</f>
        <v/>
      </c>
      <c r="S1327" s="67" t="str">
        <f>IF(E1327="","",IF(K1327="","",IF($E1327="男",VLOOKUP(K1327,参照用得点基準表!F$2:$I$11,4,TRUE),VLOOKUP(K1327,参照用得点基準表!F$12:$I$21,4,TRUE))))</f>
        <v/>
      </c>
      <c r="T1327" s="67" t="str">
        <f>IF(E1327="","",IF(L1327="","",IF($E1327="男",VLOOKUP(L1327,参照用得点基準表!$K$2:$L$11,2,TRUE),VLOOKUP(L1327,参照用得点基準表!$K$12:$L$21,2,TRUE))))</f>
        <v/>
      </c>
      <c r="U1327" s="67" t="str">
        <f>IF(E1327="","",IF(M1327="","",IF($E1327="男",VLOOKUP(M1327,参照用得点基準表!G$2:$I$11,3,TRUE),VLOOKUP(M1327,参照用得点基準表!G$12:$I$21,3,TRUE))))</f>
        <v/>
      </c>
      <c r="V1327" s="67" t="str">
        <f>IF(E1327="","",IF(N1327="","",IF($E1327="男",VLOOKUP(N1327,参照用得点基準表!H$2:$I$11,2,TRUE),VLOOKUP(N1327,参照用得点基準表!H$12:$I$21,2,TRUE))))</f>
        <v/>
      </c>
      <c r="W1327" s="70" t="str">
        <f t="shared" si="19"/>
        <v/>
      </c>
      <c r="X1327" s="69" t="str">
        <f ca="1">IF(W1327="","",VLOOKUP(W1327,OFFSET(評価基準!$A$2:$N$6,0,F1327-6,5,20-F1327),14-新体力テスト!F1327+6,1))</f>
        <v/>
      </c>
    </row>
    <row r="1328" spans="1:24" ht="14.25" customHeight="1" x14ac:dyDescent="0.15">
      <c r="A1328" s="103"/>
      <c r="B1328" s="103"/>
      <c r="C1328" s="103"/>
      <c r="D1328" s="108"/>
      <c r="E1328" s="112"/>
      <c r="F1328" s="85" t="str">
        <f>IF(A1328="","",VLOOKUP(A1328,参照!$B$7:$C$12,2,FALSE))</f>
        <v/>
      </c>
      <c r="G1328" s="14"/>
      <c r="H1328" s="14"/>
      <c r="I1328" s="14"/>
      <c r="J1328" s="14"/>
      <c r="K1328" s="14"/>
      <c r="L1328" s="19"/>
      <c r="M1328" s="14"/>
      <c r="N1328" s="14"/>
      <c r="O1328" s="67" t="str">
        <f>IF(E1328="","",IF(G1328="","",IF($E1328="男",VLOOKUP(G1328,参照用得点基準表!B$2:$I$11,8,TRUE),VLOOKUP(G1328,参照用得点基準表!B$12:$I$21,8,TRUE))))</f>
        <v/>
      </c>
      <c r="P1328" s="67" t="str">
        <f>IF(E1328="","",IF(H1328="","",IF($E1328="男",VLOOKUP(H1328,参照用得点基準表!C$2:$I$11,7,TRUE),VLOOKUP(H1328,参照用得点基準表!C$12:$I$21,7,TRUE))))</f>
        <v/>
      </c>
      <c r="Q1328" s="67" t="str">
        <f>IF(E1328="","",IF(I1328="","",IF($E1328="男",VLOOKUP(I1328,参照用得点基準表!D$2:$I$11,6,TRUE),VLOOKUP(I1328,参照用得点基準表!D$12:$I$21,6,TRUE))))</f>
        <v/>
      </c>
      <c r="R1328" s="67" t="str">
        <f>IF(E1328="","",IF(J1328="","",IF($E1328="男",VLOOKUP(J1328,参照用得点基準表!E$2:$I$11,5,TRUE),VLOOKUP(J1328,参照用得点基準表!E$12:$I$21,5,TRUE))))</f>
        <v/>
      </c>
      <c r="S1328" s="67" t="str">
        <f>IF(E1328="","",IF(K1328="","",IF($E1328="男",VLOOKUP(K1328,参照用得点基準表!F$2:$I$11,4,TRUE),VLOOKUP(K1328,参照用得点基準表!F$12:$I$21,4,TRUE))))</f>
        <v/>
      </c>
      <c r="T1328" s="67" t="str">
        <f>IF(E1328="","",IF(L1328="","",IF($E1328="男",VLOOKUP(L1328,参照用得点基準表!$K$2:$L$11,2,TRUE),VLOOKUP(L1328,参照用得点基準表!$K$12:$L$21,2,TRUE))))</f>
        <v/>
      </c>
      <c r="U1328" s="67" t="str">
        <f>IF(E1328="","",IF(M1328="","",IF($E1328="男",VLOOKUP(M1328,参照用得点基準表!G$2:$I$11,3,TRUE),VLOOKUP(M1328,参照用得点基準表!G$12:$I$21,3,TRUE))))</f>
        <v/>
      </c>
      <c r="V1328" s="67" t="str">
        <f>IF(E1328="","",IF(N1328="","",IF($E1328="男",VLOOKUP(N1328,参照用得点基準表!H$2:$I$11,2,TRUE),VLOOKUP(N1328,参照用得点基準表!H$12:$I$21,2,TRUE))))</f>
        <v/>
      </c>
      <c r="W1328" s="70" t="str">
        <f t="shared" si="19"/>
        <v/>
      </c>
      <c r="X1328" s="69" t="str">
        <f ca="1">IF(W1328="","",VLOOKUP(W1328,OFFSET(評価基準!$A$2:$N$6,0,F1328-6,5,20-F1328),14-新体力テスト!F1328+6,1))</f>
        <v/>
      </c>
    </row>
    <row r="1329" spans="1:24" ht="14.25" customHeight="1" x14ac:dyDescent="0.15">
      <c r="A1329" s="103"/>
      <c r="B1329" s="103"/>
      <c r="C1329" s="103"/>
      <c r="D1329" s="108"/>
      <c r="E1329" s="112"/>
      <c r="F1329" s="85" t="str">
        <f>IF(A1329="","",VLOOKUP(A1329,参照!$B$7:$C$12,2,FALSE))</f>
        <v/>
      </c>
      <c r="G1329" s="14"/>
      <c r="H1329" s="14"/>
      <c r="I1329" s="14"/>
      <c r="J1329" s="14"/>
      <c r="K1329" s="14"/>
      <c r="L1329" s="19"/>
      <c r="M1329" s="14"/>
      <c r="N1329" s="14"/>
      <c r="O1329" s="67" t="str">
        <f>IF(E1329="","",IF(G1329="","",IF($E1329="男",VLOOKUP(G1329,参照用得点基準表!B$2:$I$11,8,TRUE),VLOOKUP(G1329,参照用得点基準表!B$12:$I$21,8,TRUE))))</f>
        <v/>
      </c>
      <c r="P1329" s="67" t="str">
        <f>IF(E1329="","",IF(H1329="","",IF($E1329="男",VLOOKUP(H1329,参照用得点基準表!C$2:$I$11,7,TRUE),VLOOKUP(H1329,参照用得点基準表!C$12:$I$21,7,TRUE))))</f>
        <v/>
      </c>
      <c r="Q1329" s="67" t="str">
        <f>IF(E1329="","",IF(I1329="","",IF($E1329="男",VLOOKUP(I1329,参照用得点基準表!D$2:$I$11,6,TRUE),VLOOKUP(I1329,参照用得点基準表!D$12:$I$21,6,TRUE))))</f>
        <v/>
      </c>
      <c r="R1329" s="67" t="str">
        <f>IF(E1329="","",IF(J1329="","",IF($E1329="男",VLOOKUP(J1329,参照用得点基準表!E$2:$I$11,5,TRUE),VLOOKUP(J1329,参照用得点基準表!E$12:$I$21,5,TRUE))))</f>
        <v/>
      </c>
      <c r="S1329" s="67" t="str">
        <f>IF(E1329="","",IF(K1329="","",IF($E1329="男",VLOOKUP(K1329,参照用得点基準表!F$2:$I$11,4,TRUE),VLOOKUP(K1329,参照用得点基準表!F$12:$I$21,4,TRUE))))</f>
        <v/>
      </c>
      <c r="T1329" s="67" t="str">
        <f>IF(E1329="","",IF(L1329="","",IF($E1329="男",VLOOKUP(L1329,参照用得点基準表!$K$2:$L$11,2,TRUE),VLOOKUP(L1329,参照用得点基準表!$K$12:$L$21,2,TRUE))))</f>
        <v/>
      </c>
      <c r="U1329" s="67" t="str">
        <f>IF(E1329="","",IF(M1329="","",IF($E1329="男",VLOOKUP(M1329,参照用得点基準表!G$2:$I$11,3,TRUE),VLOOKUP(M1329,参照用得点基準表!G$12:$I$21,3,TRUE))))</f>
        <v/>
      </c>
      <c r="V1329" s="67" t="str">
        <f>IF(E1329="","",IF(N1329="","",IF($E1329="男",VLOOKUP(N1329,参照用得点基準表!H$2:$I$11,2,TRUE),VLOOKUP(N1329,参照用得点基準表!H$12:$I$21,2,TRUE))))</f>
        <v/>
      </c>
      <c r="W1329" s="70" t="str">
        <f t="shared" si="19"/>
        <v/>
      </c>
      <c r="X1329" s="69" t="str">
        <f ca="1">IF(W1329="","",VLOOKUP(W1329,OFFSET(評価基準!$A$2:$N$6,0,F1329-6,5,20-F1329),14-新体力テスト!F1329+6,1))</f>
        <v/>
      </c>
    </row>
    <row r="1330" spans="1:24" ht="14.25" customHeight="1" x14ac:dyDescent="0.15">
      <c r="A1330" s="103"/>
      <c r="B1330" s="103"/>
      <c r="C1330" s="103"/>
      <c r="D1330" s="108"/>
      <c r="E1330" s="112"/>
      <c r="F1330" s="85" t="str">
        <f>IF(A1330="","",VLOOKUP(A1330,参照!$B$7:$C$12,2,FALSE))</f>
        <v/>
      </c>
      <c r="G1330" s="14"/>
      <c r="H1330" s="14"/>
      <c r="I1330" s="14"/>
      <c r="J1330" s="14"/>
      <c r="K1330" s="14"/>
      <c r="L1330" s="19"/>
      <c r="M1330" s="14"/>
      <c r="N1330" s="14"/>
      <c r="O1330" s="67" t="str">
        <f>IF(E1330="","",IF(G1330="","",IF($E1330="男",VLOOKUP(G1330,参照用得点基準表!B$2:$I$11,8,TRUE),VLOOKUP(G1330,参照用得点基準表!B$12:$I$21,8,TRUE))))</f>
        <v/>
      </c>
      <c r="P1330" s="67" t="str">
        <f>IF(E1330="","",IF(H1330="","",IF($E1330="男",VLOOKUP(H1330,参照用得点基準表!C$2:$I$11,7,TRUE),VLOOKUP(H1330,参照用得点基準表!C$12:$I$21,7,TRUE))))</f>
        <v/>
      </c>
      <c r="Q1330" s="67" t="str">
        <f>IF(E1330="","",IF(I1330="","",IF($E1330="男",VLOOKUP(I1330,参照用得点基準表!D$2:$I$11,6,TRUE),VLOOKUP(I1330,参照用得点基準表!D$12:$I$21,6,TRUE))))</f>
        <v/>
      </c>
      <c r="R1330" s="67" t="str">
        <f>IF(E1330="","",IF(J1330="","",IF($E1330="男",VLOOKUP(J1330,参照用得点基準表!E$2:$I$11,5,TRUE),VLOOKUP(J1330,参照用得点基準表!E$12:$I$21,5,TRUE))))</f>
        <v/>
      </c>
      <c r="S1330" s="67" t="str">
        <f>IF(E1330="","",IF(K1330="","",IF($E1330="男",VLOOKUP(K1330,参照用得点基準表!F$2:$I$11,4,TRUE),VLOOKUP(K1330,参照用得点基準表!F$12:$I$21,4,TRUE))))</f>
        <v/>
      </c>
      <c r="T1330" s="67" t="str">
        <f>IF(E1330="","",IF(L1330="","",IF($E1330="男",VLOOKUP(L1330,参照用得点基準表!$K$2:$L$11,2,TRUE),VLOOKUP(L1330,参照用得点基準表!$K$12:$L$21,2,TRUE))))</f>
        <v/>
      </c>
      <c r="U1330" s="67" t="str">
        <f>IF(E1330="","",IF(M1330="","",IF($E1330="男",VLOOKUP(M1330,参照用得点基準表!G$2:$I$11,3,TRUE),VLOOKUP(M1330,参照用得点基準表!G$12:$I$21,3,TRUE))))</f>
        <v/>
      </c>
      <c r="V1330" s="67" t="str">
        <f>IF(E1330="","",IF(N1330="","",IF($E1330="男",VLOOKUP(N1330,参照用得点基準表!H$2:$I$11,2,TRUE),VLOOKUP(N1330,参照用得点基準表!H$12:$I$21,2,TRUE))))</f>
        <v/>
      </c>
      <c r="W1330" s="70" t="str">
        <f t="shared" si="19"/>
        <v/>
      </c>
      <c r="X1330" s="69" t="str">
        <f ca="1">IF(W1330="","",VLOOKUP(W1330,OFFSET(評価基準!$A$2:$N$6,0,F1330-6,5,20-F1330),14-新体力テスト!F1330+6,1))</f>
        <v/>
      </c>
    </row>
    <row r="1331" spans="1:24" ht="14.25" customHeight="1" x14ac:dyDescent="0.15">
      <c r="A1331" s="103"/>
      <c r="B1331" s="103"/>
      <c r="C1331" s="103"/>
      <c r="D1331" s="108"/>
      <c r="E1331" s="112"/>
      <c r="F1331" s="85" t="str">
        <f>IF(A1331="","",VLOOKUP(A1331,参照!$B$7:$C$12,2,FALSE))</f>
        <v/>
      </c>
      <c r="G1331" s="14"/>
      <c r="H1331" s="14"/>
      <c r="I1331" s="14"/>
      <c r="J1331" s="14"/>
      <c r="K1331" s="14"/>
      <c r="L1331" s="19"/>
      <c r="M1331" s="14"/>
      <c r="N1331" s="14"/>
      <c r="O1331" s="67" t="str">
        <f>IF(E1331="","",IF(G1331="","",IF($E1331="男",VLOOKUP(G1331,参照用得点基準表!B$2:$I$11,8,TRUE),VLOOKUP(G1331,参照用得点基準表!B$12:$I$21,8,TRUE))))</f>
        <v/>
      </c>
      <c r="P1331" s="67" t="str">
        <f>IF(E1331="","",IF(H1331="","",IF($E1331="男",VLOOKUP(H1331,参照用得点基準表!C$2:$I$11,7,TRUE),VLOOKUP(H1331,参照用得点基準表!C$12:$I$21,7,TRUE))))</f>
        <v/>
      </c>
      <c r="Q1331" s="67" t="str">
        <f>IF(E1331="","",IF(I1331="","",IF($E1331="男",VLOOKUP(I1331,参照用得点基準表!D$2:$I$11,6,TRUE),VLOOKUP(I1331,参照用得点基準表!D$12:$I$21,6,TRUE))))</f>
        <v/>
      </c>
      <c r="R1331" s="67" t="str">
        <f>IF(E1331="","",IF(J1331="","",IF($E1331="男",VLOOKUP(J1331,参照用得点基準表!E$2:$I$11,5,TRUE),VLOOKUP(J1331,参照用得点基準表!E$12:$I$21,5,TRUE))))</f>
        <v/>
      </c>
      <c r="S1331" s="67" t="str">
        <f>IF(E1331="","",IF(K1331="","",IF($E1331="男",VLOOKUP(K1331,参照用得点基準表!F$2:$I$11,4,TRUE),VLOOKUP(K1331,参照用得点基準表!F$12:$I$21,4,TRUE))))</f>
        <v/>
      </c>
      <c r="T1331" s="67" t="str">
        <f>IF(E1331="","",IF(L1331="","",IF($E1331="男",VLOOKUP(L1331,参照用得点基準表!$K$2:$L$11,2,TRUE),VLOOKUP(L1331,参照用得点基準表!$K$12:$L$21,2,TRUE))))</f>
        <v/>
      </c>
      <c r="U1331" s="67" t="str">
        <f>IF(E1331="","",IF(M1331="","",IF($E1331="男",VLOOKUP(M1331,参照用得点基準表!G$2:$I$11,3,TRUE),VLOOKUP(M1331,参照用得点基準表!G$12:$I$21,3,TRUE))))</f>
        <v/>
      </c>
      <c r="V1331" s="67" t="str">
        <f>IF(E1331="","",IF(N1331="","",IF($E1331="男",VLOOKUP(N1331,参照用得点基準表!H$2:$I$11,2,TRUE),VLOOKUP(N1331,参照用得点基準表!H$12:$I$21,2,TRUE))))</f>
        <v/>
      </c>
      <c r="W1331" s="70" t="str">
        <f t="shared" si="19"/>
        <v/>
      </c>
      <c r="X1331" s="69" t="str">
        <f ca="1">IF(W1331="","",VLOOKUP(W1331,OFFSET(評価基準!$A$2:$N$6,0,F1331-6,5,20-F1331),14-新体力テスト!F1331+6,1))</f>
        <v/>
      </c>
    </row>
    <row r="1332" spans="1:24" ht="14.25" customHeight="1" x14ac:dyDescent="0.15">
      <c r="A1332" s="103"/>
      <c r="B1332" s="103"/>
      <c r="C1332" s="103"/>
      <c r="D1332" s="108"/>
      <c r="E1332" s="112"/>
      <c r="F1332" s="85" t="str">
        <f>IF(A1332="","",VLOOKUP(A1332,参照!$B$7:$C$12,2,FALSE))</f>
        <v/>
      </c>
      <c r="G1332" s="14"/>
      <c r="H1332" s="14"/>
      <c r="I1332" s="14"/>
      <c r="J1332" s="14"/>
      <c r="K1332" s="14"/>
      <c r="L1332" s="19"/>
      <c r="M1332" s="14"/>
      <c r="N1332" s="14"/>
      <c r="O1332" s="67" t="str">
        <f>IF(E1332="","",IF(G1332="","",IF($E1332="男",VLOOKUP(G1332,参照用得点基準表!B$2:$I$11,8,TRUE),VLOOKUP(G1332,参照用得点基準表!B$12:$I$21,8,TRUE))))</f>
        <v/>
      </c>
      <c r="P1332" s="67" t="str">
        <f>IF(E1332="","",IF(H1332="","",IF($E1332="男",VLOOKUP(H1332,参照用得点基準表!C$2:$I$11,7,TRUE),VLOOKUP(H1332,参照用得点基準表!C$12:$I$21,7,TRUE))))</f>
        <v/>
      </c>
      <c r="Q1332" s="67" t="str">
        <f>IF(E1332="","",IF(I1332="","",IF($E1332="男",VLOOKUP(I1332,参照用得点基準表!D$2:$I$11,6,TRUE),VLOOKUP(I1332,参照用得点基準表!D$12:$I$21,6,TRUE))))</f>
        <v/>
      </c>
      <c r="R1332" s="67" t="str">
        <f>IF(E1332="","",IF(J1332="","",IF($E1332="男",VLOOKUP(J1332,参照用得点基準表!E$2:$I$11,5,TRUE),VLOOKUP(J1332,参照用得点基準表!E$12:$I$21,5,TRUE))))</f>
        <v/>
      </c>
      <c r="S1332" s="67" t="str">
        <f>IF(E1332="","",IF(K1332="","",IF($E1332="男",VLOOKUP(K1332,参照用得点基準表!F$2:$I$11,4,TRUE),VLOOKUP(K1332,参照用得点基準表!F$12:$I$21,4,TRUE))))</f>
        <v/>
      </c>
      <c r="T1332" s="67" t="str">
        <f>IF(E1332="","",IF(L1332="","",IF($E1332="男",VLOOKUP(L1332,参照用得点基準表!$K$2:$L$11,2,TRUE),VLOOKUP(L1332,参照用得点基準表!$K$12:$L$21,2,TRUE))))</f>
        <v/>
      </c>
      <c r="U1332" s="67" t="str">
        <f>IF(E1332="","",IF(M1332="","",IF($E1332="男",VLOOKUP(M1332,参照用得点基準表!G$2:$I$11,3,TRUE),VLOOKUP(M1332,参照用得点基準表!G$12:$I$21,3,TRUE))))</f>
        <v/>
      </c>
      <c r="V1332" s="67" t="str">
        <f>IF(E1332="","",IF(N1332="","",IF($E1332="男",VLOOKUP(N1332,参照用得点基準表!H$2:$I$11,2,TRUE),VLOOKUP(N1332,参照用得点基準表!H$12:$I$21,2,TRUE))))</f>
        <v/>
      </c>
      <c r="W1332" s="70" t="str">
        <f t="shared" si="19"/>
        <v/>
      </c>
      <c r="X1332" s="69" t="str">
        <f ca="1">IF(W1332="","",VLOOKUP(W1332,OFFSET(評価基準!$A$2:$N$6,0,F1332-6,5,20-F1332),14-新体力テスト!F1332+6,1))</f>
        <v/>
      </c>
    </row>
    <row r="1333" spans="1:24" ht="14.25" customHeight="1" x14ac:dyDescent="0.15">
      <c r="A1333" s="103"/>
      <c r="B1333" s="103"/>
      <c r="C1333" s="103"/>
      <c r="D1333" s="108"/>
      <c r="E1333" s="112"/>
      <c r="F1333" s="85" t="str">
        <f>IF(A1333="","",VLOOKUP(A1333,参照!$B$7:$C$12,2,FALSE))</f>
        <v/>
      </c>
      <c r="G1333" s="14"/>
      <c r="H1333" s="14"/>
      <c r="I1333" s="14"/>
      <c r="J1333" s="14"/>
      <c r="K1333" s="14"/>
      <c r="L1333" s="19"/>
      <c r="M1333" s="14"/>
      <c r="N1333" s="14"/>
      <c r="O1333" s="67" t="str">
        <f>IF(E1333="","",IF(G1333="","",IF($E1333="男",VLOOKUP(G1333,参照用得点基準表!B$2:$I$11,8,TRUE),VLOOKUP(G1333,参照用得点基準表!B$12:$I$21,8,TRUE))))</f>
        <v/>
      </c>
      <c r="P1333" s="67" t="str">
        <f>IF(E1333="","",IF(H1333="","",IF($E1333="男",VLOOKUP(H1333,参照用得点基準表!C$2:$I$11,7,TRUE),VLOOKUP(H1333,参照用得点基準表!C$12:$I$21,7,TRUE))))</f>
        <v/>
      </c>
      <c r="Q1333" s="67" t="str">
        <f>IF(E1333="","",IF(I1333="","",IF($E1333="男",VLOOKUP(I1333,参照用得点基準表!D$2:$I$11,6,TRUE),VLOOKUP(I1333,参照用得点基準表!D$12:$I$21,6,TRUE))))</f>
        <v/>
      </c>
      <c r="R1333" s="67" t="str">
        <f>IF(E1333="","",IF(J1333="","",IF($E1333="男",VLOOKUP(J1333,参照用得点基準表!E$2:$I$11,5,TRUE),VLOOKUP(J1333,参照用得点基準表!E$12:$I$21,5,TRUE))))</f>
        <v/>
      </c>
      <c r="S1333" s="67" t="str">
        <f>IF(E1333="","",IF(K1333="","",IF($E1333="男",VLOOKUP(K1333,参照用得点基準表!F$2:$I$11,4,TRUE),VLOOKUP(K1333,参照用得点基準表!F$12:$I$21,4,TRUE))))</f>
        <v/>
      </c>
      <c r="T1333" s="67" t="str">
        <f>IF(E1333="","",IF(L1333="","",IF($E1333="男",VLOOKUP(L1333,参照用得点基準表!$K$2:$L$11,2,TRUE),VLOOKUP(L1333,参照用得点基準表!$K$12:$L$21,2,TRUE))))</f>
        <v/>
      </c>
      <c r="U1333" s="67" t="str">
        <f>IF(E1333="","",IF(M1333="","",IF($E1333="男",VLOOKUP(M1333,参照用得点基準表!G$2:$I$11,3,TRUE),VLOOKUP(M1333,参照用得点基準表!G$12:$I$21,3,TRUE))))</f>
        <v/>
      </c>
      <c r="V1333" s="67" t="str">
        <f>IF(E1333="","",IF(N1333="","",IF($E1333="男",VLOOKUP(N1333,参照用得点基準表!H$2:$I$11,2,TRUE),VLOOKUP(N1333,参照用得点基準表!H$12:$I$21,2,TRUE))))</f>
        <v/>
      </c>
      <c r="W1333" s="70" t="str">
        <f t="shared" si="19"/>
        <v/>
      </c>
      <c r="X1333" s="69" t="str">
        <f ca="1">IF(W1333="","",VLOOKUP(W1333,OFFSET(評価基準!$A$2:$N$6,0,F1333-6,5,20-F1333),14-新体力テスト!F1333+6,1))</f>
        <v/>
      </c>
    </row>
    <row r="1334" spans="1:24" ht="14.25" customHeight="1" x14ac:dyDescent="0.15">
      <c r="A1334" s="103"/>
      <c r="B1334" s="103"/>
      <c r="C1334" s="103"/>
      <c r="D1334" s="108"/>
      <c r="E1334" s="112"/>
      <c r="F1334" s="85" t="str">
        <f>IF(A1334="","",VLOOKUP(A1334,参照!$B$7:$C$12,2,FALSE))</f>
        <v/>
      </c>
      <c r="G1334" s="14"/>
      <c r="H1334" s="14"/>
      <c r="I1334" s="14"/>
      <c r="J1334" s="14"/>
      <c r="K1334" s="14"/>
      <c r="L1334" s="19"/>
      <c r="M1334" s="14"/>
      <c r="N1334" s="14"/>
      <c r="O1334" s="67" t="str">
        <f>IF(E1334="","",IF(G1334="","",IF($E1334="男",VLOOKUP(G1334,参照用得点基準表!B$2:$I$11,8,TRUE),VLOOKUP(G1334,参照用得点基準表!B$12:$I$21,8,TRUE))))</f>
        <v/>
      </c>
      <c r="P1334" s="67" t="str">
        <f>IF(E1334="","",IF(H1334="","",IF($E1334="男",VLOOKUP(H1334,参照用得点基準表!C$2:$I$11,7,TRUE),VLOOKUP(H1334,参照用得点基準表!C$12:$I$21,7,TRUE))))</f>
        <v/>
      </c>
      <c r="Q1334" s="67" t="str">
        <f>IF(E1334="","",IF(I1334="","",IF($E1334="男",VLOOKUP(I1334,参照用得点基準表!D$2:$I$11,6,TRUE),VLOOKUP(I1334,参照用得点基準表!D$12:$I$21,6,TRUE))))</f>
        <v/>
      </c>
      <c r="R1334" s="67" t="str">
        <f>IF(E1334="","",IF(J1334="","",IF($E1334="男",VLOOKUP(J1334,参照用得点基準表!E$2:$I$11,5,TRUE),VLOOKUP(J1334,参照用得点基準表!E$12:$I$21,5,TRUE))))</f>
        <v/>
      </c>
      <c r="S1334" s="67" t="str">
        <f>IF(E1334="","",IF(K1334="","",IF($E1334="男",VLOOKUP(K1334,参照用得点基準表!F$2:$I$11,4,TRUE),VLOOKUP(K1334,参照用得点基準表!F$12:$I$21,4,TRUE))))</f>
        <v/>
      </c>
      <c r="T1334" s="67" t="str">
        <f>IF(E1334="","",IF(L1334="","",IF($E1334="男",VLOOKUP(L1334,参照用得点基準表!$K$2:$L$11,2,TRUE),VLOOKUP(L1334,参照用得点基準表!$K$12:$L$21,2,TRUE))))</f>
        <v/>
      </c>
      <c r="U1334" s="67" t="str">
        <f>IF(E1334="","",IF(M1334="","",IF($E1334="男",VLOOKUP(M1334,参照用得点基準表!G$2:$I$11,3,TRUE),VLOOKUP(M1334,参照用得点基準表!G$12:$I$21,3,TRUE))))</f>
        <v/>
      </c>
      <c r="V1334" s="67" t="str">
        <f>IF(E1334="","",IF(N1334="","",IF($E1334="男",VLOOKUP(N1334,参照用得点基準表!H$2:$I$11,2,TRUE),VLOOKUP(N1334,参照用得点基準表!H$12:$I$21,2,TRUE))))</f>
        <v/>
      </c>
      <c r="W1334" s="70" t="str">
        <f t="shared" si="19"/>
        <v/>
      </c>
      <c r="X1334" s="69" t="str">
        <f ca="1">IF(W1334="","",VLOOKUP(W1334,OFFSET(評価基準!$A$2:$N$6,0,F1334-6,5,20-F1334),14-新体力テスト!F1334+6,1))</f>
        <v/>
      </c>
    </row>
    <row r="1335" spans="1:24" ht="14.25" customHeight="1" x14ac:dyDescent="0.15">
      <c r="A1335" s="103"/>
      <c r="B1335" s="103"/>
      <c r="C1335" s="103"/>
      <c r="D1335" s="108"/>
      <c r="E1335" s="112"/>
      <c r="F1335" s="85" t="str">
        <f>IF(A1335="","",VLOOKUP(A1335,参照!$B$7:$C$12,2,FALSE))</f>
        <v/>
      </c>
      <c r="G1335" s="14"/>
      <c r="H1335" s="14"/>
      <c r="I1335" s="14"/>
      <c r="J1335" s="14"/>
      <c r="K1335" s="14"/>
      <c r="L1335" s="19"/>
      <c r="M1335" s="14"/>
      <c r="N1335" s="14"/>
      <c r="O1335" s="67" t="str">
        <f>IF(E1335="","",IF(G1335="","",IF($E1335="男",VLOOKUP(G1335,参照用得点基準表!B$2:$I$11,8,TRUE),VLOOKUP(G1335,参照用得点基準表!B$12:$I$21,8,TRUE))))</f>
        <v/>
      </c>
      <c r="P1335" s="67" t="str">
        <f>IF(E1335="","",IF(H1335="","",IF($E1335="男",VLOOKUP(H1335,参照用得点基準表!C$2:$I$11,7,TRUE),VLOOKUP(H1335,参照用得点基準表!C$12:$I$21,7,TRUE))))</f>
        <v/>
      </c>
      <c r="Q1335" s="67" t="str">
        <f>IF(E1335="","",IF(I1335="","",IF($E1335="男",VLOOKUP(I1335,参照用得点基準表!D$2:$I$11,6,TRUE),VLOOKUP(I1335,参照用得点基準表!D$12:$I$21,6,TRUE))))</f>
        <v/>
      </c>
      <c r="R1335" s="67" t="str">
        <f>IF(E1335="","",IF(J1335="","",IF($E1335="男",VLOOKUP(J1335,参照用得点基準表!E$2:$I$11,5,TRUE),VLOOKUP(J1335,参照用得点基準表!E$12:$I$21,5,TRUE))))</f>
        <v/>
      </c>
      <c r="S1335" s="67" t="str">
        <f>IF(E1335="","",IF(K1335="","",IF($E1335="男",VLOOKUP(K1335,参照用得点基準表!F$2:$I$11,4,TRUE),VLOOKUP(K1335,参照用得点基準表!F$12:$I$21,4,TRUE))))</f>
        <v/>
      </c>
      <c r="T1335" s="67" t="str">
        <f>IF(E1335="","",IF(L1335="","",IF($E1335="男",VLOOKUP(L1335,参照用得点基準表!$K$2:$L$11,2,TRUE),VLOOKUP(L1335,参照用得点基準表!$K$12:$L$21,2,TRUE))))</f>
        <v/>
      </c>
      <c r="U1335" s="67" t="str">
        <f>IF(E1335="","",IF(M1335="","",IF($E1335="男",VLOOKUP(M1335,参照用得点基準表!G$2:$I$11,3,TRUE),VLOOKUP(M1335,参照用得点基準表!G$12:$I$21,3,TRUE))))</f>
        <v/>
      </c>
      <c r="V1335" s="67" t="str">
        <f>IF(E1335="","",IF(N1335="","",IF($E1335="男",VLOOKUP(N1335,参照用得点基準表!H$2:$I$11,2,TRUE),VLOOKUP(N1335,参照用得点基準表!H$12:$I$21,2,TRUE))))</f>
        <v/>
      </c>
      <c r="W1335" s="70" t="str">
        <f t="shared" si="19"/>
        <v/>
      </c>
      <c r="X1335" s="69" t="str">
        <f ca="1">IF(W1335="","",VLOOKUP(W1335,OFFSET(評価基準!$A$2:$N$6,0,F1335-6,5,20-F1335),14-新体力テスト!F1335+6,1))</f>
        <v/>
      </c>
    </row>
    <row r="1336" spans="1:24" ht="14.25" customHeight="1" x14ac:dyDescent="0.15">
      <c r="A1336" s="103"/>
      <c r="B1336" s="103"/>
      <c r="C1336" s="103"/>
      <c r="D1336" s="108"/>
      <c r="E1336" s="112"/>
      <c r="F1336" s="85" t="str">
        <f>IF(A1336="","",VLOOKUP(A1336,参照!$B$7:$C$12,2,FALSE))</f>
        <v/>
      </c>
      <c r="G1336" s="14"/>
      <c r="H1336" s="14"/>
      <c r="I1336" s="14"/>
      <c r="J1336" s="14"/>
      <c r="K1336" s="14"/>
      <c r="L1336" s="19"/>
      <c r="M1336" s="14"/>
      <c r="N1336" s="14"/>
      <c r="O1336" s="67" t="str">
        <f>IF(E1336="","",IF(G1336="","",IF($E1336="男",VLOOKUP(G1336,参照用得点基準表!B$2:$I$11,8,TRUE),VLOOKUP(G1336,参照用得点基準表!B$12:$I$21,8,TRUE))))</f>
        <v/>
      </c>
      <c r="P1336" s="67" t="str">
        <f>IF(E1336="","",IF(H1336="","",IF($E1336="男",VLOOKUP(H1336,参照用得点基準表!C$2:$I$11,7,TRUE),VLOOKUP(H1336,参照用得点基準表!C$12:$I$21,7,TRUE))))</f>
        <v/>
      </c>
      <c r="Q1336" s="67" t="str">
        <f>IF(E1336="","",IF(I1336="","",IF($E1336="男",VLOOKUP(I1336,参照用得点基準表!D$2:$I$11,6,TRUE),VLOOKUP(I1336,参照用得点基準表!D$12:$I$21,6,TRUE))))</f>
        <v/>
      </c>
      <c r="R1336" s="67" t="str">
        <f>IF(E1336="","",IF(J1336="","",IF($E1336="男",VLOOKUP(J1336,参照用得点基準表!E$2:$I$11,5,TRUE),VLOOKUP(J1336,参照用得点基準表!E$12:$I$21,5,TRUE))))</f>
        <v/>
      </c>
      <c r="S1336" s="67" t="str">
        <f>IF(E1336="","",IF(K1336="","",IF($E1336="男",VLOOKUP(K1336,参照用得点基準表!F$2:$I$11,4,TRUE),VLOOKUP(K1336,参照用得点基準表!F$12:$I$21,4,TRUE))))</f>
        <v/>
      </c>
      <c r="T1336" s="67" t="str">
        <f>IF(E1336="","",IF(L1336="","",IF($E1336="男",VLOOKUP(L1336,参照用得点基準表!$K$2:$L$11,2,TRUE),VLOOKUP(L1336,参照用得点基準表!$K$12:$L$21,2,TRUE))))</f>
        <v/>
      </c>
      <c r="U1336" s="67" t="str">
        <f>IF(E1336="","",IF(M1336="","",IF($E1336="男",VLOOKUP(M1336,参照用得点基準表!G$2:$I$11,3,TRUE),VLOOKUP(M1336,参照用得点基準表!G$12:$I$21,3,TRUE))))</f>
        <v/>
      </c>
      <c r="V1336" s="67" t="str">
        <f>IF(E1336="","",IF(N1336="","",IF($E1336="男",VLOOKUP(N1336,参照用得点基準表!H$2:$I$11,2,TRUE),VLOOKUP(N1336,参照用得点基準表!H$12:$I$21,2,TRUE))))</f>
        <v/>
      </c>
      <c r="W1336" s="70" t="str">
        <f t="shared" si="19"/>
        <v/>
      </c>
      <c r="X1336" s="69" t="str">
        <f ca="1">IF(W1336="","",VLOOKUP(W1336,OFFSET(評価基準!$A$2:$N$6,0,F1336-6,5,20-F1336),14-新体力テスト!F1336+6,1))</f>
        <v/>
      </c>
    </row>
    <row r="1337" spans="1:24" ht="14.25" customHeight="1" x14ac:dyDescent="0.15">
      <c r="A1337" s="103"/>
      <c r="B1337" s="103"/>
      <c r="C1337" s="103"/>
      <c r="D1337" s="108"/>
      <c r="E1337" s="112"/>
      <c r="F1337" s="85" t="str">
        <f>IF(A1337="","",VLOOKUP(A1337,参照!$B$7:$C$12,2,FALSE))</f>
        <v/>
      </c>
      <c r="G1337" s="14"/>
      <c r="H1337" s="14"/>
      <c r="I1337" s="14"/>
      <c r="J1337" s="14"/>
      <c r="K1337" s="14"/>
      <c r="L1337" s="19"/>
      <c r="M1337" s="14"/>
      <c r="N1337" s="14"/>
      <c r="O1337" s="67" t="str">
        <f>IF(E1337="","",IF(G1337="","",IF($E1337="男",VLOOKUP(G1337,参照用得点基準表!B$2:$I$11,8,TRUE),VLOOKUP(G1337,参照用得点基準表!B$12:$I$21,8,TRUE))))</f>
        <v/>
      </c>
      <c r="P1337" s="67" t="str">
        <f>IF(E1337="","",IF(H1337="","",IF($E1337="男",VLOOKUP(H1337,参照用得点基準表!C$2:$I$11,7,TRUE),VLOOKUP(H1337,参照用得点基準表!C$12:$I$21,7,TRUE))))</f>
        <v/>
      </c>
      <c r="Q1337" s="67" t="str">
        <f>IF(E1337="","",IF(I1337="","",IF($E1337="男",VLOOKUP(I1337,参照用得点基準表!D$2:$I$11,6,TRUE),VLOOKUP(I1337,参照用得点基準表!D$12:$I$21,6,TRUE))))</f>
        <v/>
      </c>
      <c r="R1337" s="67" t="str">
        <f>IF(E1337="","",IF(J1337="","",IF($E1337="男",VLOOKUP(J1337,参照用得点基準表!E$2:$I$11,5,TRUE),VLOOKUP(J1337,参照用得点基準表!E$12:$I$21,5,TRUE))))</f>
        <v/>
      </c>
      <c r="S1337" s="67" t="str">
        <f>IF(E1337="","",IF(K1337="","",IF($E1337="男",VLOOKUP(K1337,参照用得点基準表!F$2:$I$11,4,TRUE),VLOOKUP(K1337,参照用得点基準表!F$12:$I$21,4,TRUE))))</f>
        <v/>
      </c>
      <c r="T1337" s="67" t="str">
        <f>IF(E1337="","",IF(L1337="","",IF($E1337="男",VLOOKUP(L1337,参照用得点基準表!$K$2:$L$11,2,TRUE),VLOOKUP(L1337,参照用得点基準表!$K$12:$L$21,2,TRUE))))</f>
        <v/>
      </c>
      <c r="U1337" s="67" t="str">
        <f>IF(E1337="","",IF(M1337="","",IF($E1337="男",VLOOKUP(M1337,参照用得点基準表!G$2:$I$11,3,TRUE),VLOOKUP(M1337,参照用得点基準表!G$12:$I$21,3,TRUE))))</f>
        <v/>
      </c>
      <c r="V1337" s="67" t="str">
        <f>IF(E1337="","",IF(N1337="","",IF($E1337="男",VLOOKUP(N1337,参照用得点基準表!H$2:$I$11,2,TRUE),VLOOKUP(N1337,参照用得点基準表!H$12:$I$21,2,TRUE))))</f>
        <v/>
      </c>
      <c r="W1337" s="70" t="str">
        <f t="shared" si="19"/>
        <v/>
      </c>
      <c r="X1337" s="69" t="str">
        <f ca="1">IF(W1337="","",VLOOKUP(W1337,OFFSET(評価基準!$A$2:$N$6,0,F1337-6,5,20-F1337),14-新体力テスト!F1337+6,1))</f>
        <v/>
      </c>
    </row>
    <row r="1338" spans="1:24" ht="14.25" customHeight="1" x14ac:dyDescent="0.15">
      <c r="A1338" s="103"/>
      <c r="B1338" s="103"/>
      <c r="C1338" s="103"/>
      <c r="D1338" s="108"/>
      <c r="E1338" s="112"/>
      <c r="F1338" s="85" t="str">
        <f>IF(A1338="","",VLOOKUP(A1338,参照!$B$7:$C$12,2,FALSE))</f>
        <v/>
      </c>
      <c r="G1338" s="14"/>
      <c r="H1338" s="14"/>
      <c r="I1338" s="14"/>
      <c r="J1338" s="14"/>
      <c r="K1338" s="14"/>
      <c r="L1338" s="19"/>
      <c r="M1338" s="14"/>
      <c r="N1338" s="14"/>
      <c r="O1338" s="67" t="str">
        <f>IF(E1338="","",IF(G1338="","",IF($E1338="男",VLOOKUP(G1338,参照用得点基準表!B$2:$I$11,8,TRUE),VLOOKUP(G1338,参照用得点基準表!B$12:$I$21,8,TRUE))))</f>
        <v/>
      </c>
      <c r="P1338" s="67" t="str">
        <f>IF(E1338="","",IF(H1338="","",IF($E1338="男",VLOOKUP(H1338,参照用得点基準表!C$2:$I$11,7,TRUE),VLOOKUP(H1338,参照用得点基準表!C$12:$I$21,7,TRUE))))</f>
        <v/>
      </c>
      <c r="Q1338" s="67" t="str">
        <f>IF(E1338="","",IF(I1338="","",IF($E1338="男",VLOOKUP(I1338,参照用得点基準表!D$2:$I$11,6,TRUE),VLOOKUP(I1338,参照用得点基準表!D$12:$I$21,6,TRUE))))</f>
        <v/>
      </c>
      <c r="R1338" s="67" t="str">
        <f>IF(E1338="","",IF(J1338="","",IF($E1338="男",VLOOKUP(J1338,参照用得点基準表!E$2:$I$11,5,TRUE),VLOOKUP(J1338,参照用得点基準表!E$12:$I$21,5,TRUE))))</f>
        <v/>
      </c>
      <c r="S1338" s="67" t="str">
        <f>IF(E1338="","",IF(K1338="","",IF($E1338="男",VLOOKUP(K1338,参照用得点基準表!F$2:$I$11,4,TRUE),VLOOKUP(K1338,参照用得点基準表!F$12:$I$21,4,TRUE))))</f>
        <v/>
      </c>
      <c r="T1338" s="67" t="str">
        <f>IF(E1338="","",IF(L1338="","",IF($E1338="男",VLOOKUP(L1338,参照用得点基準表!$K$2:$L$11,2,TRUE),VLOOKUP(L1338,参照用得点基準表!$K$12:$L$21,2,TRUE))))</f>
        <v/>
      </c>
      <c r="U1338" s="67" t="str">
        <f>IF(E1338="","",IF(M1338="","",IF($E1338="男",VLOOKUP(M1338,参照用得点基準表!G$2:$I$11,3,TRUE),VLOOKUP(M1338,参照用得点基準表!G$12:$I$21,3,TRUE))))</f>
        <v/>
      </c>
      <c r="V1338" s="67" t="str">
        <f>IF(E1338="","",IF(N1338="","",IF($E1338="男",VLOOKUP(N1338,参照用得点基準表!H$2:$I$11,2,TRUE),VLOOKUP(N1338,参照用得点基準表!H$12:$I$21,2,TRUE))))</f>
        <v/>
      </c>
      <c r="W1338" s="70" t="str">
        <f t="shared" si="19"/>
        <v/>
      </c>
      <c r="X1338" s="69" t="str">
        <f ca="1">IF(W1338="","",VLOOKUP(W1338,OFFSET(評価基準!$A$2:$N$6,0,F1338-6,5,20-F1338),14-新体力テスト!F1338+6,1))</f>
        <v/>
      </c>
    </row>
    <row r="1339" spans="1:24" ht="14.25" customHeight="1" x14ac:dyDescent="0.15">
      <c r="A1339" s="103"/>
      <c r="B1339" s="103"/>
      <c r="C1339" s="103"/>
      <c r="D1339" s="108"/>
      <c r="E1339" s="112"/>
      <c r="F1339" s="85" t="str">
        <f>IF(A1339="","",VLOOKUP(A1339,参照!$B$7:$C$12,2,FALSE))</f>
        <v/>
      </c>
      <c r="G1339" s="14"/>
      <c r="H1339" s="14"/>
      <c r="I1339" s="14"/>
      <c r="J1339" s="14"/>
      <c r="K1339" s="14"/>
      <c r="L1339" s="19"/>
      <c r="M1339" s="14"/>
      <c r="N1339" s="14"/>
      <c r="O1339" s="67" t="str">
        <f>IF(E1339="","",IF(G1339="","",IF($E1339="男",VLOOKUP(G1339,参照用得点基準表!B$2:$I$11,8,TRUE),VLOOKUP(G1339,参照用得点基準表!B$12:$I$21,8,TRUE))))</f>
        <v/>
      </c>
      <c r="P1339" s="67" t="str">
        <f>IF(E1339="","",IF(H1339="","",IF($E1339="男",VLOOKUP(H1339,参照用得点基準表!C$2:$I$11,7,TRUE),VLOOKUP(H1339,参照用得点基準表!C$12:$I$21,7,TRUE))))</f>
        <v/>
      </c>
      <c r="Q1339" s="67" t="str">
        <f>IF(E1339="","",IF(I1339="","",IF($E1339="男",VLOOKUP(I1339,参照用得点基準表!D$2:$I$11,6,TRUE),VLOOKUP(I1339,参照用得点基準表!D$12:$I$21,6,TRUE))))</f>
        <v/>
      </c>
      <c r="R1339" s="67" t="str">
        <f>IF(E1339="","",IF(J1339="","",IF($E1339="男",VLOOKUP(J1339,参照用得点基準表!E$2:$I$11,5,TRUE),VLOOKUP(J1339,参照用得点基準表!E$12:$I$21,5,TRUE))))</f>
        <v/>
      </c>
      <c r="S1339" s="67" t="str">
        <f>IF(E1339="","",IF(K1339="","",IF($E1339="男",VLOOKUP(K1339,参照用得点基準表!F$2:$I$11,4,TRUE),VLOOKUP(K1339,参照用得点基準表!F$12:$I$21,4,TRUE))))</f>
        <v/>
      </c>
      <c r="T1339" s="67" t="str">
        <f>IF(E1339="","",IF(L1339="","",IF($E1339="男",VLOOKUP(L1339,参照用得点基準表!$K$2:$L$11,2,TRUE),VLOOKUP(L1339,参照用得点基準表!$K$12:$L$21,2,TRUE))))</f>
        <v/>
      </c>
      <c r="U1339" s="67" t="str">
        <f>IF(E1339="","",IF(M1339="","",IF($E1339="男",VLOOKUP(M1339,参照用得点基準表!G$2:$I$11,3,TRUE),VLOOKUP(M1339,参照用得点基準表!G$12:$I$21,3,TRUE))))</f>
        <v/>
      </c>
      <c r="V1339" s="67" t="str">
        <f>IF(E1339="","",IF(N1339="","",IF($E1339="男",VLOOKUP(N1339,参照用得点基準表!H$2:$I$11,2,TRUE),VLOOKUP(N1339,参照用得点基準表!H$12:$I$21,2,TRUE))))</f>
        <v/>
      </c>
      <c r="W1339" s="70" t="str">
        <f t="shared" ref="W1339:W1402" si="20">IF(COUNT(O1339:V1339)&lt;8,"",SUM(O1339:V1339))</f>
        <v/>
      </c>
      <c r="X1339" s="69" t="str">
        <f ca="1">IF(W1339="","",VLOOKUP(W1339,OFFSET(評価基準!$A$2:$N$6,0,F1339-6,5,20-F1339),14-新体力テスト!F1339+6,1))</f>
        <v/>
      </c>
    </row>
    <row r="1340" spans="1:24" ht="14.25" customHeight="1" x14ac:dyDescent="0.15">
      <c r="A1340" s="103"/>
      <c r="B1340" s="103"/>
      <c r="C1340" s="103"/>
      <c r="D1340" s="108"/>
      <c r="E1340" s="112"/>
      <c r="F1340" s="85" t="str">
        <f>IF(A1340="","",VLOOKUP(A1340,参照!$B$7:$C$12,2,FALSE))</f>
        <v/>
      </c>
      <c r="G1340" s="14"/>
      <c r="H1340" s="14"/>
      <c r="I1340" s="14"/>
      <c r="J1340" s="14"/>
      <c r="K1340" s="14"/>
      <c r="L1340" s="19"/>
      <c r="M1340" s="14"/>
      <c r="N1340" s="14"/>
      <c r="O1340" s="67" t="str">
        <f>IF(E1340="","",IF(G1340="","",IF($E1340="男",VLOOKUP(G1340,参照用得点基準表!B$2:$I$11,8,TRUE),VLOOKUP(G1340,参照用得点基準表!B$12:$I$21,8,TRUE))))</f>
        <v/>
      </c>
      <c r="P1340" s="67" t="str">
        <f>IF(E1340="","",IF(H1340="","",IF($E1340="男",VLOOKUP(H1340,参照用得点基準表!C$2:$I$11,7,TRUE),VLOOKUP(H1340,参照用得点基準表!C$12:$I$21,7,TRUE))))</f>
        <v/>
      </c>
      <c r="Q1340" s="67" t="str">
        <f>IF(E1340="","",IF(I1340="","",IF($E1340="男",VLOOKUP(I1340,参照用得点基準表!D$2:$I$11,6,TRUE),VLOOKUP(I1340,参照用得点基準表!D$12:$I$21,6,TRUE))))</f>
        <v/>
      </c>
      <c r="R1340" s="67" t="str">
        <f>IF(E1340="","",IF(J1340="","",IF($E1340="男",VLOOKUP(J1340,参照用得点基準表!E$2:$I$11,5,TRUE),VLOOKUP(J1340,参照用得点基準表!E$12:$I$21,5,TRUE))))</f>
        <v/>
      </c>
      <c r="S1340" s="67" t="str">
        <f>IF(E1340="","",IF(K1340="","",IF($E1340="男",VLOOKUP(K1340,参照用得点基準表!F$2:$I$11,4,TRUE),VLOOKUP(K1340,参照用得点基準表!F$12:$I$21,4,TRUE))))</f>
        <v/>
      </c>
      <c r="T1340" s="67" t="str">
        <f>IF(E1340="","",IF(L1340="","",IF($E1340="男",VLOOKUP(L1340,参照用得点基準表!$K$2:$L$11,2,TRUE),VLOOKUP(L1340,参照用得点基準表!$K$12:$L$21,2,TRUE))))</f>
        <v/>
      </c>
      <c r="U1340" s="67" t="str">
        <f>IF(E1340="","",IF(M1340="","",IF($E1340="男",VLOOKUP(M1340,参照用得点基準表!G$2:$I$11,3,TRUE),VLOOKUP(M1340,参照用得点基準表!G$12:$I$21,3,TRUE))))</f>
        <v/>
      </c>
      <c r="V1340" s="67" t="str">
        <f>IF(E1340="","",IF(N1340="","",IF($E1340="男",VLOOKUP(N1340,参照用得点基準表!H$2:$I$11,2,TRUE),VLOOKUP(N1340,参照用得点基準表!H$12:$I$21,2,TRUE))))</f>
        <v/>
      </c>
      <c r="W1340" s="70" t="str">
        <f t="shared" si="20"/>
        <v/>
      </c>
      <c r="X1340" s="69" t="str">
        <f ca="1">IF(W1340="","",VLOOKUP(W1340,OFFSET(評価基準!$A$2:$N$6,0,F1340-6,5,20-F1340),14-新体力テスト!F1340+6,1))</f>
        <v/>
      </c>
    </row>
    <row r="1341" spans="1:24" ht="14.25" customHeight="1" x14ac:dyDescent="0.15">
      <c r="A1341" s="103"/>
      <c r="B1341" s="103"/>
      <c r="C1341" s="103"/>
      <c r="D1341" s="108"/>
      <c r="E1341" s="112"/>
      <c r="F1341" s="85" t="str">
        <f>IF(A1341="","",VLOOKUP(A1341,参照!$B$7:$C$12,2,FALSE))</f>
        <v/>
      </c>
      <c r="G1341" s="14"/>
      <c r="H1341" s="14"/>
      <c r="I1341" s="14"/>
      <c r="J1341" s="14"/>
      <c r="K1341" s="14"/>
      <c r="L1341" s="19"/>
      <c r="M1341" s="14"/>
      <c r="N1341" s="14"/>
      <c r="O1341" s="67" t="str">
        <f>IF(E1341="","",IF(G1341="","",IF($E1341="男",VLOOKUP(G1341,参照用得点基準表!B$2:$I$11,8,TRUE),VLOOKUP(G1341,参照用得点基準表!B$12:$I$21,8,TRUE))))</f>
        <v/>
      </c>
      <c r="P1341" s="67" t="str">
        <f>IF(E1341="","",IF(H1341="","",IF($E1341="男",VLOOKUP(H1341,参照用得点基準表!C$2:$I$11,7,TRUE),VLOOKUP(H1341,参照用得点基準表!C$12:$I$21,7,TRUE))))</f>
        <v/>
      </c>
      <c r="Q1341" s="67" t="str">
        <f>IF(E1341="","",IF(I1341="","",IF($E1341="男",VLOOKUP(I1341,参照用得点基準表!D$2:$I$11,6,TRUE),VLOOKUP(I1341,参照用得点基準表!D$12:$I$21,6,TRUE))))</f>
        <v/>
      </c>
      <c r="R1341" s="67" t="str">
        <f>IF(E1341="","",IF(J1341="","",IF($E1341="男",VLOOKUP(J1341,参照用得点基準表!E$2:$I$11,5,TRUE),VLOOKUP(J1341,参照用得点基準表!E$12:$I$21,5,TRUE))))</f>
        <v/>
      </c>
      <c r="S1341" s="67" t="str">
        <f>IF(E1341="","",IF(K1341="","",IF($E1341="男",VLOOKUP(K1341,参照用得点基準表!F$2:$I$11,4,TRUE),VLOOKUP(K1341,参照用得点基準表!F$12:$I$21,4,TRUE))))</f>
        <v/>
      </c>
      <c r="T1341" s="67" t="str">
        <f>IF(E1341="","",IF(L1341="","",IF($E1341="男",VLOOKUP(L1341,参照用得点基準表!$K$2:$L$11,2,TRUE),VLOOKUP(L1341,参照用得点基準表!$K$12:$L$21,2,TRUE))))</f>
        <v/>
      </c>
      <c r="U1341" s="67" t="str">
        <f>IF(E1341="","",IF(M1341="","",IF($E1341="男",VLOOKUP(M1341,参照用得点基準表!G$2:$I$11,3,TRUE),VLOOKUP(M1341,参照用得点基準表!G$12:$I$21,3,TRUE))))</f>
        <v/>
      </c>
      <c r="V1341" s="67" t="str">
        <f>IF(E1341="","",IF(N1341="","",IF($E1341="男",VLOOKUP(N1341,参照用得点基準表!H$2:$I$11,2,TRUE),VLOOKUP(N1341,参照用得点基準表!H$12:$I$21,2,TRUE))))</f>
        <v/>
      </c>
      <c r="W1341" s="70" t="str">
        <f t="shared" si="20"/>
        <v/>
      </c>
      <c r="X1341" s="69" t="str">
        <f ca="1">IF(W1341="","",VLOOKUP(W1341,OFFSET(評価基準!$A$2:$N$6,0,F1341-6,5,20-F1341),14-新体力テスト!F1341+6,1))</f>
        <v/>
      </c>
    </row>
    <row r="1342" spans="1:24" ht="14.25" customHeight="1" x14ac:dyDescent="0.15">
      <c r="A1342" s="103"/>
      <c r="B1342" s="103"/>
      <c r="C1342" s="103"/>
      <c r="D1342" s="108"/>
      <c r="E1342" s="112"/>
      <c r="F1342" s="85" t="str">
        <f>IF(A1342="","",VLOOKUP(A1342,参照!$B$7:$C$12,2,FALSE))</f>
        <v/>
      </c>
      <c r="G1342" s="14"/>
      <c r="H1342" s="14"/>
      <c r="I1342" s="14"/>
      <c r="J1342" s="14"/>
      <c r="K1342" s="14"/>
      <c r="L1342" s="19"/>
      <c r="M1342" s="14"/>
      <c r="N1342" s="14"/>
      <c r="O1342" s="67" t="str">
        <f>IF(E1342="","",IF(G1342="","",IF($E1342="男",VLOOKUP(G1342,参照用得点基準表!B$2:$I$11,8,TRUE),VLOOKUP(G1342,参照用得点基準表!B$12:$I$21,8,TRUE))))</f>
        <v/>
      </c>
      <c r="P1342" s="67" t="str">
        <f>IF(E1342="","",IF(H1342="","",IF($E1342="男",VLOOKUP(H1342,参照用得点基準表!C$2:$I$11,7,TRUE),VLOOKUP(H1342,参照用得点基準表!C$12:$I$21,7,TRUE))))</f>
        <v/>
      </c>
      <c r="Q1342" s="67" t="str">
        <f>IF(E1342="","",IF(I1342="","",IF($E1342="男",VLOOKUP(I1342,参照用得点基準表!D$2:$I$11,6,TRUE),VLOOKUP(I1342,参照用得点基準表!D$12:$I$21,6,TRUE))))</f>
        <v/>
      </c>
      <c r="R1342" s="67" t="str">
        <f>IF(E1342="","",IF(J1342="","",IF($E1342="男",VLOOKUP(J1342,参照用得点基準表!E$2:$I$11,5,TRUE),VLOOKUP(J1342,参照用得点基準表!E$12:$I$21,5,TRUE))))</f>
        <v/>
      </c>
      <c r="S1342" s="67" t="str">
        <f>IF(E1342="","",IF(K1342="","",IF($E1342="男",VLOOKUP(K1342,参照用得点基準表!F$2:$I$11,4,TRUE),VLOOKUP(K1342,参照用得点基準表!F$12:$I$21,4,TRUE))))</f>
        <v/>
      </c>
      <c r="T1342" s="67" t="str">
        <f>IF(E1342="","",IF(L1342="","",IF($E1342="男",VLOOKUP(L1342,参照用得点基準表!$K$2:$L$11,2,TRUE),VLOOKUP(L1342,参照用得点基準表!$K$12:$L$21,2,TRUE))))</f>
        <v/>
      </c>
      <c r="U1342" s="67" t="str">
        <f>IF(E1342="","",IF(M1342="","",IF($E1342="男",VLOOKUP(M1342,参照用得点基準表!G$2:$I$11,3,TRUE),VLOOKUP(M1342,参照用得点基準表!G$12:$I$21,3,TRUE))))</f>
        <v/>
      </c>
      <c r="V1342" s="67" t="str">
        <f>IF(E1342="","",IF(N1342="","",IF($E1342="男",VLOOKUP(N1342,参照用得点基準表!H$2:$I$11,2,TRUE),VLOOKUP(N1342,参照用得点基準表!H$12:$I$21,2,TRUE))))</f>
        <v/>
      </c>
      <c r="W1342" s="70" t="str">
        <f t="shared" si="20"/>
        <v/>
      </c>
      <c r="X1342" s="69" t="str">
        <f ca="1">IF(W1342="","",VLOOKUP(W1342,OFFSET(評価基準!$A$2:$N$6,0,F1342-6,5,20-F1342),14-新体力テスト!F1342+6,1))</f>
        <v/>
      </c>
    </row>
    <row r="1343" spans="1:24" ht="14.25" customHeight="1" x14ac:dyDescent="0.15">
      <c r="A1343" s="103"/>
      <c r="B1343" s="103"/>
      <c r="C1343" s="103"/>
      <c r="D1343" s="108"/>
      <c r="E1343" s="112"/>
      <c r="F1343" s="85" t="str">
        <f>IF(A1343="","",VLOOKUP(A1343,参照!$B$7:$C$12,2,FALSE))</f>
        <v/>
      </c>
      <c r="G1343" s="14"/>
      <c r="H1343" s="14"/>
      <c r="I1343" s="14"/>
      <c r="J1343" s="14"/>
      <c r="K1343" s="14"/>
      <c r="L1343" s="19"/>
      <c r="M1343" s="14"/>
      <c r="N1343" s="14"/>
      <c r="O1343" s="67" t="str">
        <f>IF(E1343="","",IF(G1343="","",IF($E1343="男",VLOOKUP(G1343,参照用得点基準表!B$2:$I$11,8,TRUE),VLOOKUP(G1343,参照用得点基準表!B$12:$I$21,8,TRUE))))</f>
        <v/>
      </c>
      <c r="P1343" s="67" t="str">
        <f>IF(E1343="","",IF(H1343="","",IF($E1343="男",VLOOKUP(H1343,参照用得点基準表!C$2:$I$11,7,TRUE),VLOOKUP(H1343,参照用得点基準表!C$12:$I$21,7,TRUE))))</f>
        <v/>
      </c>
      <c r="Q1343" s="67" t="str">
        <f>IF(E1343="","",IF(I1343="","",IF($E1343="男",VLOOKUP(I1343,参照用得点基準表!D$2:$I$11,6,TRUE),VLOOKUP(I1343,参照用得点基準表!D$12:$I$21,6,TRUE))))</f>
        <v/>
      </c>
      <c r="R1343" s="67" t="str">
        <f>IF(E1343="","",IF(J1343="","",IF($E1343="男",VLOOKUP(J1343,参照用得点基準表!E$2:$I$11,5,TRUE),VLOOKUP(J1343,参照用得点基準表!E$12:$I$21,5,TRUE))))</f>
        <v/>
      </c>
      <c r="S1343" s="67" t="str">
        <f>IF(E1343="","",IF(K1343="","",IF($E1343="男",VLOOKUP(K1343,参照用得点基準表!F$2:$I$11,4,TRUE),VLOOKUP(K1343,参照用得点基準表!F$12:$I$21,4,TRUE))))</f>
        <v/>
      </c>
      <c r="T1343" s="67" t="str">
        <f>IF(E1343="","",IF(L1343="","",IF($E1343="男",VLOOKUP(L1343,参照用得点基準表!$K$2:$L$11,2,TRUE),VLOOKUP(L1343,参照用得点基準表!$K$12:$L$21,2,TRUE))))</f>
        <v/>
      </c>
      <c r="U1343" s="67" t="str">
        <f>IF(E1343="","",IF(M1343="","",IF($E1343="男",VLOOKUP(M1343,参照用得点基準表!G$2:$I$11,3,TRUE),VLOOKUP(M1343,参照用得点基準表!G$12:$I$21,3,TRUE))))</f>
        <v/>
      </c>
      <c r="V1343" s="67" t="str">
        <f>IF(E1343="","",IF(N1343="","",IF($E1343="男",VLOOKUP(N1343,参照用得点基準表!H$2:$I$11,2,TRUE),VLOOKUP(N1343,参照用得点基準表!H$12:$I$21,2,TRUE))))</f>
        <v/>
      </c>
      <c r="W1343" s="70" t="str">
        <f t="shared" si="20"/>
        <v/>
      </c>
      <c r="X1343" s="69" t="str">
        <f ca="1">IF(W1343="","",VLOOKUP(W1343,OFFSET(評価基準!$A$2:$N$6,0,F1343-6,5,20-F1343),14-新体力テスト!F1343+6,1))</f>
        <v/>
      </c>
    </row>
    <row r="1344" spans="1:24" ht="14.25" customHeight="1" x14ac:dyDescent="0.15">
      <c r="A1344" s="103"/>
      <c r="B1344" s="103"/>
      <c r="C1344" s="103"/>
      <c r="D1344" s="108"/>
      <c r="E1344" s="112"/>
      <c r="F1344" s="85" t="str">
        <f>IF(A1344="","",VLOOKUP(A1344,参照!$B$7:$C$12,2,FALSE))</f>
        <v/>
      </c>
      <c r="G1344" s="14"/>
      <c r="H1344" s="14"/>
      <c r="I1344" s="14"/>
      <c r="J1344" s="14"/>
      <c r="K1344" s="14"/>
      <c r="L1344" s="19"/>
      <c r="M1344" s="14"/>
      <c r="N1344" s="14"/>
      <c r="O1344" s="67" t="str">
        <f>IF(E1344="","",IF(G1344="","",IF($E1344="男",VLOOKUP(G1344,参照用得点基準表!B$2:$I$11,8,TRUE),VLOOKUP(G1344,参照用得点基準表!B$12:$I$21,8,TRUE))))</f>
        <v/>
      </c>
      <c r="P1344" s="67" t="str">
        <f>IF(E1344="","",IF(H1344="","",IF($E1344="男",VLOOKUP(H1344,参照用得点基準表!C$2:$I$11,7,TRUE),VLOOKUP(H1344,参照用得点基準表!C$12:$I$21,7,TRUE))))</f>
        <v/>
      </c>
      <c r="Q1344" s="67" t="str">
        <f>IF(E1344="","",IF(I1344="","",IF($E1344="男",VLOOKUP(I1344,参照用得点基準表!D$2:$I$11,6,TRUE),VLOOKUP(I1344,参照用得点基準表!D$12:$I$21,6,TRUE))))</f>
        <v/>
      </c>
      <c r="R1344" s="67" t="str">
        <f>IF(E1344="","",IF(J1344="","",IF($E1344="男",VLOOKUP(J1344,参照用得点基準表!E$2:$I$11,5,TRUE),VLOOKUP(J1344,参照用得点基準表!E$12:$I$21,5,TRUE))))</f>
        <v/>
      </c>
      <c r="S1344" s="67" t="str">
        <f>IF(E1344="","",IF(K1344="","",IF($E1344="男",VLOOKUP(K1344,参照用得点基準表!F$2:$I$11,4,TRUE),VLOOKUP(K1344,参照用得点基準表!F$12:$I$21,4,TRUE))))</f>
        <v/>
      </c>
      <c r="T1344" s="67" t="str">
        <f>IF(E1344="","",IF(L1344="","",IF($E1344="男",VLOOKUP(L1344,参照用得点基準表!$K$2:$L$11,2,TRUE),VLOOKUP(L1344,参照用得点基準表!$K$12:$L$21,2,TRUE))))</f>
        <v/>
      </c>
      <c r="U1344" s="67" t="str">
        <f>IF(E1344="","",IF(M1344="","",IF($E1344="男",VLOOKUP(M1344,参照用得点基準表!G$2:$I$11,3,TRUE),VLOOKUP(M1344,参照用得点基準表!G$12:$I$21,3,TRUE))))</f>
        <v/>
      </c>
      <c r="V1344" s="67" t="str">
        <f>IF(E1344="","",IF(N1344="","",IF($E1344="男",VLOOKUP(N1344,参照用得点基準表!H$2:$I$11,2,TRUE),VLOOKUP(N1344,参照用得点基準表!H$12:$I$21,2,TRUE))))</f>
        <v/>
      </c>
      <c r="W1344" s="70" t="str">
        <f t="shared" si="20"/>
        <v/>
      </c>
      <c r="X1344" s="69" t="str">
        <f ca="1">IF(W1344="","",VLOOKUP(W1344,OFFSET(評価基準!$A$2:$N$6,0,F1344-6,5,20-F1344),14-新体力テスト!F1344+6,1))</f>
        <v/>
      </c>
    </row>
    <row r="1345" spans="1:24" ht="14.25" customHeight="1" x14ac:dyDescent="0.15">
      <c r="A1345" s="103"/>
      <c r="B1345" s="103"/>
      <c r="C1345" s="103"/>
      <c r="D1345" s="108"/>
      <c r="E1345" s="112"/>
      <c r="F1345" s="85" t="str">
        <f>IF(A1345="","",VLOOKUP(A1345,参照!$B$7:$C$12,2,FALSE))</f>
        <v/>
      </c>
      <c r="G1345" s="14"/>
      <c r="H1345" s="14"/>
      <c r="I1345" s="14"/>
      <c r="J1345" s="14"/>
      <c r="K1345" s="14"/>
      <c r="L1345" s="19"/>
      <c r="M1345" s="14"/>
      <c r="N1345" s="14"/>
      <c r="O1345" s="67" t="str">
        <f>IF(E1345="","",IF(G1345="","",IF($E1345="男",VLOOKUP(G1345,参照用得点基準表!B$2:$I$11,8,TRUE),VLOOKUP(G1345,参照用得点基準表!B$12:$I$21,8,TRUE))))</f>
        <v/>
      </c>
      <c r="P1345" s="67" t="str">
        <f>IF(E1345="","",IF(H1345="","",IF($E1345="男",VLOOKUP(H1345,参照用得点基準表!C$2:$I$11,7,TRUE),VLOOKUP(H1345,参照用得点基準表!C$12:$I$21,7,TRUE))))</f>
        <v/>
      </c>
      <c r="Q1345" s="67" t="str">
        <f>IF(E1345="","",IF(I1345="","",IF($E1345="男",VLOOKUP(I1345,参照用得点基準表!D$2:$I$11,6,TRUE),VLOOKUP(I1345,参照用得点基準表!D$12:$I$21,6,TRUE))))</f>
        <v/>
      </c>
      <c r="R1345" s="67" t="str">
        <f>IF(E1345="","",IF(J1345="","",IF($E1345="男",VLOOKUP(J1345,参照用得点基準表!E$2:$I$11,5,TRUE),VLOOKUP(J1345,参照用得点基準表!E$12:$I$21,5,TRUE))))</f>
        <v/>
      </c>
      <c r="S1345" s="67" t="str">
        <f>IF(E1345="","",IF(K1345="","",IF($E1345="男",VLOOKUP(K1345,参照用得点基準表!F$2:$I$11,4,TRUE),VLOOKUP(K1345,参照用得点基準表!F$12:$I$21,4,TRUE))))</f>
        <v/>
      </c>
      <c r="T1345" s="67" t="str">
        <f>IF(E1345="","",IF(L1345="","",IF($E1345="男",VLOOKUP(L1345,参照用得点基準表!$K$2:$L$11,2,TRUE),VLOOKUP(L1345,参照用得点基準表!$K$12:$L$21,2,TRUE))))</f>
        <v/>
      </c>
      <c r="U1345" s="67" t="str">
        <f>IF(E1345="","",IF(M1345="","",IF($E1345="男",VLOOKUP(M1345,参照用得点基準表!G$2:$I$11,3,TRUE),VLOOKUP(M1345,参照用得点基準表!G$12:$I$21,3,TRUE))))</f>
        <v/>
      </c>
      <c r="V1345" s="67" t="str">
        <f>IF(E1345="","",IF(N1345="","",IF($E1345="男",VLOOKUP(N1345,参照用得点基準表!H$2:$I$11,2,TRUE),VLOOKUP(N1345,参照用得点基準表!H$12:$I$21,2,TRUE))))</f>
        <v/>
      </c>
      <c r="W1345" s="70" t="str">
        <f t="shared" si="20"/>
        <v/>
      </c>
      <c r="X1345" s="69" t="str">
        <f ca="1">IF(W1345="","",VLOOKUP(W1345,OFFSET(評価基準!$A$2:$N$6,0,F1345-6,5,20-F1345),14-新体力テスト!F1345+6,1))</f>
        <v/>
      </c>
    </row>
    <row r="1346" spans="1:24" ht="14.25" customHeight="1" x14ac:dyDescent="0.15">
      <c r="A1346" s="103"/>
      <c r="B1346" s="103"/>
      <c r="C1346" s="103"/>
      <c r="D1346" s="108"/>
      <c r="E1346" s="112"/>
      <c r="F1346" s="85" t="str">
        <f>IF(A1346="","",VLOOKUP(A1346,参照!$B$7:$C$12,2,FALSE))</f>
        <v/>
      </c>
      <c r="G1346" s="14"/>
      <c r="H1346" s="14"/>
      <c r="I1346" s="14"/>
      <c r="J1346" s="14"/>
      <c r="K1346" s="14"/>
      <c r="L1346" s="19"/>
      <c r="M1346" s="14"/>
      <c r="N1346" s="14"/>
      <c r="O1346" s="67" t="str">
        <f>IF(E1346="","",IF(G1346="","",IF($E1346="男",VLOOKUP(G1346,参照用得点基準表!B$2:$I$11,8,TRUE),VLOOKUP(G1346,参照用得点基準表!B$12:$I$21,8,TRUE))))</f>
        <v/>
      </c>
      <c r="P1346" s="67" t="str">
        <f>IF(E1346="","",IF(H1346="","",IF($E1346="男",VLOOKUP(H1346,参照用得点基準表!C$2:$I$11,7,TRUE),VLOOKUP(H1346,参照用得点基準表!C$12:$I$21,7,TRUE))))</f>
        <v/>
      </c>
      <c r="Q1346" s="67" t="str">
        <f>IF(E1346="","",IF(I1346="","",IF($E1346="男",VLOOKUP(I1346,参照用得点基準表!D$2:$I$11,6,TRUE),VLOOKUP(I1346,参照用得点基準表!D$12:$I$21,6,TRUE))))</f>
        <v/>
      </c>
      <c r="R1346" s="67" t="str">
        <f>IF(E1346="","",IF(J1346="","",IF($E1346="男",VLOOKUP(J1346,参照用得点基準表!E$2:$I$11,5,TRUE),VLOOKUP(J1346,参照用得点基準表!E$12:$I$21,5,TRUE))))</f>
        <v/>
      </c>
      <c r="S1346" s="67" t="str">
        <f>IF(E1346="","",IF(K1346="","",IF($E1346="男",VLOOKUP(K1346,参照用得点基準表!F$2:$I$11,4,TRUE),VLOOKUP(K1346,参照用得点基準表!F$12:$I$21,4,TRUE))))</f>
        <v/>
      </c>
      <c r="T1346" s="67" t="str">
        <f>IF(E1346="","",IF(L1346="","",IF($E1346="男",VLOOKUP(L1346,参照用得点基準表!$K$2:$L$11,2,TRUE),VLOOKUP(L1346,参照用得点基準表!$K$12:$L$21,2,TRUE))))</f>
        <v/>
      </c>
      <c r="U1346" s="67" t="str">
        <f>IF(E1346="","",IF(M1346="","",IF($E1346="男",VLOOKUP(M1346,参照用得点基準表!G$2:$I$11,3,TRUE),VLOOKUP(M1346,参照用得点基準表!G$12:$I$21,3,TRUE))))</f>
        <v/>
      </c>
      <c r="V1346" s="67" t="str">
        <f>IF(E1346="","",IF(N1346="","",IF($E1346="男",VLOOKUP(N1346,参照用得点基準表!H$2:$I$11,2,TRUE),VLOOKUP(N1346,参照用得点基準表!H$12:$I$21,2,TRUE))))</f>
        <v/>
      </c>
      <c r="W1346" s="70" t="str">
        <f t="shared" si="20"/>
        <v/>
      </c>
      <c r="X1346" s="69" t="str">
        <f ca="1">IF(W1346="","",VLOOKUP(W1346,OFFSET(評価基準!$A$2:$N$6,0,F1346-6,5,20-F1346),14-新体力テスト!F1346+6,1))</f>
        <v/>
      </c>
    </row>
    <row r="1347" spans="1:24" ht="14.25" customHeight="1" x14ac:dyDescent="0.15">
      <c r="A1347" s="103"/>
      <c r="B1347" s="103"/>
      <c r="C1347" s="103"/>
      <c r="D1347" s="108"/>
      <c r="E1347" s="112"/>
      <c r="F1347" s="85" t="str">
        <f>IF(A1347="","",VLOOKUP(A1347,参照!$B$7:$C$12,2,FALSE))</f>
        <v/>
      </c>
      <c r="G1347" s="14"/>
      <c r="H1347" s="14"/>
      <c r="I1347" s="14"/>
      <c r="J1347" s="14"/>
      <c r="K1347" s="14"/>
      <c r="L1347" s="19"/>
      <c r="M1347" s="14"/>
      <c r="N1347" s="14"/>
      <c r="O1347" s="67" t="str">
        <f>IF(E1347="","",IF(G1347="","",IF($E1347="男",VLOOKUP(G1347,参照用得点基準表!B$2:$I$11,8,TRUE),VLOOKUP(G1347,参照用得点基準表!B$12:$I$21,8,TRUE))))</f>
        <v/>
      </c>
      <c r="P1347" s="67" t="str">
        <f>IF(E1347="","",IF(H1347="","",IF($E1347="男",VLOOKUP(H1347,参照用得点基準表!C$2:$I$11,7,TRUE),VLOOKUP(H1347,参照用得点基準表!C$12:$I$21,7,TRUE))))</f>
        <v/>
      </c>
      <c r="Q1347" s="67" t="str">
        <f>IF(E1347="","",IF(I1347="","",IF($E1347="男",VLOOKUP(I1347,参照用得点基準表!D$2:$I$11,6,TRUE),VLOOKUP(I1347,参照用得点基準表!D$12:$I$21,6,TRUE))))</f>
        <v/>
      </c>
      <c r="R1347" s="67" t="str">
        <f>IF(E1347="","",IF(J1347="","",IF($E1347="男",VLOOKUP(J1347,参照用得点基準表!E$2:$I$11,5,TRUE),VLOOKUP(J1347,参照用得点基準表!E$12:$I$21,5,TRUE))))</f>
        <v/>
      </c>
      <c r="S1347" s="67" t="str">
        <f>IF(E1347="","",IF(K1347="","",IF($E1347="男",VLOOKUP(K1347,参照用得点基準表!F$2:$I$11,4,TRUE),VLOOKUP(K1347,参照用得点基準表!F$12:$I$21,4,TRUE))))</f>
        <v/>
      </c>
      <c r="T1347" s="67" t="str">
        <f>IF(E1347="","",IF(L1347="","",IF($E1347="男",VLOOKUP(L1347,参照用得点基準表!$K$2:$L$11,2,TRUE),VLOOKUP(L1347,参照用得点基準表!$K$12:$L$21,2,TRUE))))</f>
        <v/>
      </c>
      <c r="U1347" s="67" t="str">
        <f>IF(E1347="","",IF(M1347="","",IF($E1347="男",VLOOKUP(M1347,参照用得点基準表!G$2:$I$11,3,TRUE),VLOOKUP(M1347,参照用得点基準表!G$12:$I$21,3,TRUE))))</f>
        <v/>
      </c>
      <c r="V1347" s="67" t="str">
        <f>IF(E1347="","",IF(N1347="","",IF($E1347="男",VLOOKUP(N1347,参照用得点基準表!H$2:$I$11,2,TRUE),VLOOKUP(N1347,参照用得点基準表!H$12:$I$21,2,TRUE))))</f>
        <v/>
      </c>
      <c r="W1347" s="70" t="str">
        <f t="shared" si="20"/>
        <v/>
      </c>
      <c r="X1347" s="69" t="str">
        <f ca="1">IF(W1347="","",VLOOKUP(W1347,OFFSET(評価基準!$A$2:$N$6,0,F1347-6,5,20-F1347),14-新体力テスト!F1347+6,1))</f>
        <v/>
      </c>
    </row>
    <row r="1348" spans="1:24" ht="14.25" customHeight="1" x14ac:dyDescent="0.15">
      <c r="A1348" s="103"/>
      <c r="B1348" s="103"/>
      <c r="C1348" s="103"/>
      <c r="D1348" s="108"/>
      <c r="E1348" s="112"/>
      <c r="F1348" s="85" t="str">
        <f>IF(A1348="","",VLOOKUP(A1348,参照!$B$7:$C$12,2,FALSE))</f>
        <v/>
      </c>
      <c r="G1348" s="14"/>
      <c r="H1348" s="14"/>
      <c r="I1348" s="14"/>
      <c r="J1348" s="14"/>
      <c r="K1348" s="14"/>
      <c r="L1348" s="19"/>
      <c r="M1348" s="14"/>
      <c r="N1348" s="14"/>
      <c r="O1348" s="67" t="str">
        <f>IF(E1348="","",IF(G1348="","",IF($E1348="男",VLOOKUP(G1348,参照用得点基準表!B$2:$I$11,8,TRUE),VLOOKUP(G1348,参照用得点基準表!B$12:$I$21,8,TRUE))))</f>
        <v/>
      </c>
      <c r="P1348" s="67" t="str">
        <f>IF(E1348="","",IF(H1348="","",IF($E1348="男",VLOOKUP(H1348,参照用得点基準表!C$2:$I$11,7,TRUE),VLOOKUP(H1348,参照用得点基準表!C$12:$I$21,7,TRUE))))</f>
        <v/>
      </c>
      <c r="Q1348" s="67" t="str">
        <f>IF(E1348="","",IF(I1348="","",IF($E1348="男",VLOOKUP(I1348,参照用得点基準表!D$2:$I$11,6,TRUE),VLOOKUP(I1348,参照用得点基準表!D$12:$I$21,6,TRUE))))</f>
        <v/>
      </c>
      <c r="R1348" s="67" t="str">
        <f>IF(E1348="","",IF(J1348="","",IF($E1348="男",VLOOKUP(J1348,参照用得点基準表!E$2:$I$11,5,TRUE),VLOOKUP(J1348,参照用得点基準表!E$12:$I$21,5,TRUE))))</f>
        <v/>
      </c>
      <c r="S1348" s="67" t="str">
        <f>IF(E1348="","",IF(K1348="","",IF($E1348="男",VLOOKUP(K1348,参照用得点基準表!F$2:$I$11,4,TRUE),VLOOKUP(K1348,参照用得点基準表!F$12:$I$21,4,TRUE))))</f>
        <v/>
      </c>
      <c r="T1348" s="67" t="str">
        <f>IF(E1348="","",IF(L1348="","",IF($E1348="男",VLOOKUP(L1348,参照用得点基準表!$K$2:$L$11,2,TRUE),VLOOKUP(L1348,参照用得点基準表!$K$12:$L$21,2,TRUE))))</f>
        <v/>
      </c>
      <c r="U1348" s="67" t="str">
        <f>IF(E1348="","",IF(M1348="","",IF($E1348="男",VLOOKUP(M1348,参照用得点基準表!G$2:$I$11,3,TRUE),VLOOKUP(M1348,参照用得点基準表!G$12:$I$21,3,TRUE))))</f>
        <v/>
      </c>
      <c r="V1348" s="67" t="str">
        <f>IF(E1348="","",IF(N1348="","",IF($E1348="男",VLOOKUP(N1348,参照用得点基準表!H$2:$I$11,2,TRUE),VLOOKUP(N1348,参照用得点基準表!H$12:$I$21,2,TRUE))))</f>
        <v/>
      </c>
      <c r="W1348" s="70" t="str">
        <f t="shared" si="20"/>
        <v/>
      </c>
      <c r="X1348" s="69" t="str">
        <f ca="1">IF(W1348="","",VLOOKUP(W1348,OFFSET(評価基準!$A$2:$N$6,0,F1348-6,5,20-F1348),14-新体力テスト!F1348+6,1))</f>
        <v/>
      </c>
    </row>
    <row r="1349" spans="1:24" ht="14.25" customHeight="1" x14ac:dyDescent="0.15">
      <c r="A1349" s="103"/>
      <c r="B1349" s="103"/>
      <c r="C1349" s="103"/>
      <c r="D1349" s="108"/>
      <c r="E1349" s="112"/>
      <c r="F1349" s="85" t="str">
        <f>IF(A1349="","",VLOOKUP(A1349,参照!$B$7:$C$12,2,FALSE))</f>
        <v/>
      </c>
      <c r="G1349" s="14"/>
      <c r="H1349" s="14"/>
      <c r="I1349" s="14"/>
      <c r="J1349" s="14"/>
      <c r="K1349" s="14"/>
      <c r="L1349" s="19"/>
      <c r="M1349" s="14"/>
      <c r="N1349" s="14"/>
      <c r="O1349" s="67" t="str">
        <f>IF(E1349="","",IF(G1349="","",IF($E1349="男",VLOOKUP(G1349,参照用得点基準表!B$2:$I$11,8,TRUE),VLOOKUP(G1349,参照用得点基準表!B$12:$I$21,8,TRUE))))</f>
        <v/>
      </c>
      <c r="P1349" s="67" t="str">
        <f>IF(E1349="","",IF(H1349="","",IF($E1349="男",VLOOKUP(H1349,参照用得点基準表!C$2:$I$11,7,TRUE),VLOOKUP(H1349,参照用得点基準表!C$12:$I$21,7,TRUE))))</f>
        <v/>
      </c>
      <c r="Q1349" s="67" t="str">
        <f>IF(E1349="","",IF(I1349="","",IF($E1349="男",VLOOKUP(I1349,参照用得点基準表!D$2:$I$11,6,TRUE),VLOOKUP(I1349,参照用得点基準表!D$12:$I$21,6,TRUE))))</f>
        <v/>
      </c>
      <c r="R1349" s="67" t="str">
        <f>IF(E1349="","",IF(J1349="","",IF($E1349="男",VLOOKUP(J1349,参照用得点基準表!E$2:$I$11,5,TRUE),VLOOKUP(J1349,参照用得点基準表!E$12:$I$21,5,TRUE))))</f>
        <v/>
      </c>
      <c r="S1349" s="67" t="str">
        <f>IF(E1349="","",IF(K1349="","",IF($E1349="男",VLOOKUP(K1349,参照用得点基準表!F$2:$I$11,4,TRUE),VLOOKUP(K1349,参照用得点基準表!F$12:$I$21,4,TRUE))))</f>
        <v/>
      </c>
      <c r="T1349" s="67" t="str">
        <f>IF(E1349="","",IF(L1349="","",IF($E1349="男",VLOOKUP(L1349,参照用得点基準表!$K$2:$L$11,2,TRUE),VLOOKUP(L1349,参照用得点基準表!$K$12:$L$21,2,TRUE))))</f>
        <v/>
      </c>
      <c r="U1349" s="67" t="str">
        <f>IF(E1349="","",IF(M1349="","",IF($E1349="男",VLOOKUP(M1349,参照用得点基準表!G$2:$I$11,3,TRUE),VLOOKUP(M1349,参照用得点基準表!G$12:$I$21,3,TRUE))))</f>
        <v/>
      </c>
      <c r="V1349" s="67" t="str">
        <f>IF(E1349="","",IF(N1349="","",IF($E1349="男",VLOOKUP(N1349,参照用得点基準表!H$2:$I$11,2,TRUE),VLOOKUP(N1349,参照用得点基準表!H$12:$I$21,2,TRUE))))</f>
        <v/>
      </c>
      <c r="W1349" s="70" t="str">
        <f t="shared" si="20"/>
        <v/>
      </c>
      <c r="X1349" s="69" t="str">
        <f ca="1">IF(W1349="","",VLOOKUP(W1349,OFFSET(評価基準!$A$2:$N$6,0,F1349-6,5,20-F1349),14-新体力テスト!F1349+6,1))</f>
        <v/>
      </c>
    </row>
    <row r="1350" spans="1:24" ht="14.25" customHeight="1" x14ac:dyDescent="0.15">
      <c r="A1350" s="103"/>
      <c r="B1350" s="103"/>
      <c r="C1350" s="103"/>
      <c r="D1350" s="108"/>
      <c r="E1350" s="112"/>
      <c r="F1350" s="85" t="str">
        <f>IF(A1350="","",VLOOKUP(A1350,参照!$B$7:$C$12,2,FALSE))</f>
        <v/>
      </c>
      <c r="G1350" s="14"/>
      <c r="H1350" s="14"/>
      <c r="I1350" s="14"/>
      <c r="J1350" s="14"/>
      <c r="K1350" s="14"/>
      <c r="L1350" s="19"/>
      <c r="M1350" s="14"/>
      <c r="N1350" s="14"/>
      <c r="O1350" s="67" t="str">
        <f>IF(E1350="","",IF(G1350="","",IF($E1350="男",VLOOKUP(G1350,参照用得点基準表!B$2:$I$11,8,TRUE),VLOOKUP(G1350,参照用得点基準表!B$12:$I$21,8,TRUE))))</f>
        <v/>
      </c>
      <c r="P1350" s="67" t="str">
        <f>IF(E1350="","",IF(H1350="","",IF($E1350="男",VLOOKUP(H1350,参照用得点基準表!C$2:$I$11,7,TRUE),VLOOKUP(H1350,参照用得点基準表!C$12:$I$21,7,TRUE))))</f>
        <v/>
      </c>
      <c r="Q1350" s="67" t="str">
        <f>IF(E1350="","",IF(I1350="","",IF($E1350="男",VLOOKUP(I1350,参照用得点基準表!D$2:$I$11,6,TRUE),VLOOKUP(I1350,参照用得点基準表!D$12:$I$21,6,TRUE))))</f>
        <v/>
      </c>
      <c r="R1350" s="67" t="str">
        <f>IF(E1350="","",IF(J1350="","",IF($E1350="男",VLOOKUP(J1350,参照用得点基準表!E$2:$I$11,5,TRUE),VLOOKUP(J1350,参照用得点基準表!E$12:$I$21,5,TRUE))))</f>
        <v/>
      </c>
      <c r="S1350" s="67" t="str">
        <f>IF(E1350="","",IF(K1350="","",IF($E1350="男",VLOOKUP(K1350,参照用得点基準表!F$2:$I$11,4,TRUE),VLOOKUP(K1350,参照用得点基準表!F$12:$I$21,4,TRUE))))</f>
        <v/>
      </c>
      <c r="T1350" s="67" t="str">
        <f>IF(E1350="","",IF(L1350="","",IF($E1350="男",VLOOKUP(L1350,参照用得点基準表!$K$2:$L$11,2,TRUE),VLOOKUP(L1350,参照用得点基準表!$K$12:$L$21,2,TRUE))))</f>
        <v/>
      </c>
      <c r="U1350" s="67" t="str">
        <f>IF(E1350="","",IF(M1350="","",IF($E1350="男",VLOOKUP(M1350,参照用得点基準表!G$2:$I$11,3,TRUE),VLOOKUP(M1350,参照用得点基準表!G$12:$I$21,3,TRUE))))</f>
        <v/>
      </c>
      <c r="V1350" s="67" t="str">
        <f>IF(E1350="","",IF(N1350="","",IF($E1350="男",VLOOKUP(N1350,参照用得点基準表!H$2:$I$11,2,TRUE),VLOOKUP(N1350,参照用得点基準表!H$12:$I$21,2,TRUE))))</f>
        <v/>
      </c>
      <c r="W1350" s="70" t="str">
        <f t="shared" si="20"/>
        <v/>
      </c>
      <c r="X1350" s="69" t="str">
        <f ca="1">IF(W1350="","",VLOOKUP(W1350,OFFSET(評価基準!$A$2:$N$6,0,F1350-6,5,20-F1350),14-新体力テスト!F1350+6,1))</f>
        <v/>
      </c>
    </row>
    <row r="1351" spans="1:24" ht="14.25" customHeight="1" x14ac:dyDescent="0.15">
      <c r="A1351" s="103"/>
      <c r="B1351" s="103"/>
      <c r="C1351" s="103"/>
      <c r="D1351" s="108"/>
      <c r="E1351" s="112"/>
      <c r="F1351" s="85" t="str">
        <f>IF(A1351="","",VLOOKUP(A1351,参照!$B$7:$C$12,2,FALSE))</f>
        <v/>
      </c>
      <c r="G1351" s="14"/>
      <c r="H1351" s="14"/>
      <c r="I1351" s="14"/>
      <c r="J1351" s="14"/>
      <c r="K1351" s="14"/>
      <c r="L1351" s="19"/>
      <c r="M1351" s="14"/>
      <c r="N1351" s="14"/>
      <c r="O1351" s="67" t="str">
        <f>IF(E1351="","",IF(G1351="","",IF($E1351="男",VLOOKUP(G1351,参照用得点基準表!B$2:$I$11,8,TRUE),VLOOKUP(G1351,参照用得点基準表!B$12:$I$21,8,TRUE))))</f>
        <v/>
      </c>
      <c r="P1351" s="67" t="str">
        <f>IF(E1351="","",IF(H1351="","",IF($E1351="男",VLOOKUP(H1351,参照用得点基準表!C$2:$I$11,7,TRUE),VLOOKUP(H1351,参照用得点基準表!C$12:$I$21,7,TRUE))))</f>
        <v/>
      </c>
      <c r="Q1351" s="67" t="str">
        <f>IF(E1351="","",IF(I1351="","",IF($E1351="男",VLOOKUP(I1351,参照用得点基準表!D$2:$I$11,6,TRUE),VLOOKUP(I1351,参照用得点基準表!D$12:$I$21,6,TRUE))))</f>
        <v/>
      </c>
      <c r="R1351" s="67" t="str">
        <f>IF(E1351="","",IF(J1351="","",IF($E1351="男",VLOOKUP(J1351,参照用得点基準表!E$2:$I$11,5,TRUE),VLOOKUP(J1351,参照用得点基準表!E$12:$I$21,5,TRUE))))</f>
        <v/>
      </c>
      <c r="S1351" s="67" t="str">
        <f>IF(E1351="","",IF(K1351="","",IF($E1351="男",VLOOKUP(K1351,参照用得点基準表!F$2:$I$11,4,TRUE),VLOOKUP(K1351,参照用得点基準表!F$12:$I$21,4,TRUE))))</f>
        <v/>
      </c>
      <c r="T1351" s="67" t="str">
        <f>IF(E1351="","",IF(L1351="","",IF($E1351="男",VLOOKUP(L1351,参照用得点基準表!$K$2:$L$11,2,TRUE),VLOOKUP(L1351,参照用得点基準表!$K$12:$L$21,2,TRUE))))</f>
        <v/>
      </c>
      <c r="U1351" s="67" t="str">
        <f>IF(E1351="","",IF(M1351="","",IF($E1351="男",VLOOKUP(M1351,参照用得点基準表!G$2:$I$11,3,TRUE),VLOOKUP(M1351,参照用得点基準表!G$12:$I$21,3,TRUE))))</f>
        <v/>
      </c>
      <c r="V1351" s="67" t="str">
        <f>IF(E1351="","",IF(N1351="","",IF($E1351="男",VLOOKUP(N1351,参照用得点基準表!H$2:$I$11,2,TRUE),VLOOKUP(N1351,参照用得点基準表!H$12:$I$21,2,TRUE))))</f>
        <v/>
      </c>
      <c r="W1351" s="70" t="str">
        <f t="shared" si="20"/>
        <v/>
      </c>
      <c r="X1351" s="69" t="str">
        <f ca="1">IF(W1351="","",VLOOKUP(W1351,OFFSET(評価基準!$A$2:$N$6,0,F1351-6,5,20-F1351),14-新体力テスト!F1351+6,1))</f>
        <v/>
      </c>
    </row>
    <row r="1352" spans="1:24" ht="14.25" customHeight="1" x14ac:dyDescent="0.15">
      <c r="A1352" s="103"/>
      <c r="B1352" s="103"/>
      <c r="C1352" s="103"/>
      <c r="D1352" s="108"/>
      <c r="E1352" s="112"/>
      <c r="F1352" s="85" t="str">
        <f>IF(A1352="","",VLOOKUP(A1352,参照!$B$7:$C$12,2,FALSE))</f>
        <v/>
      </c>
      <c r="G1352" s="14"/>
      <c r="H1352" s="14"/>
      <c r="I1352" s="14"/>
      <c r="J1352" s="14"/>
      <c r="K1352" s="14"/>
      <c r="L1352" s="19"/>
      <c r="M1352" s="14"/>
      <c r="N1352" s="14"/>
      <c r="O1352" s="67" t="str">
        <f>IF(E1352="","",IF(G1352="","",IF($E1352="男",VLOOKUP(G1352,参照用得点基準表!B$2:$I$11,8,TRUE),VLOOKUP(G1352,参照用得点基準表!B$12:$I$21,8,TRUE))))</f>
        <v/>
      </c>
      <c r="P1352" s="67" t="str">
        <f>IF(E1352="","",IF(H1352="","",IF($E1352="男",VLOOKUP(H1352,参照用得点基準表!C$2:$I$11,7,TRUE),VLOOKUP(H1352,参照用得点基準表!C$12:$I$21,7,TRUE))))</f>
        <v/>
      </c>
      <c r="Q1352" s="67" t="str">
        <f>IF(E1352="","",IF(I1352="","",IF($E1352="男",VLOOKUP(I1352,参照用得点基準表!D$2:$I$11,6,TRUE),VLOOKUP(I1352,参照用得点基準表!D$12:$I$21,6,TRUE))))</f>
        <v/>
      </c>
      <c r="R1352" s="67" t="str">
        <f>IF(E1352="","",IF(J1352="","",IF($E1352="男",VLOOKUP(J1352,参照用得点基準表!E$2:$I$11,5,TRUE),VLOOKUP(J1352,参照用得点基準表!E$12:$I$21,5,TRUE))))</f>
        <v/>
      </c>
      <c r="S1352" s="67" t="str">
        <f>IF(E1352="","",IF(K1352="","",IF($E1352="男",VLOOKUP(K1352,参照用得点基準表!F$2:$I$11,4,TRUE),VLOOKUP(K1352,参照用得点基準表!F$12:$I$21,4,TRUE))))</f>
        <v/>
      </c>
      <c r="T1352" s="67" t="str">
        <f>IF(E1352="","",IF(L1352="","",IF($E1352="男",VLOOKUP(L1352,参照用得点基準表!$K$2:$L$11,2,TRUE),VLOOKUP(L1352,参照用得点基準表!$K$12:$L$21,2,TRUE))))</f>
        <v/>
      </c>
      <c r="U1352" s="67" t="str">
        <f>IF(E1352="","",IF(M1352="","",IF($E1352="男",VLOOKUP(M1352,参照用得点基準表!G$2:$I$11,3,TRUE),VLOOKUP(M1352,参照用得点基準表!G$12:$I$21,3,TRUE))))</f>
        <v/>
      </c>
      <c r="V1352" s="67" t="str">
        <f>IF(E1352="","",IF(N1352="","",IF($E1352="男",VLOOKUP(N1352,参照用得点基準表!H$2:$I$11,2,TRUE),VLOOKUP(N1352,参照用得点基準表!H$12:$I$21,2,TRUE))))</f>
        <v/>
      </c>
      <c r="W1352" s="70" t="str">
        <f t="shared" si="20"/>
        <v/>
      </c>
      <c r="X1352" s="69" t="str">
        <f ca="1">IF(W1352="","",VLOOKUP(W1352,OFFSET(評価基準!$A$2:$N$6,0,F1352-6,5,20-F1352),14-新体力テスト!F1352+6,1))</f>
        <v/>
      </c>
    </row>
    <row r="1353" spans="1:24" ht="14.25" customHeight="1" x14ac:dyDescent="0.15">
      <c r="A1353" s="103"/>
      <c r="B1353" s="103"/>
      <c r="C1353" s="103"/>
      <c r="D1353" s="108"/>
      <c r="E1353" s="112"/>
      <c r="F1353" s="85" t="str">
        <f>IF(A1353="","",VLOOKUP(A1353,参照!$B$7:$C$12,2,FALSE))</f>
        <v/>
      </c>
      <c r="G1353" s="14"/>
      <c r="H1353" s="14"/>
      <c r="I1353" s="14"/>
      <c r="J1353" s="14"/>
      <c r="K1353" s="14"/>
      <c r="L1353" s="19"/>
      <c r="M1353" s="14"/>
      <c r="N1353" s="14"/>
      <c r="O1353" s="67" t="str">
        <f>IF(E1353="","",IF(G1353="","",IF($E1353="男",VLOOKUP(G1353,参照用得点基準表!B$2:$I$11,8,TRUE),VLOOKUP(G1353,参照用得点基準表!B$12:$I$21,8,TRUE))))</f>
        <v/>
      </c>
      <c r="P1353" s="67" t="str">
        <f>IF(E1353="","",IF(H1353="","",IF($E1353="男",VLOOKUP(H1353,参照用得点基準表!C$2:$I$11,7,TRUE),VLOOKUP(H1353,参照用得点基準表!C$12:$I$21,7,TRUE))))</f>
        <v/>
      </c>
      <c r="Q1353" s="67" t="str">
        <f>IF(E1353="","",IF(I1353="","",IF($E1353="男",VLOOKUP(I1353,参照用得点基準表!D$2:$I$11,6,TRUE),VLOOKUP(I1353,参照用得点基準表!D$12:$I$21,6,TRUE))))</f>
        <v/>
      </c>
      <c r="R1353" s="67" t="str">
        <f>IF(E1353="","",IF(J1353="","",IF($E1353="男",VLOOKUP(J1353,参照用得点基準表!E$2:$I$11,5,TRUE),VLOOKUP(J1353,参照用得点基準表!E$12:$I$21,5,TRUE))))</f>
        <v/>
      </c>
      <c r="S1353" s="67" t="str">
        <f>IF(E1353="","",IF(K1353="","",IF($E1353="男",VLOOKUP(K1353,参照用得点基準表!F$2:$I$11,4,TRUE),VLOOKUP(K1353,参照用得点基準表!F$12:$I$21,4,TRUE))))</f>
        <v/>
      </c>
      <c r="T1353" s="67" t="str">
        <f>IF(E1353="","",IF(L1353="","",IF($E1353="男",VLOOKUP(L1353,参照用得点基準表!$K$2:$L$11,2,TRUE),VLOOKUP(L1353,参照用得点基準表!$K$12:$L$21,2,TRUE))))</f>
        <v/>
      </c>
      <c r="U1353" s="67" t="str">
        <f>IF(E1353="","",IF(M1353="","",IF($E1353="男",VLOOKUP(M1353,参照用得点基準表!G$2:$I$11,3,TRUE),VLOOKUP(M1353,参照用得点基準表!G$12:$I$21,3,TRUE))))</f>
        <v/>
      </c>
      <c r="V1353" s="67" t="str">
        <f>IF(E1353="","",IF(N1353="","",IF($E1353="男",VLOOKUP(N1353,参照用得点基準表!H$2:$I$11,2,TRUE),VLOOKUP(N1353,参照用得点基準表!H$12:$I$21,2,TRUE))))</f>
        <v/>
      </c>
      <c r="W1353" s="70" t="str">
        <f t="shared" si="20"/>
        <v/>
      </c>
      <c r="X1353" s="69" t="str">
        <f ca="1">IF(W1353="","",VLOOKUP(W1353,OFFSET(評価基準!$A$2:$N$6,0,F1353-6,5,20-F1353),14-新体力テスト!F1353+6,1))</f>
        <v/>
      </c>
    </row>
    <row r="1354" spans="1:24" ht="14.25" customHeight="1" x14ac:dyDescent="0.15">
      <c r="A1354" s="103"/>
      <c r="B1354" s="103"/>
      <c r="C1354" s="103"/>
      <c r="D1354" s="108"/>
      <c r="E1354" s="112"/>
      <c r="F1354" s="85" t="str">
        <f>IF(A1354="","",VLOOKUP(A1354,参照!$B$7:$C$12,2,FALSE))</f>
        <v/>
      </c>
      <c r="G1354" s="14"/>
      <c r="H1354" s="14"/>
      <c r="I1354" s="14"/>
      <c r="J1354" s="14"/>
      <c r="K1354" s="14"/>
      <c r="L1354" s="19"/>
      <c r="M1354" s="14"/>
      <c r="N1354" s="14"/>
      <c r="O1354" s="67" t="str">
        <f>IF(E1354="","",IF(G1354="","",IF($E1354="男",VLOOKUP(G1354,参照用得点基準表!B$2:$I$11,8,TRUE),VLOOKUP(G1354,参照用得点基準表!B$12:$I$21,8,TRUE))))</f>
        <v/>
      </c>
      <c r="P1354" s="67" t="str">
        <f>IF(E1354="","",IF(H1354="","",IF($E1354="男",VLOOKUP(H1354,参照用得点基準表!C$2:$I$11,7,TRUE),VLOOKUP(H1354,参照用得点基準表!C$12:$I$21,7,TRUE))))</f>
        <v/>
      </c>
      <c r="Q1354" s="67" t="str">
        <f>IF(E1354="","",IF(I1354="","",IF($E1354="男",VLOOKUP(I1354,参照用得点基準表!D$2:$I$11,6,TRUE),VLOOKUP(I1354,参照用得点基準表!D$12:$I$21,6,TRUE))))</f>
        <v/>
      </c>
      <c r="R1354" s="67" t="str">
        <f>IF(E1354="","",IF(J1354="","",IF($E1354="男",VLOOKUP(J1354,参照用得点基準表!E$2:$I$11,5,TRUE),VLOOKUP(J1354,参照用得点基準表!E$12:$I$21,5,TRUE))))</f>
        <v/>
      </c>
      <c r="S1354" s="67" t="str">
        <f>IF(E1354="","",IF(K1354="","",IF($E1354="男",VLOOKUP(K1354,参照用得点基準表!F$2:$I$11,4,TRUE),VLOOKUP(K1354,参照用得点基準表!F$12:$I$21,4,TRUE))))</f>
        <v/>
      </c>
      <c r="T1354" s="67" t="str">
        <f>IF(E1354="","",IF(L1354="","",IF($E1354="男",VLOOKUP(L1354,参照用得点基準表!$K$2:$L$11,2,TRUE),VLOOKUP(L1354,参照用得点基準表!$K$12:$L$21,2,TRUE))))</f>
        <v/>
      </c>
      <c r="U1354" s="67" t="str">
        <f>IF(E1354="","",IF(M1354="","",IF($E1354="男",VLOOKUP(M1354,参照用得点基準表!G$2:$I$11,3,TRUE),VLOOKUP(M1354,参照用得点基準表!G$12:$I$21,3,TRUE))))</f>
        <v/>
      </c>
      <c r="V1354" s="67" t="str">
        <f>IF(E1354="","",IF(N1354="","",IF($E1354="男",VLOOKUP(N1354,参照用得点基準表!H$2:$I$11,2,TRUE),VLOOKUP(N1354,参照用得点基準表!H$12:$I$21,2,TRUE))))</f>
        <v/>
      </c>
      <c r="W1354" s="70" t="str">
        <f t="shared" si="20"/>
        <v/>
      </c>
      <c r="X1354" s="69" t="str">
        <f ca="1">IF(W1354="","",VLOOKUP(W1354,OFFSET(評価基準!$A$2:$N$6,0,F1354-6,5,20-F1354),14-新体力テスト!F1354+6,1))</f>
        <v/>
      </c>
    </row>
    <row r="1355" spans="1:24" ht="14.25" customHeight="1" x14ac:dyDescent="0.15">
      <c r="A1355" s="103"/>
      <c r="B1355" s="103"/>
      <c r="C1355" s="103"/>
      <c r="D1355" s="108"/>
      <c r="E1355" s="112"/>
      <c r="F1355" s="85" t="str">
        <f>IF(A1355="","",VLOOKUP(A1355,参照!$B$7:$C$12,2,FALSE))</f>
        <v/>
      </c>
      <c r="G1355" s="14"/>
      <c r="H1355" s="14"/>
      <c r="I1355" s="14"/>
      <c r="J1355" s="14"/>
      <c r="K1355" s="14"/>
      <c r="L1355" s="19"/>
      <c r="M1355" s="14"/>
      <c r="N1355" s="14"/>
      <c r="O1355" s="67" t="str">
        <f>IF(E1355="","",IF(G1355="","",IF($E1355="男",VLOOKUP(G1355,参照用得点基準表!B$2:$I$11,8,TRUE),VLOOKUP(G1355,参照用得点基準表!B$12:$I$21,8,TRUE))))</f>
        <v/>
      </c>
      <c r="P1355" s="67" t="str">
        <f>IF(E1355="","",IF(H1355="","",IF($E1355="男",VLOOKUP(H1355,参照用得点基準表!C$2:$I$11,7,TRUE),VLOOKUP(H1355,参照用得点基準表!C$12:$I$21,7,TRUE))))</f>
        <v/>
      </c>
      <c r="Q1355" s="67" t="str">
        <f>IF(E1355="","",IF(I1355="","",IF($E1355="男",VLOOKUP(I1355,参照用得点基準表!D$2:$I$11,6,TRUE),VLOOKUP(I1355,参照用得点基準表!D$12:$I$21,6,TRUE))))</f>
        <v/>
      </c>
      <c r="R1355" s="67" t="str">
        <f>IF(E1355="","",IF(J1355="","",IF($E1355="男",VLOOKUP(J1355,参照用得点基準表!E$2:$I$11,5,TRUE),VLOOKUP(J1355,参照用得点基準表!E$12:$I$21,5,TRUE))))</f>
        <v/>
      </c>
      <c r="S1355" s="67" t="str">
        <f>IF(E1355="","",IF(K1355="","",IF($E1355="男",VLOOKUP(K1355,参照用得点基準表!F$2:$I$11,4,TRUE),VLOOKUP(K1355,参照用得点基準表!F$12:$I$21,4,TRUE))))</f>
        <v/>
      </c>
      <c r="T1355" s="67" t="str">
        <f>IF(E1355="","",IF(L1355="","",IF($E1355="男",VLOOKUP(L1355,参照用得点基準表!$K$2:$L$11,2,TRUE),VLOOKUP(L1355,参照用得点基準表!$K$12:$L$21,2,TRUE))))</f>
        <v/>
      </c>
      <c r="U1355" s="67" t="str">
        <f>IF(E1355="","",IF(M1355="","",IF($E1355="男",VLOOKUP(M1355,参照用得点基準表!G$2:$I$11,3,TRUE),VLOOKUP(M1355,参照用得点基準表!G$12:$I$21,3,TRUE))))</f>
        <v/>
      </c>
      <c r="V1355" s="67" t="str">
        <f>IF(E1355="","",IF(N1355="","",IF($E1355="男",VLOOKUP(N1355,参照用得点基準表!H$2:$I$11,2,TRUE),VLOOKUP(N1355,参照用得点基準表!H$12:$I$21,2,TRUE))))</f>
        <v/>
      </c>
      <c r="W1355" s="70" t="str">
        <f t="shared" si="20"/>
        <v/>
      </c>
      <c r="X1355" s="69" t="str">
        <f ca="1">IF(W1355="","",VLOOKUP(W1355,OFFSET(評価基準!$A$2:$N$6,0,F1355-6,5,20-F1355),14-新体力テスト!F1355+6,1))</f>
        <v/>
      </c>
    </row>
    <row r="1356" spans="1:24" ht="14.25" customHeight="1" x14ac:dyDescent="0.15">
      <c r="A1356" s="103"/>
      <c r="B1356" s="103"/>
      <c r="C1356" s="103"/>
      <c r="D1356" s="108"/>
      <c r="E1356" s="112"/>
      <c r="F1356" s="85" t="str">
        <f>IF(A1356="","",VLOOKUP(A1356,参照!$B$7:$C$12,2,FALSE))</f>
        <v/>
      </c>
      <c r="G1356" s="14"/>
      <c r="H1356" s="14"/>
      <c r="I1356" s="14"/>
      <c r="J1356" s="14"/>
      <c r="K1356" s="14"/>
      <c r="L1356" s="19"/>
      <c r="M1356" s="14"/>
      <c r="N1356" s="14"/>
      <c r="O1356" s="67" t="str">
        <f>IF(E1356="","",IF(G1356="","",IF($E1356="男",VLOOKUP(G1356,参照用得点基準表!B$2:$I$11,8,TRUE),VLOOKUP(G1356,参照用得点基準表!B$12:$I$21,8,TRUE))))</f>
        <v/>
      </c>
      <c r="P1356" s="67" t="str">
        <f>IF(E1356="","",IF(H1356="","",IF($E1356="男",VLOOKUP(H1356,参照用得点基準表!C$2:$I$11,7,TRUE),VLOOKUP(H1356,参照用得点基準表!C$12:$I$21,7,TRUE))))</f>
        <v/>
      </c>
      <c r="Q1356" s="67" t="str">
        <f>IF(E1356="","",IF(I1356="","",IF($E1356="男",VLOOKUP(I1356,参照用得点基準表!D$2:$I$11,6,TRUE),VLOOKUP(I1356,参照用得点基準表!D$12:$I$21,6,TRUE))))</f>
        <v/>
      </c>
      <c r="R1356" s="67" t="str">
        <f>IF(E1356="","",IF(J1356="","",IF($E1356="男",VLOOKUP(J1356,参照用得点基準表!E$2:$I$11,5,TRUE),VLOOKUP(J1356,参照用得点基準表!E$12:$I$21,5,TRUE))))</f>
        <v/>
      </c>
      <c r="S1356" s="67" t="str">
        <f>IF(E1356="","",IF(K1356="","",IF($E1356="男",VLOOKUP(K1356,参照用得点基準表!F$2:$I$11,4,TRUE),VLOOKUP(K1356,参照用得点基準表!F$12:$I$21,4,TRUE))))</f>
        <v/>
      </c>
      <c r="T1356" s="67" t="str">
        <f>IF(E1356="","",IF(L1356="","",IF($E1356="男",VLOOKUP(L1356,参照用得点基準表!$K$2:$L$11,2,TRUE),VLOOKUP(L1356,参照用得点基準表!$K$12:$L$21,2,TRUE))))</f>
        <v/>
      </c>
      <c r="U1356" s="67" t="str">
        <f>IF(E1356="","",IF(M1356="","",IF($E1356="男",VLOOKUP(M1356,参照用得点基準表!G$2:$I$11,3,TRUE),VLOOKUP(M1356,参照用得点基準表!G$12:$I$21,3,TRUE))))</f>
        <v/>
      </c>
      <c r="V1356" s="67" t="str">
        <f>IF(E1356="","",IF(N1356="","",IF($E1356="男",VLOOKUP(N1356,参照用得点基準表!H$2:$I$11,2,TRUE),VLOOKUP(N1356,参照用得点基準表!H$12:$I$21,2,TRUE))))</f>
        <v/>
      </c>
      <c r="W1356" s="70" t="str">
        <f t="shared" si="20"/>
        <v/>
      </c>
      <c r="X1356" s="69" t="str">
        <f ca="1">IF(W1356="","",VLOOKUP(W1356,OFFSET(評価基準!$A$2:$N$6,0,F1356-6,5,20-F1356),14-新体力テスト!F1356+6,1))</f>
        <v/>
      </c>
    </row>
    <row r="1357" spans="1:24" ht="14.25" customHeight="1" x14ac:dyDescent="0.15">
      <c r="A1357" s="103"/>
      <c r="B1357" s="103"/>
      <c r="C1357" s="103"/>
      <c r="D1357" s="108"/>
      <c r="E1357" s="112"/>
      <c r="F1357" s="85" t="str">
        <f>IF(A1357="","",VLOOKUP(A1357,参照!$B$7:$C$12,2,FALSE))</f>
        <v/>
      </c>
      <c r="G1357" s="14"/>
      <c r="H1357" s="14"/>
      <c r="I1357" s="14"/>
      <c r="J1357" s="14"/>
      <c r="K1357" s="14"/>
      <c r="L1357" s="19"/>
      <c r="M1357" s="14"/>
      <c r="N1357" s="14"/>
      <c r="O1357" s="67" t="str">
        <f>IF(E1357="","",IF(G1357="","",IF($E1357="男",VLOOKUP(G1357,参照用得点基準表!B$2:$I$11,8,TRUE),VLOOKUP(G1357,参照用得点基準表!B$12:$I$21,8,TRUE))))</f>
        <v/>
      </c>
      <c r="P1357" s="67" t="str">
        <f>IF(E1357="","",IF(H1357="","",IF($E1357="男",VLOOKUP(H1357,参照用得点基準表!C$2:$I$11,7,TRUE),VLOOKUP(H1357,参照用得点基準表!C$12:$I$21,7,TRUE))))</f>
        <v/>
      </c>
      <c r="Q1357" s="67" t="str">
        <f>IF(E1357="","",IF(I1357="","",IF($E1357="男",VLOOKUP(I1357,参照用得点基準表!D$2:$I$11,6,TRUE),VLOOKUP(I1357,参照用得点基準表!D$12:$I$21,6,TRUE))))</f>
        <v/>
      </c>
      <c r="R1357" s="67" t="str">
        <f>IF(E1357="","",IF(J1357="","",IF($E1357="男",VLOOKUP(J1357,参照用得点基準表!E$2:$I$11,5,TRUE),VLOOKUP(J1357,参照用得点基準表!E$12:$I$21,5,TRUE))))</f>
        <v/>
      </c>
      <c r="S1357" s="67" t="str">
        <f>IF(E1357="","",IF(K1357="","",IF($E1357="男",VLOOKUP(K1357,参照用得点基準表!F$2:$I$11,4,TRUE),VLOOKUP(K1357,参照用得点基準表!F$12:$I$21,4,TRUE))))</f>
        <v/>
      </c>
      <c r="T1357" s="67" t="str">
        <f>IF(E1357="","",IF(L1357="","",IF($E1357="男",VLOOKUP(L1357,参照用得点基準表!$K$2:$L$11,2,TRUE),VLOOKUP(L1357,参照用得点基準表!$K$12:$L$21,2,TRUE))))</f>
        <v/>
      </c>
      <c r="U1357" s="67" t="str">
        <f>IF(E1357="","",IF(M1357="","",IF($E1357="男",VLOOKUP(M1357,参照用得点基準表!G$2:$I$11,3,TRUE),VLOOKUP(M1357,参照用得点基準表!G$12:$I$21,3,TRUE))))</f>
        <v/>
      </c>
      <c r="V1357" s="67" t="str">
        <f>IF(E1357="","",IF(N1357="","",IF($E1357="男",VLOOKUP(N1357,参照用得点基準表!H$2:$I$11,2,TRUE),VLOOKUP(N1357,参照用得点基準表!H$12:$I$21,2,TRUE))))</f>
        <v/>
      </c>
      <c r="W1357" s="70" t="str">
        <f t="shared" si="20"/>
        <v/>
      </c>
      <c r="X1357" s="69" t="str">
        <f ca="1">IF(W1357="","",VLOOKUP(W1357,OFFSET(評価基準!$A$2:$N$6,0,F1357-6,5,20-F1357),14-新体力テスト!F1357+6,1))</f>
        <v/>
      </c>
    </row>
    <row r="1358" spans="1:24" ht="14.25" customHeight="1" x14ac:dyDescent="0.15">
      <c r="A1358" s="103"/>
      <c r="B1358" s="103"/>
      <c r="C1358" s="103"/>
      <c r="D1358" s="108"/>
      <c r="E1358" s="112"/>
      <c r="F1358" s="85" t="str">
        <f>IF(A1358="","",VLOOKUP(A1358,参照!$B$7:$C$12,2,FALSE))</f>
        <v/>
      </c>
      <c r="G1358" s="14"/>
      <c r="H1358" s="14"/>
      <c r="I1358" s="14"/>
      <c r="J1358" s="14"/>
      <c r="K1358" s="14"/>
      <c r="L1358" s="19"/>
      <c r="M1358" s="14"/>
      <c r="N1358" s="14"/>
      <c r="O1358" s="67" t="str">
        <f>IF(E1358="","",IF(G1358="","",IF($E1358="男",VLOOKUP(G1358,参照用得点基準表!B$2:$I$11,8,TRUE),VLOOKUP(G1358,参照用得点基準表!B$12:$I$21,8,TRUE))))</f>
        <v/>
      </c>
      <c r="P1358" s="67" t="str">
        <f>IF(E1358="","",IF(H1358="","",IF($E1358="男",VLOOKUP(H1358,参照用得点基準表!C$2:$I$11,7,TRUE),VLOOKUP(H1358,参照用得点基準表!C$12:$I$21,7,TRUE))))</f>
        <v/>
      </c>
      <c r="Q1358" s="67" t="str">
        <f>IF(E1358="","",IF(I1358="","",IF($E1358="男",VLOOKUP(I1358,参照用得点基準表!D$2:$I$11,6,TRUE),VLOOKUP(I1358,参照用得点基準表!D$12:$I$21,6,TRUE))))</f>
        <v/>
      </c>
      <c r="R1358" s="67" t="str">
        <f>IF(E1358="","",IF(J1358="","",IF($E1358="男",VLOOKUP(J1358,参照用得点基準表!E$2:$I$11,5,TRUE),VLOOKUP(J1358,参照用得点基準表!E$12:$I$21,5,TRUE))))</f>
        <v/>
      </c>
      <c r="S1358" s="67" t="str">
        <f>IF(E1358="","",IF(K1358="","",IF($E1358="男",VLOOKUP(K1358,参照用得点基準表!F$2:$I$11,4,TRUE),VLOOKUP(K1358,参照用得点基準表!F$12:$I$21,4,TRUE))))</f>
        <v/>
      </c>
      <c r="T1358" s="67" t="str">
        <f>IF(E1358="","",IF(L1358="","",IF($E1358="男",VLOOKUP(L1358,参照用得点基準表!$K$2:$L$11,2,TRUE),VLOOKUP(L1358,参照用得点基準表!$K$12:$L$21,2,TRUE))))</f>
        <v/>
      </c>
      <c r="U1358" s="67" t="str">
        <f>IF(E1358="","",IF(M1358="","",IF($E1358="男",VLOOKUP(M1358,参照用得点基準表!G$2:$I$11,3,TRUE),VLOOKUP(M1358,参照用得点基準表!G$12:$I$21,3,TRUE))))</f>
        <v/>
      </c>
      <c r="V1358" s="67" t="str">
        <f>IF(E1358="","",IF(N1358="","",IF($E1358="男",VLOOKUP(N1358,参照用得点基準表!H$2:$I$11,2,TRUE),VLOOKUP(N1358,参照用得点基準表!H$12:$I$21,2,TRUE))))</f>
        <v/>
      </c>
      <c r="W1358" s="70" t="str">
        <f t="shared" si="20"/>
        <v/>
      </c>
      <c r="X1358" s="69" t="str">
        <f ca="1">IF(W1358="","",VLOOKUP(W1358,OFFSET(評価基準!$A$2:$N$6,0,F1358-6,5,20-F1358),14-新体力テスト!F1358+6,1))</f>
        <v/>
      </c>
    </row>
    <row r="1359" spans="1:24" ht="14.25" customHeight="1" x14ac:dyDescent="0.15">
      <c r="A1359" s="103"/>
      <c r="B1359" s="103"/>
      <c r="C1359" s="103"/>
      <c r="D1359" s="108"/>
      <c r="E1359" s="112"/>
      <c r="F1359" s="85" t="str">
        <f>IF(A1359="","",VLOOKUP(A1359,参照!$B$7:$C$12,2,FALSE))</f>
        <v/>
      </c>
      <c r="G1359" s="14"/>
      <c r="H1359" s="14"/>
      <c r="I1359" s="14"/>
      <c r="J1359" s="14"/>
      <c r="K1359" s="14"/>
      <c r="L1359" s="19"/>
      <c r="M1359" s="14"/>
      <c r="N1359" s="14"/>
      <c r="O1359" s="67" t="str">
        <f>IF(E1359="","",IF(G1359="","",IF($E1359="男",VLOOKUP(G1359,参照用得点基準表!B$2:$I$11,8,TRUE),VLOOKUP(G1359,参照用得点基準表!B$12:$I$21,8,TRUE))))</f>
        <v/>
      </c>
      <c r="P1359" s="67" t="str">
        <f>IF(E1359="","",IF(H1359="","",IF($E1359="男",VLOOKUP(H1359,参照用得点基準表!C$2:$I$11,7,TRUE),VLOOKUP(H1359,参照用得点基準表!C$12:$I$21,7,TRUE))))</f>
        <v/>
      </c>
      <c r="Q1359" s="67" t="str">
        <f>IF(E1359="","",IF(I1359="","",IF($E1359="男",VLOOKUP(I1359,参照用得点基準表!D$2:$I$11,6,TRUE),VLOOKUP(I1359,参照用得点基準表!D$12:$I$21,6,TRUE))))</f>
        <v/>
      </c>
      <c r="R1359" s="67" t="str">
        <f>IF(E1359="","",IF(J1359="","",IF($E1359="男",VLOOKUP(J1359,参照用得点基準表!E$2:$I$11,5,TRUE),VLOOKUP(J1359,参照用得点基準表!E$12:$I$21,5,TRUE))))</f>
        <v/>
      </c>
      <c r="S1359" s="67" t="str">
        <f>IF(E1359="","",IF(K1359="","",IF($E1359="男",VLOOKUP(K1359,参照用得点基準表!F$2:$I$11,4,TRUE),VLOOKUP(K1359,参照用得点基準表!F$12:$I$21,4,TRUE))))</f>
        <v/>
      </c>
      <c r="T1359" s="67" t="str">
        <f>IF(E1359="","",IF(L1359="","",IF($E1359="男",VLOOKUP(L1359,参照用得点基準表!$K$2:$L$11,2,TRUE),VLOOKUP(L1359,参照用得点基準表!$K$12:$L$21,2,TRUE))))</f>
        <v/>
      </c>
      <c r="U1359" s="67" t="str">
        <f>IF(E1359="","",IF(M1359="","",IF($E1359="男",VLOOKUP(M1359,参照用得点基準表!G$2:$I$11,3,TRUE),VLOOKUP(M1359,参照用得点基準表!G$12:$I$21,3,TRUE))))</f>
        <v/>
      </c>
      <c r="V1359" s="67" t="str">
        <f>IF(E1359="","",IF(N1359="","",IF($E1359="男",VLOOKUP(N1359,参照用得点基準表!H$2:$I$11,2,TRUE),VLOOKUP(N1359,参照用得点基準表!H$12:$I$21,2,TRUE))))</f>
        <v/>
      </c>
      <c r="W1359" s="70" t="str">
        <f t="shared" si="20"/>
        <v/>
      </c>
      <c r="X1359" s="69" t="str">
        <f ca="1">IF(W1359="","",VLOOKUP(W1359,OFFSET(評価基準!$A$2:$N$6,0,F1359-6,5,20-F1359),14-新体力テスト!F1359+6,1))</f>
        <v/>
      </c>
    </row>
    <row r="1360" spans="1:24" ht="14.25" customHeight="1" x14ac:dyDescent="0.15">
      <c r="A1360" s="103"/>
      <c r="B1360" s="103"/>
      <c r="C1360" s="103"/>
      <c r="D1360" s="108"/>
      <c r="E1360" s="112"/>
      <c r="F1360" s="85" t="str">
        <f>IF(A1360="","",VLOOKUP(A1360,参照!$B$7:$C$12,2,FALSE))</f>
        <v/>
      </c>
      <c r="G1360" s="14"/>
      <c r="H1360" s="14"/>
      <c r="I1360" s="14"/>
      <c r="J1360" s="14"/>
      <c r="K1360" s="14"/>
      <c r="L1360" s="19"/>
      <c r="M1360" s="14"/>
      <c r="N1360" s="14"/>
      <c r="O1360" s="67" t="str">
        <f>IF(E1360="","",IF(G1360="","",IF($E1360="男",VLOOKUP(G1360,参照用得点基準表!B$2:$I$11,8,TRUE),VLOOKUP(G1360,参照用得点基準表!B$12:$I$21,8,TRUE))))</f>
        <v/>
      </c>
      <c r="P1360" s="67" t="str">
        <f>IF(E1360="","",IF(H1360="","",IF($E1360="男",VLOOKUP(H1360,参照用得点基準表!C$2:$I$11,7,TRUE),VLOOKUP(H1360,参照用得点基準表!C$12:$I$21,7,TRUE))))</f>
        <v/>
      </c>
      <c r="Q1360" s="67" t="str">
        <f>IF(E1360="","",IF(I1360="","",IF($E1360="男",VLOOKUP(I1360,参照用得点基準表!D$2:$I$11,6,TRUE),VLOOKUP(I1360,参照用得点基準表!D$12:$I$21,6,TRUE))))</f>
        <v/>
      </c>
      <c r="R1360" s="67" t="str">
        <f>IF(E1360="","",IF(J1360="","",IF($E1360="男",VLOOKUP(J1360,参照用得点基準表!E$2:$I$11,5,TRUE),VLOOKUP(J1360,参照用得点基準表!E$12:$I$21,5,TRUE))))</f>
        <v/>
      </c>
      <c r="S1360" s="67" t="str">
        <f>IF(E1360="","",IF(K1360="","",IF($E1360="男",VLOOKUP(K1360,参照用得点基準表!F$2:$I$11,4,TRUE),VLOOKUP(K1360,参照用得点基準表!F$12:$I$21,4,TRUE))))</f>
        <v/>
      </c>
      <c r="T1360" s="67" t="str">
        <f>IF(E1360="","",IF(L1360="","",IF($E1360="男",VLOOKUP(L1360,参照用得点基準表!$K$2:$L$11,2,TRUE),VLOOKUP(L1360,参照用得点基準表!$K$12:$L$21,2,TRUE))))</f>
        <v/>
      </c>
      <c r="U1360" s="67" t="str">
        <f>IF(E1360="","",IF(M1360="","",IF($E1360="男",VLOOKUP(M1360,参照用得点基準表!G$2:$I$11,3,TRUE),VLOOKUP(M1360,参照用得点基準表!G$12:$I$21,3,TRUE))))</f>
        <v/>
      </c>
      <c r="V1360" s="67" t="str">
        <f>IF(E1360="","",IF(N1360="","",IF($E1360="男",VLOOKUP(N1360,参照用得点基準表!H$2:$I$11,2,TRUE),VLOOKUP(N1360,参照用得点基準表!H$12:$I$21,2,TRUE))))</f>
        <v/>
      </c>
      <c r="W1360" s="70" t="str">
        <f t="shared" si="20"/>
        <v/>
      </c>
      <c r="X1360" s="69" t="str">
        <f ca="1">IF(W1360="","",VLOOKUP(W1360,OFFSET(評価基準!$A$2:$N$6,0,F1360-6,5,20-F1360),14-新体力テスト!F1360+6,1))</f>
        <v/>
      </c>
    </row>
    <row r="1361" spans="1:24" ht="14.25" customHeight="1" x14ac:dyDescent="0.15">
      <c r="A1361" s="103"/>
      <c r="B1361" s="103"/>
      <c r="C1361" s="103"/>
      <c r="D1361" s="108"/>
      <c r="E1361" s="112"/>
      <c r="F1361" s="85" t="str">
        <f>IF(A1361="","",VLOOKUP(A1361,参照!$B$7:$C$12,2,FALSE))</f>
        <v/>
      </c>
      <c r="G1361" s="14"/>
      <c r="H1361" s="14"/>
      <c r="I1361" s="14"/>
      <c r="J1361" s="14"/>
      <c r="K1361" s="14"/>
      <c r="L1361" s="19"/>
      <c r="M1361" s="14"/>
      <c r="N1361" s="14"/>
      <c r="O1361" s="67" t="str">
        <f>IF(E1361="","",IF(G1361="","",IF($E1361="男",VLOOKUP(G1361,参照用得点基準表!B$2:$I$11,8,TRUE),VLOOKUP(G1361,参照用得点基準表!B$12:$I$21,8,TRUE))))</f>
        <v/>
      </c>
      <c r="P1361" s="67" t="str">
        <f>IF(E1361="","",IF(H1361="","",IF($E1361="男",VLOOKUP(H1361,参照用得点基準表!C$2:$I$11,7,TRUE),VLOOKUP(H1361,参照用得点基準表!C$12:$I$21,7,TRUE))))</f>
        <v/>
      </c>
      <c r="Q1361" s="67" t="str">
        <f>IF(E1361="","",IF(I1361="","",IF($E1361="男",VLOOKUP(I1361,参照用得点基準表!D$2:$I$11,6,TRUE),VLOOKUP(I1361,参照用得点基準表!D$12:$I$21,6,TRUE))))</f>
        <v/>
      </c>
      <c r="R1361" s="67" t="str">
        <f>IF(E1361="","",IF(J1361="","",IF($E1361="男",VLOOKUP(J1361,参照用得点基準表!E$2:$I$11,5,TRUE),VLOOKUP(J1361,参照用得点基準表!E$12:$I$21,5,TRUE))))</f>
        <v/>
      </c>
      <c r="S1361" s="67" t="str">
        <f>IF(E1361="","",IF(K1361="","",IF($E1361="男",VLOOKUP(K1361,参照用得点基準表!F$2:$I$11,4,TRUE),VLOOKUP(K1361,参照用得点基準表!F$12:$I$21,4,TRUE))))</f>
        <v/>
      </c>
      <c r="T1361" s="67" t="str">
        <f>IF(E1361="","",IF(L1361="","",IF($E1361="男",VLOOKUP(L1361,参照用得点基準表!$K$2:$L$11,2,TRUE),VLOOKUP(L1361,参照用得点基準表!$K$12:$L$21,2,TRUE))))</f>
        <v/>
      </c>
      <c r="U1361" s="67" t="str">
        <f>IF(E1361="","",IF(M1361="","",IF($E1361="男",VLOOKUP(M1361,参照用得点基準表!G$2:$I$11,3,TRUE),VLOOKUP(M1361,参照用得点基準表!G$12:$I$21,3,TRUE))))</f>
        <v/>
      </c>
      <c r="V1361" s="67" t="str">
        <f>IF(E1361="","",IF(N1361="","",IF($E1361="男",VLOOKUP(N1361,参照用得点基準表!H$2:$I$11,2,TRUE),VLOOKUP(N1361,参照用得点基準表!H$12:$I$21,2,TRUE))))</f>
        <v/>
      </c>
      <c r="W1361" s="70" t="str">
        <f t="shared" si="20"/>
        <v/>
      </c>
      <c r="X1361" s="69" t="str">
        <f ca="1">IF(W1361="","",VLOOKUP(W1361,OFFSET(評価基準!$A$2:$N$6,0,F1361-6,5,20-F1361),14-新体力テスト!F1361+6,1))</f>
        <v/>
      </c>
    </row>
    <row r="1362" spans="1:24" ht="14.25" customHeight="1" x14ac:dyDescent="0.15">
      <c r="A1362" s="103"/>
      <c r="B1362" s="103"/>
      <c r="C1362" s="103"/>
      <c r="D1362" s="108"/>
      <c r="E1362" s="112"/>
      <c r="F1362" s="85" t="str">
        <f>IF(A1362="","",VLOOKUP(A1362,参照!$B$7:$C$12,2,FALSE))</f>
        <v/>
      </c>
      <c r="G1362" s="14"/>
      <c r="H1362" s="14"/>
      <c r="I1362" s="14"/>
      <c r="J1362" s="14"/>
      <c r="K1362" s="14"/>
      <c r="L1362" s="19"/>
      <c r="M1362" s="14"/>
      <c r="N1362" s="14"/>
      <c r="O1362" s="67" t="str">
        <f>IF(E1362="","",IF(G1362="","",IF($E1362="男",VLOOKUP(G1362,参照用得点基準表!B$2:$I$11,8,TRUE),VLOOKUP(G1362,参照用得点基準表!B$12:$I$21,8,TRUE))))</f>
        <v/>
      </c>
      <c r="P1362" s="67" t="str">
        <f>IF(E1362="","",IF(H1362="","",IF($E1362="男",VLOOKUP(H1362,参照用得点基準表!C$2:$I$11,7,TRUE),VLOOKUP(H1362,参照用得点基準表!C$12:$I$21,7,TRUE))))</f>
        <v/>
      </c>
      <c r="Q1362" s="67" t="str">
        <f>IF(E1362="","",IF(I1362="","",IF($E1362="男",VLOOKUP(I1362,参照用得点基準表!D$2:$I$11,6,TRUE),VLOOKUP(I1362,参照用得点基準表!D$12:$I$21,6,TRUE))))</f>
        <v/>
      </c>
      <c r="R1362" s="67" t="str">
        <f>IF(E1362="","",IF(J1362="","",IF($E1362="男",VLOOKUP(J1362,参照用得点基準表!E$2:$I$11,5,TRUE),VLOOKUP(J1362,参照用得点基準表!E$12:$I$21,5,TRUE))))</f>
        <v/>
      </c>
      <c r="S1362" s="67" t="str">
        <f>IF(E1362="","",IF(K1362="","",IF($E1362="男",VLOOKUP(K1362,参照用得点基準表!F$2:$I$11,4,TRUE),VLOOKUP(K1362,参照用得点基準表!F$12:$I$21,4,TRUE))))</f>
        <v/>
      </c>
      <c r="T1362" s="67" t="str">
        <f>IF(E1362="","",IF(L1362="","",IF($E1362="男",VLOOKUP(L1362,参照用得点基準表!$K$2:$L$11,2,TRUE),VLOOKUP(L1362,参照用得点基準表!$K$12:$L$21,2,TRUE))))</f>
        <v/>
      </c>
      <c r="U1362" s="67" t="str">
        <f>IF(E1362="","",IF(M1362="","",IF($E1362="男",VLOOKUP(M1362,参照用得点基準表!G$2:$I$11,3,TRUE),VLOOKUP(M1362,参照用得点基準表!G$12:$I$21,3,TRUE))))</f>
        <v/>
      </c>
      <c r="V1362" s="67" t="str">
        <f>IF(E1362="","",IF(N1362="","",IF($E1362="男",VLOOKUP(N1362,参照用得点基準表!H$2:$I$11,2,TRUE),VLOOKUP(N1362,参照用得点基準表!H$12:$I$21,2,TRUE))))</f>
        <v/>
      </c>
      <c r="W1362" s="70" t="str">
        <f t="shared" si="20"/>
        <v/>
      </c>
      <c r="X1362" s="69" t="str">
        <f ca="1">IF(W1362="","",VLOOKUP(W1362,OFFSET(評価基準!$A$2:$N$6,0,F1362-6,5,20-F1362),14-新体力テスト!F1362+6,1))</f>
        <v/>
      </c>
    </row>
    <row r="1363" spans="1:24" ht="14.25" customHeight="1" x14ac:dyDescent="0.15">
      <c r="A1363" s="103"/>
      <c r="B1363" s="103"/>
      <c r="C1363" s="103"/>
      <c r="D1363" s="108"/>
      <c r="E1363" s="112"/>
      <c r="F1363" s="85" t="str">
        <f>IF(A1363="","",VLOOKUP(A1363,参照!$B$7:$C$12,2,FALSE))</f>
        <v/>
      </c>
      <c r="G1363" s="14"/>
      <c r="H1363" s="14"/>
      <c r="I1363" s="14"/>
      <c r="J1363" s="14"/>
      <c r="K1363" s="14"/>
      <c r="L1363" s="19"/>
      <c r="M1363" s="14"/>
      <c r="N1363" s="14"/>
      <c r="O1363" s="67" t="str">
        <f>IF(E1363="","",IF(G1363="","",IF($E1363="男",VLOOKUP(G1363,参照用得点基準表!B$2:$I$11,8,TRUE),VLOOKUP(G1363,参照用得点基準表!B$12:$I$21,8,TRUE))))</f>
        <v/>
      </c>
      <c r="P1363" s="67" t="str">
        <f>IF(E1363="","",IF(H1363="","",IF($E1363="男",VLOOKUP(H1363,参照用得点基準表!C$2:$I$11,7,TRUE),VLOOKUP(H1363,参照用得点基準表!C$12:$I$21,7,TRUE))))</f>
        <v/>
      </c>
      <c r="Q1363" s="67" t="str">
        <f>IF(E1363="","",IF(I1363="","",IF($E1363="男",VLOOKUP(I1363,参照用得点基準表!D$2:$I$11,6,TRUE),VLOOKUP(I1363,参照用得点基準表!D$12:$I$21,6,TRUE))))</f>
        <v/>
      </c>
      <c r="R1363" s="67" t="str">
        <f>IF(E1363="","",IF(J1363="","",IF($E1363="男",VLOOKUP(J1363,参照用得点基準表!E$2:$I$11,5,TRUE),VLOOKUP(J1363,参照用得点基準表!E$12:$I$21,5,TRUE))))</f>
        <v/>
      </c>
      <c r="S1363" s="67" t="str">
        <f>IF(E1363="","",IF(K1363="","",IF($E1363="男",VLOOKUP(K1363,参照用得点基準表!F$2:$I$11,4,TRUE),VLOOKUP(K1363,参照用得点基準表!F$12:$I$21,4,TRUE))))</f>
        <v/>
      </c>
      <c r="T1363" s="67" t="str">
        <f>IF(E1363="","",IF(L1363="","",IF($E1363="男",VLOOKUP(L1363,参照用得点基準表!$K$2:$L$11,2,TRUE),VLOOKUP(L1363,参照用得点基準表!$K$12:$L$21,2,TRUE))))</f>
        <v/>
      </c>
      <c r="U1363" s="67" t="str">
        <f>IF(E1363="","",IF(M1363="","",IF($E1363="男",VLOOKUP(M1363,参照用得点基準表!G$2:$I$11,3,TRUE),VLOOKUP(M1363,参照用得点基準表!G$12:$I$21,3,TRUE))))</f>
        <v/>
      </c>
      <c r="V1363" s="67" t="str">
        <f>IF(E1363="","",IF(N1363="","",IF($E1363="男",VLOOKUP(N1363,参照用得点基準表!H$2:$I$11,2,TRUE),VLOOKUP(N1363,参照用得点基準表!H$12:$I$21,2,TRUE))))</f>
        <v/>
      </c>
      <c r="W1363" s="70" t="str">
        <f t="shared" si="20"/>
        <v/>
      </c>
      <c r="X1363" s="69" t="str">
        <f ca="1">IF(W1363="","",VLOOKUP(W1363,OFFSET(評価基準!$A$2:$N$6,0,F1363-6,5,20-F1363),14-新体力テスト!F1363+6,1))</f>
        <v/>
      </c>
    </row>
    <row r="1364" spans="1:24" ht="14.25" customHeight="1" x14ac:dyDescent="0.15">
      <c r="A1364" s="103"/>
      <c r="B1364" s="103"/>
      <c r="C1364" s="103"/>
      <c r="D1364" s="108"/>
      <c r="E1364" s="112"/>
      <c r="F1364" s="85" t="str">
        <f>IF(A1364="","",VLOOKUP(A1364,参照!$B$7:$C$12,2,FALSE))</f>
        <v/>
      </c>
      <c r="G1364" s="14"/>
      <c r="H1364" s="14"/>
      <c r="I1364" s="14"/>
      <c r="J1364" s="14"/>
      <c r="K1364" s="14"/>
      <c r="L1364" s="19"/>
      <c r="M1364" s="14"/>
      <c r="N1364" s="14"/>
      <c r="O1364" s="67" t="str">
        <f>IF(E1364="","",IF(G1364="","",IF($E1364="男",VLOOKUP(G1364,参照用得点基準表!B$2:$I$11,8,TRUE),VLOOKUP(G1364,参照用得点基準表!B$12:$I$21,8,TRUE))))</f>
        <v/>
      </c>
      <c r="P1364" s="67" t="str">
        <f>IF(E1364="","",IF(H1364="","",IF($E1364="男",VLOOKUP(H1364,参照用得点基準表!C$2:$I$11,7,TRUE),VLOOKUP(H1364,参照用得点基準表!C$12:$I$21,7,TRUE))))</f>
        <v/>
      </c>
      <c r="Q1364" s="67" t="str">
        <f>IF(E1364="","",IF(I1364="","",IF($E1364="男",VLOOKUP(I1364,参照用得点基準表!D$2:$I$11,6,TRUE),VLOOKUP(I1364,参照用得点基準表!D$12:$I$21,6,TRUE))))</f>
        <v/>
      </c>
      <c r="R1364" s="67" t="str">
        <f>IF(E1364="","",IF(J1364="","",IF($E1364="男",VLOOKUP(J1364,参照用得点基準表!E$2:$I$11,5,TRUE),VLOOKUP(J1364,参照用得点基準表!E$12:$I$21,5,TRUE))))</f>
        <v/>
      </c>
      <c r="S1364" s="67" t="str">
        <f>IF(E1364="","",IF(K1364="","",IF($E1364="男",VLOOKUP(K1364,参照用得点基準表!F$2:$I$11,4,TRUE),VLOOKUP(K1364,参照用得点基準表!F$12:$I$21,4,TRUE))))</f>
        <v/>
      </c>
      <c r="T1364" s="67" t="str">
        <f>IF(E1364="","",IF(L1364="","",IF($E1364="男",VLOOKUP(L1364,参照用得点基準表!$K$2:$L$11,2,TRUE),VLOOKUP(L1364,参照用得点基準表!$K$12:$L$21,2,TRUE))))</f>
        <v/>
      </c>
      <c r="U1364" s="67" t="str">
        <f>IF(E1364="","",IF(M1364="","",IF($E1364="男",VLOOKUP(M1364,参照用得点基準表!G$2:$I$11,3,TRUE),VLOOKUP(M1364,参照用得点基準表!G$12:$I$21,3,TRUE))))</f>
        <v/>
      </c>
      <c r="V1364" s="67" t="str">
        <f>IF(E1364="","",IF(N1364="","",IF($E1364="男",VLOOKUP(N1364,参照用得点基準表!H$2:$I$11,2,TRUE),VLOOKUP(N1364,参照用得点基準表!H$12:$I$21,2,TRUE))))</f>
        <v/>
      </c>
      <c r="W1364" s="70" t="str">
        <f t="shared" si="20"/>
        <v/>
      </c>
      <c r="X1364" s="69" t="str">
        <f ca="1">IF(W1364="","",VLOOKUP(W1364,OFFSET(評価基準!$A$2:$N$6,0,F1364-6,5,20-F1364),14-新体力テスト!F1364+6,1))</f>
        <v/>
      </c>
    </row>
    <row r="1365" spans="1:24" ht="14.25" customHeight="1" x14ac:dyDescent="0.15">
      <c r="A1365" s="103"/>
      <c r="B1365" s="103"/>
      <c r="C1365" s="103"/>
      <c r="D1365" s="108"/>
      <c r="E1365" s="112"/>
      <c r="F1365" s="85" t="str">
        <f>IF(A1365="","",VLOOKUP(A1365,参照!$B$7:$C$12,2,FALSE))</f>
        <v/>
      </c>
      <c r="G1365" s="14"/>
      <c r="H1365" s="14"/>
      <c r="I1365" s="14"/>
      <c r="J1365" s="14"/>
      <c r="K1365" s="14"/>
      <c r="L1365" s="19"/>
      <c r="M1365" s="14"/>
      <c r="N1365" s="14"/>
      <c r="O1365" s="67" t="str">
        <f>IF(E1365="","",IF(G1365="","",IF($E1365="男",VLOOKUP(G1365,参照用得点基準表!B$2:$I$11,8,TRUE),VLOOKUP(G1365,参照用得点基準表!B$12:$I$21,8,TRUE))))</f>
        <v/>
      </c>
      <c r="P1365" s="67" t="str">
        <f>IF(E1365="","",IF(H1365="","",IF($E1365="男",VLOOKUP(H1365,参照用得点基準表!C$2:$I$11,7,TRUE),VLOOKUP(H1365,参照用得点基準表!C$12:$I$21,7,TRUE))))</f>
        <v/>
      </c>
      <c r="Q1365" s="67" t="str">
        <f>IF(E1365="","",IF(I1365="","",IF($E1365="男",VLOOKUP(I1365,参照用得点基準表!D$2:$I$11,6,TRUE),VLOOKUP(I1365,参照用得点基準表!D$12:$I$21,6,TRUE))))</f>
        <v/>
      </c>
      <c r="R1365" s="67" t="str">
        <f>IF(E1365="","",IF(J1365="","",IF($E1365="男",VLOOKUP(J1365,参照用得点基準表!E$2:$I$11,5,TRUE),VLOOKUP(J1365,参照用得点基準表!E$12:$I$21,5,TRUE))))</f>
        <v/>
      </c>
      <c r="S1365" s="67" t="str">
        <f>IF(E1365="","",IF(K1365="","",IF($E1365="男",VLOOKUP(K1365,参照用得点基準表!F$2:$I$11,4,TRUE),VLOOKUP(K1365,参照用得点基準表!F$12:$I$21,4,TRUE))))</f>
        <v/>
      </c>
      <c r="T1365" s="67" t="str">
        <f>IF(E1365="","",IF(L1365="","",IF($E1365="男",VLOOKUP(L1365,参照用得点基準表!$K$2:$L$11,2,TRUE),VLOOKUP(L1365,参照用得点基準表!$K$12:$L$21,2,TRUE))))</f>
        <v/>
      </c>
      <c r="U1365" s="67" t="str">
        <f>IF(E1365="","",IF(M1365="","",IF($E1365="男",VLOOKUP(M1365,参照用得点基準表!G$2:$I$11,3,TRUE),VLOOKUP(M1365,参照用得点基準表!G$12:$I$21,3,TRUE))))</f>
        <v/>
      </c>
      <c r="V1365" s="67" t="str">
        <f>IF(E1365="","",IF(N1365="","",IF($E1365="男",VLOOKUP(N1365,参照用得点基準表!H$2:$I$11,2,TRUE),VLOOKUP(N1365,参照用得点基準表!H$12:$I$21,2,TRUE))))</f>
        <v/>
      </c>
      <c r="W1365" s="70" t="str">
        <f t="shared" si="20"/>
        <v/>
      </c>
      <c r="X1365" s="69" t="str">
        <f ca="1">IF(W1365="","",VLOOKUP(W1365,OFFSET(評価基準!$A$2:$N$6,0,F1365-6,5,20-F1365),14-新体力テスト!F1365+6,1))</f>
        <v/>
      </c>
    </row>
    <row r="1366" spans="1:24" ht="14.25" customHeight="1" x14ac:dyDescent="0.15">
      <c r="A1366" s="103"/>
      <c r="B1366" s="103"/>
      <c r="C1366" s="103"/>
      <c r="D1366" s="108"/>
      <c r="E1366" s="112"/>
      <c r="F1366" s="85" t="str">
        <f>IF(A1366="","",VLOOKUP(A1366,参照!$B$7:$C$12,2,FALSE))</f>
        <v/>
      </c>
      <c r="G1366" s="14"/>
      <c r="H1366" s="14"/>
      <c r="I1366" s="14"/>
      <c r="J1366" s="14"/>
      <c r="K1366" s="14"/>
      <c r="L1366" s="19"/>
      <c r="M1366" s="14"/>
      <c r="N1366" s="14"/>
      <c r="O1366" s="67" t="str">
        <f>IF(E1366="","",IF(G1366="","",IF($E1366="男",VLOOKUP(G1366,参照用得点基準表!B$2:$I$11,8,TRUE),VLOOKUP(G1366,参照用得点基準表!B$12:$I$21,8,TRUE))))</f>
        <v/>
      </c>
      <c r="P1366" s="67" t="str">
        <f>IF(E1366="","",IF(H1366="","",IF($E1366="男",VLOOKUP(H1366,参照用得点基準表!C$2:$I$11,7,TRUE),VLOOKUP(H1366,参照用得点基準表!C$12:$I$21,7,TRUE))))</f>
        <v/>
      </c>
      <c r="Q1366" s="67" t="str">
        <f>IF(E1366="","",IF(I1366="","",IF($E1366="男",VLOOKUP(I1366,参照用得点基準表!D$2:$I$11,6,TRUE),VLOOKUP(I1366,参照用得点基準表!D$12:$I$21,6,TRUE))))</f>
        <v/>
      </c>
      <c r="R1366" s="67" t="str">
        <f>IF(E1366="","",IF(J1366="","",IF($E1366="男",VLOOKUP(J1366,参照用得点基準表!E$2:$I$11,5,TRUE),VLOOKUP(J1366,参照用得点基準表!E$12:$I$21,5,TRUE))))</f>
        <v/>
      </c>
      <c r="S1366" s="67" t="str">
        <f>IF(E1366="","",IF(K1366="","",IF($E1366="男",VLOOKUP(K1366,参照用得点基準表!F$2:$I$11,4,TRUE),VLOOKUP(K1366,参照用得点基準表!F$12:$I$21,4,TRUE))))</f>
        <v/>
      </c>
      <c r="T1366" s="67" t="str">
        <f>IF(E1366="","",IF(L1366="","",IF($E1366="男",VLOOKUP(L1366,参照用得点基準表!$K$2:$L$11,2,TRUE),VLOOKUP(L1366,参照用得点基準表!$K$12:$L$21,2,TRUE))))</f>
        <v/>
      </c>
      <c r="U1366" s="67" t="str">
        <f>IF(E1366="","",IF(M1366="","",IF($E1366="男",VLOOKUP(M1366,参照用得点基準表!G$2:$I$11,3,TRUE),VLOOKUP(M1366,参照用得点基準表!G$12:$I$21,3,TRUE))))</f>
        <v/>
      </c>
      <c r="V1366" s="67" t="str">
        <f>IF(E1366="","",IF(N1366="","",IF($E1366="男",VLOOKUP(N1366,参照用得点基準表!H$2:$I$11,2,TRUE),VLOOKUP(N1366,参照用得点基準表!H$12:$I$21,2,TRUE))))</f>
        <v/>
      </c>
      <c r="W1366" s="70" t="str">
        <f t="shared" si="20"/>
        <v/>
      </c>
      <c r="X1366" s="69" t="str">
        <f ca="1">IF(W1366="","",VLOOKUP(W1366,OFFSET(評価基準!$A$2:$N$6,0,F1366-6,5,20-F1366),14-新体力テスト!F1366+6,1))</f>
        <v/>
      </c>
    </row>
    <row r="1367" spans="1:24" ht="14.25" customHeight="1" x14ac:dyDescent="0.15">
      <c r="A1367" s="103"/>
      <c r="B1367" s="103"/>
      <c r="C1367" s="103"/>
      <c r="D1367" s="108"/>
      <c r="E1367" s="112"/>
      <c r="F1367" s="85" t="str">
        <f>IF(A1367="","",VLOOKUP(A1367,参照!$B$7:$C$12,2,FALSE))</f>
        <v/>
      </c>
      <c r="G1367" s="14"/>
      <c r="H1367" s="14"/>
      <c r="I1367" s="14"/>
      <c r="J1367" s="14"/>
      <c r="K1367" s="14"/>
      <c r="L1367" s="19"/>
      <c r="M1367" s="14"/>
      <c r="N1367" s="14"/>
      <c r="O1367" s="67" t="str">
        <f>IF(E1367="","",IF(G1367="","",IF($E1367="男",VLOOKUP(G1367,参照用得点基準表!B$2:$I$11,8,TRUE),VLOOKUP(G1367,参照用得点基準表!B$12:$I$21,8,TRUE))))</f>
        <v/>
      </c>
      <c r="P1367" s="67" t="str">
        <f>IF(E1367="","",IF(H1367="","",IF($E1367="男",VLOOKUP(H1367,参照用得点基準表!C$2:$I$11,7,TRUE),VLOOKUP(H1367,参照用得点基準表!C$12:$I$21,7,TRUE))))</f>
        <v/>
      </c>
      <c r="Q1367" s="67" t="str">
        <f>IF(E1367="","",IF(I1367="","",IF($E1367="男",VLOOKUP(I1367,参照用得点基準表!D$2:$I$11,6,TRUE),VLOOKUP(I1367,参照用得点基準表!D$12:$I$21,6,TRUE))))</f>
        <v/>
      </c>
      <c r="R1367" s="67" t="str">
        <f>IF(E1367="","",IF(J1367="","",IF($E1367="男",VLOOKUP(J1367,参照用得点基準表!E$2:$I$11,5,TRUE),VLOOKUP(J1367,参照用得点基準表!E$12:$I$21,5,TRUE))))</f>
        <v/>
      </c>
      <c r="S1367" s="67" t="str">
        <f>IF(E1367="","",IF(K1367="","",IF($E1367="男",VLOOKUP(K1367,参照用得点基準表!F$2:$I$11,4,TRUE),VLOOKUP(K1367,参照用得点基準表!F$12:$I$21,4,TRUE))))</f>
        <v/>
      </c>
      <c r="T1367" s="67" t="str">
        <f>IF(E1367="","",IF(L1367="","",IF($E1367="男",VLOOKUP(L1367,参照用得点基準表!$K$2:$L$11,2,TRUE),VLOOKUP(L1367,参照用得点基準表!$K$12:$L$21,2,TRUE))))</f>
        <v/>
      </c>
      <c r="U1367" s="67" t="str">
        <f>IF(E1367="","",IF(M1367="","",IF($E1367="男",VLOOKUP(M1367,参照用得点基準表!G$2:$I$11,3,TRUE),VLOOKUP(M1367,参照用得点基準表!G$12:$I$21,3,TRUE))))</f>
        <v/>
      </c>
      <c r="V1367" s="67" t="str">
        <f>IF(E1367="","",IF(N1367="","",IF($E1367="男",VLOOKUP(N1367,参照用得点基準表!H$2:$I$11,2,TRUE),VLOOKUP(N1367,参照用得点基準表!H$12:$I$21,2,TRUE))))</f>
        <v/>
      </c>
      <c r="W1367" s="70" t="str">
        <f t="shared" si="20"/>
        <v/>
      </c>
      <c r="X1367" s="69" t="str">
        <f ca="1">IF(W1367="","",VLOOKUP(W1367,OFFSET(評価基準!$A$2:$N$6,0,F1367-6,5,20-F1367),14-新体力テスト!F1367+6,1))</f>
        <v/>
      </c>
    </row>
    <row r="1368" spans="1:24" ht="14.25" customHeight="1" x14ac:dyDescent="0.15">
      <c r="A1368" s="103"/>
      <c r="B1368" s="103"/>
      <c r="C1368" s="103"/>
      <c r="D1368" s="108"/>
      <c r="E1368" s="112"/>
      <c r="F1368" s="85" t="str">
        <f>IF(A1368="","",VLOOKUP(A1368,参照!$B$7:$C$12,2,FALSE))</f>
        <v/>
      </c>
      <c r="G1368" s="14"/>
      <c r="H1368" s="14"/>
      <c r="I1368" s="14"/>
      <c r="J1368" s="14"/>
      <c r="K1368" s="14"/>
      <c r="L1368" s="19"/>
      <c r="M1368" s="14"/>
      <c r="N1368" s="14"/>
      <c r="O1368" s="67" t="str">
        <f>IF(E1368="","",IF(G1368="","",IF($E1368="男",VLOOKUP(G1368,参照用得点基準表!B$2:$I$11,8,TRUE),VLOOKUP(G1368,参照用得点基準表!B$12:$I$21,8,TRUE))))</f>
        <v/>
      </c>
      <c r="P1368" s="67" t="str">
        <f>IF(E1368="","",IF(H1368="","",IF($E1368="男",VLOOKUP(H1368,参照用得点基準表!C$2:$I$11,7,TRUE),VLOOKUP(H1368,参照用得点基準表!C$12:$I$21,7,TRUE))))</f>
        <v/>
      </c>
      <c r="Q1368" s="67" t="str">
        <f>IF(E1368="","",IF(I1368="","",IF($E1368="男",VLOOKUP(I1368,参照用得点基準表!D$2:$I$11,6,TRUE),VLOOKUP(I1368,参照用得点基準表!D$12:$I$21,6,TRUE))))</f>
        <v/>
      </c>
      <c r="R1368" s="67" t="str">
        <f>IF(E1368="","",IF(J1368="","",IF($E1368="男",VLOOKUP(J1368,参照用得点基準表!E$2:$I$11,5,TRUE),VLOOKUP(J1368,参照用得点基準表!E$12:$I$21,5,TRUE))))</f>
        <v/>
      </c>
      <c r="S1368" s="67" t="str">
        <f>IF(E1368="","",IF(K1368="","",IF($E1368="男",VLOOKUP(K1368,参照用得点基準表!F$2:$I$11,4,TRUE),VLOOKUP(K1368,参照用得点基準表!F$12:$I$21,4,TRUE))))</f>
        <v/>
      </c>
      <c r="T1368" s="67" t="str">
        <f>IF(E1368="","",IF(L1368="","",IF($E1368="男",VLOOKUP(L1368,参照用得点基準表!$K$2:$L$11,2,TRUE),VLOOKUP(L1368,参照用得点基準表!$K$12:$L$21,2,TRUE))))</f>
        <v/>
      </c>
      <c r="U1368" s="67" t="str">
        <f>IF(E1368="","",IF(M1368="","",IF($E1368="男",VLOOKUP(M1368,参照用得点基準表!G$2:$I$11,3,TRUE),VLOOKUP(M1368,参照用得点基準表!G$12:$I$21,3,TRUE))))</f>
        <v/>
      </c>
      <c r="V1368" s="67" t="str">
        <f>IF(E1368="","",IF(N1368="","",IF($E1368="男",VLOOKUP(N1368,参照用得点基準表!H$2:$I$11,2,TRUE),VLOOKUP(N1368,参照用得点基準表!H$12:$I$21,2,TRUE))))</f>
        <v/>
      </c>
      <c r="W1368" s="70" t="str">
        <f t="shared" si="20"/>
        <v/>
      </c>
      <c r="X1368" s="69" t="str">
        <f ca="1">IF(W1368="","",VLOOKUP(W1368,OFFSET(評価基準!$A$2:$N$6,0,F1368-6,5,20-F1368),14-新体力テスト!F1368+6,1))</f>
        <v/>
      </c>
    </row>
    <row r="1369" spans="1:24" ht="14.25" customHeight="1" x14ac:dyDescent="0.15">
      <c r="A1369" s="103"/>
      <c r="B1369" s="103"/>
      <c r="C1369" s="103"/>
      <c r="D1369" s="108"/>
      <c r="E1369" s="112"/>
      <c r="F1369" s="85" t="str">
        <f>IF(A1369="","",VLOOKUP(A1369,参照!$B$7:$C$12,2,FALSE))</f>
        <v/>
      </c>
      <c r="G1369" s="14"/>
      <c r="H1369" s="14"/>
      <c r="I1369" s="14"/>
      <c r="J1369" s="14"/>
      <c r="K1369" s="14"/>
      <c r="L1369" s="19"/>
      <c r="M1369" s="14"/>
      <c r="N1369" s="14"/>
      <c r="O1369" s="67" t="str">
        <f>IF(E1369="","",IF(G1369="","",IF($E1369="男",VLOOKUP(G1369,参照用得点基準表!B$2:$I$11,8,TRUE),VLOOKUP(G1369,参照用得点基準表!B$12:$I$21,8,TRUE))))</f>
        <v/>
      </c>
      <c r="P1369" s="67" t="str">
        <f>IF(E1369="","",IF(H1369="","",IF($E1369="男",VLOOKUP(H1369,参照用得点基準表!C$2:$I$11,7,TRUE),VLOOKUP(H1369,参照用得点基準表!C$12:$I$21,7,TRUE))))</f>
        <v/>
      </c>
      <c r="Q1369" s="67" t="str">
        <f>IF(E1369="","",IF(I1369="","",IF($E1369="男",VLOOKUP(I1369,参照用得点基準表!D$2:$I$11,6,TRUE),VLOOKUP(I1369,参照用得点基準表!D$12:$I$21,6,TRUE))))</f>
        <v/>
      </c>
      <c r="R1369" s="67" t="str">
        <f>IF(E1369="","",IF(J1369="","",IF($E1369="男",VLOOKUP(J1369,参照用得点基準表!E$2:$I$11,5,TRUE),VLOOKUP(J1369,参照用得点基準表!E$12:$I$21,5,TRUE))))</f>
        <v/>
      </c>
      <c r="S1369" s="67" t="str">
        <f>IF(E1369="","",IF(K1369="","",IF($E1369="男",VLOOKUP(K1369,参照用得点基準表!F$2:$I$11,4,TRUE),VLOOKUP(K1369,参照用得点基準表!F$12:$I$21,4,TRUE))))</f>
        <v/>
      </c>
      <c r="T1369" s="67" t="str">
        <f>IF(E1369="","",IF(L1369="","",IF($E1369="男",VLOOKUP(L1369,参照用得点基準表!$K$2:$L$11,2,TRUE),VLOOKUP(L1369,参照用得点基準表!$K$12:$L$21,2,TRUE))))</f>
        <v/>
      </c>
      <c r="U1369" s="67" t="str">
        <f>IF(E1369="","",IF(M1369="","",IF($E1369="男",VLOOKUP(M1369,参照用得点基準表!G$2:$I$11,3,TRUE),VLOOKUP(M1369,参照用得点基準表!G$12:$I$21,3,TRUE))))</f>
        <v/>
      </c>
      <c r="V1369" s="67" t="str">
        <f>IF(E1369="","",IF(N1369="","",IF($E1369="男",VLOOKUP(N1369,参照用得点基準表!H$2:$I$11,2,TRUE),VLOOKUP(N1369,参照用得点基準表!H$12:$I$21,2,TRUE))))</f>
        <v/>
      </c>
      <c r="W1369" s="70" t="str">
        <f t="shared" si="20"/>
        <v/>
      </c>
      <c r="X1369" s="69" t="str">
        <f ca="1">IF(W1369="","",VLOOKUP(W1369,OFFSET(評価基準!$A$2:$N$6,0,F1369-6,5,20-F1369),14-新体力テスト!F1369+6,1))</f>
        <v/>
      </c>
    </row>
    <row r="1370" spans="1:24" ht="14.25" customHeight="1" x14ac:dyDescent="0.15">
      <c r="A1370" s="103"/>
      <c r="B1370" s="103"/>
      <c r="C1370" s="103"/>
      <c r="D1370" s="108"/>
      <c r="E1370" s="112"/>
      <c r="F1370" s="85" t="str">
        <f>IF(A1370="","",VLOOKUP(A1370,参照!$B$7:$C$12,2,FALSE))</f>
        <v/>
      </c>
      <c r="G1370" s="14"/>
      <c r="H1370" s="14"/>
      <c r="I1370" s="14"/>
      <c r="J1370" s="14"/>
      <c r="K1370" s="14"/>
      <c r="L1370" s="19"/>
      <c r="M1370" s="14"/>
      <c r="N1370" s="14"/>
      <c r="O1370" s="67" t="str">
        <f>IF(E1370="","",IF(G1370="","",IF($E1370="男",VLOOKUP(G1370,参照用得点基準表!B$2:$I$11,8,TRUE),VLOOKUP(G1370,参照用得点基準表!B$12:$I$21,8,TRUE))))</f>
        <v/>
      </c>
      <c r="P1370" s="67" t="str">
        <f>IF(E1370="","",IF(H1370="","",IF($E1370="男",VLOOKUP(H1370,参照用得点基準表!C$2:$I$11,7,TRUE),VLOOKUP(H1370,参照用得点基準表!C$12:$I$21,7,TRUE))))</f>
        <v/>
      </c>
      <c r="Q1370" s="67" t="str">
        <f>IF(E1370="","",IF(I1370="","",IF($E1370="男",VLOOKUP(I1370,参照用得点基準表!D$2:$I$11,6,TRUE),VLOOKUP(I1370,参照用得点基準表!D$12:$I$21,6,TRUE))))</f>
        <v/>
      </c>
      <c r="R1370" s="67" t="str">
        <f>IF(E1370="","",IF(J1370="","",IF($E1370="男",VLOOKUP(J1370,参照用得点基準表!E$2:$I$11,5,TRUE),VLOOKUP(J1370,参照用得点基準表!E$12:$I$21,5,TRUE))))</f>
        <v/>
      </c>
      <c r="S1370" s="67" t="str">
        <f>IF(E1370="","",IF(K1370="","",IF($E1370="男",VLOOKUP(K1370,参照用得点基準表!F$2:$I$11,4,TRUE),VLOOKUP(K1370,参照用得点基準表!F$12:$I$21,4,TRUE))))</f>
        <v/>
      </c>
      <c r="T1370" s="67" t="str">
        <f>IF(E1370="","",IF(L1370="","",IF($E1370="男",VLOOKUP(L1370,参照用得点基準表!$K$2:$L$11,2,TRUE),VLOOKUP(L1370,参照用得点基準表!$K$12:$L$21,2,TRUE))))</f>
        <v/>
      </c>
      <c r="U1370" s="67" t="str">
        <f>IF(E1370="","",IF(M1370="","",IF($E1370="男",VLOOKUP(M1370,参照用得点基準表!G$2:$I$11,3,TRUE),VLOOKUP(M1370,参照用得点基準表!G$12:$I$21,3,TRUE))))</f>
        <v/>
      </c>
      <c r="V1370" s="67" t="str">
        <f>IF(E1370="","",IF(N1370="","",IF($E1370="男",VLOOKUP(N1370,参照用得点基準表!H$2:$I$11,2,TRUE),VLOOKUP(N1370,参照用得点基準表!H$12:$I$21,2,TRUE))))</f>
        <v/>
      </c>
      <c r="W1370" s="70" t="str">
        <f t="shared" si="20"/>
        <v/>
      </c>
      <c r="X1370" s="69" t="str">
        <f ca="1">IF(W1370="","",VLOOKUP(W1370,OFFSET(評価基準!$A$2:$N$6,0,F1370-6,5,20-F1370),14-新体力テスト!F1370+6,1))</f>
        <v/>
      </c>
    </row>
    <row r="1371" spans="1:24" ht="14.25" customHeight="1" x14ac:dyDescent="0.15">
      <c r="A1371" s="103"/>
      <c r="B1371" s="103"/>
      <c r="C1371" s="103"/>
      <c r="D1371" s="108"/>
      <c r="E1371" s="112"/>
      <c r="F1371" s="85" t="str">
        <f>IF(A1371="","",VLOOKUP(A1371,参照!$B$7:$C$12,2,FALSE))</f>
        <v/>
      </c>
      <c r="G1371" s="14"/>
      <c r="H1371" s="14"/>
      <c r="I1371" s="14"/>
      <c r="J1371" s="14"/>
      <c r="K1371" s="14"/>
      <c r="L1371" s="19"/>
      <c r="M1371" s="14"/>
      <c r="N1371" s="14"/>
      <c r="O1371" s="67" t="str">
        <f>IF(E1371="","",IF(G1371="","",IF($E1371="男",VLOOKUP(G1371,参照用得点基準表!B$2:$I$11,8,TRUE),VLOOKUP(G1371,参照用得点基準表!B$12:$I$21,8,TRUE))))</f>
        <v/>
      </c>
      <c r="P1371" s="67" t="str">
        <f>IF(E1371="","",IF(H1371="","",IF($E1371="男",VLOOKUP(H1371,参照用得点基準表!C$2:$I$11,7,TRUE),VLOOKUP(H1371,参照用得点基準表!C$12:$I$21,7,TRUE))))</f>
        <v/>
      </c>
      <c r="Q1371" s="67" t="str">
        <f>IF(E1371="","",IF(I1371="","",IF($E1371="男",VLOOKUP(I1371,参照用得点基準表!D$2:$I$11,6,TRUE),VLOOKUP(I1371,参照用得点基準表!D$12:$I$21,6,TRUE))))</f>
        <v/>
      </c>
      <c r="R1371" s="67" t="str">
        <f>IF(E1371="","",IF(J1371="","",IF($E1371="男",VLOOKUP(J1371,参照用得点基準表!E$2:$I$11,5,TRUE),VLOOKUP(J1371,参照用得点基準表!E$12:$I$21,5,TRUE))))</f>
        <v/>
      </c>
      <c r="S1371" s="67" t="str">
        <f>IF(E1371="","",IF(K1371="","",IF($E1371="男",VLOOKUP(K1371,参照用得点基準表!F$2:$I$11,4,TRUE),VLOOKUP(K1371,参照用得点基準表!F$12:$I$21,4,TRUE))))</f>
        <v/>
      </c>
      <c r="T1371" s="67" t="str">
        <f>IF(E1371="","",IF(L1371="","",IF($E1371="男",VLOOKUP(L1371,参照用得点基準表!$K$2:$L$11,2,TRUE),VLOOKUP(L1371,参照用得点基準表!$K$12:$L$21,2,TRUE))))</f>
        <v/>
      </c>
      <c r="U1371" s="67" t="str">
        <f>IF(E1371="","",IF(M1371="","",IF($E1371="男",VLOOKUP(M1371,参照用得点基準表!G$2:$I$11,3,TRUE),VLOOKUP(M1371,参照用得点基準表!G$12:$I$21,3,TRUE))))</f>
        <v/>
      </c>
      <c r="V1371" s="67" t="str">
        <f>IF(E1371="","",IF(N1371="","",IF($E1371="男",VLOOKUP(N1371,参照用得点基準表!H$2:$I$11,2,TRUE),VLOOKUP(N1371,参照用得点基準表!H$12:$I$21,2,TRUE))))</f>
        <v/>
      </c>
      <c r="W1371" s="70" t="str">
        <f t="shared" si="20"/>
        <v/>
      </c>
      <c r="X1371" s="69" t="str">
        <f ca="1">IF(W1371="","",VLOOKUP(W1371,OFFSET(評価基準!$A$2:$N$6,0,F1371-6,5,20-F1371),14-新体力テスト!F1371+6,1))</f>
        <v/>
      </c>
    </row>
    <row r="1372" spans="1:24" ht="14.25" customHeight="1" x14ac:dyDescent="0.15">
      <c r="A1372" s="103"/>
      <c r="B1372" s="103"/>
      <c r="C1372" s="103"/>
      <c r="D1372" s="108"/>
      <c r="E1372" s="112"/>
      <c r="F1372" s="85" t="str">
        <f>IF(A1372="","",VLOOKUP(A1372,参照!$B$7:$C$12,2,FALSE))</f>
        <v/>
      </c>
      <c r="G1372" s="14"/>
      <c r="H1372" s="14"/>
      <c r="I1372" s="14"/>
      <c r="J1372" s="14"/>
      <c r="K1372" s="14"/>
      <c r="L1372" s="19"/>
      <c r="M1372" s="14"/>
      <c r="N1372" s="14"/>
      <c r="O1372" s="67" t="str">
        <f>IF(E1372="","",IF(G1372="","",IF($E1372="男",VLOOKUP(G1372,参照用得点基準表!B$2:$I$11,8,TRUE),VLOOKUP(G1372,参照用得点基準表!B$12:$I$21,8,TRUE))))</f>
        <v/>
      </c>
      <c r="P1372" s="67" t="str">
        <f>IF(E1372="","",IF(H1372="","",IF($E1372="男",VLOOKUP(H1372,参照用得点基準表!C$2:$I$11,7,TRUE),VLOOKUP(H1372,参照用得点基準表!C$12:$I$21,7,TRUE))))</f>
        <v/>
      </c>
      <c r="Q1372" s="67" t="str">
        <f>IF(E1372="","",IF(I1372="","",IF($E1372="男",VLOOKUP(I1372,参照用得点基準表!D$2:$I$11,6,TRUE),VLOOKUP(I1372,参照用得点基準表!D$12:$I$21,6,TRUE))))</f>
        <v/>
      </c>
      <c r="R1372" s="67" t="str">
        <f>IF(E1372="","",IF(J1372="","",IF($E1372="男",VLOOKUP(J1372,参照用得点基準表!E$2:$I$11,5,TRUE),VLOOKUP(J1372,参照用得点基準表!E$12:$I$21,5,TRUE))))</f>
        <v/>
      </c>
      <c r="S1372" s="67" t="str">
        <f>IF(E1372="","",IF(K1372="","",IF($E1372="男",VLOOKUP(K1372,参照用得点基準表!F$2:$I$11,4,TRUE),VLOOKUP(K1372,参照用得点基準表!F$12:$I$21,4,TRUE))))</f>
        <v/>
      </c>
      <c r="T1372" s="67" t="str">
        <f>IF(E1372="","",IF(L1372="","",IF($E1372="男",VLOOKUP(L1372,参照用得点基準表!$K$2:$L$11,2,TRUE),VLOOKUP(L1372,参照用得点基準表!$K$12:$L$21,2,TRUE))))</f>
        <v/>
      </c>
      <c r="U1372" s="67" t="str">
        <f>IF(E1372="","",IF(M1372="","",IF($E1372="男",VLOOKUP(M1372,参照用得点基準表!G$2:$I$11,3,TRUE),VLOOKUP(M1372,参照用得点基準表!G$12:$I$21,3,TRUE))))</f>
        <v/>
      </c>
      <c r="V1372" s="67" t="str">
        <f>IF(E1372="","",IF(N1372="","",IF($E1372="男",VLOOKUP(N1372,参照用得点基準表!H$2:$I$11,2,TRUE),VLOOKUP(N1372,参照用得点基準表!H$12:$I$21,2,TRUE))))</f>
        <v/>
      </c>
      <c r="W1372" s="70" t="str">
        <f t="shared" si="20"/>
        <v/>
      </c>
      <c r="X1372" s="69" t="str">
        <f ca="1">IF(W1372="","",VLOOKUP(W1372,OFFSET(評価基準!$A$2:$N$6,0,F1372-6,5,20-F1372),14-新体力テスト!F1372+6,1))</f>
        <v/>
      </c>
    </row>
    <row r="1373" spans="1:24" ht="14.25" customHeight="1" x14ac:dyDescent="0.15">
      <c r="A1373" s="103"/>
      <c r="B1373" s="103"/>
      <c r="C1373" s="103"/>
      <c r="D1373" s="108"/>
      <c r="E1373" s="112"/>
      <c r="F1373" s="85" t="str">
        <f>IF(A1373="","",VLOOKUP(A1373,参照!$B$7:$C$12,2,FALSE))</f>
        <v/>
      </c>
      <c r="G1373" s="14"/>
      <c r="H1373" s="14"/>
      <c r="I1373" s="14"/>
      <c r="J1373" s="14"/>
      <c r="K1373" s="14"/>
      <c r="L1373" s="19"/>
      <c r="M1373" s="14"/>
      <c r="N1373" s="14"/>
      <c r="O1373" s="67" t="str">
        <f>IF(E1373="","",IF(G1373="","",IF($E1373="男",VLOOKUP(G1373,参照用得点基準表!B$2:$I$11,8,TRUE),VLOOKUP(G1373,参照用得点基準表!B$12:$I$21,8,TRUE))))</f>
        <v/>
      </c>
      <c r="P1373" s="67" t="str">
        <f>IF(E1373="","",IF(H1373="","",IF($E1373="男",VLOOKUP(H1373,参照用得点基準表!C$2:$I$11,7,TRUE),VLOOKUP(H1373,参照用得点基準表!C$12:$I$21,7,TRUE))))</f>
        <v/>
      </c>
      <c r="Q1373" s="67" t="str">
        <f>IF(E1373="","",IF(I1373="","",IF($E1373="男",VLOOKUP(I1373,参照用得点基準表!D$2:$I$11,6,TRUE),VLOOKUP(I1373,参照用得点基準表!D$12:$I$21,6,TRUE))))</f>
        <v/>
      </c>
      <c r="R1373" s="67" t="str">
        <f>IF(E1373="","",IF(J1373="","",IF($E1373="男",VLOOKUP(J1373,参照用得点基準表!E$2:$I$11,5,TRUE),VLOOKUP(J1373,参照用得点基準表!E$12:$I$21,5,TRUE))))</f>
        <v/>
      </c>
      <c r="S1373" s="67" t="str">
        <f>IF(E1373="","",IF(K1373="","",IF($E1373="男",VLOOKUP(K1373,参照用得点基準表!F$2:$I$11,4,TRUE),VLOOKUP(K1373,参照用得点基準表!F$12:$I$21,4,TRUE))))</f>
        <v/>
      </c>
      <c r="T1373" s="67" t="str">
        <f>IF(E1373="","",IF(L1373="","",IF($E1373="男",VLOOKUP(L1373,参照用得点基準表!$K$2:$L$11,2,TRUE),VLOOKUP(L1373,参照用得点基準表!$K$12:$L$21,2,TRUE))))</f>
        <v/>
      </c>
      <c r="U1373" s="67" t="str">
        <f>IF(E1373="","",IF(M1373="","",IF($E1373="男",VLOOKUP(M1373,参照用得点基準表!G$2:$I$11,3,TRUE),VLOOKUP(M1373,参照用得点基準表!G$12:$I$21,3,TRUE))))</f>
        <v/>
      </c>
      <c r="V1373" s="67" t="str">
        <f>IF(E1373="","",IF(N1373="","",IF($E1373="男",VLOOKUP(N1373,参照用得点基準表!H$2:$I$11,2,TRUE),VLOOKUP(N1373,参照用得点基準表!H$12:$I$21,2,TRUE))))</f>
        <v/>
      </c>
      <c r="W1373" s="70" t="str">
        <f t="shared" si="20"/>
        <v/>
      </c>
      <c r="X1373" s="69" t="str">
        <f ca="1">IF(W1373="","",VLOOKUP(W1373,OFFSET(評価基準!$A$2:$N$6,0,F1373-6,5,20-F1373),14-新体力テスト!F1373+6,1))</f>
        <v/>
      </c>
    </row>
    <row r="1374" spans="1:24" ht="14.25" customHeight="1" x14ac:dyDescent="0.15">
      <c r="A1374" s="103"/>
      <c r="B1374" s="103"/>
      <c r="C1374" s="103"/>
      <c r="D1374" s="108"/>
      <c r="E1374" s="112"/>
      <c r="F1374" s="85" t="str">
        <f>IF(A1374="","",VLOOKUP(A1374,参照!$B$7:$C$12,2,FALSE))</f>
        <v/>
      </c>
      <c r="G1374" s="14"/>
      <c r="H1374" s="14"/>
      <c r="I1374" s="14"/>
      <c r="J1374" s="14"/>
      <c r="K1374" s="14"/>
      <c r="L1374" s="19"/>
      <c r="M1374" s="14"/>
      <c r="N1374" s="14"/>
      <c r="O1374" s="67" t="str">
        <f>IF(E1374="","",IF(G1374="","",IF($E1374="男",VLOOKUP(G1374,参照用得点基準表!B$2:$I$11,8,TRUE),VLOOKUP(G1374,参照用得点基準表!B$12:$I$21,8,TRUE))))</f>
        <v/>
      </c>
      <c r="P1374" s="67" t="str">
        <f>IF(E1374="","",IF(H1374="","",IF($E1374="男",VLOOKUP(H1374,参照用得点基準表!C$2:$I$11,7,TRUE),VLOOKUP(H1374,参照用得点基準表!C$12:$I$21,7,TRUE))))</f>
        <v/>
      </c>
      <c r="Q1374" s="67" t="str">
        <f>IF(E1374="","",IF(I1374="","",IF($E1374="男",VLOOKUP(I1374,参照用得点基準表!D$2:$I$11,6,TRUE),VLOOKUP(I1374,参照用得点基準表!D$12:$I$21,6,TRUE))))</f>
        <v/>
      </c>
      <c r="R1374" s="67" t="str">
        <f>IF(E1374="","",IF(J1374="","",IF($E1374="男",VLOOKUP(J1374,参照用得点基準表!E$2:$I$11,5,TRUE),VLOOKUP(J1374,参照用得点基準表!E$12:$I$21,5,TRUE))))</f>
        <v/>
      </c>
      <c r="S1374" s="67" t="str">
        <f>IF(E1374="","",IF(K1374="","",IF($E1374="男",VLOOKUP(K1374,参照用得点基準表!F$2:$I$11,4,TRUE),VLOOKUP(K1374,参照用得点基準表!F$12:$I$21,4,TRUE))))</f>
        <v/>
      </c>
      <c r="T1374" s="67" t="str">
        <f>IF(E1374="","",IF(L1374="","",IF($E1374="男",VLOOKUP(L1374,参照用得点基準表!$K$2:$L$11,2,TRUE),VLOOKUP(L1374,参照用得点基準表!$K$12:$L$21,2,TRUE))))</f>
        <v/>
      </c>
      <c r="U1374" s="67" t="str">
        <f>IF(E1374="","",IF(M1374="","",IF($E1374="男",VLOOKUP(M1374,参照用得点基準表!G$2:$I$11,3,TRUE),VLOOKUP(M1374,参照用得点基準表!G$12:$I$21,3,TRUE))))</f>
        <v/>
      </c>
      <c r="V1374" s="67" t="str">
        <f>IF(E1374="","",IF(N1374="","",IF($E1374="男",VLOOKUP(N1374,参照用得点基準表!H$2:$I$11,2,TRUE),VLOOKUP(N1374,参照用得点基準表!H$12:$I$21,2,TRUE))))</f>
        <v/>
      </c>
      <c r="W1374" s="70" t="str">
        <f t="shared" si="20"/>
        <v/>
      </c>
      <c r="X1374" s="69" t="str">
        <f ca="1">IF(W1374="","",VLOOKUP(W1374,OFFSET(評価基準!$A$2:$N$6,0,F1374-6,5,20-F1374),14-新体力テスト!F1374+6,1))</f>
        <v/>
      </c>
    </row>
    <row r="1375" spans="1:24" ht="14.25" customHeight="1" x14ac:dyDescent="0.15">
      <c r="A1375" s="103"/>
      <c r="B1375" s="103"/>
      <c r="C1375" s="103"/>
      <c r="D1375" s="108"/>
      <c r="E1375" s="112"/>
      <c r="F1375" s="85" t="str">
        <f>IF(A1375="","",VLOOKUP(A1375,参照!$B$7:$C$12,2,FALSE))</f>
        <v/>
      </c>
      <c r="G1375" s="14"/>
      <c r="H1375" s="14"/>
      <c r="I1375" s="14"/>
      <c r="J1375" s="14"/>
      <c r="K1375" s="14"/>
      <c r="L1375" s="19"/>
      <c r="M1375" s="14"/>
      <c r="N1375" s="14"/>
      <c r="O1375" s="67" t="str">
        <f>IF(E1375="","",IF(G1375="","",IF($E1375="男",VLOOKUP(G1375,参照用得点基準表!B$2:$I$11,8,TRUE),VLOOKUP(G1375,参照用得点基準表!B$12:$I$21,8,TRUE))))</f>
        <v/>
      </c>
      <c r="P1375" s="67" t="str">
        <f>IF(E1375="","",IF(H1375="","",IF($E1375="男",VLOOKUP(H1375,参照用得点基準表!C$2:$I$11,7,TRUE),VLOOKUP(H1375,参照用得点基準表!C$12:$I$21,7,TRUE))))</f>
        <v/>
      </c>
      <c r="Q1375" s="67" t="str">
        <f>IF(E1375="","",IF(I1375="","",IF($E1375="男",VLOOKUP(I1375,参照用得点基準表!D$2:$I$11,6,TRUE),VLOOKUP(I1375,参照用得点基準表!D$12:$I$21,6,TRUE))))</f>
        <v/>
      </c>
      <c r="R1375" s="67" t="str">
        <f>IF(E1375="","",IF(J1375="","",IF($E1375="男",VLOOKUP(J1375,参照用得点基準表!E$2:$I$11,5,TRUE),VLOOKUP(J1375,参照用得点基準表!E$12:$I$21,5,TRUE))))</f>
        <v/>
      </c>
      <c r="S1375" s="67" t="str">
        <f>IF(E1375="","",IF(K1375="","",IF($E1375="男",VLOOKUP(K1375,参照用得点基準表!F$2:$I$11,4,TRUE),VLOOKUP(K1375,参照用得点基準表!F$12:$I$21,4,TRUE))))</f>
        <v/>
      </c>
      <c r="T1375" s="67" t="str">
        <f>IF(E1375="","",IF(L1375="","",IF($E1375="男",VLOOKUP(L1375,参照用得点基準表!$K$2:$L$11,2,TRUE),VLOOKUP(L1375,参照用得点基準表!$K$12:$L$21,2,TRUE))))</f>
        <v/>
      </c>
      <c r="U1375" s="67" t="str">
        <f>IF(E1375="","",IF(M1375="","",IF($E1375="男",VLOOKUP(M1375,参照用得点基準表!G$2:$I$11,3,TRUE),VLOOKUP(M1375,参照用得点基準表!G$12:$I$21,3,TRUE))))</f>
        <v/>
      </c>
      <c r="V1375" s="67" t="str">
        <f>IF(E1375="","",IF(N1375="","",IF($E1375="男",VLOOKUP(N1375,参照用得点基準表!H$2:$I$11,2,TRUE),VLOOKUP(N1375,参照用得点基準表!H$12:$I$21,2,TRUE))))</f>
        <v/>
      </c>
      <c r="W1375" s="70" t="str">
        <f t="shared" si="20"/>
        <v/>
      </c>
      <c r="X1375" s="69" t="str">
        <f ca="1">IF(W1375="","",VLOOKUP(W1375,OFFSET(評価基準!$A$2:$N$6,0,F1375-6,5,20-F1375),14-新体力テスト!F1375+6,1))</f>
        <v/>
      </c>
    </row>
    <row r="1376" spans="1:24" ht="14.25" customHeight="1" x14ac:dyDescent="0.15">
      <c r="A1376" s="103"/>
      <c r="B1376" s="103"/>
      <c r="C1376" s="103"/>
      <c r="D1376" s="108"/>
      <c r="E1376" s="112"/>
      <c r="F1376" s="85" t="str">
        <f>IF(A1376="","",VLOOKUP(A1376,参照!$B$7:$C$12,2,FALSE))</f>
        <v/>
      </c>
      <c r="G1376" s="14"/>
      <c r="H1376" s="14"/>
      <c r="I1376" s="14"/>
      <c r="J1376" s="14"/>
      <c r="K1376" s="14"/>
      <c r="L1376" s="19"/>
      <c r="M1376" s="14"/>
      <c r="N1376" s="14"/>
      <c r="O1376" s="67" t="str">
        <f>IF(E1376="","",IF(G1376="","",IF($E1376="男",VLOOKUP(G1376,参照用得点基準表!B$2:$I$11,8,TRUE),VLOOKUP(G1376,参照用得点基準表!B$12:$I$21,8,TRUE))))</f>
        <v/>
      </c>
      <c r="P1376" s="67" t="str">
        <f>IF(E1376="","",IF(H1376="","",IF($E1376="男",VLOOKUP(H1376,参照用得点基準表!C$2:$I$11,7,TRUE),VLOOKUP(H1376,参照用得点基準表!C$12:$I$21,7,TRUE))))</f>
        <v/>
      </c>
      <c r="Q1376" s="67" t="str">
        <f>IF(E1376="","",IF(I1376="","",IF($E1376="男",VLOOKUP(I1376,参照用得点基準表!D$2:$I$11,6,TRUE),VLOOKUP(I1376,参照用得点基準表!D$12:$I$21,6,TRUE))))</f>
        <v/>
      </c>
      <c r="R1376" s="67" t="str">
        <f>IF(E1376="","",IF(J1376="","",IF($E1376="男",VLOOKUP(J1376,参照用得点基準表!E$2:$I$11,5,TRUE),VLOOKUP(J1376,参照用得点基準表!E$12:$I$21,5,TRUE))))</f>
        <v/>
      </c>
      <c r="S1376" s="67" t="str">
        <f>IF(E1376="","",IF(K1376="","",IF($E1376="男",VLOOKUP(K1376,参照用得点基準表!F$2:$I$11,4,TRUE),VLOOKUP(K1376,参照用得点基準表!F$12:$I$21,4,TRUE))))</f>
        <v/>
      </c>
      <c r="T1376" s="67" t="str">
        <f>IF(E1376="","",IF(L1376="","",IF($E1376="男",VLOOKUP(L1376,参照用得点基準表!$K$2:$L$11,2,TRUE),VLOOKUP(L1376,参照用得点基準表!$K$12:$L$21,2,TRUE))))</f>
        <v/>
      </c>
      <c r="U1376" s="67" t="str">
        <f>IF(E1376="","",IF(M1376="","",IF($E1376="男",VLOOKUP(M1376,参照用得点基準表!G$2:$I$11,3,TRUE),VLOOKUP(M1376,参照用得点基準表!G$12:$I$21,3,TRUE))))</f>
        <v/>
      </c>
      <c r="V1376" s="67" t="str">
        <f>IF(E1376="","",IF(N1376="","",IF($E1376="男",VLOOKUP(N1376,参照用得点基準表!H$2:$I$11,2,TRUE),VLOOKUP(N1376,参照用得点基準表!H$12:$I$21,2,TRUE))))</f>
        <v/>
      </c>
      <c r="W1376" s="70" t="str">
        <f t="shared" si="20"/>
        <v/>
      </c>
      <c r="X1376" s="69" t="str">
        <f ca="1">IF(W1376="","",VLOOKUP(W1376,OFFSET(評価基準!$A$2:$N$6,0,F1376-6,5,20-F1376),14-新体力テスト!F1376+6,1))</f>
        <v/>
      </c>
    </row>
    <row r="1377" spans="1:24" ht="14.25" customHeight="1" x14ac:dyDescent="0.15">
      <c r="A1377" s="103"/>
      <c r="B1377" s="103"/>
      <c r="C1377" s="103"/>
      <c r="D1377" s="108"/>
      <c r="E1377" s="112"/>
      <c r="F1377" s="85" t="str">
        <f>IF(A1377="","",VLOOKUP(A1377,参照!$B$7:$C$12,2,FALSE))</f>
        <v/>
      </c>
      <c r="G1377" s="14"/>
      <c r="H1377" s="14"/>
      <c r="I1377" s="14"/>
      <c r="J1377" s="14"/>
      <c r="K1377" s="14"/>
      <c r="L1377" s="19"/>
      <c r="M1377" s="14"/>
      <c r="N1377" s="14"/>
      <c r="O1377" s="67" t="str">
        <f>IF(E1377="","",IF(G1377="","",IF($E1377="男",VLOOKUP(G1377,参照用得点基準表!B$2:$I$11,8,TRUE),VLOOKUP(G1377,参照用得点基準表!B$12:$I$21,8,TRUE))))</f>
        <v/>
      </c>
      <c r="P1377" s="67" t="str">
        <f>IF(E1377="","",IF(H1377="","",IF($E1377="男",VLOOKUP(H1377,参照用得点基準表!C$2:$I$11,7,TRUE),VLOOKUP(H1377,参照用得点基準表!C$12:$I$21,7,TRUE))))</f>
        <v/>
      </c>
      <c r="Q1377" s="67" t="str">
        <f>IF(E1377="","",IF(I1377="","",IF($E1377="男",VLOOKUP(I1377,参照用得点基準表!D$2:$I$11,6,TRUE),VLOOKUP(I1377,参照用得点基準表!D$12:$I$21,6,TRUE))))</f>
        <v/>
      </c>
      <c r="R1377" s="67" t="str">
        <f>IF(E1377="","",IF(J1377="","",IF($E1377="男",VLOOKUP(J1377,参照用得点基準表!E$2:$I$11,5,TRUE),VLOOKUP(J1377,参照用得点基準表!E$12:$I$21,5,TRUE))))</f>
        <v/>
      </c>
      <c r="S1377" s="67" t="str">
        <f>IF(E1377="","",IF(K1377="","",IF($E1377="男",VLOOKUP(K1377,参照用得点基準表!F$2:$I$11,4,TRUE),VLOOKUP(K1377,参照用得点基準表!F$12:$I$21,4,TRUE))))</f>
        <v/>
      </c>
      <c r="T1377" s="67" t="str">
        <f>IF(E1377="","",IF(L1377="","",IF($E1377="男",VLOOKUP(L1377,参照用得点基準表!$K$2:$L$11,2,TRUE),VLOOKUP(L1377,参照用得点基準表!$K$12:$L$21,2,TRUE))))</f>
        <v/>
      </c>
      <c r="U1377" s="67" t="str">
        <f>IF(E1377="","",IF(M1377="","",IF($E1377="男",VLOOKUP(M1377,参照用得点基準表!G$2:$I$11,3,TRUE),VLOOKUP(M1377,参照用得点基準表!G$12:$I$21,3,TRUE))))</f>
        <v/>
      </c>
      <c r="V1377" s="67" t="str">
        <f>IF(E1377="","",IF(N1377="","",IF($E1377="男",VLOOKUP(N1377,参照用得点基準表!H$2:$I$11,2,TRUE),VLOOKUP(N1377,参照用得点基準表!H$12:$I$21,2,TRUE))))</f>
        <v/>
      </c>
      <c r="W1377" s="70" t="str">
        <f t="shared" si="20"/>
        <v/>
      </c>
      <c r="X1377" s="69" t="str">
        <f ca="1">IF(W1377="","",VLOOKUP(W1377,OFFSET(評価基準!$A$2:$N$6,0,F1377-6,5,20-F1377),14-新体力テスト!F1377+6,1))</f>
        <v/>
      </c>
    </row>
    <row r="1378" spans="1:24" ht="14.25" customHeight="1" x14ac:dyDescent="0.15">
      <c r="A1378" s="103"/>
      <c r="B1378" s="103"/>
      <c r="C1378" s="103"/>
      <c r="D1378" s="108"/>
      <c r="E1378" s="112"/>
      <c r="F1378" s="85" t="str">
        <f>IF(A1378="","",VLOOKUP(A1378,参照!$B$7:$C$12,2,FALSE))</f>
        <v/>
      </c>
      <c r="G1378" s="14"/>
      <c r="H1378" s="14"/>
      <c r="I1378" s="14"/>
      <c r="J1378" s="14"/>
      <c r="K1378" s="14"/>
      <c r="L1378" s="19"/>
      <c r="M1378" s="14"/>
      <c r="N1378" s="14"/>
      <c r="O1378" s="67" t="str">
        <f>IF(E1378="","",IF(G1378="","",IF($E1378="男",VLOOKUP(G1378,参照用得点基準表!B$2:$I$11,8,TRUE),VLOOKUP(G1378,参照用得点基準表!B$12:$I$21,8,TRUE))))</f>
        <v/>
      </c>
      <c r="P1378" s="67" t="str">
        <f>IF(E1378="","",IF(H1378="","",IF($E1378="男",VLOOKUP(H1378,参照用得点基準表!C$2:$I$11,7,TRUE),VLOOKUP(H1378,参照用得点基準表!C$12:$I$21,7,TRUE))))</f>
        <v/>
      </c>
      <c r="Q1378" s="67" t="str">
        <f>IF(E1378="","",IF(I1378="","",IF($E1378="男",VLOOKUP(I1378,参照用得点基準表!D$2:$I$11,6,TRUE),VLOOKUP(I1378,参照用得点基準表!D$12:$I$21,6,TRUE))))</f>
        <v/>
      </c>
      <c r="R1378" s="67" t="str">
        <f>IF(E1378="","",IF(J1378="","",IF($E1378="男",VLOOKUP(J1378,参照用得点基準表!E$2:$I$11,5,TRUE),VLOOKUP(J1378,参照用得点基準表!E$12:$I$21,5,TRUE))))</f>
        <v/>
      </c>
      <c r="S1378" s="67" t="str">
        <f>IF(E1378="","",IF(K1378="","",IF($E1378="男",VLOOKUP(K1378,参照用得点基準表!F$2:$I$11,4,TRUE),VLOOKUP(K1378,参照用得点基準表!F$12:$I$21,4,TRUE))))</f>
        <v/>
      </c>
      <c r="T1378" s="67" t="str">
        <f>IF(E1378="","",IF(L1378="","",IF($E1378="男",VLOOKUP(L1378,参照用得点基準表!$K$2:$L$11,2,TRUE),VLOOKUP(L1378,参照用得点基準表!$K$12:$L$21,2,TRUE))))</f>
        <v/>
      </c>
      <c r="U1378" s="67" t="str">
        <f>IF(E1378="","",IF(M1378="","",IF($E1378="男",VLOOKUP(M1378,参照用得点基準表!G$2:$I$11,3,TRUE),VLOOKUP(M1378,参照用得点基準表!G$12:$I$21,3,TRUE))))</f>
        <v/>
      </c>
      <c r="V1378" s="67" t="str">
        <f>IF(E1378="","",IF(N1378="","",IF($E1378="男",VLOOKUP(N1378,参照用得点基準表!H$2:$I$11,2,TRUE),VLOOKUP(N1378,参照用得点基準表!H$12:$I$21,2,TRUE))))</f>
        <v/>
      </c>
      <c r="W1378" s="70" t="str">
        <f t="shared" si="20"/>
        <v/>
      </c>
      <c r="X1378" s="69" t="str">
        <f ca="1">IF(W1378="","",VLOOKUP(W1378,OFFSET(評価基準!$A$2:$N$6,0,F1378-6,5,20-F1378),14-新体力テスト!F1378+6,1))</f>
        <v/>
      </c>
    </row>
    <row r="1379" spans="1:24" ht="14.25" customHeight="1" x14ac:dyDescent="0.15">
      <c r="A1379" s="103"/>
      <c r="B1379" s="103"/>
      <c r="C1379" s="103"/>
      <c r="D1379" s="108"/>
      <c r="E1379" s="112"/>
      <c r="F1379" s="85" t="str">
        <f>IF(A1379="","",VLOOKUP(A1379,参照!$B$7:$C$12,2,FALSE))</f>
        <v/>
      </c>
      <c r="G1379" s="14"/>
      <c r="H1379" s="14"/>
      <c r="I1379" s="14"/>
      <c r="J1379" s="14"/>
      <c r="K1379" s="14"/>
      <c r="L1379" s="19"/>
      <c r="M1379" s="14"/>
      <c r="N1379" s="14"/>
      <c r="O1379" s="67" t="str">
        <f>IF(E1379="","",IF(G1379="","",IF($E1379="男",VLOOKUP(G1379,参照用得点基準表!B$2:$I$11,8,TRUE),VLOOKUP(G1379,参照用得点基準表!B$12:$I$21,8,TRUE))))</f>
        <v/>
      </c>
      <c r="P1379" s="67" t="str">
        <f>IF(E1379="","",IF(H1379="","",IF($E1379="男",VLOOKUP(H1379,参照用得点基準表!C$2:$I$11,7,TRUE),VLOOKUP(H1379,参照用得点基準表!C$12:$I$21,7,TRUE))))</f>
        <v/>
      </c>
      <c r="Q1379" s="67" t="str">
        <f>IF(E1379="","",IF(I1379="","",IF($E1379="男",VLOOKUP(I1379,参照用得点基準表!D$2:$I$11,6,TRUE),VLOOKUP(I1379,参照用得点基準表!D$12:$I$21,6,TRUE))))</f>
        <v/>
      </c>
      <c r="R1379" s="67" t="str">
        <f>IF(E1379="","",IF(J1379="","",IF($E1379="男",VLOOKUP(J1379,参照用得点基準表!E$2:$I$11,5,TRUE),VLOOKUP(J1379,参照用得点基準表!E$12:$I$21,5,TRUE))))</f>
        <v/>
      </c>
      <c r="S1379" s="67" t="str">
        <f>IF(E1379="","",IF(K1379="","",IF($E1379="男",VLOOKUP(K1379,参照用得点基準表!F$2:$I$11,4,TRUE),VLOOKUP(K1379,参照用得点基準表!F$12:$I$21,4,TRUE))))</f>
        <v/>
      </c>
      <c r="T1379" s="67" t="str">
        <f>IF(E1379="","",IF(L1379="","",IF($E1379="男",VLOOKUP(L1379,参照用得点基準表!$K$2:$L$11,2,TRUE),VLOOKUP(L1379,参照用得点基準表!$K$12:$L$21,2,TRUE))))</f>
        <v/>
      </c>
      <c r="U1379" s="67" t="str">
        <f>IF(E1379="","",IF(M1379="","",IF($E1379="男",VLOOKUP(M1379,参照用得点基準表!G$2:$I$11,3,TRUE),VLOOKUP(M1379,参照用得点基準表!G$12:$I$21,3,TRUE))))</f>
        <v/>
      </c>
      <c r="V1379" s="67" t="str">
        <f>IF(E1379="","",IF(N1379="","",IF($E1379="男",VLOOKUP(N1379,参照用得点基準表!H$2:$I$11,2,TRUE),VLOOKUP(N1379,参照用得点基準表!H$12:$I$21,2,TRUE))))</f>
        <v/>
      </c>
      <c r="W1379" s="70" t="str">
        <f t="shared" si="20"/>
        <v/>
      </c>
      <c r="X1379" s="69" t="str">
        <f ca="1">IF(W1379="","",VLOOKUP(W1379,OFFSET(評価基準!$A$2:$N$6,0,F1379-6,5,20-F1379),14-新体力テスト!F1379+6,1))</f>
        <v/>
      </c>
    </row>
    <row r="1380" spans="1:24" ht="14.25" customHeight="1" x14ac:dyDescent="0.15">
      <c r="A1380" s="103"/>
      <c r="B1380" s="103"/>
      <c r="C1380" s="103"/>
      <c r="D1380" s="108"/>
      <c r="E1380" s="112"/>
      <c r="F1380" s="85" t="str">
        <f>IF(A1380="","",VLOOKUP(A1380,参照!$B$7:$C$12,2,FALSE))</f>
        <v/>
      </c>
      <c r="G1380" s="14"/>
      <c r="H1380" s="14"/>
      <c r="I1380" s="14"/>
      <c r="J1380" s="14"/>
      <c r="K1380" s="14"/>
      <c r="L1380" s="19"/>
      <c r="M1380" s="14"/>
      <c r="N1380" s="14"/>
      <c r="O1380" s="67" t="str">
        <f>IF(E1380="","",IF(G1380="","",IF($E1380="男",VLOOKUP(G1380,参照用得点基準表!B$2:$I$11,8,TRUE),VLOOKUP(G1380,参照用得点基準表!B$12:$I$21,8,TRUE))))</f>
        <v/>
      </c>
      <c r="P1380" s="67" t="str">
        <f>IF(E1380="","",IF(H1380="","",IF($E1380="男",VLOOKUP(H1380,参照用得点基準表!C$2:$I$11,7,TRUE),VLOOKUP(H1380,参照用得点基準表!C$12:$I$21,7,TRUE))))</f>
        <v/>
      </c>
      <c r="Q1380" s="67" t="str">
        <f>IF(E1380="","",IF(I1380="","",IF($E1380="男",VLOOKUP(I1380,参照用得点基準表!D$2:$I$11,6,TRUE),VLOOKUP(I1380,参照用得点基準表!D$12:$I$21,6,TRUE))))</f>
        <v/>
      </c>
      <c r="R1380" s="67" t="str">
        <f>IF(E1380="","",IF(J1380="","",IF($E1380="男",VLOOKUP(J1380,参照用得点基準表!E$2:$I$11,5,TRUE),VLOOKUP(J1380,参照用得点基準表!E$12:$I$21,5,TRUE))))</f>
        <v/>
      </c>
      <c r="S1380" s="67" t="str">
        <f>IF(E1380="","",IF(K1380="","",IF($E1380="男",VLOOKUP(K1380,参照用得点基準表!F$2:$I$11,4,TRUE),VLOOKUP(K1380,参照用得点基準表!F$12:$I$21,4,TRUE))))</f>
        <v/>
      </c>
      <c r="T1380" s="67" t="str">
        <f>IF(E1380="","",IF(L1380="","",IF($E1380="男",VLOOKUP(L1380,参照用得点基準表!$K$2:$L$11,2,TRUE),VLOOKUP(L1380,参照用得点基準表!$K$12:$L$21,2,TRUE))))</f>
        <v/>
      </c>
      <c r="U1380" s="67" t="str">
        <f>IF(E1380="","",IF(M1380="","",IF($E1380="男",VLOOKUP(M1380,参照用得点基準表!G$2:$I$11,3,TRUE),VLOOKUP(M1380,参照用得点基準表!G$12:$I$21,3,TRUE))))</f>
        <v/>
      </c>
      <c r="V1380" s="67" t="str">
        <f>IF(E1380="","",IF(N1380="","",IF($E1380="男",VLOOKUP(N1380,参照用得点基準表!H$2:$I$11,2,TRUE),VLOOKUP(N1380,参照用得点基準表!H$12:$I$21,2,TRUE))))</f>
        <v/>
      </c>
      <c r="W1380" s="70" t="str">
        <f t="shared" si="20"/>
        <v/>
      </c>
      <c r="X1380" s="69" t="str">
        <f ca="1">IF(W1380="","",VLOOKUP(W1380,OFFSET(評価基準!$A$2:$N$6,0,F1380-6,5,20-F1380),14-新体力テスト!F1380+6,1))</f>
        <v/>
      </c>
    </row>
    <row r="1381" spans="1:24" ht="14.25" customHeight="1" x14ac:dyDescent="0.15">
      <c r="A1381" s="103"/>
      <c r="B1381" s="103"/>
      <c r="C1381" s="103"/>
      <c r="D1381" s="108"/>
      <c r="E1381" s="112"/>
      <c r="F1381" s="85" t="str">
        <f>IF(A1381="","",VLOOKUP(A1381,参照!$B$7:$C$12,2,FALSE))</f>
        <v/>
      </c>
      <c r="G1381" s="14"/>
      <c r="H1381" s="14"/>
      <c r="I1381" s="14"/>
      <c r="J1381" s="14"/>
      <c r="K1381" s="14"/>
      <c r="L1381" s="19"/>
      <c r="M1381" s="14"/>
      <c r="N1381" s="14"/>
      <c r="O1381" s="67" t="str">
        <f>IF(E1381="","",IF(G1381="","",IF($E1381="男",VLOOKUP(G1381,参照用得点基準表!B$2:$I$11,8,TRUE),VLOOKUP(G1381,参照用得点基準表!B$12:$I$21,8,TRUE))))</f>
        <v/>
      </c>
      <c r="P1381" s="67" t="str">
        <f>IF(E1381="","",IF(H1381="","",IF($E1381="男",VLOOKUP(H1381,参照用得点基準表!C$2:$I$11,7,TRUE),VLOOKUP(H1381,参照用得点基準表!C$12:$I$21,7,TRUE))))</f>
        <v/>
      </c>
      <c r="Q1381" s="67" t="str">
        <f>IF(E1381="","",IF(I1381="","",IF($E1381="男",VLOOKUP(I1381,参照用得点基準表!D$2:$I$11,6,TRUE),VLOOKUP(I1381,参照用得点基準表!D$12:$I$21,6,TRUE))))</f>
        <v/>
      </c>
      <c r="R1381" s="67" t="str">
        <f>IF(E1381="","",IF(J1381="","",IF($E1381="男",VLOOKUP(J1381,参照用得点基準表!E$2:$I$11,5,TRUE),VLOOKUP(J1381,参照用得点基準表!E$12:$I$21,5,TRUE))))</f>
        <v/>
      </c>
      <c r="S1381" s="67" t="str">
        <f>IF(E1381="","",IF(K1381="","",IF($E1381="男",VLOOKUP(K1381,参照用得点基準表!F$2:$I$11,4,TRUE),VLOOKUP(K1381,参照用得点基準表!F$12:$I$21,4,TRUE))))</f>
        <v/>
      </c>
      <c r="T1381" s="67" t="str">
        <f>IF(E1381="","",IF(L1381="","",IF($E1381="男",VLOOKUP(L1381,参照用得点基準表!$K$2:$L$11,2,TRUE),VLOOKUP(L1381,参照用得点基準表!$K$12:$L$21,2,TRUE))))</f>
        <v/>
      </c>
      <c r="U1381" s="67" t="str">
        <f>IF(E1381="","",IF(M1381="","",IF($E1381="男",VLOOKUP(M1381,参照用得点基準表!G$2:$I$11,3,TRUE),VLOOKUP(M1381,参照用得点基準表!G$12:$I$21,3,TRUE))))</f>
        <v/>
      </c>
      <c r="V1381" s="67" t="str">
        <f>IF(E1381="","",IF(N1381="","",IF($E1381="男",VLOOKUP(N1381,参照用得点基準表!H$2:$I$11,2,TRUE),VLOOKUP(N1381,参照用得点基準表!H$12:$I$21,2,TRUE))))</f>
        <v/>
      </c>
      <c r="W1381" s="70" t="str">
        <f t="shared" si="20"/>
        <v/>
      </c>
      <c r="X1381" s="69" t="str">
        <f ca="1">IF(W1381="","",VLOOKUP(W1381,OFFSET(評価基準!$A$2:$N$6,0,F1381-6,5,20-F1381),14-新体力テスト!F1381+6,1))</f>
        <v/>
      </c>
    </row>
    <row r="1382" spans="1:24" ht="14.25" customHeight="1" x14ac:dyDescent="0.15">
      <c r="A1382" s="103"/>
      <c r="B1382" s="103"/>
      <c r="C1382" s="103"/>
      <c r="D1382" s="108"/>
      <c r="E1382" s="112"/>
      <c r="F1382" s="85" t="str">
        <f>IF(A1382="","",VLOOKUP(A1382,参照!$B$7:$C$12,2,FALSE))</f>
        <v/>
      </c>
      <c r="G1382" s="14"/>
      <c r="H1382" s="14"/>
      <c r="I1382" s="14"/>
      <c r="J1382" s="14"/>
      <c r="K1382" s="14"/>
      <c r="L1382" s="19"/>
      <c r="M1382" s="14"/>
      <c r="N1382" s="14"/>
      <c r="O1382" s="67" t="str">
        <f>IF(E1382="","",IF(G1382="","",IF($E1382="男",VLOOKUP(G1382,参照用得点基準表!B$2:$I$11,8,TRUE),VLOOKUP(G1382,参照用得点基準表!B$12:$I$21,8,TRUE))))</f>
        <v/>
      </c>
      <c r="P1382" s="67" t="str">
        <f>IF(E1382="","",IF(H1382="","",IF($E1382="男",VLOOKUP(H1382,参照用得点基準表!C$2:$I$11,7,TRUE),VLOOKUP(H1382,参照用得点基準表!C$12:$I$21,7,TRUE))))</f>
        <v/>
      </c>
      <c r="Q1382" s="67" t="str">
        <f>IF(E1382="","",IF(I1382="","",IF($E1382="男",VLOOKUP(I1382,参照用得点基準表!D$2:$I$11,6,TRUE),VLOOKUP(I1382,参照用得点基準表!D$12:$I$21,6,TRUE))))</f>
        <v/>
      </c>
      <c r="R1382" s="67" t="str">
        <f>IF(E1382="","",IF(J1382="","",IF($E1382="男",VLOOKUP(J1382,参照用得点基準表!E$2:$I$11,5,TRUE),VLOOKUP(J1382,参照用得点基準表!E$12:$I$21,5,TRUE))))</f>
        <v/>
      </c>
      <c r="S1382" s="67" t="str">
        <f>IF(E1382="","",IF(K1382="","",IF($E1382="男",VLOOKUP(K1382,参照用得点基準表!F$2:$I$11,4,TRUE),VLOOKUP(K1382,参照用得点基準表!F$12:$I$21,4,TRUE))))</f>
        <v/>
      </c>
      <c r="T1382" s="67" t="str">
        <f>IF(E1382="","",IF(L1382="","",IF($E1382="男",VLOOKUP(L1382,参照用得点基準表!$K$2:$L$11,2,TRUE),VLOOKUP(L1382,参照用得点基準表!$K$12:$L$21,2,TRUE))))</f>
        <v/>
      </c>
      <c r="U1382" s="67" t="str">
        <f>IF(E1382="","",IF(M1382="","",IF($E1382="男",VLOOKUP(M1382,参照用得点基準表!G$2:$I$11,3,TRUE),VLOOKUP(M1382,参照用得点基準表!G$12:$I$21,3,TRUE))))</f>
        <v/>
      </c>
      <c r="V1382" s="67" t="str">
        <f>IF(E1382="","",IF(N1382="","",IF($E1382="男",VLOOKUP(N1382,参照用得点基準表!H$2:$I$11,2,TRUE),VLOOKUP(N1382,参照用得点基準表!H$12:$I$21,2,TRUE))))</f>
        <v/>
      </c>
      <c r="W1382" s="70" t="str">
        <f t="shared" si="20"/>
        <v/>
      </c>
      <c r="X1382" s="69" t="str">
        <f ca="1">IF(W1382="","",VLOOKUP(W1382,OFFSET(評価基準!$A$2:$N$6,0,F1382-6,5,20-F1382),14-新体力テスト!F1382+6,1))</f>
        <v/>
      </c>
    </row>
    <row r="1383" spans="1:24" ht="14.25" customHeight="1" x14ac:dyDescent="0.15">
      <c r="A1383" s="103"/>
      <c r="B1383" s="103"/>
      <c r="C1383" s="103"/>
      <c r="D1383" s="108"/>
      <c r="E1383" s="112"/>
      <c r="F1383" s="85" t="str">
        <f>IF(A1383="","",VLOOKUP(A1383,参照!$B$7:$C$12,2,FALSE))</f>
        <v/>
      </c>
      <c r="G1383" s="14"/>
      <c r="H1383" s="14"/>
      <c r="I1383" s="14"/>
      <c r="J1383" s="14"/>
      <c r="K1383" s="14"/>
      <c r="L1383" s="19"/>
      <c r="M1383" s="14"/>
      <c r="N1383" s="14"/>
      <c r="O1383" s="67" t="str">
        <f>IF(E1383="","",IF(G1383="","",IF($E1383="男",VLOOKUP(G1383,参照用得点基準表!B$2:$I$11,8,TRUE),VLOOKUP(G1383,参照用得点基準表!B$12:$I$21,8,TRUE))))</f>
        <v/>
      </c>
      <c r="P1383" s="67" t="str">
        <f>IF(E1383="","",IF(H1383="","",IF($E1383="男",VLOOKUP(H1383,参照用得点基準表!C$2:$I$11,7,TRUE),VLOOKUP(H1383,参照用得点基準表!C$12:$I$21,7,TRUE))))</f>
        <v/>
      </c>
      <c r="Q1383" s="67" t="str">
        <f>IF(E1383="","",IF(I1383="","",IF($E1383="男",VLOOKUP(I1383,参照用得点基準表!D$2:$I$11,6,TRUE),VLOOKUP(I1383,参照用得点基準表!D$12:$I$21,6,TRUE))))</f>
        <v/>
      </c>
      <c r="R1383" s="67" t="str">
        <f>IF(E1383="","",IF(J1383="","",IF($E1383="男",VLOOKUP(J1383,参照用得点基準表!E$2:$I$11,5,TRUE),VLOOKUP(J1383,参照用得点基準表!E$12:$I$21,5,TRUE))))</f>
        <v/>
      </c>
      <c r="S1383" s="67" t="str">
        <f>IF(E1383="","",IF(K1383="","",IF($E1383="男",VLOOKUP(K1383,参照用得点基準表!F$2:$I$11,4,TRUE),VLOOKUP(K1383,参照用得点基準表!F$12:$I$21,4,TRUE))))</f>
        <v/>
      </c>
      <c r="T1383" s="67" t="str">
        <f>IF(E1383="","",IF(L1383="","",IF($E1383="男",VLOOKUP(L1383,参照用得点基準表!$K$2:$L$11,2,TRUE),VLOOKUP(L1383,参照用得点基準表!$K$12:$L$21,2,TRUE))))</f>
        <v/>
      </c>
      <c r="U1383" s="67" t="str">
        <f>IF(E1383="","",IF(M1383="","",IF($E1383="男",VLOOKUP(M1383,参照用得点基準表!G$2:$I$11,3,TRUE),VLOOKUP(M1383,参照用得点基準表!G$12:$I$21,3,TRUE))))</f>
        <v/>
      </c>
      <c r="V1383" s="67" t="str">
        <f>IF(E1383="","",IF(N1383="","",IF($E1383="男",VLOOKUP(N1383,参照用得点基準表!H$2:$I$11,2,TRUE),VLOOKUP(N1383,参照用得点基準表!H$12:$I$21,2,TRUE))))</f>
        <v/>
      </c>
      <c r="W1383" s="70" t="str">
        <f t="shared" si="20"/>
        <v/>
      </c>
      <c r="X1383" s="69" t="str">
        <f ca="1">IF(W1383="","",VLOOKUP(W1383,OFFSET(評価基準!$A$2:$N$6,0,F1383-6,5,20-F1383),14-新体力テスト!F1383+6,1))</f>
        <v/>
      </c>
    </row>
    <row r="1384" spans="1:24" ht="14.25" customHeight="1" x14ac:dyDescent="0.15">
      <c r="A1384" s="103"/>
      <c r="B1384" s="103"/>
      <c r="C1384" s="103"/>
      <c r="D1384" s="108"/>
      <c r="E1384" s="112"/>
      <c r="F1384" s="85" t="str">
        <f>IF(A1384="","",VLOOKUP(A1384,参照!$B$7:$C$12,2,FALSE))</f>
        <v/>
      </c>
      <c r="G1384" s="14"/>
      <c r="H1384" s="14"/>
      <c r="I1384" s="14"/>
      <c r="J1384" s="14"/>
      <c r="K1384" s="14"/>
      <c r="L1384" s="19"/>
      <c r="M1384" s="14"/>
      <c r="N1384" s="14"/>
      <c r="O1384" s="67" t="str">
        <f>IF(E1384="","",IF(G1384="","",IF($E1384="男",VLOOKUP(G1384,参照用得点基準表!B$2:$I$11,8,TRUE),VLOOKUP(G1384,参照用得点基準表!B$12:$I$21,8,TRUE))))</f>
        <v/>
      </c>
      <c r="P1384" s="67" t="str">
        <f>IF(E1384="","",IF(H1384="","",IF($E1384="男",VLOOKUP(H1384,参照用得点基準表!C$2:$I$11,7,TRUE),VLOOKUP(H1384,参照用得点基準表!C$12:$I$21,7,TRUE))))</f>
        <v/>
      </c>
      <c r="Q1384" s="67" t="str">
        <f>IF(E1384="","",IF(I1384="","",IF($E1384="男",VLOOKUP(I1384,参照用得点基準表!D$2:$I$11,6,TRUE),VLOOKUP(I1384,参照用得点基準表!D$12:$I$21,6,TRUE))))</f>
        <v/>
      </c>
      <c r="R1384" s="67" t="str">
        <f>IF(E1384="","",IF(J1384="","",IF($E1384="男",VLOOKUP(J1384,参照用得点基準表!E$2:$I$11,5,TRUE),VLOOKUP(J1384,参照用得点基準表!E$12:$I$21,5,TRUE))))</f>
        <v/>
      </c>
      <c r="S1384" s="67" t="str">
        <f>IF(E1384="","",IF(K1384="","",IF($E1384="男",VLOOKUP(K1384,参照用得点基準表!F$2:$I$11,4,TRUE),VLOOKUP(K1384,参照用得点基準表!F$12:$I$21,4,TRUE))))</f>
        <v/>
      </c>
      <c r="T1384" s="67" t="str">
        <f>IF(E1384="","",IF(L1384="","",IF($E1384="男",VLOOKUP(L1384,参照用得点基準表!$K$2:$L$11,2,TRUE),VLOOKUP(L1384,参照用得点基準表!$K$12:$L$21,2,TRUE))))</f>
        <v/>
      </c>
      <c r="U1384" s="67" t="str">
        <f>IF(E1384="","",IF(M1384="","",IF($E1384="男",VLOOKUP(M1384,参照用得点基準表!G$2:$I$11,3,TRUE),VLOOKUP(M1384,参照用得点基準表!G$12:$I$21,3,TRUE))))</f>
        <v/>
      </c>
      <c r="V1384" s="67" t="str">
        <f>IF(E1384="","",IF(N1384="","",IF($E1384="男",VLOOKUP(N1384,参照用得点基準表!H$2:$I$11,2,TRUE),VLOOKUP(N1384,参照用得点基準表!H$12:$I$21,2,TRUE))))</f>
        <v/>
      </c>
      <c r="W1384" s="70" t="str">
        <f t="shared" si="20"/>
        <v/>
      </c>
      <c r="X1384" s="69" t="str">
        <f ca="1">IF(W1384="","",VLOOKUP(W1384,OFFSET(評価基準!$A$2:$N$6,0,F1384-6,5,20-F1384),14-新体力テスト!F1384+6,1))</f>
        <v/>
      </c>
    </row>
    <row r="1385" spans="1:24" ht="14.25" customHeight="1" x14ac:dyDescent="0.15">
      <c r="A1385" s="103"/>
      <c r="B1385" s="103"/>
      <c r="C1385" s="103"/>
      <c r="D1385" s="108"/>
      <c r="E1385" s="112"/>
      <c r="F1385" s="85" t="str">
        <f>IF(A1385="","",VLOOKUP(A1385,参照!$B$7:$C$12,2,FALSE))</f>
        <v/>
      </c>
      <c r="G1385" s="14"/>
      <c r="H1385" s="14"/>
      <c r="I1385" s="14"/>
      <c r="J1385" s="14"/>
      <c r="K1385" s="14"/>
      <c r="L1385" s="19"/>
      <c r="M1385" s="14"/>
      <c r="N1385" s="14"/>
      <c r="O1385" s="67" t="str">
        <f>IF(E1385="","",IF(G1385="","",IF($E1385="男",VLOOKUP(G1385,参照用得点基準表!B$2:$I$11,8,TRUE),VLOOKUP(G1385,参照用得点基準表!B$12:$I$21,8,TRUE))))</f>
        <v/>
      </c>
      <c r="P1385" s="67" t="str">
        <f>IF(E1385="","",IF(H1385="","",IF($E1385="男",VLOOKUP(H1385,参照用得点基準表!C$2:$I$11,7,TRUE),VLOOKUP(H1385,参照用得点基準表!C$12:$I$21,7,TRUE))))</f>
        <v/>
      </c>
      <c r="Q1385" s="67" t="str">
        <f>IF(E1385="","",IF(I1385="","",IF($E1385="男",VLOOKUP(I1385,参照用得点基準表!D$2:$I$11,6,TRUE),VLOOKUP(I1385,参照用得点基準表!D$12:$I$21,6,TRUE))))</f>
        <v/>
      </c>
      <c r="R1385" s="67" t="str">
        <f>IF(E1385="","",IF(J1385="","",IF($E1385="男",VLOOKUP(J1385,参照用得点基準表!E$2:$I$11,5,TRUE),VLOOKUP(J1385,参照用得点基準表!E$12:$I$21,5,TRUE))))</f>
        <v/>
      </c>
      <c r="S1385" s="67" t="str">
        <f>IF(E1385="","",IF(K1385="","",IF($E1385="男",VLOOKUP(K1385,参照用得点基準表!F$2:$I$11,4,TRUE),VLOOKUP(K1385,参照用得点基準表!F$12:$I$21,4,TRUE))))</f>
        <v/>
      </c>
      <c r="T1385" s="67" t="str">
        <f>IF(E1385="","",IF(L1385="","",IF($E1385="男",VLOOKUP(L1385,参照用得点基準表!$K$2:$L$11,2,TRUE),VLOOKUP(L1385,参照用得点基準表!$K$12:$L$21,2,TRUE))))</f>
        <v/>
      </c>
      <c r="U1385" s="67" t="str">
        <f>IF(E1385="","",IF(M1385="","",IF($E1385="男",VLOOKUP(M1385,参照用得点基準表!G$2:$I$11,3,TRUE),VLOOKUP(M1385,参照用得点基準表!G$12:$I$21,3,TRUE))))</f>
        <v/>
      </c>
      <c r="V1385" s="67" t="str">
        <f>IF(E1385="","",IF(N1385="","",IF($E1385="男",VLOOKUP(N1385,参照用得点基準表!H$2:$I$11,2,TRUE),VLOOKUP(N1385,参照用得点基準表!H$12:$I$21,2,TRUE))))</f>
        <v/>
      </c>
      <c r="W1385" s="70" t="str">
        <f t="shared" si="20"/>
        <v/>
      </c>
      <c r="X1385" s="69" t="str">
        <f ca="1">IF(W1385="","",VLOOKUP(W1385,OFFSET(評価基準!$A$2:$N$6,0,F1385-6,5,20-F1385),14-新体力テスト!F1385+6,1))</f>
        <v/>
      </c>
    </row>
    <row r="1386" spans="1:24" ht="14.25" customHeight="1" x14ac:dyDescent="0.15">
      <c r="A1386" s="103"/>
      <c r="B1386" s="103"/>
      <c r="C1386" s="103"/>
      <c r="D1386" s="108"/>
      <c r="E1386" s="112"/>
      <c r="F1386" s="85" t="str">
        <f>IF(A1386="","",VLOOKUP(A1386,参照!$B$7:$C$12,2,FALSE))</f>
        <v/>
      </c>
      <c r="G1386" s="14"/>
      <c r="H1386" s="14"/>
      <c r="I1386" s="14"/>
      <c r="J1386" s="14"/>
      <c r="K1386" s="14"/>
      <c r="L1386" s="19"/>
      <c r="M1386" s="14"/>
      <c r="N1386" s="14"/>
      <c r="O1386" s="67" t="str">
        <f>IF(E1386="","",IF(G1386="","",IF($E1386="男",VLOOKUP(G1386,参照用得点基準表!B$2:$I$11,8,TRUE),VLOOKUP(G1386,参照用得点基準表!B$12:$I$21,8,TRUE))))</f>
        <v/>
      </c>
      <c r="P1386" s="67" t="str">
        <f>IF(E1386="","",IF(H1386="","",IF($E1386="男",VLOOKUP(H1386,参照用得点基準表!C$2:$I$11,7,TRUE),VLOOKUP(H1386,参照用得点基準表!C$12:$I$21,7,TRUE))))</f>
        <v/>
      </c>
      <c r="Q1386" s="67" t="str">
        <f>IF(E1386="","",IF(I1386="","",IF($E1386="男",VLOOKUP(I1386,参照用得点基準表!D$2:$I$11,6,TRUE),VLOOKUP(I1386,参照用得点基準表!D$12:$I$21,6,TRUE))))</f>
        <v/>
      </c>
      <c r="R1386" s="67" t="str">
        <f>IF(E1386="","",IF(J1386="","",IF($E1386="男",VLOOKUP(J1386,参照用得点基準表!E$2:$I$11,5,TRUE),VLOOKUP(J1386,参照用得点基準表!E$12:$I$21,5,TRUE))))</f>
        <v/>
      </c>
      <c r="S1386" s="67" t="str">
        <f>IF(E1386="","",IF(K1386="","",IF($E1386="男",VLOOKUP(K1386,参照用得点基準表!F$2:$I$11,4,TRUE),VLOOKUP(K1386,参照用得点基準表!F$12:$I$21,4,TRUE))))</f>
        <v/>
      </c>
      <c r="T1386" s="67" t="str">
        <f>IF(E1386="","",IF(L1386="","",IF($E1386="男",VLOOKUP(L1386,参照用得点基準表!$K$2:$L$11,2,TRUE),VLOOKUP(L1386,参照用得点基準表!$K$12:$L$21,2,TRUE))))</f>
        <v/>
      </c>
      <c r="U1386" s="67" t="str">
        <f>IF(E1386="","",IF(M1386="","",IF($E1386="男",VLOOKUP(M1386,参照用得点基準表!G$2:$I$11,3,TRUE),VLOOKUP(M1386,参照用得点基準表!G$12:$I$21,3,TRUE))))</f>
        <v/>
      </c>
      <c r="V1386" s="67" t="str">
        <f>IF(E1386="","",IF(N1386="","",IF($E1386="男",VLOOKUP(N1386,参照用得点基準表!H$2:$I$11,2,TRUE),VLOOKUP(N1386,参照用得点基準表!H$12:$I$21,2,TRUE))))</f>
        <v/>
      </c>
      <c r="W1386" s="70" t="str">
        <f t="shared" si="20"/>
        <v/>
      </c>
      <c r="X1386" s="69" t="str">
        <f ca="1">IF(W1386="","",VLOOKUP(W1386,OFFSET(評価基準!$A$2:$N$6,0,F1386-6,5,20-F1386),14-新体力テスト!F1386+6,1))</f>
        <v/>
      </c>
    </row>
    <row r="1387" spans="1:24" ht="14.25" customHeight="1" x14ac:dyDescent="0.15">
      <c r="A1387" s="103"/>
      <c r="B1387" s="103"/>
      <c r="C1387" s="103"/>
      <c r="D1387" s="108"/>
      <c r="E1387" s="112"/>
      <c r="F1387" s="85" t="str">
        <f>IF(A1387="","",VLOOKUP(A1387,参照!$B$7:$C$12,2,FALSE))</f>
        <v/>
      </c>
      <c r="G1387" s="14"/>
      <c r="H1387" s="14"/>
      <c r="I1387" s="14"/>
      <c r="J1387" s="14"/>
      <c r="K1387" s="14"/>
      <c r="L1387" s="19"/>
      <c r="M1387" s="14"/>
      <c r="N1387" s="14"/>
      <c r="O1387" s="67" t="str">
        <f>IF(E1387="","",IF(G1387="","",IF($E1387="男",VLOOKUP(G1387,参照用得点基準表!B$2:$I$11,8,TRUE),VLOOKUP(G1387,参照用得点基準表!B$12:$I$21,8,TRUE))))</f>
        <v/>
      </c>
      <c r="P1387" s="67" t="str">
        <f>IF(E1387="","",IF(H1387="","",IF($E1387="男",VLOOKUP(H1387,参照用得点基準表!C$2:$I$11,7,TRUE),VLOOKUP(H1387,参照用得点基準表!C$12:$I$21,7,TRUE))))</f>
        <v/>
      </c>
      <c r="Q1387" s="67" t="str">
        <f>IF(E1387="","",IF(I1387="","",IF($E1387="男",VLOOKUP(I1387,参照用得点基準表!D$2:$I$11,6,TRUE),VLOOKUP(I1387,参照用得点基準表!D$12:$I$21,6,TRUE))))</f>
        <v/>
      </c>
      <c r="R1387" s="67" t="str">
        <f>IF(E1387="","",IF(J1387="","",IF($E1387="男",VLOOKUP(J1387,参照用得点基準表!E$2:$I$11,5,TRUE),VLOOKUP(J1387,参照用得点基準表!E$12:$I$21,5,TRUE))))</f>
        <v/>
      </c>
      <c r="S1387" s="67" t="str">
        <f>IF(E1387="","",IF(K1387="","",IF($E1387="男",VLOOKUP(K1387,参照用得点基準表!F$2:$I$11,4,TRUE),VLOOKUP(K1387,参照用得点基準表!F$12:$I$21,4,TRUE))))</f>
        <v/>
      </c>
      <c r="T1387" s="67" t="str">
        <f>IF(E1387="","",IF(L1387="","",IF($E1387="男",VLOOKUP(L1387,参照用得点基準表!$K$2:$L$11,2,TRUE),VLOOKUP(L1387,参照用得点基準表!$K$12:$L$21,2,TRUE))))</f>
        <v/>
      </c>
      <c r="U1387" s="67" t="str">
        <f>IF(E1387="","",IF(M1387="","",IF($E1387="男",VLOOKUP(M1387,参照用得点基準表!G$2:$I$11,3,TRUE),VLOOKUP(M1387,参照用得点基準表!G$12:$I$21,3,TRUE))))</f>
        <v/>
      </c>
      <c r="V1387" s="67" t="str">
        <f>IF(E1387="","",IF(N1387="","",IF($E1387="男",VLOOKUP(N1387,参照用得点基準表!H$2:$I$11,2,TRUE),VLOOKUP(N1387,参照用得点基準表!H$12:$I$21,2,TRUE))))</f>
        <v/>
      </c>
      <c r="W1387" s="70" t="str">
        <f t="shared" si="20"/>
        <v/>
      </c>
      <c r="X1387" s="69" t="str">
        <f ca="1">IF(W1387="","",VLOOKUP(W1387,OFFSET(評価基準!$A$2:$N$6,0,F1387-6,5,20-F1387),14-新体力テスト!F1387+6,1))</f>
        <v/>
      </c>
    </row>
    <row r="1388" spans="1:24" ht="14.25" customHeight="1" x14ac:dyDescent="0.15">
      <c r="A1388" s="103"/>
      <c r="B1388" s="103"/>
      <c r="C1388" s="103"/>
      <c r="D1388" s="108"/>
      <c r="E1388" s="112"/>
      <c r="F1388" s="85" t="str">
        <f>IF(A1388="","",VLOOKUP(A1388,参照!$B$7:$C$12,2,FALSE))</f>
        <v/>
      </c>
      <c r="G1388" s="14"/>
      <c r="H1388" s="14"/>
      <c r="I1388" s="14"/>
      <c r="J1388" s="14"/>
      <c r="K1388" s="14"/>
      <c r="L1388" s="19"/>
      <c r="M1388" s="14"/>
      <c r="N1388" s="14"/>
      <c r="O1388" s="67" t="str">
        <f>IF(E1388="","",IF(G1388="","",IF($E1388="男",VLOOKUP(G1388,参照用得点基準表!B$2:$I$11,8,TRUE),VLOOKUP(G1388,参照用得点基準表!B$12:$I$21,8,TRUE))))</f>
        <v/>
      </c>
      <c r="P1388" s="67" t="str">
        <f>IF(E1388="","",IF(H1388="","",IF($E1388="男",VLOOKUP(H1388,参照用得点基準表!C$2:$I$11,7,TRUE),VLOOKUP(H1388,参照用得点基準表!C$12:$I$21,7,TRUE))))</f>
        <v/>
      </c>
      <c r="Q1388" s="67" t="str">
        <f>IF(E1388="","",IF(I1388="","",IF($E1388="男",VLOOKUP(I1388,参照用得点基準表!D$2:$I$11,6,TRUE),VLOOKUP(I1388,参照用得点基準表!D$12:$I$21,6,TRUE))))</f>
        <v/>
      </c>
      <c r="R1388" s="67" t="str">
        <f>IF(E1388="","",IF(J1388="","",IF($E1388="男",VLOOKUP(J1388,参照用得点基準表!E$2:$I$11,5,TRUE),VLOOKUP(J1388,参照用得点基準表!E$12:$I$21,5,TRUE))))</f>
        <v/>
      </c>
      <c r="S1388" s="67" t="str">
        <f>IF(E1388="","",IF(K1388="","",IF($E1388="男",VLOOKUP(K1388,参照用得点基準表!F$2:$I$11,4,TRUE),VLOOKUP(K1388,参照用得点基準表!F$12:$I$21,4,TRUE))))</f>
        <v/>
      </c>
      <c r="T1388" s="67" t="str">
        <f>IF(E1388="","",IF(L1388="","",IF($E1388="男",VLOOKUP(L1388,参照用得点基準表!$K$2:$L$11,2,TRUE),VLOOKUP(L1388,参照用得点基準表!$K$12:$L$21,2,TRUE))))</f>
        <v/>
      </c>
      <c r="U1388" s="67" t="str">
        <f>IF(E1388="","",IF(M1388="","",IF($E1388="男",VLOOKUP(M1388,参照用得点基準表!G$2:$I$11,3,TRUE),VLOOKUP(M1388,参照用得点基準表!G$12:$I$21,3,TRUE))))</f>
        <v/>
      </c>
      <c r="V1388" s="67" t="str">
        <f>IF(E1388="","",IF(N1388="","",IF($E1388="男",VLOOKUP(N1388,参照用得点基準表!H$2:$I$11,2,TRUE),VLOOKUP(N1388,参照用得点基準表!H$12:$I$21,2,TRUE))))</f>
        <v/>
      </c>
      <c r="W1388" s="70" t="str">
        <f t="shared" si="20"/>
        <v/>
      </c>
      <c r="X1388" s="69" t="str">
        <f ca="1">IF(W1388="","",VLOOKUP(W1388,OFFSET(評価基準!$A$2:$N$6,0,F1388-6,5,20-F1388),14-新体力テスト!F1388+6,1))</f>
        <v/>
      </c>
    </row>
    <row r="1389" spans="1:24" ht="14.25" customHeight="1" x14ac:dyDescent="0.15">
      <c r="A1389" s="103"/>
      <c r="B1389" s="103"/>
      <c r="C1389" s="103"/>
      <c r="D1389" s="108"/>
      <c r="E1389" s="112"/>
      <c r="F1389" s="85" t="str">
        <f>IF(A1389="","",VLOOKUP(A1389,参照!$B$7:$C$12,2,FALSE))</f>
        <v/>
      </c>
      <c r="G1389" s="14"/>
      <c r="H1389" s="14"/>
      <c r="I1389" s="14"/>
      <c r="J1389" s="14"/>
      <c r="K1389" s="14"/>
      <c r="L1389" s="19"/>
      <c r="M1389" s="14"/>
      <c r="N1389" s="14"/>
      <c r="O1389" s="67" t="str">
        <f>IF(E1389="","",IF(G1389="","",IF($E1389="男",VLOOKUP(G1389,参照用得点基準表!B$2:$I$11,8,TRUE),VLOOKUP(G1389,参照用得点基準表!B$12:$I$21,8,TRUE))))</f>
        <v/>
      </c>
      <c r="P1389" s="67" t="str">
        <f>IF(E1389="","",IF(H1389="","",IF($E1389="男",VLOOKUP(H1389,参照用得点基準表!C$2:$I$11,7,TRUE),VLOOKUP(H1389,参照用得点基準表!C$12:$I$21,7,TRUE))))</f>
        <v/>
      </c>
      <c r="Q1389" s="67" t="str">
        <f>IF(E1389="","",IF(I1389="","",IF($E1389="男",VLOOKUP(I1389,参照用得点基準表!D$2:$I$11,6,TRUE),VLOOKUP(I1389,参照用得点基準表!D$12:$I$21,6,TRUE))))</f>
        <v/>
      </c>
      <c r="R1389" s="67" t="str">
        <f>IF(E1389="","",IF(J1389="","",IF($E1389="男",VLOOKUP(J1389,参照用得点基準表!E$2:$I$11,5,TRUE),VLOOKUP(J1389,参照用得点基準表!E$12:$I$21,5,TRUE))))</f>
        <v/>
      </c>
      <c r="S1389" s="67" t="str">
        <f>IF(E1389="","",IF(K1389="","",IF($E1389="男",VLOOKUP(K1389,参照用得点基準表!F$2:$I$11,4,TRUE),VLOOKUP(K1389,参照用得点基準表!F$12:$I$21,4,TRUE))))</f>
        <v/>
      </c>
      <c r="T1389" s="67" t="str">
        <f>IF(E1389="","",IF(L1389="","",IF($E1389="男",VLOOKUP(L1389,参照用得点基準表!$K$2:$L$11,2,TRUE),VLOOKUP(L1389,参照用得点基準表!$K$12:$L$21,2,TRUE))))</f>
        <v/>
      </c>
      <c r="U1389" s="67" t="str">
        <f>IF(E1389="","",IF(M1389="","",IF($E1389="男",VLOOKUP(M1389,参照用得点基準表!G$2:$I$11,3,TRUE),VLOOKUP(M1389,参照用得点基準表!G$12:$I$21,3,TRUE))))</f>
        <v/>
      </c>
      <c r="V1389" s="67" t="str">
        <f>IF(E1389="","",IF(N1389="","",IF($E1389="男",VLOOKUP(N1389,参照用得点基準表!H$2:$I$11,2,TRUE),VLOOKUP(N1389,参照用得点基準表!H$12:$I$21,2,TRUE))))</f>
        <v/>
      </c>
      <c r="W1389" s="70" t="str">
        <f t="shared" si="20"/>
        <v/>
      </c>
      <c r="X1389" s="69" t="str">
        <f ca="1">IF(W1389="","",VLOOKUP(W1389,OFFSET(評価基準!$A$2:$N$6,0,F1389-6,5,20-F1389),14-新体力テスト!F1389+6,1))</f>
        <v/>
      </c>
    </row>
    <row r="1390" spans="1:24" ht="14.25" customHeight="1" x14ac:dyDescent="0.15">
      <c r="A1390" s="103"/>
      <c r="B1390" s="103"/>
      <c r="C1390" s="103"/>
      <c r="D1390" s="108"/>
      <c r="E1390" s="112"/>
      <c r="F1390" s="85" t="str">
        <f>IF(A1390="","",VLOOKUP(A1390,参照!$B$7:$C$12,2,FALSE))</f>
        <v/>
      </c>
      <c r="G1390" s="14"/>
      <c r="H1390" s="14"/>
      <c r="I1390" s="14"/>
      <c r="J1390" s="14"/>
      <c r="K1390" s="14"/>
      <c r="L1390" s="19"/>
      <c r="M1390" s="14"/>
      <c r="N1390" s="14"/>
      <c r="O1390" s="67" t="str">
        <f>IF(E1390="","",IF(G1390="","",IF($E1390="男",VLOOKUP(G1390,参照用得点基準表!B$2:$I$11,8,TRUE),VLOOKUP(G1390,参照用得点基準表!B$12:$I$21,8,TRUE))))</f>
        <v/>
      </c>
      <c r="P1390" s="67" t="str">
        <f>IF(E1390="","",IF(H1390="","",IF($E1390="男",VLOOKUP(H1390,参照用得点基準表!C$2:$I$11,7,TRUE),VLOOKUP(H1390,参照用得点基準表!C$12:$I$21,7,TRUE))))</f>
        <v/>
      </c>
      <c r="Q1390" s="67" t="str">
        <f>IF(E1390="","",IF(I1390="","",IF($E1390="男",VLOOKUP(I1390,参照用得点基準表!D$2:$I$11,6,TRUE),VLOOKUP(I1390,参照用得点基準表!D$12:$I$21,6,TRUE))))</f>
        <v/>
      </c>
      <c r="R1390" s="67" t="str">
        <f>IF(E1390="","",IF(J1390="","",IF($E1390="男",VLOOKUP(J1390,参照用得点基準表!E$2:$I$11,5,TRUE),VLOOKUP(J1390,参照用得点基準表!E$12:$I$21,5,TRUE))))</f>
        <v/>
      </c>
      <c r="S1390" s="67" t="str">
        <f>IF(E1390="","",IF(K1390="","",IF($E1390="男",VLOOKUP(K1390,参照用得点基準表!F$2:$I$11,4,TRUE),VLOOKUP(K1390,参照用得点基準表!F$12:$I$21,4,TRUE))))</f>
        <v/>
      </c>
      <c r="T1390" s="67" t="str">
        <f>IF(E1390="","",IF(L1390="","",IF($E1390="男",VLOOKUP(L1390,参照用得点基準表!$K$2:$L$11,2,TRUE),VLOOKUP(L1390,参照用得点基準表!$K$12:$L$21,2,TRUE))))</f>
        <v/>
      </c>
      <c r="U1390" s="67" t="str">
        <f>IF(E1390="","",IF(M1390="","",IF($E1390="男",VLOOKUP(M1390,参照用得点基準表!G$2:$I$11,3,TRUE),VLOOKUP(M1390,参照用得点基準表!G$12:$I$21,3,TRUE))))</f>
        <v/>
      </c>
      <c r="V1390" s="67" t="str">
        <f>IF(E1390="","",IF(N1390="","",IF($E1390="男",VLOOKUP(N1390,参照用得点基準表!H$2:$I$11,2,TRUE),VLOOKUP(N1390,参照用得点基準表!H$12:$I$21,2,TRUE))))</f>
        <v/>
      </c>
      <c r="W1390" s="70" t="str">
        <f t="shared" si="20"/>
        <v/>
      </c>
      <c r="X1390" s="69" t="str">
        <f ca="1">IF(W1390="","",VLOOKUP(W1390,OFFSET(評価基準!$A$2:$N$6,0,F1390-6,5,20-F1390),14-新体力テスト!F1390+6,1))</f>
        <v/>
      </c>
    </row>
    <row r="1391" spans="1:24" ht="14.25" customHeight="1" x14ac:dyDescent="0.15">
      <c r="A1391" s="103"/>
      <c r="B1391" s="103"/>
      <c r="C1391" s="103"/>
      <c r="D1391" s="108"/>
      <c r="E1391" s="112"/>
      <c r="F1391" s="85" t="str">
        <f>IF(A1391="","",VLOOKUP(A1391,参照!$B$7:$C$12,2,FALSE))</f>
        <v/>
      </c>
      <c r="G1391" s="14"/>
      <c r="H1391" s="14"/>
      <c r="I1391" s="14"/>
      <c r="J1391" s="14"/>
      <c r="K1391" s="14"/>
      <c r="L1391" s="19"/>
      <c r="M1391" s="14"/>
      <c r="N1391" s="14"/>
      <c r="O1391" s="67" t="str">
        <f>IF(E1391="","",IF(G1391="","",IF($E1391="男",VLOOKUP(G1391,参照用得点基準表!B$2:$I$11,8,TRUE),VLOOKUP(G1391,参照用得点基準表!B$12:$I$21,8,TRUE))))</f>
        <v/>
      </c>
      <c r="P1391" s="67" t="str">
        <f>IF(E1391="","",IF(H1391="","",IF($E1391="男",VLOOKUP(H1391,参照用得点基準表!C$2:$I$11,7,TRUE),VLOOKUP(H1391,参照用得点基準表!C$12:$I$21,7,TRUE))))</f>
        <v/>
      </c>
      <c r="Q1391" s="67" t="str">
        <f>IF(E1391="","",IF(I1391="","",IF($E1391="男",VLOOKUP(I1391,参照用得点基準表!D$2:$I$11,6,TRUE),VLOOKUP(I1391,参照用得点基準表!D$12:$I$21,6,TRUE))))</f>
        <v/>
      </c>
      <c r="R1391" s="67" t="str">
        <f>IF(E1391="","",IF(J1391="","",IF($E1391="男",VLOOKUP(J1391,参照用得点基準表!E$2:$I$11,5,TRUE),VLOOKUP(J1391,参照用得点基準表!E$12:$I$21,5,TRUE))))</f>
        <v/>
      </c>
      <c r="S1391" s="67" t="str">
        <f>IF(E1391="","",IF(K1391="","",IF($E1391="男",VLOOKUP(K1391,参照用得点基準表!F$2:$I$11,4,TRUE),VLOOKUP(K1391,参照用得点基準表!F$12:$I$21,4,TRUE))))</f>
        <v/>
      </c>
      <c r="T1391" s="67" t="str">
        <f>IF(E1391="","",IF(L1391="","",IF($E1391="男",VLOOKUP(L1391,参照用得点基準表!$K$2:$L$11,2,TRUE),VLOOKUP(L1391,参照用得点基準表!$K$12:$L$21,2,TRUE))))</f>
        <v/>
      </c>
      <c r="U1391" s="67" t="str">
        <f>IF(E1391="","",IF(M1391="","",IF($E1391="男",VLOOKUP(M1391,参照用得点基準表!G$2:$I$11,3,TRUE),VLOOKUP(M1391,参照用得点基準表!G$12:$I$21,3,TRUE))))</f>
        <v/>
      </c>
      <c r="V1391" s="67" t="str">
        <f>IF(E1391="","",IF(N1391="","",IF($E1391="男",VLOOKUP(N1391,参照用得点基準表!H$2:$I$11,2,TRUE),VLOOKUP(N1391,参照用得点基準表!H$12:$I$21,2,TRUE))))</f>
        <v/>
      </c>
      <c r="W1391" s="70" t="str">
        <f t="shared" si="20"/>
        <v/>
      </c>
      <c r="X1391" s="69" t="str">
        <f ca="1">IF(W1391="","",VLOOKUP(W1391,OFFSET(評価基準!$A$2:$N$6,0,F1391-6,5,20-F1391),14-新体力テスト!F1391+6,1))</f>
        <v/>
      </c>
    </row>
    <row r="1392" spans="1:24" ht="14.25" customHeight="1" x14ac:dyDescent="0.15">
      <c r="A1392" s="103"/>
      <c r="B1392" s="103"/>
      <c r="C1392" s="103"/>
      <c r="D1392" s="108"/>
      <c r="E1392" s="112"/>
      <c r="F1392" s="85" t="str">
        <f>IF(A1392="","",VLOOKUP(A1392,参照!$B$7:$C$12,2,FALSE))</f>
        <v/>
      </c>
      <c r="G1392" s="14"/>
      <c r="H1392" s="14"/>
      <c r="I1392" s="14"/>
      <c r="J1392" s="14"/>
      <c r="K1392" s="14"/>
      <c r="L1392" s="19"/>
      <c r="M1392" s="14"/>
      <c r="N1392" s="14"/>
      <c r="O1392" s="67" t="str">
        <f>IF(E1392="","",IF(G1392="","",IF($E1392="男",VLOOKUP(G1392,参照用得点基準表!B$2:$I$11,8,TRUE),VLOOKUP(G1392,参照用得点基準表!B$12:$I$21,8,TRUE))))</f>
        <v/>
      </c>
      <c r="P1392" s="67" t="str">
        <f>IF(E1392="","",IF(H1392="","",IF($E1392="男",VLOOKUP(H1392,参照用得点基準表!C$2:$I$11,7,TRUE),VLOOKUP(H1392,参照用得点基準表!C$12:$I$21,7,TRUE))))</f>
        <v/>
      </c>
      <c r="Q1392" s="67" t="str">
        <f>IF(E1392="","",IF(I1392="","",IF($E1392="男",VLOOKUP(I1392,参照用得点基準表!D$2:$I$11,6,TRUE),VLOOKUP(I1392,参照用得点基準表!D$12:$I$21,6,TRUE))))</f>
        <v/>
      </c>
      <c r="R1392" s="67" t="str">
        <f>IF(E1392="","",IF(J1392="","",IF($E1392="男",VLOOKUP(J1392,参照用得点基準表!E$2:$I$11,5,TRUE),VLOOKUP(J1392,参照用得点基準表!E$12:$I$21,5,TRUE))))</f>
        <v/>
      </c>
      <c r="S1392" s="67" t="str">
        <f>IF(E1392="","",IF(K1392="","",IF($E1392="男",VLOOKUP(K1392,参照用得点基準表!F$2:$I$11,4,TRUE),VLOOKUP(K1392,参照用得点基準表!F$12:$I$21,4,TRUE))))</f>
        <v/>
      </c>
      <c r="T1392" s="67" t="str">
        <f>IF(E1392="","",IF(L1392="","",IF($E1392="男",VLOOKUP(L1392,参照用得点基準表!$K$2:$L$11,2,TRUE),VLOOKUP(L1392,参照用得点基準表!$K$12:$L$21,2,TRUE))))</f>
        <v/>
      </c>
      <c r="U1392" s="67" t="str">
        <f>IF(E1392="","",IF(M1392="","",IF($E1392="男",VLOOKUP(M1392,参照用得点基準表!G$2:$I$11,3,TRUE),VLOOKUP(M1392,参照用得点基準表!G$12:$I$21,3,TRUE))))</f>
        <v/>
      </c>
      <c r="V1392" s="67" t="str">
        <f>IF(E1392="","",IF(N1392="","",IF($E1392="男",VLOOKUP(N1392,参照用得点基準表!H$2:$I$11,2,TRUE),VLOOKUP(N1392,参照用得点基準表!H$12:$I$21,2,TRUE))))</f>
        <v/>
      </c>
      <c r="W1392" s="70" t="str">
        <f t="shared" si="20"/>
        <v/>
      </c>
      <c r="X1392" s="69" t="str">
        <f ca="1">IF(W1392="","",VLOOKUP(W1392,OFFSET(評価基準!$A$2:$N$6,0,F1392-6,5,20-F1392),14-新体力テスト!F1392+6,1))</f>
        <v/>
      </c>
    </row>
    <row r="1393" spans="1:24" ht="14.25" customHeight="1" x14ac:dyDescent="0.15">
      <c r="A1393" s="103"/>
      <c r="B1393" s="103"/>
      <c r="C1393" s="103"/>
      <c r="D1393" s="108"/>
      <c r="E1393" s="112"/>
      <c r="F1393" s="85" t="str">
        <f>IF(A1393="","",VLOOKUP(A1393,参照!$B$7:$C$12,2,FALSE))</f>
        <v/>
      </c>
      <c r="G1393" s="14"/>
      <c r="H1393" s="14"/>
      <c r="I1393" s="14"/>
      <c r="J1393" s="14"/>
      <c r="K1393" s="14"/>
      <c r="L1393" s="19"/>
      <c r="M1393" s="14"/>
      <c r="N1393" s="14"/>
      <c r="O1393" s="67" t="str">
        <f>IF(E1393="","",IF(G1393="","",IF($E1393="男",VLOOKUP(G1393,参照用得点基準表!B$2:$I$11,8,TRUE),VLOOKUP(G1393,参照用得点基準表!B$12:$I$21,8,TRUE))))</f>
        <v/>
      </c>
      <c r="P1393" s="67" t="str">
        <f>IF(E1393="","",IF(H1393="","",IF($E1393="男",VLOOKUP(H1393,参照用得点基準表!C$2:$I$11,7,TRUE),VLOOKUP(H1393,参照用得点基準表!C$12:$I$21,7,TRUE))))</f>
        <v/>
      </c>
      <c r="Q1393" s="67" t="str">
        <f>IF(E1393="","",IF(I1393="","",IF($E1393="男",VLOOKUP(I1393,参照用得点基準表!D$2:$I$11,6,TRUE),VLOOKUP(I1393,参照用得点基準表!D$12:$I$21,6,TRUE))))</f>
        <v/>
      </c>
      <c r="R1393" s="67" t="str">
        <f>IF(E1393="","",IF(J1393="","",IF($E1393="男",VLOOKUP(J1393,参照用得点基準表!E$2:$I$11,5,TRUE),VLOOKUP(J1393,参照用得点基準表!E$12:$I$21,5,TRUE))))</f>
        <v/>
      </c>
      <c r="S1393" s="67" t="str">
        <f>IF(E1393="","",IF(K1393="","",IF($E1393="男",VLOOKUP(K1393,参照用得点基準表!F$2:$I$11,4,TRUE),VLOOKUP(K1393,参照用得点基準表!F$12:$I$21,4,TRUE))))</f>
        <v/>
      </c>
      <c r="T1393" s="67" t="str">
        <f>IF(E1393="","",IF(L1393="","",IF($E1393="男",VLOOKUP(L1393,参照用得点基準表!$K$2:$L$11,2,TRUE),VLOOKUP(L1393,参照用得点基準表!$K$12:$L$21,2,TRUE))))</f>
        <v/>
      </c>
      <c r="U1393" s="67" t="str">
        <f>IF(E1393="","",IF(M1393="","",IF($E1393="男",VLOOKUP(M1393,参照用得点基準表!G$2:$I$11,3,TRUE),VLOOKUP(M1393,参照用得点基準表!G$12:$I$21,3,TRUE))))</f>
        <v/>
      </c>
      <c r="V1393" s="67" t="str">
        <f>IF(E1393="","",IF(N1393="","",IF($E1393="男",VLOOKUP(N1393,参照用得点基準表!H$2:$I$11,2,TRUE),VLOOKUP(N1393,参照用得点基準表!H$12:$I$21,2,TRUE))))</f>
        <v/>
      </c>
      <c r="W1393" s="70" t="str">
        <f t="shared" si="20"/>
        <v/>
      </c>
      <c r="X1393" s="69" t="str">
        <f ca="1">IF(W1393="","",VLOOKUP(W1393,OFFSET(評価基準!$A$2:$N$6,0,F1393-6,5,20-F1393),14-新体力テスト!F1393+6,1))</f>
        <v/>
      </c>
    </row>
    <row r="1394" spans="1:24" ht="14.25" customHeight="1" x14ac:dyDescent="0.15">
      <c r="A1394" s="103"/>
      <c r="B1394" s="103"/>
      <c r="C1394" s="103"/>
      <c r="D1394" s="108"/>
      <c r="E1394" s="112"/>
      <c r="F1394" s="85" t="str">
        <f>IF(A1394="","",VLOOKUP(A1394,参照!$B$7:$C$12,2,FALSE))</f>
        <v/>
      </c>
      <c r="G1394" s="14"/>
      <c r="H1394" s="14"/>
      <c r="I1394" s="14"/>
      <c r="J1394" s="14"/>
      <c r="K1394" s="14"/>
      <c r="L1394" s="19"/>
      <c r="M1394" s="14"/>
      <c r="N1394" s="14"/>
      <c r="O1394" s="67" t="str">
        <f>IF(E1394="","",IF(G1394="","",IF($E1394="男",VLOOKUP(G1394,参照用得点基準表!B$2:$I$11,8,TRUE),VLOOKUP(G1394,参照用得点基準表!B$12:$I$21,8,TRUE))))</f>
        <v/>
      </c>
      <c r="P1394" s="67" t="str">
        <f>IF(E1394="","",IF(H1394="","",IF($E1394="男",VLOOKUP(H1394,参照用得点基準表!C$2:$I$11,7,TRUE),VLOOKUP(H1394,参照用得点基準表!C$12:$I$21,7,TRUE))))</f>
        <v/>
      </c>
      <c r="Q1394" s="67" t="str">
        <f>IF(E1394="","",IF(I1394="","",IF($E1394="男",VLOOKUP(I1394,参照用得点基準表!D$2:$I$11,6,TRUE),VLOOKUP(I1394,参照用得点基準表!D$12:$I$21,6,TRUE))))</f>
        <v/>
      </c>
      <c r="R1394" s="67" t="str">
        <f>IF(E1394="","",IF(J1394="","",IF($E1394="男",VLOOKUP(J1394,参照用得点基準表!E$2:$I$11,5,TRUE),VLOOKUP(J1394,参照用得点基準表!E$12:$I$21,5,TRUE))))</f>
        <v/>
      </c>
      <c r="S1394" s="67" t="str">
        <f>IF(E1394="","",IF(K1394="","",IF($E1394="男",VLOOKUP(K1394,参照用得点基準表!F$2:$I$11,4,TRUE),VLOOKUP(K1394,参照用得点基準表!F$12:$I$21,4,TRUE))))</f>
        <v/>
      </c>
      <c r="T1394" s="67" t="str">
        <f>IF(E1394="","",IF(L1394="","",IF($E1394="男",VLOOKUP(L1394,参照用得点基準表!$K$2:$L$11,2,TRUE),VLOOKUP(L1394,参照用得点基準表!$K$12:$L$21,2,TRUE))))</f>
        <v/>
      </c>
      <c r="U1394" s="67" t="str">
        <f>IF(E1394="","",IF(M1394="","",IF($E1394="男",VLOOKUP(M1394,参照用得点基準表!G$2:$I$11,3,TRUE),VLOOKUP(M1394,参照用得点基準表!G$12:$I$21,3,TRUE))))</f>
        <v/>
      </c>
      <c r="V1394" s="67" t="str">
        <f>IF(E1394="","",IF(N1394="","",IF($E1394="男",VLOOKUP(N1394,参照用得点基準表!H$2:$I$11,2,TRUE),VLOOKUP(N1394,参照用得点基準表!H$12:$I$21,2,TRUE))))</f>
        <v/>
      </c>
      <c r="W1394" s="70" t="str">
        <f t="shared" si="20"/>
        <v/>
      </c>
      <c r="X1394" s="69" t="str">
        <f ca="1">IF(W1394="","",VLOOKUP(W1394,OFFSET(評価基準!$A$2:$N$6,0,F1394-6,5,20-F1394),14-新体力テスト!F1394+6,1))</f>
        <v/>
      </c>
    </row>
    <row r="1395" spans="1:24" ht="14.25" customHeight="1" x14ac:dyDescent="0.15">
      <c r="A1395" s="103"/>
      <c r="B1395" s="103"/>
      <c r="C1395" s="103"/>
      <c r="D1395" s="108"/>
      <c r="E1395" s="112"/>
      <c r="F1395" s="85" t="str">
        <f>IF(A1395="","",VLOOKUP(A1395,参照!$B$7:$C$12,2,FALSE))</f>
        <v/>
      </c>
      <c r="G1395" s="14"/>
      <c r="H1395" s="14"/>
      <c r="I1395" s="14"/>
      <c r="J1395" s="14"/>
      <c r="K1395" s="14"/>
      <c r="L1395" s="19"/>
      <c r="M1395" s="14"/>
      <c r="N1395" s="14"/>
      <c r="O1395" s="67" t="str">
        <f>IF(E1395="","",IF(G1395="","",IF($E1395="男",VLOOKUP(G1395,参照用得点基準表!B$2:$I$11,8,TRUE),VLOOKUP(G1395,参照用得点基準表!B$12:$I$21,8,TRUE))))</f>
        <v/>
      </c>
      <c r="P1395" s="67" t="str">
        <f>IF(E1395="","",IF(H1395="","",IF($E1395="男",VLOOKUP(H1395,参照用得点基準表!C$2:$I$11,7,TRUE),VLOOKUP(H1395,参照用得点基準表!C$12:$I$21,7,TRUE))))</f>
        <v/>
      </c>
      <c r="Q1395" s="67" t="str">
        <f>IF(E1395="","",IF(I1395="","",IF($E1395="男",VLOOKUP(I1395,参照用得点基準表!D$2:$I$11,6,TRUE),VLOOKUP(I1395,参照用得点基準表!D$12:$I$21,6,TRUE))))</f>
        <v/>
      </c>
      <c r="R1395" s="67" t="str">
        <f>IF(E1395="","",IF(J1395="","",IF($E1395="男",VLOOKUP(J1395,参照用得点基準表!E$2:$I$11,5,TRUE),VLOOKUP(J1395,参照用得点基準表!E$12:$I$21,5,TRUE))))</f>
        <v/>
      </c>
      <c r="S1395" s="67" t="str">
        <f>IF(E1395="","",IF(K1395="","",IF($E1395="男",VLOOKUP(K1395,参照用得点基準表!F$2:$I$11,4,TRUE),VLOOKUP(K1395,参照用得点基準表!F$12:$I$21,4,TRUE))))</f>
        <v/>
      </c>
      <c r="T1395" s="67" t="str">
        <f>IF(E1395="","",IF(L1395="","",IF($E1395="男",VLOOKUP(L1395,参照用得点基準表!$K$2:$L$11,2,TRUE),VLOOKUP(L1395,参照用得点基準表!$K$12:$L$21,2,TRUE))))</f>
        <v/>
      </c>
      <c r="U1395" s="67" t="str">
        <f>IF(E1395="","",IF(M1395="","",IF($E1395="男",VLOOKUP(M1395,参照用得点基準表!G$2:$I$11,3,TRUE),VLOOKUP(M1395,参照用得点基準表!G$12:$I$21,3,TRUE))))</f>
        <v/>
      </c>
      <c r="V1395" s="67" t="str">
        <f>IF(E1395="","",IF(N1395="","",IF($E1395="男",VLOOKUP(N1395,参照用得点基準表!H$2:$I$11,2,TRUE),VLOOKUP(N1395,参照用得点基準表!H$12:$I$21,2,TRUE))))</f>
        <v/>
      </c>
      <c r="W1395" s="70" t="str">
        <f t="shared" si="20"/>
        <v/>
      </c>
      <c r="X1395" s="69" t="str">
        <f ca="1">IF(W1395="","",VLOOKUP(W1395,OFFSET(評価基準!$A$2:$N$6,0,F1395-6,5,20-F1395),14-新体力テスト!F1395+6,1))</f>
        <v/>
      </c>
    </row>
    <row r="1396" spans="1:24" ht="14.25" customHeight="1" x14ac:dyDescent="0.15">
      <c r="A1396" s="103"/>
      <c r="B1396" s="103"/>
      <c r="C1396" s="103"/>
      <c r="D1396" s="108"/>
      <c r="E1396" s="112"/>
      <c r="F1396" s="85" t="str">
        <f>IF(A1396="","",VLOOKUP(A1396,参照!$B$7:$C$12,2,FALSE))</f>
        <v/>
      </c>
      <c r="G1396" s="14"/>
      <c r="H1396" s="14"/>
      <c r="I1396" s="14"/>
      <c r="J1396" s="14"/>
      <c r="K1396" s="14"/>
      <c r="L1396" s="19"/>
      <c r="M1396" s="14"/>
      <c r="N1396" s="14"/>
      <c r="O1396" s="67" t="str">
        <f>IF(E1396="","",IF(G1396="","",IF($E1396="男",VLOOKUP(G1396,参照用得点基準表!B$2:$I$11,8,TRUE),VLOOKUP(G1396,参照用得点基準表!B$12:$I$21,8,TRUE))))</f>
        <v/>
      </c>
      <c r="P1396" s="67" t="str">
        <f>IF(E1396="","",IF(H1396="","",IF($E1396="男",VLOOKUP(H1396,参照用得点基準表!C$2:$I$11,7,TRUE),VLOOKUP(H1396,参照用得点基準表!C$12:$I$21,7,TRUE))))</f>
        <v/>
      </c>
      <c r="Q1396" s="67" t="str">
        <f>IF(E1396="","",IF(I1396="","",IF($E1396="男",VLOOKUP(I1396,参照用得点基準表!D$2:$I$11,6,TRUE),VLOOKUP(I1396,参照用得点基準表!D$12:$I$21,6,TRUE))))</f>
        <v/>
      </c>
      <c r="R1396" s="67" t="str">
        <f>IF(E1396="","",IF(J1396="","",IF($E1396="男",VLOOKUP(J1396,参照用得点基準表!E$2:$I$11,5,TRUE),VLOOKUP(J1396,参照用得点基準表!E$12:$I$21,5,TRUE))))</f>
        <v/>
      </c>
      <c r="S1396" s="67" t="str">
        <f>IF(E1396="","",IF(K1396="","",IF($E1396="男",VLOOKUP(K1396,参照用得点基準表!F$2:$I$11,4,TRUE),VLOOKUP(K1396,参照用得点基準表!F$12:$I$21,4,TRUE))))</f>
        <v/>
      </c>
      <c r="T1396" s="67" t="str">
        <f>IF(E1396="","",IF(L1396="","",IF($E1396="男",VLOOKUP(L1396,参照用得点基準表!$K$2:$L$11,2,TRUE),VLOOKUP(L1396,参照用得点基準表!$K$12:$L$21,2,TRUE))))</f>
        <v/>
      </c>
      <c r="U1396" s="67" t="str">
        <f>IF(E1396="","",IF(M1396="","",IF($E1396="男",VLOOKUP(M1396,参照用得点基準表!G$2:$I$11,3,TRUE),VLOOKUP(M1396,参照用得点基準表!G$12:$I$21,3,TRUE))))</f>
        <v/>
      </c>
      <c r="V1396" s="67" t="str">
        <f>IF(E1396="","",IF(N1396="","",IF($E1396="男",VLOOKUP(N1396,参照用得点基準表!H$2:$I$11,2,TRUE),VLOOKUP(N1396,参照用得点基準表!H$12:$I$21,2,TRUE))))</f>
        <v/>
      </c>
      <c r="W1396" s="70" t="str">
        <f t="shared" si="20"/>
        <v/>
      </c>
      <c r="X1396" s="69" t="str">
        <f ca="1">IF(W1396="","",VLOOKUP(W1396,OFFSET(評価基準!$A$2:$N$6,0,F1396-6,5,20-F1396),14-新体力テスト!F1396+6,1))</f>
        <v/>
      </c>
    </row>
    <row r="1397" spans="1:24" ht="14.25" customHeight="1" x14ac:dyDescent="0.15">
      <c r="A1397" s="103"/>
      <c r="B1397" s="103"/>
      <c r="C1397" s="103"/>
      <c r="D1397" s="108"/>
      <c r="E1397" s="112"/>
      <c r="F1397" s="85" t="str">
        <f>IF(A1397="","",VLOOKUP(A1397,参照!$B$7:$C$12,2,FALSE))</f>
        <v/>
      </c>
      <c r="G1397" s="14"/>
      <c r="H1397" s="14"/>
      <c r="I1397" s="14"/>
      <c r="J1397" s="14"/>
      <c r="K1397" s="14"/>
      <c r="L1397" s="19"/>
      <c r="M1397" s="14"/>
      <c r="N1397" s="14"/>
      <c r="O1397" s="67" t="str">
        <f>IF(E1397="","",IF(G1397="","",IF($E1397="男",VLOOKUP(G1397,参照用得点基準表!B$2:$I$11,8,TRUE),VLOOKUP(G1397,参照用得点基準表!B$12:$I$21,8,TRUE))))</f>
        <v/>
      </c>
      <c r="P1397" s="67" t="str">
        <f>IF(E1397="","",IF(H1397="","",IF($E1397="男",VLOOKUP(H1397,参照用得点基準表!C$2:$I$11,7,TRUE),VLOOKUP(H1397,参照用得点基準表!C$12:$I$21,7,TRUE))))</f>
        <v/>
      </c>
      <c r="Q1397" s="67" t="str">
        <f>IF(E1397="","",IF(I1397="","",IF($E1397="男",VLOOKUP(I1397,参照用得点基準表!D$2:$I$11,6,TRUE),VLOOKUP(I1397,参照用得点基準表!D$12:$I$21,6,TRUE))))</f>
        <v/>
      </c>
      <c r="R1397" s="67" t="str">
        <f>IF(E1397="","",IF(J1397="","",IF($E1397="男",VLOOKUP(J1397,参照用得点基準表!E$2:$I$11,5,TRUE),VLOOKUP(J1397,参照用得点基準表!E$12:$I$21,5,TRUE))))</f>
        <v/>
      </c>
      <c r="S1397" s="67" t="str">
        <f>IF(E1397="","",IF(K1397="","",IF($E1397="男",VLOOKUP(K1397,参照用得点基準表!F$2:$I$11,4,TRUE),VLOOKUP(K1397,参照用得点基準表!F$12:$I$21,4,TRUE))))</f>
        <v/>
      </c>
      <c r="T1397" s="67" t="str">
        <f>IF(E1397="","",IF(L1397="","",IF($E1397="男",VLOOKUP(L1397,参照用得点基準表!$K$2:$L$11,2,TRUE),VLOOKUP(L1397,参照用得点基準表!$K$12:$L$21,2,TRUE))))</f>
        <v/>
      </c>
      <c r="U1397" s="67" t="str">
        <f>IF(E1397="","",IF(M1397="","",IF($E1397="男",VLOOKUP(M1397,参照用得点基準表!G$2:$I$11,3,TRUE),VLOOKUP(M1397,参照用得点基準表!G$12:$I$21,3,TRUE))))</f>
        <v/>
      </c>
      <c r="V1397" s="67" t="str">
        <f>IF(E1397="","",IF(N1397="","",IF($E1397="男",VLOOKUP(N1397,参照用得点基準表!H$2:$I$11,2,TRUE),VLOOKUP(N1397,参照用得点基準表!H$12:$I$21,2,TRUE))))</f>
        <v/>
      </c>
      <c r="W1397" s="70" t="str">
        <f t="shared" si="20"/>
        <v/>
      </c>
      <c r="X1397" s="69" t="str">
        <f ca="1">IF(W1397="","",VLOOKUP(W1397,OFFSET(評価基準!$A$2:$N$6,0,F1397-6,5,20-F1397),14-新体力テスト!F1397+6,1))</f>
        <v/>
      </c>
    </row>
    <row r="1398" spans="1:24" ht="14.25" customHeight="1" x14ac:dyDescent="0.15">
      <c r="A1398" s="103"/>
      <c r="B1398" s="103"/>
      <c r="C1398" s="103"/>
      <c r="D1398" s="108"/>
      <c r="E1398" s="112"/>
      <c r="F1398" s="85" t="str">
        <f>IF(A1398="","",VLOOKUP(A1398,参照!$B$7:$C$12,2,FALSE))</f>
        <v/>
      </c>
      <c r="G1398" s="14"/>
      <c r="H1398" s="14"/>
      <c r="I1398" s="14"/>
      <c r="J1398" s="14"/>
      <c r="K1398" s="14"/>
      <c r="L1398" s="19"/>
      <c r="M1398" s="14"/>
      <c r="N1398" s="14"/>
      <c r="O1398" s="67" t="str">
        <f>IF(E1398="","",IF(G1398="","",IF($E1398="男",VLOOKUP(G1398,参照用得点基準表!B$2:$I$11,8,TRUE),VLOOKUP(G1398,参照用得点基準表!B$12:$I$21,8,TRUE))))</f>
        <v/>
      </c>
      <c r="P1398" s="67" t="str">
        <f>IF(E1398="","",IF(H1398="","",IF($E1398="男",VLOOKUP(H1398,参照用得点基準表!C$2:$I$11,7,TRUE),VLOOKUP(H1398,参照用得点基準表!C$12:$I$21,7,TRUE))))</f>
        <v/>
      </c>
      <c r="Q1398" s="67" t="str">
        <f>IF(E1398="","",IF(I1398="","",IF($E1398="男",VLOOKUP(I1398,参照用得点基準表!D$2:$I$11,6,TRUE),VLOOKUP(I1398,参照用得点基準表!D$12:$I$21,6,TRUE))))</f>
        <v/>
      </c>
      <c r="R1398" s="67" t="str">
        <f>IF(E1398="","",IF(J1398="","",IF($E1398="男",VLOOKUP(J1398,参照用得点基準表!E$2:$I$11,5,TRUE),VLOOKUP(J1398,参照用得点基準表!E$12:$I$21,5,TRUE))))</f>
        <v/>
      </c>
      <c r="S1398" s="67" t="str">
        <f>IF(E1398="","",IF(K1398="","",IF($E1398="男",VLOOKUP(K1398,参照用得点基準表!F$2:$I$11,4,TRUE),VLOOKUP(K1398,参照用得点基準表!F$12:$I$21,4,TRUE))))</f>
        <v/>
      </c>
      <c r="T1398" s="67" t="str">
        <f>IF(E1398="","",IF(L1398="","",IF($E1398="男",VLOOKUP(L1398,参照用得点基準表!$K$2:$L$11,2,TRUE),VLOOKUP(L1398,参照用得点基準表!$K$12:$L$21,2,TRUE))))</f>
        <v/>
      </c>
      <c r="U1398" s="67" t="str">
        <f>IF(E1398="","",IF(M1398="","",IF($E1398="男",VLOOKUP(M1398,参照用得点基準表!G$2:$I$11,3,TRUE),VLOOKUP(M1398,参照用得点基準表!G$12:$I$21,3,TRUE))))</f>
        <v/>
      </c>
      <c r="V1398" s="67" t="str">
        <f>IF(E1398="","",IF(N1398="","",IF($E1398="男",VLOOKUP(N1398,参照用得点基準表!H$2:$I$11,2,TRUE),VLOOKUP(N1398,参照用得点基準表!H$12:$I$21,2,TRUE))))</f>
        <v/>
      </c>
      <c r="W1398" s="70" t="str">
        <f t="shared" si="20"/>
        <v/>
      </c>
      <c r="X1398" s="69" t="str">
        <f ca="1">IF(W1398="","",VLOOKUP(W1398,OFFSET(評価基準!$A$2:$N$6,0,F1398-6,5,20-F1398),14-新体力テスト!F1398+6,1))</f>
        <v/>
      </c>
    </row>
    <row r="1399" spans="1:24" ht="14.25" customHeight="1" x14ac:dyDescent="0.15">
      <c r="A1399" s="103"/>
      <c r="B1399" s="103"/>
      <c r="C1399" s="103"/>
      <c r="D1399" s="108"/>
      <c r="E1399" s="112"/>
      <c r="F1399" s="85" t="str">
        <f>IF(A1399="","",VLOOKUP(A1399,参照!$B$7:$C$12,2,FALSE))</f>
        <v/>
      </c>
      <c r="G1399" s="14"/>
      <c r="H1399" s="14"/>
      <c r="I1399" s="14"/>
      <c r="J1399" s="14"/>
      <c r="K1399" s="14"/>
      <c r="L1399" s="19"/>
      <c r="M1399" s="14"/>
      <c r="N1399" s="14"/>
      <c r="O1399" s="67" t="str">
        <f>IF(E1399="","",IF(G1399="","",IF($E1399="男",VLOOKUP(G1399,参照用得点基準表!B$2:$I$11,8,TRUE),VLOOKUP(G1399,参照用得点基準表!B$12:$I$21,8,TRUE))))</f>
        <v/>
      </c>
      <c r="P1399" s="67" t="str">
        <f>IF(E1399="","",IF(H1399="","",IF($E1399="男",VLOOKUP(H1399,参照用得点基準表!C$2:$I$11,7,TRUE),VLOOKUP(H1399,参照用得点基準表!C$12:$I$21,7,TRUE))))</f>
        <v/>
      </c>
      <c r="Q1399" s="67" t="str">
        <f>IF(E1399="","",IF(I1399="","",IF($E1399="男",VLOOKUP(I1399,参照用得点基準表!D$2:$I$11,6,TRUE),VLOOKUP(I1399,参照用得点基準表!D$12:$I$21,6,TRUE))))</f>
        <v/>
      </c>
      <c r="R1399" s="67" t="str">
        <f>IF(E1399="","",IF(J1399="","",IF($E1399="男",VLOOKUP(J1399,参照用得点基準表!E$2:$I$11,5,TRUE),VLOOKUP(J1399,参照用得点基準表!E$12:$I$21,5,TRUE))))</f>
        <v/>
      </c>
      <c r="S1399" s="67" t="str">
        <f>IF(E1399="","",IF(K1399="","",IF($E1399="男",VLOOKUP(K1399,参照用得点基準表!F$2:$I$11,4,TRUE),VLOOKUP(K1399,参照用得点基準表!F$12:$I$21,4,TRUE))))</f>
        <v/>
      </c>
      <c r="T1399" s="67" t="str">
        <f>IF(E1399="","",IF(L1399="","",IF($E1399="男",VLOOKUP(L1399,参照用得点基準表!$K$2:$L$11,2,TRUE),VLOOKUP(L1399,参照用得点基準表!$K$12:$L$21,2,TRUE))))</f>
        <v/>
      </c>
      <c r="U1399" s="67" t="str">
        <f>IF(E1399="","",IF(M1399="","",IF($E1399="男",VLOOKUP(M1399,参照用得点基準表!G$2:$I$11,3,TRUE),VLOOKUP(M1399,参照用得点基準表!G$12:$I$21,3,TRUE))))</f>
        <v/>
      </c>
      <c r="V1399" s="67" t="str">
        <f>IF(E1399="","",IF(N1399="","",IF($E1399="男",VLOOKUP(N1399,参照用得点基準表!H$2:$I$11,2,TRUE),VLOOKUP(N1399,参照用得点基準表!H$12:$I$21,2,TRUE))))</f>
        <v/>
      </c>
      <c r="W1399" s="70" t="str">
        <f t="shared" si="20"/>
        <v/>
      </c>
      <c r="X1399" s="69" t="str">
        <f ca="1">IF(W1399="","",VLOOKUP(W1399,OFFSET(評価基準!$A$2:$N$6,0,F1399-6,5,20-F1399),14-新体力テスト!F1399+6,1))</f>
        <v/>
      </c>
    </row>
    <row r="1400" spans="1:24" ht="14.25" customHeight="1" x14ac:dyDescent="0.15">
      <c r="A1400" s="103"/>
      <c r="B1400" s="103"/>
      <c r="C1400" s="103"/>
      <c r="D1400" s="108"/>
      <c r="E1400" s="112"/>
      <c r="F1400" s="85" t="str">
        <f>IF(A1400="","",VLOOKUP(A1400,参照!$B$7:$C$12,2,FALSE))</f>
        <v/>
      </c>
      <c r="G1400" s="14"/>
      <c r="H1400" s="14"/>
      <c r="I1400" s="14"/>
      <c r="J1400" s="14"/>
      <c r="K1400" s="14"/>
      <c r="L1400" s="19"/>
      <c r="M1400" s="14"/>
      <c r="N1400" s="14"/>
      <c r="O1400" s="67" t="str">
        <f>IF(E1400="","",IF(G1400="","",IF($E1400="男",VLOOKUP(G1400,参照用得点基準表!B$2:$I$11,8,TRUE),VLOOKUP(G1400,参照用得点基準表!B$12:$I$21,8,TRUE))))</f>
        <v/>
      </c>
      <c r="P1400" s="67" t="str">
        <f>IF(E1400="","",IF(H1400="","",IF($E1400="男",VLOOKUP(H1400,参照用得点基準表!C$2:$I$11,7,TRUE),VLOOKUP(H1400,参照用得点基準表!C$12:$I$21,7,TRUE))))</f>
        <v/>
      </c>
      <c r="Q1400" s="67" t="str">
        <f>IF(E1400="","",IF(I1400="","",IF($E1400="男",VLOOKUP(I1400,参照用得点基準表!D$2:$I$11,6,TRUE),VLOOKUP(I1400,参照用得点基準表!D$12:$I$21,6,TRUE))))</f>
        <v/>
      </c>
      <c r="R1400" s="67" t="str">
        <f>IF(E1400="","",IF(J1400="","",IF($E1400="男",VLOOKUP(J1400,参照用得点基準表!E$2:$I$11,5,TRUE),VLOOKUP(J1400,参照用得点基準表!E$12:$I$21,5,TRUE))))</f>
        <v/>
      </c>
      <c r="S1400" s="67" t="str">
        <f>IF(E1400="","",IF(K1400="","",IF($E1400="男",VLOOKUP(K1400,参照用得点基準表!F$2:$I$11,4,TRUE),VLOOKUP(K1400,参照用得点基準表!F$12:$I$21,4,TRUE))))</f>
        <v/>
      </c>
      <c r="T1400" s="67" t="str">
        <f>IF(E1400="","",IF(L1400="","",IF($E1400="男",VLOOKUP(L1400,参照用得点基準表!$K$2:$L$11,2,TRUE),VLOOKUP(L1400,参照用得点基準表!$K$12:$L$21,2,TRUE))))</f>
        <v/>
      </c>
      <c r="U1400" s="67" t="str">
        <f>IF(E1400="","",IF(M1400="","",IF($E1400="男",VLOOKUP(M1400,参照用得点基準表!G$2:$I$11,3,TRUE),VLOOKUP(M1400,参照用得点基準表!G$12:$I$21,3,TRUE))))</f>
        <v/>
      </c>
      <c r="V1400" s="67" t="str">
        <f>IF(E1400="","",IF(N1400="","",IF($E1400="男",VLOOKUP(N1400,参照用得点基準表!H$2:$I$11,2,TRUE),VLOOKUP(N1400,参照用得点基準表!H$12:$I$21,2,TRUE))))</f>
        <v/>
      </c>
      <c r="W1400" s="70" t="str">
        <f t="shared" si="20"/>
        <v/>
      </c>
      <c r="X1400" s="69" t="str">
        <f ca="1">IF(W1400="","",VLOOKUP(W1400,OFFSET(評価基準!$A$2:$N$6,0,F1400-6,5,20-F1400),14-新体力テスト!F1400+6,1))</f>
        <v/>
      </c>
    </row>
    <row r="1401" spans="1:24" ht="14.25" customHeight="1" x14ac:dyDescent="0.15">
      <c r="A1401" s="103"/>
      <c r="B1401" s="103"/>
      <c r="C1401" s="103"/>
      <c r="D1401" s="108"/>
      <c r="E1401" s="112"/>
      <c r="F1401" s="85" t="str">
        <f>IF(A1401="","",VLOOKUP(A1401,参照!$B$7:$C$12,2,FALSE))</f>
        <v/>
      </c>
      <c r="G1401" s="14"/>
      <c r="H1401" s="14"/>
      <c r="I1401" s="14"/>
      <c r="J1401" s="14"/>
      <c r="K1401" s="14"/>
      <c r="L1401" s="19"/>
      <c r="M1401" s="14"/>
      <c r="N1401" s="14"/>
      <c r="O1401" s="67" t="str">
        <f>IF(E1401="","",IF(G1401="","",IF($E1401="男",VLOOKUP(G1401,参照用得点基準表!B$2:$I$11,8,TRUE),VLOOKUP(G1401,参照用得点基準表!B$12:$I$21,8,TRUE))))</f>
        <v/>
      </c>
      <c r="P1401" s="67" t="str">
        <f>IF(E1401="","",IF(H1401="","",IF($E1401="男",VLOOKUP(H1401,参照用得点基準表!C$2:$I$11,7,TRUE),VLOOKUP(H1401,参照用得点基準表!C$12:$I$21,7,TRUE))))</f>
        <v/>
      </c>
      <c r="Q1401" s="67" t="str">
        <f>IF(E1401="","",IF(I1401="","",IF($E1401="男",VLOOKUP(I1401,参照用得点基準表!D$2:$I$11,6,TRUE),VLOOKUP(I1401,参照用得点基準表!D$12:$I$21,6,TRUE))))</f>
        <v/>
      </c>
      <c r="R1401" s="67" t="str">
        <f>IF(E1401="","",IF(J1401="","",IF($E1401="男",VLOOKUP(J1401,参照用得点基準表!E$2:$I$11,5,TRUE),VLOOKUP(J1401,参照用得点基準表!E$12:$I$21,5,TRUE))))</f>
        <v/>
      </c>
      <c r="S1401" s="67" t="str">
        <f>IF(E1401="","",IF(K1401="","",IF($E1401="男",VLOOKUP(K1401,参照用得点基準表!F$2:$I$11,4,TRUE),VLOOKUP(K1401,参照用得点基準表!F$12:$I$21,4,TRUE))))</f>
        <v/>
      </c>
      <c r="T1401" s="67" t="str">
        <f>IF(E1401="","",IF(L1401="","",IF($E1401="男",VLOOKUP(L1401,参照用得点基準表!$K$2:$L$11,2,TRUE),VLOOKUP(L1401,参照用得点基準表!$K$12:$L$21,2,TRUE))))</f>
        <v/>
      </c>
      <c r="U1401" s="67" t="str">
        <f>IF(E1401="","",IF(M1401="","",IF($E1401="男",VLOOKUP(M1401,参照用得点基準表!G$2:$I$11,3,TRUE),VLOOKUP(M1401,参照用得点基準表!G$12:$I$21,3,TRUE))))</f>
        <v/>
      </c>
      <c r="V1401" s="67" t="str">
        <f>IF(E1401="","",IF(N1401="","",IF($E1401="男",VLOOKUP(N1401,参照用得点基準表!H$2:$I$11,2,TRUE),VLOOKUP(N1401,参照用得点基準表!H$12:$I$21,2,TRUE))))</f>
        <v/>
      </c>
      <c r="W1401" s="70" t="str">
        <f t="shared" si="20"/>
        <v/>
      </c>
      <c r="X1401" s="69" t="str">
        <f ca="1">IF(W1401="","",VLOOKUP(W1401,OFFSET(評価基準!$A$2:$N$6,0,F1401-6,5,20-F1401),14-新体力テスト!F1401+6,1))</f>
        <v/>
      </c>
    </row>
    <row r="1402" spans="1:24" ht="14.25" customHeight="1" x14ac:dyDescent="0.15">
      <c r="A1402" s="103"/>
      <c r="B1402" s="103"/>
      <c r="C1402" s="103"/>
      <c r="D1402" s="108"/>
      <c r="E1402" s="112"/>
      <c r="F1402" s="85" t="str">
        <f>IF(A1402="","",VLOOKUP(A1402,参照!$B$7:$C$12,2,FALSE))</f>
        <v/>
      </c>
      <c r="G1402" s="14"/>
      <c r="H1402" s="14"/>
      <c r="I1402" s="14"/>
      <c r="J1402" s="14"/>
      <c r="K1402" s="14"/>
      <c r="L1402" s="19"/>
      <c r="M1402" s="14"/>
      <c r="N1402" s="14"/>
      <c r="O1402" s="67" t="str">
        <f>IF(E1402="","",IF(G1402="","",IF($E1402="男",VLOOKUP(G1402,参照用得点基準表!B$2:$I$11,8,TRUE),VLOOKUP(G1402,参照用得点基準表!B$12:$I$21,8,TRUE))))</f>
        <v/>
      </c>
      <c r="P1402" s="67" t="str">
        <f>IF(E1402="","",IF(H1402="","",IF($E1402="男",VLOOKUP(H1402,参照用得点基準表!C$2:$I$11,7,TRUE),VLOOKUP(H1402,参照用得点基準表!C$12:$I$21,7,TRUE))))</f>
        <v/>
      </c>
      <c r="Q1402" s="67" t="str">
        <f>IF(E1402="","",IF(I1402="","",IF($E1402="男",VLOOKUP(I1402,参照用得点基準表!D$2:$I$11,6,TRUE),VLOOKUP(I1402,参照用得点基準表!D$12:$I$21,6,TRUE))))</f>
        <v/>
      </c>
      <c r="R1402" s="67" t="str">
        <f>IF(E1402="","",IF(J1402="","",IF($E1402="男",VLOOKUP(J1402,参照用得点基準表!E$2:$I$11,5,TRUE),VLOOKUP(J1402,参照用得点基準表!E$12:$I$21,5,TRUE))))</f>
        <v/>
      </c>
      <c r="S1402" s="67" t="str">
        <f>IF(E1402="","",IF(K1402="","",IF($E1402="男",VLOOKUP(K1402,参照用得点基準表!F$2:$I$11,4,TRUE),VLOOKUP(K1402,参照用得点基準表!F$12:$I$21,4,TRUE))))</f>
        <v/>
      </c>
      <c r="T1402" s="67" t="str">
        <f>IF(E1402="","",IF(L1402="","",IF($E1402="男",VLOOKUP(L1402,参照用得点基準表!$K$2:$L$11,2,TRUE),VLOOKUP(L1402,参照用得点基準表!$K$12:$L$21,2,TRUE))))</f>
        <v/>
      </c>
      <c r="U1402" s="67" t="str">
        <f>IF(E1402="","",IF(M1402="","",IF($E1402="男",VLOOKUP(M1402,参照用得点基準表!G$2:$I$11,3,TRUE),VLOOKUP(M1402,参照用得点基準表!G$12:$I$21,3,TRUE))))</f>
        <v/>
      </c>
      <c r="V1402" s="67" t="str">
        <f>IF(E1402="","",IF(N1402="","",IF($E1402="男",VLOOKUP(N1402,参照用得点基準表!H$2:$I$11,2,TRUE),VLOOKUP(N1402,参照用得点基準表!H$12:$I$21,2,TRUE))))</f>
        <v/>
      </c>
      <c r="W1402" s="70" t="str">
        <f t="shared" si="20"/>
        <v/>
      </c>
      <c r="X1402" s="69" t="str">
        <f ca="1">IF(W1402="","",VLOOKUP(W1402,OFFSET(評価基準!$A$2:$N$6,0,F1402-6,5,20-F1402),14-新体力テスト!F1402+6,1))</f>
        <v/>
      </c>
    </row>
    <row r="1403" spans="1:24" ht="14.25" customHeight="1" x14ac:dyDescent="0.15">
      <c r="A1403" s="103"/>
      <c r="B1403" s="103"/>
      <c r="C1403" s="103"/>
      <c r="D1403" s="108"/>
      <c r="E1403" s="112"/>
      <c r="F1403" s="85" t="str">
        <f>IF(A1403="","",VLOOKUP(A1403,参照!$B$7:$C$12,2,FALSE))</f>
        <v/>
      </c>
      <c r="G1403" s="14"/>
      <c r="H1403" s="14"/>
      <c r="I1403" s="14"/>
      <c r="J1403" s="14"/>
      <c r="K1403" s="14"/>
      <c r="L1403" s="19"/>
      <c r="M1403" s="14"/>
      <c r="N1403" s="14"/>
      <c r="O1403" s="67" t="str">
        <f>IF(E1403="","",IF(G1403="","",IF($E1403="男",VLOOKUP(G1403,参照用得点基準表!B$2:$I$11,8,TRUE),VLOOKUP(G1403,参照用得点基準表!B$12:$I$21,8,TRUE))))</f>
        <v/>
      </c>
      <c r="P1403" s="67" t="str">
        <f>IF(E1403="","",IF(H1403="","",IF($E1403="男",VLOOKUP(H1403,参照用得点基準表!C$2:$I$11,7,TRUE),VLOOKUP(H1403,参照用得点基準表!C$12:$I$21,7,TRUE))))</f>
        <v/>
      </c>
      <c r="Q1403" s="67" t="str">
        <f>IF(E1403="","",IF(I1403="","",IF($E1403="男",VLOOKUP(I1403,参照用得点基準表!D$2:$I$11,6,TRUE),VLOOKUP(I1403,参照用得点基準表!D$12:$I$21,6,TRUE))))</f>
        <v/>
      </c>
      <c r="R1403" s="67" t="str">
        <f>IF(E1403="","",IF(J1403="","",IF($E1403="男",VLOOKUP(J1403,参照用得点基準表!E$2:$I$11,5,TRUE),VLOOKUP(J1403,参照用得点基準表!E$12:$I$21,5,TRUE))))</f>
        <v/>
      </c>
      <c r="S1403" s="67" t="str">
        <f>IF(E1403="","",IF(K1403="","",IF($E1403="男",VLOOKUP(K1403,参照用得点基準表!F$2:$I$11,4,TRUE),VLOOKUP(K1403,参照用得点基準表!F$12:$I$21,4,TRUE))))</f>
        <v/>
      </c>
      <c r="T1403" s="67" t="str">
        <f>IF(E1403="","",IF(L1403="","",IF($E1403="男",VLOOKUP(L1403,参照用得点基準表!$K$2:$L$11,2,TRUE),VLOOKUP(L1403,参照用得点基準表!$K$12:$L$21,2,TRUE))))</f>
        <v/>
      </c>
      <c r="U1403" s="67" t="str">
        <f>IF(E1403="","",IF(M1403="","",IF($E1403="男",VLOOKUP(M1403,参照用得点基準表!G$2:$I$11,3,TRUE),VLOOKUP(M1403,参照用得点基準表!G$12:$I$21,3,TRUE))))</f>
        <v/>
      </c>
      <c r="V1403" s="67" t="str">
        <f>IF(E1403="","",IF(N1403="","",IF($E1403="男",VLOOKUP(N1403,参照用得点基準表!H$2:$I$11,2,TRUE),VLOOKUP(N1403,参照用得点基準表!H$12:$I$21,2,TRUE))))</f>
        <v/>
      </c>
      <c r="W1403" s="70" t="str">
        <f t="shared" ref="W1403:W1466" si="21">IF(COUNT(O1403:V1403)&lt;8,"",SUM(O1403:V1403))</f>
        <v/>
      </c>
      <c r="X1403" s="69" t="str">
        <f ca="1">IF(W1403="","",VLOOKUP(W1403,OFFSET(評価基準!$A$2:$N$6,0,F1403-6,5,20-F1403),14-新体力テスト!F1403+6,1))</f>
        <v/>
      </c>
    </row>
    <row r="1404" spans="1:24" ht="14.25" customHeight="1" x14ac:dyDescent="0.15">
      <c r="A1404" s="103"/>
      <c r="B1404" s="103"/>
      <c r="C1404" s="103"/>
      <c r="D1404" s="108"/>
      <c r="E1404" s="112"/>
      <c r="F1404" s="85" t="str">
        <f>IF(A1404="","",VLOOKUP(A1404,参照!$B$7:$C$12,2,FALSE))</f>
        <v/>
      </c>
      <c r="G1404" s="14"/>
      <c r="H1404" s="14"/>
      <c r="I1404" s="14"/>
      <c r="J1404" s="14"/>
      <c r="K1404" s="14"/>
      <c r="L1404" s="19"/>
      <c r="M1404" s="14"/>
      <c r="N1404" s="14"/>
      <c r="O1404" s="67" t="str">
        <f>IF(E1404="","",IF(G1404="","",IF($E1404="男",VLOOKUP(G1404,参照用得点基準表!B$2:$I$11,8,TRUE),VLOOKUP(G1404,参照用得点基準表!B$12:$I$21,8,TRUE))))</f>
        <v/>
      </c>
      <c r="P1404" s="67" t="str">
        <f>IF(E1404="","",IF(H1404="","",IF($E1404="男",VLOOKUP(H1404,参照用得点基準表!C$2:$I$11,7,TRUE),VLOOKUP(H1404,参照用得点基準表!C$12:$I$21,7,TRUE))))</f>
        <v/>
      </c>
      <c r="Q1404" s="67" t="str">
        <f>IF(E1404="","",IF(I1404="","",IF($E1404="男",VLOOKUP(I1404,参照用得点基準表!D$2:$I$11,6,TRUE),VLOOKUP(I1404,参照用得点基準表!D$12:$I$21,6,TRUE))))</f>
        <v/>
      </c>
      <c r="R1404" s="67" t="str">
        <f>IF(E1404="","",IF(J1404="","",IF($E1404="男",VLOOKUP(J1404,参照用得点基準表!E$2:$I$11,5,TRUE),VLOOKUP(J1404,参照用得点基準表!E$12:$I$21,5,TRUE))))</f>
        <v/>
      </c>
      <c r="S1404" s="67" t="str">
        <f>IF(E1404="","",IF(K1404="","",IF($E1404="男",VLOOKUP(K1404,参照用得点基準表!F$2:$I$11,4,TRUE),VLOOKUP(K1404,参照用得点基準表!F$12:$I$21,4,TRUE))))</f>
        <v/>
      </c>
      <c r="T1404" s="67" t="str">
        <f>IF(E1404="","",IF(L1404="","",IF($E1404="男",VLOOKUP(L1404,参照用得点基準表!$K$2:$L$11,2,TRUE),VLOOKUP(L1404,参照用得点基準表!$K$12:$L$21,2,TRUE))))</f>
        <v/>
      </c>
      <c r="U1404" s="67" t="str">
        <f>IF(E1404="","",IF(M1404="","",IF($E1404="男",VLOOKUP(M1404,参照用得点基準表!G$2:$I$11,3,TRUE),VLOOKUP(M1404,参照用得点基準表!G$12:$I$21,3,TRUE))))</f>
        <v/>
      </c>
      <c r="V1404" s="67" t="str">
        <f>IF(E1404="","",IF(N1404="","",IF($E1404="男",VLOOKUP(N1404,参照用得点基準表!H$2:$I$11,2,TRUE),VLOOKUP(N1404,参照用得点基準表!H$12:$I$21,2,TRUE))))</f>
        <v/>
      </c>
      <c r="W1404" s="70" t="str">
        <f t="shared" si="21"/>
        <v/>
      </c>
      <c r="X1404" s="69" t="str">
        <f ca="1">IF(W1404="","",VLOOKUP(W1404,OFFSET(評価基準!$A$2:$N$6,0,F1404-6,5,20-F1404),14-新体力テスト!F1404+6,1))</f>
        <v/>
      </c>
    </row>
    <row r="1405" spans="1:24" ht="14.25" customHeight="1" x14ac:dyDescent="0.15">
      <c r="A1405" s="103"/>
      <c r="B1405" s="103"/>
      <c r="C1405" s="103"/>
      <c r="D1405" s="108"/>
      <c r="E1405" s="112"/>
      <c r="F1405" s="85" t="str">
        <f>IF(A1405="","",VLOOKUP(A1405,参照!$B$7:$C$12,2,FALSE))</f>
        <v/>
      </c>
      <c r="G1405" s="14"/>
      <c r="H1405" s="14"/>
      <c r="I1405" s="14"/>
      <c r="J1405" s="14"/>
      <c r="K1405" s="14"/>
      <c r="L1405" s="19"/>
      <c r="M1405" s="14"/>
      <c r="N1405" s="14"/>
      <c r="O1405" s="67" t="str">
        <f>IF(E1405="","",IF(G1405="","",IF($E1405="男",VLOOKUP(G1405,参照用得点基準表!B$2:$I$11,8,TRUE),VLOOKUP(G1405,参照用得点基準表!B$12:$I$21,8,TRUE))))</f>
        <v/>
      </c>
      <c r="P1405" s="67" t="str">
        <f>IF(E1405="","",IF(H1405="","",IF($E1405="男",VLOOKUP(H1405,参照用得点基準表!C$2:$I$11,7,TRUE),VLOOKUP(H1405,参照用得点基準表!C$12:$I$21,7,TRUE))))</f>
        <v/>
      </c>
      <c r="Q1405" s="67" t="str">
        <f>IF(E1405="","",IF(I1405="","",IF($E1405="男",VLOOKUP(I1405,参照用得点基準表!D$2:$I$11,6,TRUE),VLOOKUP(I1405,参照用得点基準表!D$12:$I$21,6,TRUE))))</f>
        <v/>
      </c>
      <c r="R1405" s="67" t="str">
        <f>IF(E1405="","",IF(J1405="","",IF($E1405="男",VLOOKUP(J1405,参照用得点基準表!E$2:$I$11,5,TRUE),VLOOKUP(J1405,参照用得点基準表!E$12:$I$21,5,TRUE))))</f>
        <v/>
      </c>
      <c r="S1405" s="67" t="str">
        <f>IF(E1405="","",IF(K1405="","",IF($E1405="男",VLOOKUP(K1405,参照用得点基準表!F$2:$I$11,4,TRUE),VLOOKUP(K1405,参照用得点基準表!F$12:$I$21,4,TRUE))))</f>
        <v/>
      </c>
      <c r="T1405" s="67" t="str">
        <f>IF(E1405="","",IF(L1405="","",IF($E1405="男",VLOOKUP(L1405,参照用得点基準表!$K$2:$L$11,2,TRUE),VLOOKUP(L1405,参照用得点基準表!$K$12:$L$21,2,TRUE))))</f>
        <v/>
      </c>
      <c r="U1405" s="67" t="str">
        <f>IF(E1405="","",IF(M1405="","",IF($E1405="男",VLOOKUP(M1405,参照用得点基準表!G$2:$I$11,3,TRUE),VLOOKUP(M1405,参照用得点基準表!G$12:$I$21,3,TRUE))))</f>
        <v/>
      </c>
      <c r="V1405" s="67" t="str">
        <f>IF(E1405="","",IF(N1405="","",IF($E1405="男",VLOOKUP(N1405,参照用得点基準表!H$2:$I$11,2,TRUE),VLOOKUP(N1405,参照用得点基準表!H$12:$I$21,2,TRUE))))</f>
        <v/>
      </c>
      <c r="W1405" s="70" t="str">
        <f t="shared" si="21"/>
        <v/>
      </c>
      <c r="X1405" s="69" t="str">
        <f ca="1">IF(W1405="","",VLOOKUP(W1405,OFFSET(評価基準!$A$2:$N$6,0,F1405-6,5,20-F1405),14-新体力テスト!F1405+6,1))</f>
        <v/>
      </c>
    </row>
    <row r="1406" spans="1:24" ht="14.25" customHeight="1" x14ac:dyDescent="0.15">
      <c r="A1406" s="103"/>
      <c r="B1406" s="103"/>
      <c r="C1406" s="103"/>
      <c r="D1406" s="108"/>
      <c r="E1406" s="112"/>
      <c r="F1406" s="85" t="str">
        <f>IF(A1406="","",VLOOKUP(A1406,参照!$B$7:$C$12,2,FALSE))</f>
        <v/>
      </c>
      <c r="G1406" s="14"/>
      <c r="H1406" s="14"/>
      <c r="I1406" s="14"/>
      <c r="J1406" s="14"/>
      <c r="K1406" s="14"/>
      <c r="L1406" s="19"/>
      <c r="M1406" s="14"/>
      <c r="N1406" s="14"/>
      <c r="O1406" s="67" t="str">
        <f>IF(E1406="","",IF(G1406="","",IF($E1406="男",VLOOKUP(G1406,参照用得点基準表!B$2:$I$11,8,TRUE),VLOOKUP(G1406,参照用得点基準表!B$12:$I$21,8,TRUE))))</f>
        <v/>
      </c>
      <c r="P1406" s="67" t="str">
        <f>IF(E1406="","",IF(H1406="","",IF($E1406="男",VLOOKUP(H1406,参照用得点基準表!C$2:$I$11,7,TRUE),VLOOKUP(H1406,参照用得点基準表!C$12:$I$21,7,TRUE))))</f>
        <v/>
      </c>
      <c r="Q1406" s="67" t="str">
        <f>IF(E1406="","",IF(I1406="","",IF($E1406="男",VLOOKUP(I1406,参照用得点基準表!D$2:$I$11,6,TRUE),VLOOKUP(I1406,参照用得点基準表!D$12:$I$21,6,TRUE))))</f>
        <v/>
      </c>
      <c r="R1406" s="67" t="str">
        <f>IF(E1406="","",IF(J1406="","",IF($E1406="男",VLOOKUP(J1406,参照用得点基準表!E$2:$I$11,5,TRUE),VLOOKUP(J1406,参照用得点基準表!E$12:$I$21,5,TRUE))))</f>
        <v/>
      </c>
      <c r="S1406" s="67" t="str">
        <f>IF(E1406="","",IF(K1406="","",IF($E1406="男",VLOOKUP(K1406,参照用得点基準表!F$2:$I$11,4,TRUE),VLOOKUP(K1406,参照用得点基準表!F$12:$I$21,4,TRUE))))</f>
        <v/>
      </c>
      <c r="T1406" s="67" t="str">
        <f>IF(E1406="","",IF(L1406="","",IF($E1406="男",VLOOKUP(L1406,参照用得点基準表!$K$2:$L$11,2,TRUE),VLOOKUP(L1406,参照用得点基準表!$K$12:$L$21,2,TRUE))))</f>
        <v/>
      </c>
      <c r="U1406" s="67" t="str">
        <f>IF(E1406="","",IF(M1406="","",IF($E1406="男",VLOOKUP(M1406,参照用得点基準表!G$2:$I$11,3,TRUE),VLOOKUP(M1406,参照用得点基準表!G$12:$I$21,3,TRUE))))</f>
        <v/>
      </c>
      <c r="V1406" s="67" t="str">
        <f>IF(E1406="","",IF(N1406="","",IF($E1406="男",VLOOKUP(N1406,参照用得点基準表!H$2:$I$11,2,TRUE),VLOOKUP(N1406,参照用得点基準表!H$12:$I$21,2,TRUE))))</f>
        <v/>
      </c>
      <c r="W1406" s="70" t="str">
        <f t="shared" si="21"/>
        <v/>
      </c>
      <c r="X1406" s="69" t="str">
        <f ca="1">IF(W1406="","",VLOOKUP(W1406,OFFSET(評価基準!$A$2:$N$6,0,F1406-6,5,20-F1406),14-新体力テスト!F1406+6,1))</f>
        <v/>
      </c>
    </row>
    <row r="1407" spans="1:24" ht="14.25" customHeight="1" x14ac:dyDescent="0.15">
      <c r="A1407" s="103"/>
      <c r="B1407" s="103"/>
      <c r="C1407" s="103"/>
      <c r="D1407" s="108"/>
      <c r="E1407" s="112"/>
      <c r="F1407" s="85" t="str">
        <f>IF(A1407="","",VLOOKUP(A1407,参照!$B$7:$C$12,2,FALSE))</f>
        <v/>
      </c>
      <c r="G1407" s="14"/>
      <c r="H1407" s="14"/>
      <c r="I1407" s="14"/>
      <c r="J1407" s="14"/>
      <c r="K1407" s="14"/>
      <c r="L1407" s="19"/>
      <c r="M1407" s="14"/>
      <c r="N1407" s="14"/>
      <c r="O1407" s="67" t="str">
        <f>IF(E1407="","",IF(G1407="","",IF($E1407="男",VLOOKUP(G1407,参照用得点基準表!B$2:$I$11,8,TRUE),VLOOKUP(G1407,参照用得点基準表!B$12:$I$21,8,TRUE))))</f>
        <v/>
      </c>
      <c r="P1407" s="67" t="str">
        <f>IF(E1407="","",IF(H1407="","",IF($E1407="男",VLOOKUP(H1407,参照用得点基準表!C$2:$I$11,7,TRUE),VLOOKUP(H1407,参照用得点基準表!C$12:$I$21,7,TRUE))))</f>
        <v/>
      </c>
      <c r="Q1407" s="67" t="str">
        <f>IF(E1407="","",IF(I1407="","",IF($E1407="男",VLOOKUP(I1407,参照用得点基準表!D$2:$I$11,6,TRUE),VLOOKUP(I1407,参照用得点基準表!D$12:$I$21,6,TRUE))))</f>
        <v/>
      </c>
      <c r="R1407" s="67" t="str">
        <f>IF(E1407="","",IF(J1407="","",IF($E1407="男",VLOOKUP(J1407,参照用得点基準表!E$2:$I$11,5,TRUE),VLOOKUP(J1407,参照用得点基準表!E$12:$I$21,5,TRUE))))</f>
        <v/>
      </c>
      <c r="S1407" s="67" t="str">
        <f>IF(E1407="","",IF(K1407="","",IF($E1407="男",VLOOKUP(K1407,参照用得点基準表!F$2:$I$11,4,TRUE),VLOOKUP(K1407,参照用得点基準表!F$12:$I$21,4,TRUE))))</f>
        <v/>
      </c>
      <c r="T1407" s="67" t="str">
        <f>IF(E1407="","",IF(L1407="","",IF($E1407="男",VLOOKUP(L1407,参照用得点基準表!$K$2:$L$11,2,TRUE),VLOOKUP(L1407,参照用得点基準表!$K$12:$L$21,2,TRUE))))</f>
        <v/>
      </c>
      <c r="U1407" s="67" t="str">
        <f>IF(E1407="","",IF(M1407="","",IF($E1407="男",VLOOKUP(M1407,参照用得点基準表!G$2:$I$11,3,TRUE),VLOOKUP(M1407,参照用得点基準表!G$12:$I$21,3,TRUE))))</f>
        <v/>
      </c>
      <c r="V1407" s="67" t="str">
        <f>IF(E1407="","",IF(N1407="","",IF($E1407="男",VLOOKUP(N1407,参照用得点基準表!H$2:$I$11,2,TRUE),VLOOKUP(N1407,参照用得点基準表!H$12:$I$21,2,TRUE))))</f>
        <v/>
      </c>
      <c r="W1407" s="70" t="str">
        <f t="shared" si="21"/>
        <v/>
      </c>
      <c r="X1407" s="69" t="str">
        <f ca="1">IF(W1407="","",VLOOKUP(W1407,OFFSET(評価基準!$A$2:$N$6,0,F1407-6,5,20-F1407),14-新体力テスト!F1407+6,1))</f>
        <v/>
      </c>
    </row>
    <row r="1408" spans="1:24" ht="14.25" customHeight="1" x14ac:dyDescent="0.15">
      <c r="A1408" s="103"/>
      <c r="B1408" s="103"/>
      <c r="C1408" s="103"/>
      <c r="D1408" s="108"/>
      <c r="E1408" s="112"/>
      <c r="F1408" s="85" t="str">
        <f>IF(A1408="","",VLOOKUP(A1408,参照!$B$7:$C$12,2,FALSE))</f>
        <v/>
      </c>
      <c r="G1408" s="14"/>
      <c r="H1408" s="14"/>
      <c r="I1408" s="14"/>
      <c r="J1408" s="14"/>
      <c r="K1408" s="14"/>
      <c r="L1408" s="19"/>
      <c r="M1408" s="14"/>
      <c r="N1408" s="14"/>
      <c r="O1408" s="67" t="str">
        <f>IF(E1408="","",IF(G1408="","",IF($E1408="男",VLOOKUP(G1408,参照用得点基準表!B$2:$I$11,8,TRUE),VLOOKUP(G1408,参照用得点基準表!B$12:$I$21,8,TRUE))))</f>
        <v/>
      </c>
      <c r="P1408" s="67" t="str">
        <f>IF(E1408="","",IF(H1408="","",IF($E1408="男",VLOOKUP(H1408,参照用得点基準表!C$2:$I$11,7,TRUE),VLOOKUP(H1408,参照用得点基準表!C$12:$I$21,7,TRUE))))</f>
        <v/>
      </c>
      <c r="Q1408" s="67" t="str">
        <f>IF(E1408="","",IF(I1408="","",IF($E1408="男",VLOOKUP(I1408,参照用得点基準表!D$2:$I$11,6,TRUE),VLOOKUP(I1408,参照用得点基準表!D$12:$I$21,6,TRUE))))</f>
        <v/>
      </c>
      <c r="R1408" s="67" t="str">
        <f>IF(E1408="","",IF(J1408="","",IF($E1408="男",VLOOKUP(J1408,参照用得点基準表!E$2:$I$11,5,TRUE),VLOOKUP(J1408,参照用得点基準表!E$12:$I$21,5,TRUE))))</f>
        <v/>
      </c>
      <c r="S1408" s="67" t="str">
        <f>IF(E1408="","",IF(K1408="","",IF($E1408="男",VLOOKUP(K1408,参照用得点基準表!F$2:$I$11,4,TRUE),VLOOKUP(K1408,参照用得点基準表!F$12:$I$21,4,TRUE))))</f>
        <v/>
      </c>
      <c r="T1408" s="67" t="str">
        <f>IF(E1408="","",IF(L1408="","",IF($E1408="男",VLOOKUP(L1408,参照用得点基準表!$K$2:$L$11,2,TRUE),VLOOKUP(L1408,参照用得点基準表!$K$12:$L$21,2,TRUE))))</f>
        <v/>
      </c>
      <c r="U1408" s="67" t="str">
        <f>IF(E1408="","",IF(M1408="","",IF($E1408="男",VLOOKUP(M1408,参照用得点基準表!G$2:$I$11,3,TRUE),VLOOKUP(M1408,参照用得点基準表!G$12:$I$21,3,TRUE))))</f>
        <v/>
      </c>
      <c r="V1408" s="67" t="str">
        <f>IF(E1408="","",IF(N1408="","",IF($E1408="男",VLOOKUP(N1408,参照用得点基準表!H$2:$I$11,2,TRUE),VLOOKUP(N1408,参照用得点基準表!H$12:$I$21,2,TRUE))))</f>
        <v/>
      </c>
      <c r="W1408" s="70" t="str">
        <f t="shared" si="21"/>
        <v/>
      </c>
      <c r="X1408" s="69" t="str">
        <f ca="1">IF(W1408="","",VLOOKUP(W1408,OFFSET(評価基準!$A$2:$N$6,0,F1408-6,5,20-F1408),14-新体力テスト!F1408+6,1))</f>
        <v/>
      </c>
    </row>
    <row r="1409" spans="1:24" ht="14.25" customHeight="1" x14ac:dyDescent="0.15">
      <c r="A1409" s="103"/>
      <c r="B1409" s="103"/>
      <c r="C1409" s="103"/>
      <c r="D1409" s="108"/>
      <c r="E1409" s="112"/>
      <c r="F1409" s="85" t="str">
        <f>IF(A1409="","",VLOOKUP(A1409,参照!$B$7:$C$12,2,FALSE))</f>
        <v/>
      </c>
      <c r="G1409" s="14"/>
      <c r="H1409" s="14"/>
      <c r="I1409" s="14"/>
      <c r="J1409" s="14"/>
      <c r="K1409" s="14"/>
      <c r="L1409" s="19"/>
      <c r="M1409" s="14"/>
      <c r="N1409" s="14"/>
      <c r="O1409" s="67" t="str">
        <f>IF(E1409="","",IF(G1409="","",IF($E1409="男",VLOOKUP(G1409,参照用得点基準表!B$2:$I$11,8,TRUE),VLOOKUP(G1409,参照用得点基準表!B$12:$I$21,8,TRUE))))</f>
        <v/>
      </c>
      <c r="P1409" s="67" t="str">
        <f>IF(E1409="","",IF(H1409="","",IF($E1409="男",VLOOKUP(H1409,参照用得点基準表!C$2:$I$11,7,TRUE),VLOOKUP(H1409,参照用得点基準表!C$12:$I$21,7,TRUE))))</f>
        <v/>
      </c>
      <c r="Q1409" s="67" t="str">
        <f>IF(E1409="","",IF(I1409="","",IF($E1409="男",VLOOKUP(I1409,参照用得点基準表!D$2:$I$11,6,TRUE),VLOOKUP(I1409,参照用得点基準表!D$12:$I$21,6,TRUE))))</f>
        <v/>
      </c>
      <c r="R1409" s="67" t="str">
        <f>IF(E1409="","",IF(J1409="","",IF($E1409="男",VLOOKUP(J1409,参照用得点基準表!E$2:$I$11,5,TRUE),VLOOKUP(J1409,参照用得点基準表!E$12:$I$21,5,TRUE))))</f>
        <v/>
      </c>
      <c r="S1409" s="67" t="str">
        <f>IF(E1409="","",IF(K1409="","",IF($E1409="男",VLOOKUP(K1409,参照用得点基準表!F$2:$I$11,4,TRUE),VLOOKUP(K1409,参照用得点基準表!F$12:$I$21,4,TRUE))))</f>
        <v/>
      </c>
      <c r="T1409" s="67" t="str">
        <f>IF(E1409="","",IF(L1409="","",IF($E1409="男",VLOOKUP(L1409,参照用得点基準表!$K$2:$L$11,2,TRUE),VLOOKUP(L1409,参照用得点基準表!$K$12:$L$21,2,TRUE))))</f>
        <v/>
      </c>
      <c r="U1409" s="67" t="str">
        <f>IF(E1409="","",IF(M1409="","",IF($E1409="男",VLOOKUP(M1409,参照用得点基準表!G$2:$I$11,3,TRUE),VLOOKUP(M1409,参照用得点基準表!G$12:$I$21,3,TRUE))))</f>
        <v/>
      </c>
      <c r="V1409" s="67" t="str">
        <f>IF(E1409="","",IF(N1409="","",IF($E1409="男",VLOOKUP(N1409,参照用得点基準表!H$2:$I$11,2,TRUE),VLOOKUP(N1409,参照用得点基準表!H$12:$I$21,2,TRUE))))</f>
        <v/>
      </c>
      <c r="W1409" s="70" t="str">
        <f t="shared" si="21"/>
        <v/>
      </c>
      <c r="X1409" s="69" t="str">
        <f ca="1">IF(W1409="","",VLOOKUP(W1409,OFFSET(評価基準!$A$2:$N$6,0,F1409-6,5,20-F1409),14-新体力テスト!F1409+6,1))</f>
        <v/>
      </c>
    </row>
    <row r="1410" spans="1:24" ht="14.25" customHeight="1" x14ac:dyDescent="0.15">
      <c r="A1410" s="103"/>
      <c r="B1410" s="103"/>
      <c r="C1410" s="103"/>
      <c r="D1410" s="108"/>
      <c r="E1410" s="112"/>
      <c r="F1410" s="85" t="str">
        <f>IF(A1410="","",VLOOKUP(A1410,参照!$B$7:$C$12,2,FALSE))</f>
        <v/>
      </c>
      <c r="G1410" s="14"/>
      <c r="H1410" s="14"/>
      <c r="I1410" s="14"/>
      <c r="J1410" s="14"/>
      <c r="K1410" s="14"/>
      <c r="L1410" s="19"/>
      <c r="M1410" s="14"/>
      <c r="N1410" s="14"/>
      <c r="O1410" s="67" t="str">
        <f>IF(E1410="","",IF(G1410="","",IF($E1410="男",VLOOKUP(G1410,参照用得点基準表!B$2:$I$11,8,TRUE),VLOOKUP(G1410,参照用得点基準表!B$12:$I$21,8,TRUE))))</f>
        <v/>
      </c>
      <c r="P1410" s="67" t="str">
        <f>IF(E1410="","",IF(H1410="","",IF($E1410="男",VLOOKUP(H1410,参照用得点基準表!C$2:$I$11,7,TRUE),VLOOKUP(H1410,参照用得点基準表!C$12:$I$21,7,TRUE))))</f>
        <v/>
      </c>
      <c r="Q1410" s="67" t="str">
        <f>IF(E1410="","",IF(I1410="","",IF($E1410="男",VLOOKUP(I1410,参照用得点基準表!D$2:$I$11,6,TRUE),VLOOKUP(I1410,参照用得点基準表!D$12:$I$21,6,TRUE))))</f>
        <v/>
      </c>
      <c r="R1410" s="67" t="str">
        <f>IF(E1410="","",IF(J1410="","",IF($E1410="男",VLOOKUP(J1410,参照用得点基準表!E$2:$I$11,5,TRUE),VLOOKUP(J1410,参照用得点基準表!E$12:$I$21,5,TRUE))))</f>
        <v/>
      </c>
      <c r="S1410" s="67" t="str">
        <f>IF(E1410="","",IF(K1410="","",IF($E1410="男",VLOOKUP(K1410,参照用得点基準表!F$2:$I$11,4,TRUE),VLOOKUP(K1410,参照用得点基準表!F$12:$I$21,4,TRUE))))</f>
        <v/>
      </c>
      <c r="T1410" s="67" t="str">
        <f>IF(E1410="","",IF(L1410="","",IF($E1410="男",VLOOKUP(L1410,参照用得点基準表!$K$2:$L$11,2,TRUE),VLOOKUP(L1410,参照用得点基準表!$K$12:$L$21,2,TRUE))))</f>
        <v/>
      </c>
      <c r="U1410" s="67" t="str">
        <f>IF(E1410="","",IF(M1410="","",IF($E1410="男",VLOOKUP(M1410,参照用得点基準表!G$2:$I$11,3,TRUE),VLOOKUP(M1410,参照用得点基準表!G$12:$I$21,3,TRUE))))</f>
        <v/>
      </c>
      <c r="V1410" s="67" t="str">
        <f>IF(E1410="","",IF(N1410="","",IF($E1410="男",VLOOKUP(N1410,参照用得点基準表!H$2:$I$11,2,TRUE),VLOOKUP(N1410,参照用得点基準表!H$12:$I$21,2,TRUE))))</f>
        <v/>
      </c>
      <c r="W1410" s="70" t="str">
        <f t="shared" si="21"/>
        <v/>
      </c>
      <c r="X1410" s="69" t="str">
        <f ca="1">IF(W1410="","",VLOOKUP(W1410,OFFSET(評価基準!$A$2:$N$6,0,F1410-6,5,20-F1410),14-新体力テスト!F1410+6,1))</f>
        <v/>
      </c>
    </row>
    <row r="1411" spans="1:24" ht="14.25" customHeight="1" x14ac:dyDescent="0.15">
      <c r="A1411" s="103"/>
      <c r="B1411" s="103"/>
      <c r="C1411" s="103"/>
      <c r="D1411" s="108"/>
      <c r="E1411" s="112"/>
      <c r="F1411" s="85" t="str">
        <f>IF(A1411="","",VLOOKUP(A1411,参照!$B$7:$C$12,2,FALSE))</f>
        <v/>
      </c>
      <c r="G1411" s="14"/>
      <c r="H1411" s="14"/>
      <c r="I1411" s="14"/>
      <c r="J1411" s="14"/>
      <c r="K1411" s="14"/>
      <c r="L1411" s="19"/>
      <c r="M1411" s="14"/>
      <c r="N1411" s="14"/>
      <c r="O1411" s="67" t="str">
        <f>IF(E1411="","",IF(G1411="","",IF($E1411="男",VLOOKUP(G1411,参照用得点基準表!B$2:$I$11,8,TRUE),VLOOKUP(G1411,参照用得点基準表!B$12:$I$21,8,TRUE))))</f>
        <v/>
      </c>
      <c r="P1411" s="67" t="str">
        <f>IF(E1411="","",IF(H1411="","",IF($E1411="男",VLOOKUP(H1411,参照用得点基準表!C$2:$I$11,7,TRUE),VLOOKUP(H1411,参照用得点基準表!C$12:$I$21,7,TRUE))))</f>
        <v/>
      </c>
      <c r="Q1411" s="67" t="str">
        <f>IF(E1411="","",IF(I1411="","",IF($E1411="男",VLOOKUP(I1411,参照用得点基準表!D$2:$I$11,6,TRUE),VLOOKUP(I1411,参照用得点基準表!D$12:$I$21,6,TRUE))))</f>
        <v/>
      </c>
      <c r="R1411" s="67" t="str">
        <f>IF(E1411="","",IF(J1411="","",IF($E1411="男",VLOOKUP(J1411,参照用得点基準表!E$2:$I$11,5,TRUE),VLOOKUP(J1411,参照用得点基準表!E$12:$I$21,5,TRUE))))</f>
        <v/>
      </c>
      <c r="S1411" s="67" t="str">
        <f>IF(E1411="","",IF(K1411="","",IF($E1411="男",VLOOKUP(K1411,参照用得点基準表!F$2:$I$11,4,TRUE),VLOOKUP(K1411,参照用得点基準表!F$12:$I$21,4,TRUE))))</f>
        <v/>
      </c>
      <c r="T1411" s="67" t="str">
        <f>IF(E1411="","",IF(L1411="","",IF($E1411="男",VLOOKUP(L1411,参照用得点基準表!$K$2:$L$11,2,TRUE),VLOOKUP(L1411,参照用得点基準表!$K$12:$L$21,2,TRUE))))</f>
        <v/>
      </c>
      <c r="U1411" s="67" t="str">
        <f>IF(E1411="","",IF(M1411="","",IF($E1411="男",VLOOKUP(M1411,参照用得点基準表!G$2:$I$11,3,TRUE),VLOOKUP(M1411,参照用得点基準表!G$12:$I$21,3,TRUE))))</f>
        <v/>
      </c>
      <c r="V1411" s="67" t="str">
        <f>IF(E1411="","",IF(N1411="","",IF($E1411="男",VLOOKUP(N1411,参照用得点基準表!H$2:$I$11,2,TRUE),VLOOKUP(N1411,参照用得点基準表!H$12:$I$21,2,TRUE))))</f>
        <v/>
      </c>
      <c r="W1411" s="70" t="str">
        <f t="shared" si="21"/>
        <v/>
      </c>
      <c r="X1411" s="69" t="str">
        <f ca="1">IF(W1411="","",VLOOKUP(W1411,OFFSET(評価基準!$A$2:$N$6,0,F1411-6,5,20-F1411),14-新体力テスト!F1411+6,1))</f>
        <v/>
      </c>
    </row>
    <row r="1412" spans="1:24" ht="14.25" customHeight="1" x14ac:dyDescent="0.15">
      <c r="A1412" s="103"/>
      <c r="B1412" s="103"/>
      <c r="C1412" s="103"/>
      <c r="D1412" s="108"/>
      <c r="E1412" s="112"/>
      <c r="F1412" s="85" t="str">
        <f>IF(A1412="","",VLOOKUP(A1412,参照!$B$7:$C$12,2,FALSE))</f>
        <v/>
      </c>
      <c r="G1412" s="14"/>
      <c r="H1412" s="14"/>
      <c r="I1412" s="14"/>
      <c r="J1412" s="14"/>
      <c r="K1412" s="14"/>
      <c r="L1412" s="19"/>
      <c r="M1412" s="14"/>
      <c r="N1412" s="14"/>
      <c r="O1412" s="67" t="str">
        <f>IF(E1412="","",IF(G1412="","",IF($E1412="男",VLOOKUP(G1412,参照用得点基準表!B$2:$I$11,8,TRUE),VLOOKUP(G1412,参照用得点基準表!B$12:$I$21,8,TRUE))))</f>
        <v/>
      </c>
      <c r="P1412" s="67" t="str">
        <f>IF(E1412="","",IF(H1412="","",IF($E1412="男",VLOOKUP(H1412,参照用得点基準表!C$2:$I$11,7,TRUE),VLOOKUP(H1412,参照用得点基準表!C$12:$I$21,7,TRUE))))</f>
        <v/>
      </c>
      <c r="Q1412" s="67" t="str">
        <f>IF(E1412="","",IF(I1412="","",IF($E1412="男",VLOOKUP(I1412,参照用得点基準表!D$2:$I$11,6,TRUE),VLOOKUP(I1412,参照用得点基準表!D$12:$I$21,6,TRUE))))</f>
        <v/>
      </c>
      <c r="R1412" s="67" t="str">
        <f>IF(E1412="","",IF(J1412="","",IF($E1412="男",VLOOKUP(J1412,参照用得点基準表!E$2:$I$11,5,TRUE),VLOOKUP(J1412,参照用得点基準表!E$12:$I$21,5,TRUE))))</f>
        <v/>
      </c>
      <c r="S1412" s="67" t="str">
        <f>IF(E1412="","",IF(K1412="","",IF($E1412="男",VLOOKUP(K1412,参照用得点基準表!F$2:$I$11,4,TRUE),VLOOKUP(K1412,参照用得点基準表!F$12:$I$21,4,TRUE))))</f>
        <v/>
      </c>
      <c r="T1412" s="67" t="str">
        <f>IF(E1412="","",IF(L1412="","",IF($E1412="男",VLOOKUP(L1412,参照用得点基準表!$K$2:$L$11,2,TRUE),VLOOKUP(L1412,参照用得点基準表!$K$12:$L$21,2,TRUE))))</f>
        <v/>
      </c>
      <c r="U1412" s="67" t="str">
        <f>IF(E1412="","",IF(M1412="","",IF($E1412="男",VLOOKUP(M1412,参照用得点基準表!G$2:$I$11,3,TRUE),VLOOKUP(M1412,参照用得点基準表!G$12:$I$21,3,TRUE))))</f>
        <v/>
      </c>
      <c r="V1412" s="67" t="str">
        <f>IF(E1412="","",IF(N1412="","",IF($E1412="男",VLOOKUP(N1412,参照用得点基準表!H$2:$I$11,2,TRUE),VLOOKUP(N1412,参照用得点基準表!H$12:$I$21,2,TRUE))))</f>
        <v/>
      </c>
      <c r="W1412" s="70" t="str">
        <f t="shared" si="21"/>
        <v/>
      </c>
      <c r="X1412" s="69" t="str">
        <f ca="1">IF(W1412="","",VLOOKUP(W1412,OFFSET(評価基準!$A$2:$N$6,0,F1412-6,5,20-F1412),14-新体力テスト!F1412+6,1))</f>
        <v/>
      </c>
    </row>
    <row r="1413" spans="1:24" ht="14.25" customHeight="1" x14ac:dyDescent="0.15">
      <c r="A1413" s="103"/>
      <c r="B1413" s="103"/>
      <c r="C1413" s="103"/>
      <c r="D1413" s="108"/>
      <c r="E1413" s="112"/>
      <c r="F1413" s="85" t="str">
        <f>IF(A1413="","",VLOOKUP(A1413,参照!$B$7:$C$12,2,FALSE))</f>
        <v/>
      </c>
      <c r="G1413" s="14"/>
      <c r="H1413" s="14"/>
      <c r="I1413" s="14"/>
      <c r="J1413" s="14"/>
      <c r="K1413" s="14"/>
      <c r="L1413" s="19"/>
      <c r="M1413" s="14"/>
      <c r="N1413" s="14"/>
      <c r="O1413" s="67" t="str">
        <f>IF(E1413="","",IF(G1413="","",IF($E1413="男",VLOOKUP(G1413,参照用得点基準表!B$2:$I$11,8,TRUE),VLOOKUP(G1413,参照用得点基準表!B$12:$I$21,8,TRUE))))</f>
        <v/>
      </c>
      <c r="P1413" s="67" t="str">
        <f>IF(E1413="","",IF(H1413="","",IF($E1413="男",VLOOKUP(H1413,参照用得点基準表!C$2:$I$11,7,TRUE),VLOOKUP(H1413,参照用得点基準表!C$12:$I$21,7,TRUE))))</f>
        <v/>
      </c>
      <c r="Q1413" s="67" t="str">
        <f>IF(E1413="","",IF(I1413="","",IF($E1413="男",VLOOKUP(I1413,参照用得点基準表!D$2:$I$11,6,TRUE),VLOOKUP(I1413,参照用得点基準表!D$12:$I$21,6,TRUE))))</f>
        <v/>
      </c>
      <c r="R1413" s="67" t="str">
        <f>IF(E1413="","",IF(J1413="","",IF($E1413="男",VLOOKUP(J1413,参照用得点基準表!E$2:$I$11,5,TRUE),VLOOKUP(J1413,参照用得点基準表!E$12:$I$21,5,TRUE))))</f>
        <v/>
      </c>
      <c r="S1413" s="67" t="str">
        <f>IF(E1413="","",IF(K1413="","",IF($E1413="男",VLOOKUP(K1413,参照用得点基準表!F$2:$I$11,4,TRUE),VLOOKUP(K1413,参照用得点基準表!F$12:$I$21,4,TRUE))))</f>
        <v/>
      </c>
      <c r="T1413" s="67" t="str">
        <f>IF(E1413="","",IF(L1413="","",IF($E1413="男",VLOOKUP(L1413,参照用得点基準表!$K$2:$L$11,2,TRUE),VLOOKUP(L1413,参照用得点基準表!$K$12:$L$21,2,TRUE))))</f>
        <v/>
      </c>
      <c r="U1413" s="67" t="str">
        <f>IF(E1413="","",IF(M1413="","",IF($E1413="男",VLOOKUP(M1413,参照用得点基準表!G$2:$I$11,3,TRUE),VLOOKUP(M1413,参照用得点基準表!G$12:$I$21,3,TRUE))))</f>
        <v/>
      </c>
      <c r="V1413" s="67" t="str">
        <f>IF(E1413="","",IF(N1413="","",IF($E1413="男",VLOOKUP(N1413,参照用得点基準表!H$2:$I$11,2,TRUE),VLOOKUP(N1413,参照用得点基準表!H$12:$I$21,2,TRUE))))</f>
        <v/>
      </c>
      <c r="W1413" s="70" t="str">
        <f t="shared" si="21"/>
        <v/>
      </c>
      <c r="X1413" s="69" t="str">
        <f ca="1">IF(W1413="","",VLOOKUP(W1413,OFFSET(評価基準!$A$2:$N$6,0,F1413-6,5,20-F1413),14-新体力テスト!F1413+6,1))</f>
        <v/>
      </c>
    </row>
    <row r="1414" spans="1:24" ht="14.25" customHeight="1" x14ac:dyDescent="0.15">
      <c r="A1414" s="103"/>
      <c r="B1414" s="103"/>
      <c r="C1414" s="103"/>
      <c r="D1414" s="108"/>
      <c r="E1414" s="112"/>
      <c r="F1414" s="85" t="str">
        <f>IF(A1414="","",VLOOKUP(A1414,参照!$B$7:$C$12,2,FALSE))</f>
        <v/>
      </c>
      <c r="G1414" s="14"/>
      <c r="H1414" s="14"/>
      <c r="I1414" s="14"/>
      <c r="J1414" s="14"/>
      <c r="K1414" s="14"/>
      <c r="L1414" s="19"/>
      <c r="M1414" s="14"/>
      <c r="N1414" s="14"/>
      <c r="O1414" s="67" t="str">
        <f>IF(E1414="","",IF(G1414="","",IF($E1414="男",VLOOKUP(G1414,参照用得点基準表!B$2:$I$11,8,TRUE),VLOOKUP(G1414,参照用得点基準表!B$12:$I$21,8,TRUE))))</f>
        <v/>
      </c>
      <c r="P1414" s="67" t="str">
        <f>IF(E1414="","",IF(H1414="","",IF($E1414="男",VLOOKUP(H1414,参照用得点基準表!C$2:$I$11,7,TRUE),VLOOKUP(H1414,参照用得点基準表!C$12:$I$21,7,TRUE))))</f>
        <v/>
      </c>
      <c r="Q1414" s="67" t="str">
        <f>IF(E1414="","",IF(I1414="","",IF($E1414="男",VLOOKUP(I1414,参照用得点基準表!D$2:$I$11,6,TRUE),VLOOKUP(I1414,参照用得点基準表!D$12:$I$21,6,TRUE))))</f>
        <v/>
      </c>
      <c r="R1414" s="67" t="str">
        <f>IF(E1414="","",IF(J1414="","",IF($E1414="男",VLOOKUP(J1414,参照用得点基準表!E$2:$I$11,5,TRUE),VLOOKUP(J1414,参照用得点基準表!E$12:$I$21,5,TRUE))))</f>
        <v/>
      </c>
      <c r="S1414" s="67" t="str">
        <f>IF(E1414="","",IF(K1414="","",IF($E1414="男",VLOOKUP(K1414,参照用得点基準表!F$2:$I$11,4,TRUE),VLOOKUP(K1414,参照用得点基準表!F$12:$I$21,4,TRUE))))</f>
        <v/>
      </c>
      <c r="T1414" s="67" t="str">
        <f>IF(E1414="","",IF(L1414="","",IF($E1414="男",VLOOKUP(L1414,参照用得点基準表!$K$2:$L$11,2,TRUE),VLOOKUP(L1414,参照用得点基準表!$K$12:$L$21,2,TRUE))))</f>
        <v/>
      </c>
      <c r="U1414" s="67" t="str">
        <f>IF(E1414="","",IF(M1414="","",IF($E1414="男",VLOOKUP(M1414,参照用得点基準表!G$2:$I$11,3,TRUE),VLOOKUP(M1414,参照用得点基準表!G$12:$I$21,3,TRUE))))</f>
        <v/>
      </c>
      <c r="V1414" s="67" t="str">
        <f>IF(E1414="","",IF(N1414="","",IF($E1414="男",VLOOKUP(N1414,参照用得点基準表!H$2:$I$11,2,TRUE),VLOOKUP(N1414,参照用得点基準表!H$12:$I$21,2,TRUE))))</f>
        <v/>
      </c>
      <c r="W1414" s="70" t="str">
        <f t="shared" si="21"/>
        <v/>
      </c>
      <c r="X1414" s="69" t="str">
        <f ca="1">IF(W1414="","",VLOOKUP(W1414,OFFSET(評価基準!$A$2:$N$6,0,F1414-6,5,20-F1414),14-新体力テスト!F1414+6,1))</f>
        <v/>
      </c>
    </row>
    <row r="1415" spans="1:24" ht="14.25" customHeight="1" x14ac:dyDescent="0.15">
      <c r="A1415" s="103"/>
      <c r="B1415" s="103"/>
      <c r="C1415" s="103"/>
      <c r="D1415" s="108"/>
      <c r="E1415" s="112"/>
      <c r="F1415" s="85" t="str">
        <f>IF(A1415="","",VLOOKUP(A1415,参照!$B$7:$C$12,2,FALSE))</f>
        <v/>
      </c>
      <c r="G1415" s="14"/>
      <c r="H1415" s="14"/>
      <c r="I1415" s="14"/>
      <c r="J1415" s="14"/>
      <c r="K1415" s="14"/>
      <c r="L1415" s="19"/>
      <c r="M1415" s="14"/>
      <c r="N1415" s="14"/>
      <c r="O1415" s="67" t="str">
        <f>IF(E1415="","",IF(G1415="","",IF($E1415="男",VLOOKUP(G1415,参照用得点基準表!B$2:$I$11,8,TRUE),VLOOKUP(G1415,参照用得点基準表!B$12:$I$21,8,TRUE))))</f>
        <v/>
      </c>
      <c r="P1415" s="67" t="str">
        <f>IF(E1415="","",IF(H1415="","",IF($E1415="男",VLOOKUP(H1415,参照用得点基準表!C$2:$I$11,7,TRUE),VLOOKUP(H1415,参照用得点基準表!C$12:$I$21,7,TRUE))))</f>
        <v/>
      </c>
      <c r="Q1415" s="67" t="str">
        <f>IF(E1415="","",IF(I1415="","",IF($E1415="男",VLOOKUP(I1415,参照用得点基準表!D$2:$I$11,6,TRUE),VLOOKUP(I1415,参照用得点基準表!D$12:$I$21,6,TRUE))))</f>
        <v/>
      </c>
      <c r="R1415" s="67" t="str">
        <f>IF(E1415="","",IF(J1415="","",IF($E1415="男",VLOOKUP(J1415,参照用得点基準表!E$2:$I$11,5,TRUE),VLOOKUP(J1415,参照用得点基準表!E$12:$I$21,5,TRUE))))</f>
        <v/>
      </c>
      <c r="S1415" s="67" t="str">
        <f>IF(E1415="","",IF(K1415="","",IF($E1415="男",VLOOKUP(K1415,参照用得点基準表!F$2:$I$11,4,TRUE),VLOOKUP(K1415,参照用得点基準表!F$12:$I$21,4,TRUE))))</f>
        <v/>
      </c>
      <c r="T1415" s="67" t="str">
        <f>IF(E1415="","",IF(L1415="","",IF($E1415="男",VLOOKUP(L1415,参照用得点基準表!$K$2:$L$11,2,TRUE),VLOOKUP(L1415,参照用得点基準表!$K$12:$L$21,2,TRUE))))</f>
        <v/>
      </c>
      <c r="U1415" s="67" t="str">
        <f>IF(E1415="","",IF(M1415="","",IF($E1415="男",VLOOKUP(M1415,参照用得点基準表!G$2:$I$11,3,TRUE),VLOOKUP(M1415,参照用得点基準表!G$12:$I$21,3,TRUE))))</f>
        <v/>
      </c>
      <c r="V1415" s="67" t="str">
        <f>IF(E1415="","",IF(N1415="","",IF($E1415="男",VLOOKUP(N1415,参照用得点基準表!H$2:$I$11,2,TRUE),VLOOKUP(N1415,参照用得点基準表!H$12:$I$21,2,TRUE))))</f>
        <v/>
      </c>
      <c r="W1415" s="70" t="str">
        <f t="shared" si="21"/>
        <v/>
      </c>
      <c r="X1415" s="69" t="str">
        <f ca="1">IF(W1415="","",VLOOKUP(W1415,OFFSET(評価基準!$A$2:$N$6,0,F1415-6,5,20-F1415),14-新体力テスト!F1415+6,1))</f>
        <v/>
      </c>
    </row>
    <row r="1416" spans="1:24" ht="14.25" customHeight="1" x14ac:dyDescent="0.15">
      <c r="A1416" s="103"/>
      <c r="B1416" s="103"/>
      <c r="C1416" s="103"/>
      <c r="D1416" s="108"/>
      <c r="E1416" s="112"/>
      <c r="F1416" s="85" t="str">
        <f>IF(A1416="","",VLOOKUP(A1416,参照!$B$7:$C$12,2,FALSE))</f>
        <v/>
      </c>
      <c r="G1416" s="14"/>
      <c r="H1416" s="14"/>
      <c r="I1416" s="14"/>
      <c r="J1416" s="14"/>
      <c r="K1416" s="14"/>
      <c r="L1416" s="19"/>
      <c r="M1416" s="14"/>
      <c r="N1416" s="14"/>
      <c r="O1416" s="67" t="str">
        <f>IF(E1416="","",IF(G1416="","",IF($E1416="男",VLOOKUP(G1416,参照用得点基準表!B$2:$I$11,8,TRUE),VLOOKUP(G1416,参照用得点基準表!B$12:$I$21,8,TRUE))))</f>
        <v/>
      </c>
      <c r="P1416" s="67" t="str">
        <f>IF(E1416="","",IF(H1416="","",IF($E1416="男",VLOOKUP(H1416,参照用得点基準表!C$2:$I$11,7,TRUE),VLOOKUP(H1416,参照用得点基準表!C$12:$I$21,7,TRUE))))</f>
        <v/>
      </c>
      <c r="Q1416" s="67" t="str">
        <f>IF(E1416="","",IF(I1416="","",IF($E1416="男",VLOOKUP(I1416,参照用得点基準表!D$2:$I$11,6,TRUE),VLOOKUP(I1416,参照用得点基準表!D$12:$I$21,6,TRUE))))</f>
        <v/>
      </c>
      <c r="R1416" s="67" t="str">
        <f>IF(E1416="","",IF(J1416="","",IF($E1416="男",VLOOKUP(J1416,参照用得点基準表!E$2:$I$11,5,TRUE),VLOOKUP(J1416,参照用得点基準表!E$12:$I$21,5,TRUE))))</f>
        <v/>
      </c>
      <c r="S1416" s="67" t="str">
        <f>IF(E1416="","",IF(K1416="","",IF($E1416="男",VLOOKUP(K1416,参照用得点基準表!F$2:$I$11,4,TRUE),VLOOKUP(K1416,参照用得点基準表!F$12:$I$21,4,TRUE))))</f>
        <v/>
      </c>
      <c r="T1416" s="67" t="str">
        <f>IF(E1416="","",IF(L1416="","",IF($E1416="男",VLOOKUP(L1416,参照用得点基準表!$K$2:$L$11,2,TRUE),VLOOKUP(L1416,参照用得点基準表!$K$12:$L$21,2,TRUE))))</f>
        <v/>
      </c>
      <c r="U1416" s="67" t="str">
        <f>IF(E1416="","",IF(M1416="","",IF($E1416="男",VLOOKUP(M1416,参照用得点基準表!G$2:$I$11,3,TRUE),VLOOKUP(M1416,参照用得点基準表!G$12:$I$21,3,TRUE))))</f>
        <v/>
      </c>
      <c r="V1416" s="67" t="str">
        <f>IF(E1416="","",IF(N1416="","",IF($E1416="男",VLOOKUP(N1416,参照用得点基準表!H$2:$I$11,2,TRUE),VLOOKUP(N1416,参照用得点基準表!H$12:$I$21,2,TRUE))))</f>
        <v/>
      </c>
      <c r="W1416" s="70" t="str">
        <f t="shared" si="21"/>
        <v/>
      </c>
      <c r="X1416" s="69" t="str">
        <f ca="1">IF(W1416="","",VLOOKUP(W1416,OFFSET(評価基準!$A$2:$N$6,0,F1416-6,5,20-F1416),14-新体力テスト!F1416+6,1))</f>
        <v/>
      </c>
    </row>
    <row r="1417" spans="1:24" ht="14.25" customHeight="1" x14ac:dyDescent="0.15">
      <c r="A1417" s="103"/>
      <c r="B1417" s="103"/>
      <c r="C1417" s="103"/>
      <c r="D1417" s="108"/>
      <c r="E1417" s="112"/>
      <c r="F1417" s="85" t="str">
        <f>IF(A1417="","",VLOOKUP(A1417,参照!$B$7:$C$12,2,FALSE))</f>
        <v/>
      </c>
      <c r="G1417" s="14"/>
      <c r="H1417" s="14"/>
      <c r="I1417" s="14"/>
      <c r="J1417" s="14"/>
      <c r="K1417" s="14"/>
      <c r="L1417" s="19"/>
      <c r="M1417" s="14"/>
      <c r="N1417" s="14"/>
      <c r="O1417" s="67" t="str">
        <f>IF(E1417="","",IF(G1417="","",IF($E1417="男",VLOOKUP(G1417,参照用得点基準表!B$2:$I$11,8,TRUE),VLOOKUP(G1417,参照用得点基準表!B$12:$I$21,8,TRUE))))</f>
        <v/>
      </c>
      <c r="P1417" s="67" t="str">
        <f>IF(E1417="","",IF(H1417="","",IF($E1417="男",VLOOKUP(H1417,参照用得点基準表!C$2:$I$11,7,TRUE),VLOOKUP(H1417,参照用得点基準表!C$12:$I$21,7,TRUE))))</f>
        <v/>
      </c>
      <c r="Q1417" s="67" t="str">
        <f>IF(E1417="","",IF(I1417="","",IF($E1417="男",VLOOKUP(I1417,参照用得点基準表!D$2:$I$11,6,TRUE),VLOOKUP(I1417,参照用得点基準表!D$12:$I$21,6,TRUE))))</f>
        <v/>
      </c>
      <c r="R1417" s="67" t="str">
        <f>IF(E1417="","",IF(J1417="","",IF($E1417="男",VLOOKUP(J1417,参照用得点基準表!E$2:$I$11,5,TRUE),VLOOKUP(J1417,参照用得点基準表!E$12:$I$21,5,TRUE))))</f>
        <v/>
      </c>
      <c r="S1417" s="67" t="str">
        <f>IF(E1417="","",IF(K1417="","",IF($E1417="男",VLOOKUP(K1417,参照用得点基準表!F$2:$I$11,4,TRUE),VLOOKUP(K1417,参照用得点基準表!F$12:$I$21,4,TRUE))))</f>
        <v/>
      </c>
      <c r="T1417" s="67" t="str">
        <f>IF(E1417="","",IF(L1417="","",IF($E1417="男",VLOOKUP(L1417,参照用得点基準表!$K$2:$L$11,2,TRUE),VLOOKUP(L1417,参照用得点基準表!$K$12:$L$21,2,TRUE))))</f>
        <v/>
      </c>
      <c r="U1417" s="67" t="str">
        <f>IF(E1417="","",IF(M1417="","",IF($E1417="男",VLOOKUP(M1417,参照用得点基準表!G$2:$I$11,3,TRUE),VLOOKUP(M1417,参照用得点基準表!G$12:$I$21,3,TRUE))))</f>
        <v/>
      </c>
      <c r="V1417" s="67" t="str">
        <f>IF(E1417="","",IF(N1417="","",IF($E1417="男",VLOOKUP(N1417,参照用得点基準表!H$2:$I$11,2,TRUE),VLOOKUP(N1417,参照用得点基準表!H$12:$I$21,2,TRUE))))</f>
        <v/>
      </c>
      <c r="W1417" s="70" t="str">
        <f t="shared" si="21"/>
        <v/>
      </c>
      <c r="X1417" s="69" t="str">
        <f ca="1">IF(W1417="","",VLOOKUP(W1417,OFFSET(評価基準!$A$2:$N$6,0,F1417-6,5,20-F1417),14-新体力テスト!F1417+6,1))</f>
        <v/>
      </c>
    </row>
    <row r="1418" spans="1:24" ht="14.25" customHeight="1" x14ac:dyDescent="0.15">
      <c r="A1418" s="103"/>
      <c r="B1418" s="103"/>
      <c r="C1418" s="103"/>
      <c r="D1418" s="108"/>
      <c r="E1418" s="112"/>
      <c r="F1418" s="85" t="str">
        <f>IF(A1418="","",VLOOKUP(A1418,参照!$B$7:$C$12,2,FALSE))</f>
        <v/>
      </c>
      <c r="G1418" s="14"/>
      <c r="H1418" s="14"/>
      <c r="I1418" s="14"/>
      <c r="J1418" s="14"/>
      <c r="K1418" s="14"/>
      <c r="L1418" s="19"/>
      <c r="M1418" s="14"/>
      <c r="N1418" s="14"/>
      <c r="O1418" s="67" t="str">
        <f>IF(E1418="","",IF(G1418="","",IF($E1418="男",VLOOKUP(G1418,参照用得点基準表!B$2:$I$11,8,TRUE),VLOOKUP(G1418,参照用得点基準表!B$12:$I$21,8,TRUE))))</f>
        <v/>
      </c>
      <c r="P1418" s="67" t="str">
        <f>IF(E1418="","",IF(H1418="","",IF($E1418="男",VLOOKUP(H1418,参照用得点基準表!C$2:$I$11,7,TRUE),VLOOKUP(H1418,参照用得点基準表!C$12:$I$21,7,TRUE))))</f>
        <v/>
      </c>
      <c r="Q1418" s="67" t="str">
        <f>IF(E1418="","",IF(I1418="","",IF($E1418="男",VLOOKUP(I1418,参照用得点基準表!D$2:$I$11,6,TRUE),VLOOKUP(I1418,参照用得点基準表!D$12:$I$21,6,TRUE))))</f>
        <v/>
      </c>
      <c r="R1418" s="67" t="str">
        <f>IF(E1418="","",IF(J1418="","",IF($E1418="男",VLOOKUP(J1418,参照用得点基準表!E$2:$I$11,5,TRUE),VLOOKUP(J1418,参照用得点基準表!E$12:$I$21,5,TRUE))))</f>
        <v/>
      </c>
      <c r="S1418" s="67" t="str">
        <f>IF(E1418="","",IF(K1418="","",IF($E1418="男",VLOOKUP(K1418,参照用得点基準表!F$2:$I$11,4,TRUE),VLOOKUP(K1418,参照用得点基準表!F$12:$I$21,4,TRUE))))</f>
        <v/>
      </c>
      <c r="T1418" s="67" t="str">
        <f>IF(E1418="","",IF(L1418="","",IF($E1418="男",VLOOKUP(L1418,参照用得点基準表!$K$2:$L$11,2,TRUE),VLOOKUP(L1418,参照用得点基準表!$K$12:$L$21,2,TRUE))))</f>
        <v/>
      </c>
      <c r="U1418" s="67" t="str">
        <f>IF(E1418="","",IF(M1418="","",IF($E1418="男",VLOOKUP(M1418,参照用得点基準表!G$2:$I$11,3,TRUE),VLOOKUP(M1418,参照用得点基準表!G$12:$I$21,3,TRUE))))</f>
        <v/>
      </c>
      <c r="V1418" s="67" t="str">
        <f>IF(E1418="","",IF(N1418="","",IF($E1418="男",VLOOKUP(N1418,参照用得点基準表!H$2:$I$11,2,TRUE),VLOOKUP(N1418,参照用得点基準表!H$12:$I$21,2,TRUE))))</f>
        <v/>
      </c>
      <c r="W1418" s="70" t="str">
        <f t="shared" si="21"/>
        <v/>
      </c>
      <c r="X1418" s="69" t="str">
        <f ca="1">IF(W1418="","",VLOOKUP(W1418,OFFSET(評価基準!$A$2:$N$6,0,F1418-6,5,20-F1418),14-新体力テスト!F1418+6,1))</f>
        <v/>
      </c>
    </row>
    <row r="1419" spans="1:24" ht="14.25" customHeight="1" x14ac:dyDescent="0.15">
      <c r="A1419" s="103"/>
      <c r="B1419" s="103"/>
      <c r="C1419" s="103"/>
      <c r="D1419" s="108"/>
      <c r="E1419" s="112"/>
      <c r="F1419" s="85" t="str">
        <f>IF(A1419="","",VLOOKUP(A1419,参照!$B$7:$C$12,2,FALSE))</f>
        <v/>
      </c>
      <c r="G1419" s="14"/>
      <c r="H1419" s="14"/>
      <c r="I1419" s="14"/>
      <c r="J1419" s="14"/>
      <c r="K1419" s="14"/>
      <c r="L1419" s="19"/>
      <c r="M1419" s="14"/>
      <c r="N1419" s="14"/>
      <c r="O1419" s="67" t="str">
        <f>IF(E1419="","",IF(G1419="","",IF($E1419="男",VLOOKUP(G1419,参照用得点基準表!B$2:$I$11,8,TRUE),VLOOKUP(G1419,参照用得点基準表!B$12:$I$21,8,TRUE))))</f>
        <v/>
      </c>
      <c r="P1419" s="67" t="str">
        <f>IF(E1419="","",IF(H1419="","",IF($E1419="男",VLOOKUP(H1419,参照用得点基準表!C$2:$I$11,7,TRUE),VLOOKUP(H1419,参照用得点基準表!C$12:$I$21,7,TRUE))))</f>
        <v/>
      </c>
      <c r="Q1419" s="67" t="str">
        <f>IF(E1419="","",IF(I1419="","",IF($E1419="男",VLOOKUP(I1419,参照用得点基準表!D$2:$I$11,6,TRUE),VLOOKUP(I1419,参照用得点基準表!D$12:$I$21,6,TRUE))))</f>
        <v/>
      </c>
      <c r="R1419" s="67" t="str">
        <f>IF(E1419="","",IF(J1419="","",IF($E1419="男",VLOOKUP(J1419,参照用得点基準表!E$2:$I$11,5,TRUE),VLOOKUP(J1419,参照用得点基準表!E$12:$I$21,5,TRUE))))</f>
        <v/>
      </c>
      <c r="S1419" s="67" t="str">
        <f>IF(E1419="","",IF(K1419="","",IF($E1419="男",VLOOKUP(K1419,参照用得点基準表!F$2:$I$11,4,TRUE),VLOOKUP(K1419,参照用得点基準表!F$12:$I$21,4,TRUE))))</f>
        <v/>
      </c>
      <c r="T1419" s="67" t="str">
        <f>IF(E1419="","",IF(L1419="","",IF($E1419="男",VLOOKUP(L1419,参照用得点基準表!$K$2:$L$11,2,TRUE),VLOOKUP(L1419,参照用得点基準表!$K$12:$L$21,2,TRUE))))</f>
        <v/>
      </c>
      <c r="U1419" s="67" t="str">
        <f>IF(E1419="","",IF(M1419="","",IF($E1419="男",VLOOKUP(M1419,参照用得点基準表!G$2:$I$11,3,TRUE),VLOOKUP(M1419,参照用得点基準表!G$12:$I$21,3,TRUE))))</f>
        <v/>
      </c>
      <c r="V1419" s="67" t="str">
        <f>IF(E1419="","",IF(N1419="","",IF($E1419="男",VLOOKUP(N1419,参照用得点基準表!H$2:$I$11,2,TRUE),VLOOKUP(N1419,参照用得点基準表!H$12:$I$21,2,TRUE))))</f>
        <v/>
      </c>
      <c r="W1419" s="70" t="str">
        <f t="shared" si="21"/>
        <v/>
      </c>
      <c r="X1419" s="69" t="str">
        <f ca="1">IF(W1419="","",VLOOKUP(W1419,OFFSET(評価基準!$A$2:$N$6,0,F1419-6,5,20-F1419),14-新体力テスト!F1419+6,1))</f>
        <v/>
      </c>
    </row>
    <row r="1420" spans="1:24" ht="14.25" customHeight="1" x14ac:dyDescent="0.15">
      <c r="A1420" s="103"/>
      <c r="B1420" s="103"/>
      <c r="C1420" s="103"/>
      <c r="D1420" s="108"/>
      <c r="E1420" s="112"/>
      <c r="F1420" s="85" t="str">
        <f>IF(A1420="","",VLOOKUP(A1420,参照!$B$7:$C$12,2,FALSE))</f>
        <v/>
      </c>
      <c r="G1420" s="14"/>
      <c r="H1420" s="14"/>
      <c r="I1420" s="14"/>
      <c r="J1420" s="14"/>
      <c r="K1420" s="14"/>
      <c r="L1420" s="19"/>
      <c r="M1420" s="14"/>
      <c r="N1420" s="14"/>
      <c r="O1420" s="67" t="str">
        <f>IF(E1420="","",IF(G1420="","",IF($E1420="男",VLOOKUP(G1420,参照用得点基準表!B$2:$I$11,8,TRUE),VLOOKUP(G1420,参照用得点基準表!B$12:$I$21,8,TRUE))))</f>
        <v/>
      </c>
      <c r="P1420" s="67" t="str">
        <f>IF(E1420="","",IF(H1420="","",IF($E1420="男",VLOOKUP(H1420,参照用得点基準表!C$2:$I$11,7,TRUE),VLOOKUP(H1420,参照用得点基準表!C$12:$I$21,7,TRUE))))</f>
        <v/>
      </c>
      <c r="Q1420" s="67" t="str">
        <f>IF(E1420="","",IF(I1420="","",IF($E1420="男",VLOOKUP(I1420,参照用得点基準表!D$2:$I$11,6,TRUE),VLOOKUP(I1420,参照用得点基準表!D$12:$I$21,6,TRUE))))</f>
        <v/>
      </c>
      <c r="R1420" s="67" t="str">
        <f>IF(E1420="","",IF(J1420="","",IF($E1420="男",VLOOKUP(J1420,参照用得点基準表!E$2:$I$11,5,TRUE),VLOOKUP(J1420,参照用得点基準表!E$12:$I$21,5,TRUE))))</f>
        <v/>
      </c>
      <c r="S1420" s="67" t="str">
        <f>IF(E1420="","",IF(K1420="","",IF($E1420="男",VLOOKUP(K1420,参照用得点基準表!F$2:$I$11,4,TRUE),VLOOKUP(K1420,参照用得点基準表!F$12:$I$21,4,TRUE))))</f>
        <v/>
      </c>
      <c r="T1420" s="67" t="str">
        <f>IF(E1420="","",IF(L1420="","",IF($E1420="男",VLOOKUP(L1420,参照用得点基準表!$K$2:$L$11,2,TRUE),VLOOKUP(L1420,参照用得点基準表!$K$12:$L$21,2,TRUE))))</f>
        <v/>
      </c>
      <c r="U1420" s="67" t="str">
        <f>IF(E1420="","",IF(M1420="","",IF($E1420="男",VLOOKUP(M1420,参照用得点基準表!G$2:$I$11,3,TRUE),VLOOKUP(M1420,参照用得点基準表!G$12:$I$21,3,TRUE))))</f>
        <v/>
      </c>
      <c r="V1420" s="67" t="str">
        <f>IF(E1420="","",IF(N1420="","",IF($E1420="男",VLOOKUP(N1420,参照用得点基準表!H$2:$I$11,2,TRUE),VLOOKUP(N1420,参照用得点基準表!H$12:$I$21,2,TRUE))))</f>
        <v/>
      </c>
      <c r="W1420" s="70" t="str">
        <f t="shared" si="21"/>
        <v/>
      </c>
      <c r="X1420" s="69" t="str">
        <f ca="1">IF(W1420="","",VLOOKUP(W1420,OFFSET(評価基準!$A$2:$N$6,0,F1420-6,5,20-F1420),14-新体力テスト!F1420+6,1))</f>
        <v/>
      </c>
    </row>
    <row r="1421" spans="1:24" ht="14.25" customHeight="1" x14ac:dyDescent="0.15">
      <c r="A1421" s="103"/>
      <c r="B1421" s="103"/>
      <c r="C1421" s="103"/>
      <c r="D1421" s="108"/>
      <c r="E1421" s="112"/>
      <c r="F1421" s="85" t="str">
        <f>IF(A1421="","",VLOOKUP(A1421,参照!$B$7:$C$12,2,FALSE))</f>
        <v/>
      </c>
      <c r="G1421" s="14"/>
      <c r="H1421" s="14"/>
      <c r="I1421" s="14"/>
      <c r="J1421" s="14"/>
      <c r="K1421" s="14"/>
      <c r="L1421" s="19"/>
      <c r="M1421" s="14"/>
      <c r="N1421" s="14"/>
      <c r="O1421" s="67" t="str">
        <f>IF(E1421="","",IF(G1421="","",IF($E1421="男",VLOOKUP(G1421,参照用得点基準表!B$2:$I$11,8,TRUE),VLOOKUP(G1421,参照用得点基準表!B$12:$I$21,8,TRUE))))</f>
        <v/>
      </c>
      <c r="P1421" s="67" t="str">
        <f>IF(E1421="","",IF(H1421="","",IF($E1421="男",VLOOKUP(H1421,参照用得点基準表!C$2:$I$11,7,TRUE),VLOOKUP(H1421,参照用得点基準表!C$12:$I$21,7,TRUE))))</f>
        <v/>
      </c>
      <c r="Q1421" s="67" t="str">
        <f>IF(E1421="","",IF(I1421="","",IF($E1421="男",VLOOKUP(I1421,参照用得点基準表!D$2:$I$11,6,TRUE),VLOOKUP(I1421,参照用得点基準表!D$12:$I$21,6,TRUE))))</f>
        <v/>
      </c>
      <c r="R1421" s="67" t="str">
        <f>IF(E1421="","",IF(J1421="","",IF($E1421="男",VLOOKUP(J1421,参照用得点基準表!E$2:$I$11,5,TRUE),VLOOKUP(J1421,参照用得点基準表!E$12:$I$21,5,TRUE))))</f>
        <v/>
      </c>
      <c r="S1421" s="67" t="str">
        <f>IF(E1421="","",IF(K1421="","",IF($E1421="男",VLOOKUP(K1421,参照用得点基準表!F$2:$I$11,4,TRUE),VLOOKUP(K1421,参照用得点基準表!F$12:$I$21,4,TRUE))))</f>
        <v/>
      </c>
      <c r="T1421" s="67" t="str">
        <f>IF(E1421="","",IF(L1421="","",IF($E1421="男",VLOOKUP(L1421,参照用得点基準表!$K$2:$L$11,2,TRUE),VLOOKUP(L1421,参照用得点基準表!$K$12:$L$21,2,TRUE))))</f>
        <v/>
      </c>
      <c r="U1421" s="67" t="str">
        <f>IF(E1421="","",IF(M1421="","",IF($E1421="男",VLOOKUP(M1421,参照用得点基準表!G$2:$I$11,3,TRUE),VLOOKUP(M1421,参照用得点基準表!G$12:$I$21,3,TRUE))))</f>
        <v/>
      </c>
      <c r="V1421" s="67" t="str">
        <f>IF(E1421="","",IF(N1421="","",IF($E1421="男",VLOOKUP(N1421,参照用得点基準表!H$2:$I$11,2,TRUE),VLOOKUP(N1421,参照用得点基準表!H$12:$I$21,2,TRUE))))</f>
        <v/>
      </c>
      <c r="W1421" s="70" t="str">
        <f t="shared" si="21"/>
        <v/>
      </c>
      <c r="X1421" s="69" t="str">
        <f ca="1">IF(W1421="","",VLOOKUP(W1421,OFFSET(評価基準!$A$2:$N$6,0,F1421-6,5,20-F1421),14-新体力テスト!F1421+6,1))</f>
        <v/>
      </c>
    </row>
    <row r="1422" spans="1:24" ht="14.25" customHeight="1" x14ac:dyDescent="0.15">
      <c r="A1422" s="103"/>
      <c r="B1422" s="103"/>
      <c r="C1422" s="103"/>
      <c r="D1422" s="108"/>
      <c r="E1422" s="112"/>
      <c r="F1422" s="85" t="str">
        <f>IF(A1422="","",VLOOKUP(A1422,参照!$B$7:$C$12,2,FALSE))</f>
        <v/>
      </c>
      <c r="G1422" s="14"/>
      <c r="H1422" s="14"/>
      <c r="I1422" s="14"/>
      <c r="J1422" s="14"/>
      <c r="K1422" s="14"/>
      <c r="L1422" s="19"/>
      <c r="M1422" s="14"/>
      <c r="N1422" s="14"/>
      <c r="O1422" s="67" t="str">
        <f>IF(E1422="","",IF(G1422="","",IF($E1422="男",VLOOKUP(G1422,参照用得点基準表!B$2:$I$11,8,TRUE),VLOOKUP(G1422,参照用得点基準表!B$12:$I$21,8,TRUE))))</f>
        <v/>
      </c>
      <c r="P1422" s="67" t="str">
        <f>IF(E1422="","",IF(H1422="","",IF($E1422="男",VLOOKUP(H1422,参照用得点基準表!C$2:$I$11,7,TRUE),VLOOKUP(H1422,参照用得点基準表!C$12:$I$21,7,TRUE))))</f>
        <v/>
      </c>
      <c r="Q1422" s="67" t="str">
        <f>IF(E1422="","",IF(I1422="","",IF($E1422="男",VLOOKUP(I1422,参照用得点基準表!D$2:$I$11,6,TRUE),VLOOKUP(I1422,参照用得点基準表!D$12:$I$21,6,TRUE))))</f>
        <v/>
      </c>
      <c r="R1422" s="67" t="str">
        <f>IF(E1422="","",IF(J1422="","",IF($E1422="男",VLOOKUP(J1422,参照用得点基準表!E$2:$I$11,5,TRUE),VLOOKUP(J1422,参照用得点基準表!E$12:$I$21,5,TRUE))))</f>
        <v/>
      </c>
      <c r="S1422" s="67" t="str">
        <f>IF(E1422="","",IF(K1422="","",IF($E1422="男",VLOOKUP(K1422,参照用得点基準表!F$2:$I$11,4,TRUE),VLOOKUP(K1422,参照用得点基準表!F$12:$I$21,4,TRUE))))</f>
        <v/>
      </c>
      <c r="T1422" s="67" t="str">
        <f>IF(E1422="","",IF(L1422="","",IF($E1422="男",VLOOKUP(L1422,参照用得点基準表!$K$2:$L$11,2,TRUE),VLOOKUP(L1422,参照用得点基準表!$K$12:$L$21,2,TRUE))))</f>
        <v/>
      </c>
      <c r="U1422" s="67" t="str">
        <f>IF(E1422="","",IF(M1422="","",IF($E1422="男",VLOOKUP(M1422,参照用得点基準表!G$2:$I$11,3,TRUE),VLOOKUP(M1422,参照用得点基準表!G$12:$I$21,3,TRUE))))</f>
        <v/>
      </c>
      <c r="V1422" s="67" t="str">
        <f>IF(E1422="","",IF(N1422="","",IF($E1422="男",VLOOKUP(N1422,参照用得点基準表!H$2:$I$11,2,TRUE),VLOOKUP(N1422,参照用得点基準表!H$12:$I$21,2,TRUE))))</f>
        <v/>
      </c>
      <c r="W1422" s="70" t="str">
        <f t="shared" si="21"/>
        <v/>
      </c>
      <c r="X1422" s="69" t="str">
        <f ca="1">IF(W1422="","",VLOOKUP(W1422,OFFSET(評価基準!$A$2:$N$6,0,F1422-6,5,20-F1422),14-新体力テスト!F1422+6,1))</f>
        <v/>
      </c>
    </row>
    <row r="1423" spans="1:24" ht="14.25" customHeight="1" x14ac:dyDescent="0.15">
      <c r="A1423" s="103"/>
      <c r="B1423" s="103"/>
      <c r="C1423" s="103"/>
      <c r="D1423" s="108"/>
      <c r="E1423" s="112"/>
      <c r="F1423" s="85" t="str">
        <f>IF(A1423="","",VLOOKUP(A1423,参照!$B$7:$C$12,2,FALSE))</f>
        <v/>
      </c>
      <c r="G1423" s="14"/>
      <c r="H1423" s="14"/>
      <c r="I1423" s="14"/>
      <c r="J1423" s="14"/>
      <c r="K1423" s="14"/>
      <c r="L1423" s="19"/>
      <c r="M1423" s="14"/>
      <c r="N1423" s="14"/>
      <c r="O1423" s="67" t="str">
        <f>IF(E1423="","",IF(G1423="","",IF($E1423="男",VLOOKUP(G1423,参照用得点基準表!B$2:$I$11,8,TRUE),VLOOKUP(G1423,参照用得点基準表!B$12:$I$21,8,TRUE))))</f>
        <v/>
      </c>
      <c r="P1423" s="67" t="str">
        <f>IF(E1423="","",IF(H1423="","",IF($E1423="男",VLOOKUP(H1423,参照用得点基準表!C$2:$I$11,7,TRUE),VLOOKUP(H1423,参照用得点基準表!C$12:$I$21,7,TRUE))))</f>
        <v/>
      </c>
      <c r="Q1423" s="67" t="str">
        <f>IF(E1423="","",IF(I1423="","",IF($E1423="男",VLOOKUP(I1423,参照用得点基準表!D$2:$I$11,6,TRUE),VLOOKUP(I1423,参照用得点基準表!D$12:$I$21,6,TRUE))))</f>
        <v/>
      </c>
      <c r="R1423" s="67" t="str">
        <f>IF(E1423="","",IF(J1423="","",IF($E1423="男",VLOOKUP(J1423,参照用得点基準表!E$2:$I$11,5,TRUE),VLOOKUP(J1423,参照用得点基準表!E$12:$I$21,5,TRUE))))</f>
        <v/>
      </c>
      <c r="S1423" s="67" t="str">
        <f>IF(E1423="","",IF(K1423="","",IF($E1423="男",VLOOKUP(K1423,参照用得点基準表!F$2:$I$11,4,TRUE),VLOOKUP(K1423,参照用得点基準表!F$12:$I$21,4,TRUE))))</f>
        <v/>
      </c>
      <c r="T1423" s="67" t="str">
        <f>IF(E1423="","",IF(L1423="","",IF($E1423="男",VLOOKUP(L1423,参照用得点基準表!$K$2:$L$11,2,TRUE),VLOOKUP(L1423,参照用得点基準表!$K$12:$L$21,2,TRUE))))</f>
        <v/>
      </c>
      <c r="U1423" s="67" t="str">
        <f>IF(E1423="","",IF(M1423="","",IF($E1423="男",VLOOKUP(M1423,参照用得点基準表!G$2:$I$11,3,TRUE),VLOOKUP(M1423,参照用得点基準表!G$12:$I$21,3,TRUE))))</f>
        <v/>
      </c>
      <c r="V1423" s="67" t="str">
        <f>IF(E1423="","",IF(N1423="","",IF($E1423="男",VLOOKUP(N1423,参照用得点基準表!H$2:$I$11,2,TRUE),VLOOKUP(N1423,参照用得点基準表!H$12:$I$21,2,TRUE))))</f>
        <v/>
      </c>
      <c r="W1423" s="70" t="str">
        <f t="shared" si="21"/>
        <v/>
      </c>
      <c r="X1423" s="69" t="str">
        <f ca="1">IF(W1423="","",VLOOKUP(W1423,OFFSET(評価基準!$A$2:$N$6,0,F1423-6,5,20-F1423),14-新体力テスト!F1423+6,1))</f>
        <v/>
      </c>
    </row>
    <row r="1424" spans="1:24" ht="14.25" customHeight="1" x14ac:dyDescent="0.15">
      <c r="A1424" s="103"/>
      <c r="B1424" s="103"/>
      <c r="C1424" s="103"/>
      <c r="D1424" s="108"/>
      <c r="E1424" s="112"/>
      <c r="F1424" s="85" t="str">
        <f>IF(A1424="","",VLOOKUP(A1424,参照!$B$7:$C$12,2,FALSE))</f>
        <v/>
      </c>
      <c r="G1424" s="14"/>
      <c r="H1424" s="14"/>
      <c r="I1424" s="14"/>
      <c r="J1424" s="14"/>
      <c r="K1424" s="14"/>
      <c r="L1424" s="19"/>
      <c r="M1424" s="14"/>
      <c r="N1424" s="14"/>
      <c r="O1424" s="67" t="str">
        <f>IF(E1424="","",IF(G1424="","",IF($E1424="男",VLOOKUP(G1424,参照用得点基準表!B$2:$I$11,8,TRUE),VLOOKUP(G1424,参照用得点基準表!B$12:$I$21,8,TRUE))))</f>
        <v/>
      </c>
      <c r="P1424" s="67" t="str">
        <f>IF(E1424="","",IF(H1424="","",IF($E1424="男",VLOOKUP(H1424,参照用得点基準表!C$2:$I$11,7,TRUE),VLOOKUP(H1424,参照用得点基準表!C$12:$I$21,7,TRUE))))</f>
        <v/>
      </c>
      <c r="Q1424" s="67" t="str">
        <f>IF(E1424="","",IF(I1424="","",IF($E1424="男",VLOOKUP(I1424,参照用得点基準表!D$2:$I$11,6,TRUE),VLOOKUP(I1424,参照用得点基準表!D$12:$I$21,6,TRUE))))</f>
        <v/>
      </c>
      <c r="R1424" s="67" t="str">
        <f>IF(E1424="","",IF(J1424="","",IF($E1424="男",VLOOKUP(J1424,参照用得点基準表!E$2:$I$11,5,TRUE),VLOOKUP(J1424,参照用得点基準表!E$12:$I$21,5,TRUE))))</f>
        <v/>
      </c>
      <c r="S1424" s="67" t="str">
        <f>IF(E1424="","",IF(K1424="","",IF($E1424="男",VLOOKUP(K1424,参照用得点基準表!F$2:$I$11,4,TRUE),VLOOKUP(K1424,参照用得点基準表!F$12:$I$21,4,TRUE))))</f>
        <v/>
      </c>
      <c r="T1424" s="67" t="str">
        <f>IF(E1424="","",IF(L1424="","",IF($E1424="男",VLOOKUP(L1424,参照用得点基準表!$K$2:$L$11,2,TRUE),VLOOKUP(L1424,参照用得点基準表!$K$12:$L$21,2,TRUE))))</f>
        <v/>
      </c>
      <c r="U1424" s="67" t="str">
        <f>IF(E1424="","",IF(M1424="","",IF($E1424="男",VLOOKUP(M1424,参照用得点基準表!G$2:$I$11,3,TRUE),VLOOKUP(M1424,参照用得点基準表!G$12:$I$21,3,TRUE))))</f>
        <v/>
      </c>
      <c r="V1424" s="67" t="str">
        <f>IF(E1424="","",IF(N1424="","",IF($E1424="男",VLOOKUP(N1424,参照用得点基準表!H$2:$I$11,2,TRUE),VLOOKUP(N1424,参照用得点基準表!H$12:$I$21,2,TRUE))))</f>
        <v/>
      </c>
      <c r="W1424" s="70" t="str">
        <f t="shared" si="21"/>
        <v/>
      </c>
      <c r="X1424" s="69" t="str">
        <f ca="1">IF(W1424="","",VLOOKUP(W1424,OFFSET(評価基準!$A$2:$N$6,0,F1424-6,5,20-F1424),14-新体力テスト!F1424+6,1))</f>
        <v/>
      </c>
    </row>
    <row r="1425" spans="1:30" ht="14.25" customHeight="1" x14ac:dyDescent="0.15">
      <c r="A1425" s="103"/>
      <c r="B1425" s="103"/>
      <c r="C1425" s="103"/>
      <c r="D1425" s="108"/>
      <c r="E1425" s="112"/>
      <c r="F1425" s="85" t="str">
        <f>IF(A1425="","",VLOOKUP(A1425,参照!$B$7:$C$12,2,FALSE))</f>
        <v/>
      </c>
      <c r="G1425" s="14"/>
      <c r="H1425" s="14"/>
      <c r="I1425" s="14"/>
      <c r="J1425" s="14"/>
      <c r="K1425" s="14"/>
      <c r="L1425" s="19"/>
      <c r="M1425" s="14"/>
      <c r="N1425" s="14"/>
      <c r="O1425" s="67" t="str">
        <f>IF(E1425="","",IF(G1425="","",IF($E1425="男",VLOOKUP(G1425,参照用得点基準表!B$2:$I$11,8,TRUE),VLOOKUP(G1425,参照用得点基準表!B$12:$I$21,8,TRUE))))</f>
        <v/>
      </c>
      <c r="P1425" s="67" t="str">
        <f>IF(E1425="","",IF(H1425="","",IF($E1425="男",VLOOKUP(H1425,参照用得点基準表!C$2:$I$11,7,TRUE),VLOOKUP(H1425,参照用得点基準表!C$12:$I$21,7,TRUE))))</f>
        <v/>
      </c>
      <c r="Q1425" s="67" t="str">
        <f>IF(E1425="","",IF(I1425="","",IF($E1425="男",VLOOKUP(I1425,参照用得点基準表!D$2:$I$11,6,TRUE),VLOOKUP(I1425,参照用得点基準表!D$12:$I$21,6,TRUE))))</f>
        <v/>
      </c>
      <c r="R1425" s="67" t="str">
        <f>IF(E1425="","",IF(J1425="","",IF($E1425="男",VLOOKUP(J1425,参照用得点基準表!E$2:$I$11,5,TRUE),VLOOKUP(J1425,参照用得点基準表!E$12:$I$21,5,TRUE))))</f>
        <v/>
      </c>
      <c r="S1425" s="67" t="str">
        <f>IF(E1425="","",IF(K1425="","",IF($E1425="男",VLOOKUP(K1425,参照用得点基準表!F$2:$I$11,4,TRUE),VLOOKUP(K1425,参照用得点基準表!F$12:$I$21,4,TRUE))))</f>
        <v/>
      </c>
      <c r="T1425" s="67" t="str">
        <f>IF(E1425="","",IF(L1425="","",IF($E1425="男",VLOOKUP(L1425,参照用得点基準表!$K$2:$L$11,2,TRUE),VLOOKUP(L1425,参照用得点基準表!$K$12:$L$21,2,TRUE))))</f>
        <v/>
      </c>
      <c r="U1425" s="67" t="str">
        <f>IF(E1425="","",IF(M1425="","",IF($E1425="男",VLOOKUP(M1425,参照用得点基準表!G$2:$I$11,3,TRUE),VLOOKUP(M1425,参照用得点基準表!G$12:$I$21,3,TRUE))))</f>
        <v/>
      </c>
      <c r="V1425" s="67" t="str">
        <f>IF(E1425="","",IF(N1425="","",IF($E1425="男",VLOOKUP(N1425,参照用得点基準表!H$2:$I$11,2,TRUE),VLOOKUP(N1425,参照用得点基準表!H$12:$I$21,2,TRUE))))</f>
        <v/>
      </c>
      <c r="W1425" s="70" t="str">
        <f t="shared" si="21"/>
        <v/>
      </c>
      <c r="X1425" s="69" t="str">
        <f ca="1">IF(W1425="","",VLOOKUP(W1425,OFFSET(評価基準!$A$2:$N$6,0,F1425-6,5,20-F1425),14-新体力テスト!F1425+6,1))</f>
        <v/>
      </c>
    </row>
    <row r="1426" spans="1:30" ht="14.25" customHeight="1" x14ac:dyDescent="0.15">
      <c r="A1426" s="103"/>
      <c r="B1426" s="103"/>
      <c r="C1426" s="103"/>
      <c r="D1426" s="108"/>
      <c r="E1426" s="112"/>
      <c r="F1426" s="85" t="str">
        <f>IF(A1426="","",VLOOKUP(A1426,参照!$B$7:$C$12,2,FALSE))</f>
        <v/>
      </c>
      <c r="G1426" s="14"/>
      <c r="H1426" s="14"/>
      <c r="I1426" s="14"/>
      <c r="J1426" s="14"/>
      <c r="K1426" s="14"/>
      <c r="L1426" s="19"/>
      <c r="M1426" s="14"/>
      <c r="N1426" s="14"/>
      <c r="O1426" s="67" t="str">
        <f>IF(E1426="","",IF(G1426="","",IF($E1426="男",VLOOKUP(G1426,参照用得点基準表!B$2:$I$11,8,TRUE),VLOOKUP(G1426,参照用得点基準表!B$12:$I$21,8,TRUE))))</f>
        <v/>
      </c>
      <c r="P1426" s="67" t="str">
        <f>IF(E1426="","",IF(H1426="","",IF($E1426="男",VLOOKUP(H1426,参照用得点基準表!C$2:$I$11,7,TRUE),VLOOKUP(H1426,参照用得点基準表!C$12:$I$21,7,TRUE))))</f>
        <v/>
      </c>
      <c r="Q1426" s="67" t="str">
        <f>IF(E1426="","",IF(I1426="","",IF($E1426="男",VLOOKUP(I1426,参照用得点基準表!D$2:$I$11,6,TRUE),VLOOKUP(I1426,参照用得点基準表!D$12:$I$21,6,TRUE))))</f>
        <v/>
      </c>
      <c r="R1426" s="67" t="str">
        <f>IF(E1426="","",IF(J1426="","",IF($E1426="男",VLOOKUP(J1426,参照用得点基準表!E$2:$I$11,5,TRUE),VLOOKUP(J1426,参照用得点基準表!E$12:$I$21,5,TRUE))))</f>
        <v/>
      </c>
      <c r="S1426" s="67" t="str">
        <f>IF(E1426="","",IF(K1426="","",IF($E1426="男",VLOOKUP(K1426,参照用得点基準表!F$2:$I$11,4,TRUE),VLOOKUP(K1426,参照用得点基準表!F$12:$I$21,4,TRUE))))</f>
        <v/>
      </c>
      <c r="T1426" s="67" t="str">
        <f>IF(E1426="","",IF(L1426="","",IF($E1426="男",VLOOKUP(L1426,参照用得点基準表!$K$2:$L$11,2,TRUE),VLOOKUP(L1426,参照用得点基準表!$K$12:$L$21,2,TRUE))))</f>
        <v/>
      </c>
      <c r="U1426" s="67" t="str">
        <f>IF(E1426="","",IF(M1426="","",IF($E1426="男",VLOOKUP(M1426,参照用得点基準表!G$2:$I$11,3,TRUE),VLOOKUP(M1426,参照用得点基準表!G$12:$I$21,3,TRUE))))</f>
        <v/>
      </c>
      <c r="V1426" s="67" t="str">
        <f>IF(E1426="","",IF(N1426="","",IF($E1426="男",VLOOKUP(N1426,参照用得点基準表!H$2:$I$11,2,TRUE),VLOOKUP(N1426,参照用得点基準表!H$12:$I$21,2,TRUE))))</f>
        <v/>
      </c>
      <c r="W1426" s="70" t="str">
        <f t="shared" si="21"/>
        <v/>
      </c>
      <c r="X1426" s="69" t="str">
        <f ca="1">IF(W1426="","",VLOOKUP(W1426,OFFSET(評価基準!$A$2:$N$6,0,F1426-6,5,20-F1426),14-新体力テスト!F1426+6,1))</f>
        <v/>
      </c>
    </row>
    <row r="1427" spans="1:30" ht="14.25" customHeight="1" x14ac:dyDescent="0.15">
      <c r="A1427" s="103"/>
      <c r="B1427" s="103"/>
      <c r="C1427" s="103"/>
      <c r="D1427" s="108"/>
      <c r="E1427" s="112"/>
      <c r="F1427" s="85" t="str">
        <f>IF(A1427="","",VLOOKUP(A1427,参照!$B$7:$C$12,2,FALSE))</f>
        <v/>
      </c>
      <c r="G1427" s="14"/>
      <c r="H1427" s="14"/>
      <c r="I1427" s="14"/>
      <c r="J1427" s="14"/>
      <c r="K1427" s="14"/>
      <c r="L1427" s="19"/>
      <c r="M1427" s="14"/>
      <c r="N1427" s="14"/>
      <c r="O1427" s="67" t="str">
        <f>IF(E1427="","",IF(G1427="","",IF($E1427="男",VLOOKUP(G1427,参照用得点基準表!B$2:$I$11,8,TRUE),VLOOKUP(G1427,参照用得点基準表!B$12:$I$21,8,TRUE))))</f>
        <v/>
      </c>
      <c r="P1427" s="67" t="str">
        <f>IF(E1427="","",IF(H1427="","",IF($E1427="男",VLOOKUP(H1427,参照用得点基準表!C$2:$I$11,7,TRUE),VLOOKUP(H1427,参照用得点基準表!C$12:$I$21,7,TRUE))))</f>
        <v/>
      </c>
      <c r="Q1427" s="67" t="str">
        <f>IF(E1427="","",IF(I1427="","",IF($E1427="男",VLOOKUP(I1427,参照用得点基準表!D$2:$I$11,6,TRUE),VLOOKUP(I1427,参照用得点基準表!D$12:$I$21,6,TRUE))))</f>
        <v/>
      </c>
      <c r="R1427" s="67" t="str">
        <f>IF(E1427="","",IF(J1427="","",IF($E1427="男",VLOOKUP(J1427,参照用得点基準表!E$2:$I$11,5,TRUE),VLOOKUP(J1427,参照用得点基準表!E$12:$I$21,5,TRUE))))</f>
        <v/>
      </c>
      <c r="S1427" s="67" t="str">
        <f>IF(E1427="","",IF(K1427="","",IF($E1427="男",VLOOKUP(K1427,参照用得点基準表!F$2:$I$11,4,TRUE),VLOOKUP(K1427,参照用得点基準表!F$12:$I$21,4,TRUE))))</f>
        <v/>
      </c>
      <c r="T1427" s="67" t="str">
        <f>IF(E1427="","",IF(L1427="","",IF($E1427="男",VLOOKUP(L1427,参照用得点基準表!$K$2:$L$11,2,TRUE),VLOOKUP(L1427,参照用得点基準表!$K$12:$L$21,2,TRUE))))</f>
        <v/>
      </c>
      <c r="U1427" s="67" t="str">
        <f>IF(E1427="","",IF(M1427="","",IF($E1427="男",VLOOKUP(M1427,参照用得点基準表!G$2:$I$11,3,TRUE),VLOOKUP(M1427,参照用得点基準表!G$12:$I$21,3,TRUE))))</f>
        <v/>
      </c>
      <c r="V1427" s="67" t="str">
        <f>IF(E1427="","",IF(N1427="","",IF($E1427="男",VLOOKUP(N1427,参照用得点基準表!H$2:$I$11,2,TRUE),VLOOKUP(N1427,参照用得点基準表!H$12:$I$21,2,TRUE))))</f>
        <v/>
      </c>
      <c r="W1427" s="70" t="str">
        <f t="shared" si="21"/>
        <v/>
      </c>
      <c r="X1427" s="69" t="str">
        <f ca="1">IF(W1427="","",VLOOKUP(W1427,OFFSET(評価基準!$A$2:$N$6,0,F1427-6,5,20-F1427),14-新体力テスト!F1427+6,1))</f>
        <v/>
      </c>
    </row>
    <row r="1428" spans="1:30" ht="14.25" customHeight="1" x14ac:dyDescent="0.15">
      <c r="A1428" s="103"/>
      <c r="B1428" s="103"/>
      <c r="C1428" s="103"/>
      <c r="D1428" s="108"/>
      <c r="E1428" s="112"/>
      <c r="F1428" s="85" t="str">
        <f>IF(A1428="","",VLOOKUP(A1428,参照!$B$7:$C$12,2,FALSE))</f>
        <v/>
      </c>
      <c r="G1428" s="14"/>
      <c r="H1428" s="14"/>
      <c r="I1428" s="14"/>
      <c r="J1428" s="14"/>
      <c r="K1428" s="14"/>
      <c r="L1428" s="19"/>
      <c r="M1428" s="14"/>
      <c r="N1428" s="14"/>
      <c r="O1428" s="67" t="str">
        <f>IF(E1428="","",IF(G1428="","",IF($E1428="男",VLOOKUP(G1428,参照用得点基準表!B$2:$I$11,8,TRUE),VLOOKUP(G1428,参照用得点基準表!B$12:$I$21,8,TRUE))))</f>
        <v/>
      </c>
      <c r="P1428" s="67" t="str">
        <f>IF(E1428="","",IF(H1428="","",IF($E1428="男",VLOOKUP(H1428,参照用得点基準表!C$2:$I$11,7,TRUE),VLOOKUP(H1428,参照用得点基準表!C$12:$I$21,7,TRUE))))</f>
        <v/>
      </c>
      <c r="Q1428" s="67" t="str">
        <f>IF(E1428="","",IF(I1428="","",IF($E1428="男",VLOOKUP(I1428,参照用得点基準表!D$2:$I$11,6,TRUE),VLOOKUP(I1428,参照用得点基準表!D$12:$I$21,6,TRUE))))</f>
        <v/>
      </c>
      <c r="R1428" s="67" t="str">
        <f>IF(E1428="","",IF(J1428="","",IF($E1428="男",VLOOKUP(J1428,参照用得点基準表!E$2:$I$11,5,TRUE),VLOOKUP(J1428,参照用得点基準表!E$12:$I$21,5,TRUE))))</f>
        <v/>
      </c>
      <c r="S1428" s="67" t="str">
        <f>IF(E1428="","",IF(K1428="","",IF($E1428="男",VLOOKUP(K1428,参照用得点基準表!F$2:$I$11,4,TRUE),VLOOKUP(K1428,参照用得点基準表!F$12:$I$21,4,TRUE))))</f>
        <v/>
      </c>
      <c r="T1428" s="67" t="str">
        <f>IF(E1428="","",IF(L1428="","",IF($E1428="男",VLOOKUP(L1428,参照用得点基準表!$K$2:$L$11,2,TRUE),VLOOKUP(L1428,参照用得点基準表!$K$12:$L$21,2,TRUE))))</f>
        <v/>
      </c>
      <c r="U1428" s="67" t="str">
        <f>IF(E1428="","",IF(M1428="","",IF($E1428="男",VLOOKUP(M1428,参照用得点基準表!G$2:$I$11,3,TRUE),VLOOKUP(M1428,参照用得点基準表!G$12:$I$21,3,TRUE))))</f>
        <v/>
      </c>
      <c r="V1428" s="67" t="str">
        <f>IF(E1428="","",IF(N1428="","",IF($E1428="男",VLOOKUP(N1428,参照用得点基準表!H$2:$I$11,2,TRUE),VLOOKUP(N1428,参照用得点基準表!H$12:$I$21,2,TRUE))))</f>
        <v/>
      </c>
      <c r="W1428" s="70" t="str">
        <f t="shared" si="21"/>
        <v/>
      </c>
      <c r="X1428" s="69" t="str">
        <f ca="1">IF(W1428="","",VLOOKUP(W1428,OFFSET(評価基準!$A$2:$N$6,0,F1428-6,5,20-F1428),14-新体力テスト!F1428+6,1))</f>
        <v/>
      </c>
    </row>
    <row r="1429" spans="1:30" ht="14.25" customHeight="1" x14ac:dyDescent="0.15">
      <c r="A1429" s="103"/>
      <c r="B1429" s="103"/>
      <c r="C1429" s="103"/>
      <c r="D1429" s="108"/>
      <c r="E1429" s="112"/>
      <c r="F1429" s="85" t="str">
        <f>IF(A1429="","",VLOOKUP(A1429,参照!$B$7:$C$12,2,FALSE))</f>
        <v/>
      </c>
      <c r="G1429" s="14"/>
      <c r="H1429" s="14"/>
      <c r="I1429" s="14"/>
      <c r="J1429" s="14"/>
      <c r="K1429" s="14"/>
      <c r="L1429" s="19"/>
      <c r="M1429" s="14"/>
      <c r="N1429" s="14"/>
      <c r="O1429" s="67" t="str">
        <f>IF(E1429="","",IF(G1429="","",IF($E1429="男",VLOOKUP(G1429,参照用得点基準表!B$2:$I$11,8,TRUE),VLOOKUP(G1429,参照用得点基準表!B$12:$I$21,8,TRUE))))</f>
        <v/>
      </c>
      <c r="P1429" s="67" t="str">
        <f>IF(E1429="","",IF(H1429="","",IF($E1429="男",VLOOKUP(H1429,参照用得点基準表!C$2:$I$11,7,TRUE),VLOOKUP(H1429,参照用得点基準表!C$12:$I$21,7,TRUE))))</f>
        <v/>
      </c>
      <c r="Q1429" s="67" t="str">
        <f>IF(E1429="","",IF(I1429="","",IF($E1429="男",VLOOKUP(I1429,参照用得点基準表!D$2:$I$11,6,TRUE),VLOOKUP(I1429,参照用得点基準表!D$12:$I$21,6,TRUE))))</f>
        <v/>
      </c>
      <c r="R1429" s="67" t="str">
        <f>IF(E1429="","",IF(J1429="","",IF($E1429="男",VLOOKUP(J1429,参照用得点基準表!E$2:$I$11,5,TRUE),VLOOKUP(J1429,参照用得点基準表!E$12:$I$21,5,TRUE))))</f>
        <v/>
      </c>
      <c r="S1429" s="67" t="str">
        <f>IF(E1429="","",IF(K1429="","",IF($E1429="男",VLOOKUP(K1429,参照用得点基準表!F$2:$I$11,4,TRUE),VLOOKUP(K1429,参照用得点基準表!F$12:$I$21,4,TRUE))))</f>
        <v/>
      </c>
      <c r="T1429" s="67" t="str">
        <f>IF(E1429="","",IF(L1429="","",IF($E1429="男",VLOOKUP(L1429,参照用得点基準表!$K$2:$L$11,2,TRUE),VLOOKUP(L1429,参照用得点基準表!$K$12:$L$21,2,TRUE))))</f>
        <v/>
      </c>
      <c r="U1429" s="67" t="str">
        <f>IF(E1429="","",IF(M1429="","",IF($E1429="男",VLOOKUP(M1429,参照用得点基準表!G$2:$I$11,3,TRUE),VLOOKUP(M1429,参照用得点基準表!G$12:$I$21,3,TRUE))))</f>
        <v/>
      </c>
      <c r="V1429" s="67" t="str">
        <f>IF(E1429="","",IF(N1429="","",IF($E1429="男",VLOOKUP(N1429,参照用得点基準表!H$2:$I$11,2,TRUE),VLOOKUP(N1429,参照用得点基準表!H$12:$I$21,2,TRUE))))</f>
        <v/>
      </c>
      <c r="W1429" s="70" t="str">
        <f t="shared" si="21"/>
        <v/>
      </c>
      <c r="X1429" s="69" t="str">
        <f ca="1">IF(W1429="","",VLOOKUP(W1429,OFFSET(評価基準!$A$2:$N$6,0,F1429-6,5,20-F1429),14-新体力テスト!F1429+6,1))</f>
        <v/>
      </c>
    </row>
    <row r="1430" spans="1:30" ht="14.25" customHeight="1" x14ac:dyDescent="0.15">
      <c r="A1430" s="103"/>
      <c r="B1430" s="103"/>
      <c r="C1430" s="103"/>
      <c r="D1430" s="108"/>
      <c r="E1430" s="112"/>
      <c r="F1430" s="85" t="str">
        <f>IF(A1430="","",VLOOKUP(A1430,参照!$B$7:$C$12,2,FALSE))</f>
        <v/>
      </c>
      <c r="G1430" s="14"/>
      <c r="H1430" s="14"/>
      <c r="I1430" s="14"/>
      <c r="J1430" s="14"/>
      <c r="K1430" s="14"/>
      <c r="L1430" s="19"/>
      <c r="M1430" s="14"/>
      <c r="N1430" s="14"/>
      <c r="O1430" s="67" t="str">
        <f>IF(E1430="","",IF(G1430="","",IF($E1430="男",VLOOKUP(G1430,参照用得点基準表!B$2:$I$11,8,TRUE),VLOOKUP(G1430,参照用得点基準表!B$12:$I$21,8,TRUE))))</f>
        <v/>
      </c>
      <c r="P1430" s="67" t="str">
        <f>IF(E1430="","",IF(H1430="","",IF($E1430="男",VLOOKUP(H1430,参照用得点基準表!C$2:$I$11,7,TRUE),VLOOKUP(H1430,参照用得点基準表!C$12:$I$21,7,TRUE))))</f>
        <v/>
      </c>
      <c r="Q1430" s="67" t="str">
        <f>IF(E1430="","",IF(I1430="","",IF($E1430="男",VLOOKUP(I1430,参照用得点基準表!D$2:$I$11,6,TRUE),VLOOKUP(I1430,参照用得点基準表!D$12:$I$21,6,TRUE))))</f>
        <v/>
      </c>
      <c r="R1430" s="67" t="str">
        <f>IF(E1430="","",IF(J1430="","",IF($E1430="男",VLOOKUP(J1430,参照用得点基準表!E$2:$I$11,5,TRUE),VLOOKUP(J1430,参照用得点基準表!E$12:$I$21,5,TRUE))))</f>
        <v/>
      </c>
      <c r="S1430" s="67" t="str">
        <f>IF(E1430="","",IF(K1430="","",IF($E1430="男",VLOOKUP(K1430,参照用得点基準表!F$2:$I$11,4,TRUE),VLOOKUP(K1430,参照用得点基準表!F$12:$I$21,4,TRUE))))</f>
        <v/>
      </c>
      <c r="T1430" s="67" t="str">
        <f>IF(E1430="","",IF(L1430="","",IF($E1430="男",VLOOKUP(L1430,参照用得点基準表!$K$2:$L$11,2,TRUE),VLOOKUP(L1430,参照用得点基準表!$K$12:$L$21,2,TRUE))))</f>
        <v/>
      </c>
      <c r="U1430" s="67" t="str">
        <f>IF(E1430="","",IF(M1430="","",IF($E1430="男",VLOOKUP(M1430,参照用得点基準表!G$2:$I$11,3,TRUE),VLOOKUP(M1430,参照用得点基準表!G$12:$I$21,3,TRUE))))</f>
        <v/>
      </c>
      <c r="V1430" s="67" t="str">
        <f>IF(E1430="","",IF(N1430="","",IF($E1430="男",VLOOKUP(N1430,参照用得点基準表!H$2:$I$11,2,TRUE),VLOOKUP(N1430,参照用得点基準表!H$12:$I$21,2,TRUE))))</f>
        <v/>
      </c>
      <c r="W1430" s="70" t="str">
        <f t="shared" si="21"/>
        <v/>
      </c>
      <c r="X1430" s="69" t="str">
        <f ca="1">IF(W1430="","",VLOOKUP(W1430,OFFSET(評価基準!$A$2:$N$6,0,F1430-6,5,20-F1430),14-新体力テスト!F1430+6,1))</f>
        <v/>
      </c>
    </row>
    <row r="1431" spans="1:30" ht="14.25" customHeight="1" x14ac:dyDescent="0.15">
      <c r="A1431" s="103"/>
      <c r="B1431" s="103"/>
      <c r="C1431" s="103"/>
      <c r="D1431" s="108"/>
      <c r="E1431" s="112"/>
      <c r="F1431" s="85" t="str">
        <f>IF(A1431="","",VLOOKUP(A1431,参照!$B$7:$C$12,2,FALSE))</f>
        <v/>
      </c>
      <c r="G1431" s="14"/>
      <c r="H1431" s="14"/>
      <c r="I1431" s="14"/>
      <c r="J1431" s="14"/>
      <c r="K1431" s="14"/>
      <c r="L1431" s="19"/>
      <c r="M1431" s="14"/>
      <c r="N1431" s="14"/>
      <c r="O1431" s="67" t="str">
        <f>IF(E1431="","",IF(G1431="","",IF($E1431="男",VLOOKUP(G1431,参照用得点基準表!B$2:$I$11,8,TRUE),VLOOKUP(G1431,参照用得点基準表!B$12:$I$21,8,TRUE))))</f>
        <v/>
      </c>
      <c r="P1431" s="67" t="str">
        <f>IF(E1431="","",IF(H1431="","",IF($E1431="男",VLOOKUP(H1431,参照用得点基準表!C$2:$I$11,7,TRUE),VLOOKUP(H1431,参照用得点基準表!C$12:$I$21,7,TRUE))))</f>
        <v/>
      </c>
      <c r="Q1431" s="67" t="str">
        <f>IF(E1431="","",IF(I1431="","",IF($E1431="男",VLOOKUP(I1431,参照用得点基準表!D$2:$I$11,6,TRUE),VLOOKUP(I1431,参照用得点基準表!D$12:$I$21,6,TRUE))))</f>
        <v/>
      </c>
      <c r="R1431" s="67" t="str">
        <f>IF(E1431="","",IF(J1431="","",IF($E1431="男",VLOOKUP(J1431,参照用得点基準表!E$2:$I$11,5,TRUE),VLOOKUP(J1431,参照用得点基準表!E$12:$I$21,5,TRUE))))</f>
        <v/>
      </c>
      <c r="S1431" s="67" t="str">
        <f>IF(E1431="","",IF(K1431="","",IF($E1431="男",VLOOKUP(K1431,参照用得点基準表!F$2:$I$11,4,TRUE),VLOOKUP(K1431,参照用得点基準表!F$12:$I$21,4,TRUE))))</f>
        <v/>
      </c>
      <c r="T1431" s="67" t="str">
        <f>IF(E1431="","",IF(L1431="","",IF($E1431="男",VLOOKUP(L1431,参照用得点基準表!$K$2:$L$11,2,TRUE),VLOOKUP(L1431,参照用得点基準表!$K$12:$L$21,2,TRUE))))</f>
        <v/>
      </c>
      <c r="U1431" s="67" t="str">
        <f>IF(E1431="","",IF(M1431="","",IF($E1431="男",VLOOKUP(M1431,参照用得点基準表!G$2:$I$11,3,TRUE),VLOOKUP(M1431,参照用得点基準表!G$12:$I$21,3,TRUE))))</f>
        <v/>
      </c>
      <c r="V1431" s="67" t="str">
        <f>IF(E1431="","",IF(N1431="","",IF($E1431="男",VLOOKUP(N1431,参照用得点基準表!H$2:$I$11,2,TRUE),VLOOKUP(N1431,参照用得点基準表!H$12:$I$21,2,TRUE))))</f>
        <v/>
      </c>
      <c r="W1431" s="70" t="str">
        <f t="shared" si="21"/>
        <v/>
      </c>
      <c r="X1431" s="69" t="str">
        <f ca="1">IF(W1431="","",VLOOKUP(W1431,OFFSET(評価基準!$A$2:$N$6,0,F1431-6,5,20-F1431),14-新体力テスト!F1431+6,1))</f>
        <v/>
      </c>
    </row>
    <row r="1432" spans="1:30" ht="14.25" customHeight="1" x14ac:dyDescent="0.15">
      <c r="A1432" s="103"/>
      <c r="B1432" s="103"/>
      <c r="C1432" s="103"/>
      <c r="D1432" s="108"/>
      <c r="E1432" s="112"/>
      <c r="F1432" s="85" t="str">
        <f>IF(A1432="","",VLOOKUP(A1432,参照!$B$7:$C$12,2,FALSE))</f>
        <v/>
      </c>
      <c r="G1432" s="14"/>
      <c r="H1432" s="14"/>
      <c r="I1432" s="14"/>
      <c r="J1432" s="14"/>
      <c r="K1432" s="14"/>
      <c r="L1432" s="19"/>
      <c r="M1432" s="14"/>
      <c r="N1432" s="14"/>
      <c r="O1432" s="67" t="str">
        <f>IF(E1432="","",IF(G1432="","",IF($E1432="男",VLOOKUP(G1432,参照用得点基準表!B$2:$I$11,8,TRUE),VLOOKUP(G1432,参照用得点基準表!B$12:$I$21,8,TRUE))))</f>
        <v/>
      </c>
      <c r="P1432" s="67" t="str">
        <f>IF(E1432="","",IF(H1432="","",IF($E1432="男",VLOOKUP(H1432,参照用得点基準表!C$2:$I$11,7,TRUE),VLOOKUP(H1432,参照用得点基準表!C$12:$I$21,7,TRUE))))</f>
        <v/>
      </c>
      <c r="Q1432" s="67" t="str">
        <f>IF(E1432="","",IF(I1432="","",IF($E1432="男",VLOOKUP(I1432,参照用得点基準表!D$2:$I$11,6,TRUE),VLOOKUP(I1432,参照用得点基準表!D$12:$I$21,6,TRUE))))</f>
        <v/>
      </c>
      <c r="R1432" s="67" t="str">
        <f>IF(E1432="","",IF(J1432="","",IF($E1432="男",VLOOKUP(J1432,参照用得点基準表!E$2:$I$11,5,TRUE),VLOOKUP(J1432,参照用得点基準表!E$12:$I$21,5,TRUE))))</f>
        <v/>
      </c>
      <c r="S1432" s="67" t="str">
        <f>IF(E1432="","",IF(K1432="","",IF($E1432="男",VLOOKUP(K1432,参照用得点基準表!F$2:$I$11,4,TRUE),VLOOKUP(K1432,参照用得点基準表!F$12:$I$21,4,TRUE))))</f>
        <v/>
      </c>
      <c r="T1432" s="67" t="str">
        <f>IF(E1432="","",IF(L1432="","",IF($E1432="男",VLOOKUP(L1432,参照用得点基準表!$K$2:$L$11,2,TRUE),VLOOKUP(L1432,参照用得点基準表!$K$12:$L$21,2,TRUE))))</f>
        <v/>
      </c>
      <c r="U1432" s="67" t="str">
        <f>IF(E1432="","",IF(M1432="","",IF($E1432="男",VLOOKUP(M1432,参照用得点基準表!G$2:$I$11,3,TRUE),VLOOKUP(M1432,参照用得点基準表!G$12:$I$21,3,TRUE))))</f>
        <v/>
      </c>
      <c r="V1432" s="67" t="str">
        <f>IF(E1432="","",IF(N1432="","",IF($E1432="男",VLOOKUP(N1432,参照用得点基準表!H$2:$I$11,2,TRUE),VLOOKUP(N1432,参照用得点基準表!H$12:$I$21,2,TRUE))))</f>
        <v/>
      </c>
      <c r="W1432" s="70" t="str">
        <f t="shared" si="21"/>
        <v/>
      </c>
      <c r="X1432" s="69" t="str">
        <f ca="1">IF(W1432="","",VLOOKUP(W1432,OFFSET(評価基準!$A$2:$N$6,0,F1432-6,5,20-F1432),14-新体力テスト!F1432+6,1))</f>
        <v/>
      </c>
    </row>
    <row r="1433" spans="1:30" ht="14.25" customHeight="1" x14ac:dyDescent="0.15">
      <c r="A1433" s="103"/>
      <c r="B1433" s="103"/>
      <c r="C1433" s="103"/>
      <c r="D1433" s="108"/>
      <c r="E1433" s="112"/>
      <c r="F1433" s="85" t="str">
        <f>IF(A1433="","",VLOOKUP(A1433,参照!$B$7:$C$12,2,FALSE))</f>
        <v/>
      </c>
      <c r="G1433" s="14"/>
      <c r="H1433" s="14"/>
      <c r="I1433" s="14"/>
      <c r="J1433" s="14"/>
      <c r="K1433" s="14"/>
      <c r="L1433" s="19"/>
      <c r="M1433" s="14"/>
      <c r="N1433" s="14"/>
      <c r="O1433" s="67" t="str">
        <f>IF(E1433="","",IF(G1433="","",IF($E1433="男",VLOOKUP(G1433,参照用得点基準表!B$2:$I$11,8,TRUE),VLOOKUP(G1433,参照用得点基準表!B$12:$I$21,8,TRUE))))</f>
        <v/>
      </c>
      <c r="P1433" s="67" t="str">
        <f>IF(E1433="","",IF(H1433="","",IF($E1433="男",VLOOKUP(H1433,参照用得点基準表!C$2:$I$11,7,TRUE),VLOOKUP(H1433,参照用得点基準表!C$12:$I$21,7,TRUE))))</f>
        <v/>
      </c>
      <c r="Q1433" s="67" t="str">
        <f>IF(E1433="","",IF(I1433="","",IF($E1433="男",VLOOKUP(I1433,参照用得点基準表!D$2:$I$11,6,TRUE),VLOOKUP(I1433,参照用得点基準表!D$12:$I$21,6,TRUE))))</f>
        <v/>
      </c>
      <c r="R1433" s="67" t="str">
        <f>IF(E1433="","",IF(J1433="","",IF($E1433="男",VLOOKUP(J1433,参照用得点基準表!E$2:$I$11,5,TRUE),VLOOKUP(J1433,参照用得点基準表!E$12:$I$21,5,TRUE))))</f>
        <v/>
      </c>
      <c r="S1433" s="67" t="str">
        <f>IF(E1433="","",IF(K1433="","",IF($E1433="男",VLOOKUP(K1433,参照用得点基準表!F$2:$I$11,4,TRUE),VLOOKUP(K1433,参照用得点基準表!F$12:$I$21,4,TRUE))))</f>
        <v/>
      </c>
      <c r="T1433" s="67" t="str">
        <f>IF(E1433="","",IF(L1433="","",IF($E1433="男",VLOOKUP(L1433,参照用得点基準表!$K$2:$L$11,2,TRUE),VLOOKUP(L1433,参照用得点基準表!$K$12:$L$21,2,TRUE))))</f>
        <v/>
      </c>
      <c r="U1433" s="67" t="str">
        <f>IF(E1433="","",IF(M1433="","",IF($E1433="男",VLOOKUP(M1433,参照用得点基準表!G$2:$I$11,3,TRUE),VLOOKUP(M1433,参照用得点基準表!G$12:$I$21,3,TRUE))))</f>
        <v/>
      </c>
      <c r="V1433" s="67" t="str">
        <f>IF(E1433="","",IF(N1433="","",IF($E1433="男",VLOOKUP(N1433,参照用得点基準表!H$2:$I$11,2,TRUE),VLOOKUP(N1433,参照用得点基準表!H$12:$I$21,2,TRUE))))</f>
        <v/>
      </c>
      <c r="W1433" s="70" t="str">
        <f t="shared" si="21"/>
        <v/>
      </c>
      <c r="X1433" s="69" t="str">
        <f ca="1">IF(W1433="","",VLOOKUP(W1433,OFFSET(評価基準!$A$2:$N$6,0,F1433-6,5,20-F1433),14-新体力テスト!F1433+6,1))</f>
        <v/>
      </c>
    </row>
    <row r="1434" spans="1:30" ht="14.25" customHeight="1" x14ac:dyDescent="0.15">
      <c r="A1434" s="103"/>
      <c r="B1434" s="103"/>
      <c r="C1434" s="103"/>
      <c r="D1434" s="108"/>
      <c r="E1434" s="112"/>
      <c r="F1434" s="85" t="str">
        <f>IF(A1434="","",VLOOKUP(A1434,参照!$B$7:$C$12,2,FALSE))</f>
        <v/>
      </c>
      <c r="G1434" s="14"/>
      <c r="H1434" s="14"/>
      <c r="I1434" s="14"/>
      <c r="J1434" s="14"/>
      <c r="K1434" s="14"/>
      <c r="L1434" s="19"/>
      <c r="M1434" s="14"/>
      <c r="N1434" s="14"/>
      <c r="O1434" s="67" t="str">
        <f>IF(E1434="","",IF(G1434="","",IF($E1434="男",VLOOKUP(G1434,参照用得点基準表!B$2:$I$11,8,TRUE),VLOOKUP(G1434,参照用得点基準表!B$12:$I$21,8,TRUE))))</f>
        <v/>
      </c>
      <c r="P1434" s="67" t="str">
        <f>IF(E1434="","",IF(H1434="","",IF($E1434="男",VLOOKUP(H1434,参照用得点基準表!C$2:$I$11,7,TRUE),VLOOKUP(H1434,参照用得点基準表!C$12:$I$21,7,TRUE))))</f>
        <v/>
      </c>
      <c r="Q1434" s="67" t="str">
        <f>IF(E1434="","",IF(I1434="","",IF($E1434="男",VLOOKUP(I1434,参照用得点基準表!D$2:$I$11,6,TRUE),VLOOKUP(I1434,参照用得点基準表!D$12:$I$21,6,TRUE))))</f>
        <v/>
      </c>
      <c r="R1434" s="67" t="str">
        <f>IF(E1434="","",IF(J1434="","",IF($E1434="男",VLOOKUP(J1434,参照用得点基準表!E$2:$I$11,5,TRUE),VLOOKUP(J1434,参照用得点基準表!E$12:$I$21,5,TRUE))))</f>
        <v/>
      </c>
      <c r="S1434" s="67" t="str">
        <f>IF(E1434="","",IF(K1434="","",IF($E1434="男",VLOOKUP(K1434,参照用得点基準表!F$2:$I$11,4,TRUE),VLOOKUP(K1434,参照用得点基準表!F$12:$I$21,4,TRUE))))</f>
        <v/>
      </c>
      <c r="T1434" s="67" t="str">
        <f>IF(E1434="","",IF(L1434="","",IF($E1434="男",VLOOKUP(L1434,参照用得点基準表!$K$2:$L$11,2,TRUE),VLOOKUP(L1434,参照用得点基準表!$K$12:$L$21,2,TRUE))))</f>
        <v/>
      </c>
      <c r="U1434" s="67" t="str">
        <f>IF(E1434="","",IF(M1434="","",IF($E1434="男",VLOOKUP(M1434,参照用得点基準表!G$2:$I$11,3,TRUE),VLOOKUP(M1434,参照用得点基準表!G$12:$I$21,3,TRUE))))</f>
        <v/>
      </c>
      <c r="V1434" s="67" t="str">
        <f>IF(E1434="","",IF(N1434="","",IF($E1434="男",VLOOKUP(N1434,参照用得点基準表!H$2:$I$11,2,TRUE),VLOOKUP(N1434,参照用得点基準表!H$12:$I$21,2,TRUE))))</f>
        <v/>
      </c>
      <c r="W1434" s="70" t="str">
        <f t="shared" si="21"/>
        <v/>
      </c>
      <c r="X1434" s="69" t="str">
        <f ca="1">IF(W1434="","",VLOOKUP(W1434,OFFSET(評価基準!$A$2:$N$6,0,F1434-6,5,20-F1434),14-新体力テスト!F1434+6,1))</f>
        <v/>
      </c>
    </row>
    <row r="1435" spans="1:30" ht="14.25" customHeight="1" x14ac:dyDescent="0.15">
      <c r="A1435" s="103"/>
      <c r="B1435" s="103"/>
      <c r="C1435" s="103"/>
      <c r="D1435" s="108"/>
      <c r="E1435" s="112"/>
      <c r="F1435" s="85" t="str">
        <f>IF(A1435="","",VLOOKUP(A1435,参照!$B$7:$C$12,2,FALSE))</f>
        <v/>
      </c>
      <c r="G1435" s="14"/>
      <c r="H1435" s="14"/>
      <c r="I1435" s="14"/>
      <c r="J1435" s="14"/>
      <c r="K1435" s="14"/>
      <c r="L1435" s="19"/>
      <c r="M1435" s="14"/>
      <c r="N1435" s="14"/>
      <c r="O1435" s="67" t="str">
        <f>IF(E1435="","",IF(G1435="","",IF($E1435="男",VLOOKUP(G1435,参照用得点基準表!B$2:$I$11,8,TRUE),VLOOKUP(G1435,参照用得点基準表!B$12:$I$21,8,TRUE))))</f>
        <v/>
      </c>
      <c r="P1435" s="67" t="str">
        <f>IF(E1435="","",IF(H1435="","",IF($E1435="男",VLOOKUP(H1435,参照用得点基準表!C$2:$I$11,7,TRUE),VLOOKUP(H1435,参照用得点基準表!C$12:$I$21,7,TRUE))))</f>
        <v/>
      </c>
      <c r="Q1435" s="67" t="str">
        <f>IF(E1435="","",IF(I1435="","",IF($E1435="男",VLOOKUP(I1435,参照用得点基準表!D$2:$I$11,6,TRUE),VLOOKUP(I1435,参照用得点基準表!D$12:$I$21,6,TRUE))))</f>
        <v/>
      </c>
      <c r="R1435" s="67" t="str">
        <f>IF(E1435="","",IF(J1435="","",IF($E1435="男",VLOOKUP(J1435,参照用得点基準表!E$2:$I$11,5,TRUE),VLOOKUP(J1435,参照用得点基準表!E$12:$I$21,5,TRUE))))</f>
        <v/>
      </c>
      <c r="S1435" s="67" t="str">
        <f>IF(E1435="","",IF(K1435="","",IF($E1435="男",VLOOKUP(K1435,参照用得点基準表!F$2:$I$11,4,TRUE),VLOOKUP(K1435,参照用得点基準表!F$12:$I$21,4,TRUE))))</f>
        <v/>
      </c>
      <c r="T1435" s="67" t="str">
        <f>IF(E1435="","",IF(L1435="","",IF($E1435="男",VLOOKUP(L1435,参照用得点基準表!$K$2:$L$11,2,TRUE),VLOOKUP(L1435,参照用得点基準表!$K$12:$L$21,2,TRUE))))</f>
        <v/>
      </c>
      <c r="U1435" s="67" t="str">
        <f>IF(E1435="","",IF(M1435="","",IF($E1435="男",VLOOKUP(M1435,参照用得点基準表!G$2:$I$11,3,TRUE),VLOOKUP(M1435,参照用得点基準表!G$12:$I$21,3,TRUE))))</f>
        <v/>
      </c>
      <c r="V1435" s="67" t="str">
        <f>IF(E1435="","",IF(N1435="","",IF($E1435="男",VLOOKUP(N1435,参照用得点基準表!H$2:$I$11,2,TRUE),VLOOKUP(N1435,参照用得点基準表!H$12:$I$21,2,TRUE))))</f>
        <v/>
      </c>
      <c r="W1435" s="70" t="str">
        <f t="shared" si="21"/>
        <v/>
      </c>
      <c r="X1435" s="69" t="str">
        <f ca="1">IF(W1435="","",VLOOKUP(W1435,OFFSET(評価基準!$A$2:$N$6,0,F1435-6,5,20-F1435),14-新体力テスト!F1435+6,1))</f>
        <v/>
      </c>
      <c r="AA1435" s="45"/>
      <c r="AB1435" s="45"/>
      <c r="AC1435" s="46"/>
      <c r="AD1435" s="45"/>
    </row>
    <row r="1436" spans="1:30" ht="14.25" customHeight="1" x14ac:dyDescent="0.15">
      <c r="A1436" s="103"/>
      <c r="B1436" s="103"/>
      <c r="C1436" s="103"/>
      <c r="D1436" s="108"/>
      <c r="E1436" s="112"/>
      <c r="F1436" s="85" t="str">
        <f>IF(A1436="","",VLOOKUP(A1436,参照!$B$7:$C$12,2,FALSE))</f>
        <v/>
      </c>
      <c r="G1436" s="14"/>
      <c r="H1436" s="14"/>
      <c r="I1436" s="14"/>
      <c r="J1436" s="14"/>
      <c r="K1436" s="14"/>
      <c r="L1436" s="19"/>
      <c r="M1436" s="14"/>
      <c r="N1436" s="14"/>
      <c r="O1436" s="67" t="str">
        <f>IF(E1436="","",IF(G1436="","",IF($E1436="男",VLOOKUP(G1436,参照用得点基準表!B$2:$I$11,8,TRUE),VLOOKUP(G1436,参照用得点基準表!B$12:$I$21,8,TRUE))))</f>
        <v/>
      </c>
      <c r="P1436" s="67" t="str">
        <f>IF(E1436="","",IF(H1436="","",IF($E1436="男",VLOOKUP(H1436,参照用得点基準表!C$2:$I$11,7,TRUE),VLOOKUP(H1436,参照用得点基準表!C$12:$I$21,7,TRUE))))</f>
        <v/>
      </c>
      <c r="Q1436" s="67" t="str">
        <f>IF(E1436="","",IF(I1436="","",IF($E1436="男",VLOOKUP(I1436,参照用得点基準表!D$2:$I$11,6,TRUE),VLOOKUP(I1436,参照用得点基準表!D$12:$I$21,6,TRUE))))</f>
        <v/>
      </c>
      <c r="R1436" s="67" t="str">
        <f>IF(E1436="","",IF(J1436="","",IF($E1436="男",VLOOKUP(J1436,参照用得点基準表!E$2:$I$11,5,TRUE),VLOOKUP(J1436,参照用得点基準表!E$12:$I$21,5,TRUE))))</f>
        <v/>
      </c>
      <c r="S1436" s="67" t="str">
        <f>IF(E1436="","",IF(K1436="","",IF($E1436="男",VLOOKUP(K1436,参照用得点基準表!F$2:$I$11,4,TRUE),VLOOKUP(K1436,参照用得点基準表!F$12:$I$21,4,TRUE))))</f>
        <v/>
      </c>
      <c r="T1436" s="67" t="str">
        <f>IF(E1436="","",IF(L1436="","",IF($E1436="男",VLOOKUP(L1436,参照用得点基準表!$K$2:$L$11,2,TRUE),VLOOKUP(L1436,参照用得点基準表!$K$12:$L$21,2,TRUE))))</f>
        <v/>
      </c>
      <c r="U1436" s="67" t="str">
        <f>IF(E1436="","",IF(M1436="","",IF($E1436="男",VLOOKUP(M1436,参照用得点基準表!G$2:$I$11,3,TRUE),VLOOKUP(M1436,参照用得点基準表!G$12:$I$21,3,TRUE))))</f>
        <v/>
      </c>
      <c r="V1436" s="67" t="str">
        <f>IF(E1436="","",IF(N1436="","",IF($E1436="男",VLOOKUP(N1436,参照用得点基準表!H$2:$I$11,2,TRUE),VLOOKUP(N1436,参照用得点基準表!H$12:$I$21,2,TRUE))))</f>
        <v/>
      </c>
      <c r="W1436" s="70" t="str">
        <f t="shared" si="21"/>
        <v/>
      </c>
      <c r="X1436" s="69" t="str">
        <f ca="1">IF(W1436="","",VLOOKUP(W1436,OFFSET(評価基準!$A$2:$N$6,0,F1436-6,5,20-F1436),14-新体力テスト!F1436+6,1))</f>
        <v/>
      </c>
      <c r="AA1436" s="45"/>
      <c r="AB1436" s="45"/>
      <c r="AC1436" s="46"/>
      <c r="AD1436" s="45"/>
    </row>
    <row r="1437" spans="1:30" ht="14.25" customHeight="1" x14ac:dyDescent="0.15">
      <c r="A1437" s="103"/>
      <c r="B1437" s="103"/>
      <c r="C1437" s="103"/>
      <c r="D1437" s="108"/>
      <c r="E1437" s="112"/>
      <c r="F1437" s="85" t="str">
        <f>IF(A1437="","",VLOOKUP(A1437,参照!$B$7:$C$12,2,FALSE))</f>
        <v/>
      </c>
      <c r="G1437" s="14"/>
      <c r="H1437" s="14"/>
      <c r="I1437" s="14"/>
      <c r="J1437" s="14"/>
      <c r="K1437" s="14"/>
      <c r="L1437" s="19"/>
      <c r="M1437" s="14"/>
      <c r="N1437" s="14"/>
      <c r="O1437" s="67" t="str">
        <f>IF(E1437="","",IF(G1437="","",IF($E1437="男",VLOOKUP(G1437,参照用得点基準表!B$2:$I$11,8,TRUE),VLOOKUP(G1437,参照用得点基準表!B$12:$I$21,8,TRUE))))</f>
        <v/>
      </c>
      <c r="P1437" s="67" t="str">
        <f>IF(E1437="","",IF(H1437="","",IF($E1437="男",VLOOKUP(H1437,参照用得点基準表!C$2:$I$11,7,TRUE),VLOOKUP(H1437,参照用得点基準表!C$12:$I$21,7,TRUE))))</f>
        <v/>
      </c>
      <c r="Q1437" s="67" t="str">
        <f>IF(E1437="","",IF(I1437="","",IF($E1437="男",VLOOKUP(I1437,参照用得点基準表!D$2:$I$11,6,TRUE),VLOOKUP(I1437,参照用得点基準表!D$12:$I$21,6,TRUE))))</f>
        <v/>
      </c>
      <c r="R1437" s="67" t="str">
        <f>IF(E1437="","",IF(J1437="","",IF($E1437="男",VLOOKUP(J1437,参照用得点基準表!E$2:$I$11,5,TRUE),VLOOKUP(J1437,参照用得点基準表!E$12:$I$21,5,TRUE))))</f>
        <v/>
      </c>
      <c r="S1437" s="67" t="str">
        <f>IF(E1437="","",IF(K1437="","",IF($E1437="男",VLOOKUP(K1437,参照用得点基準表!F$2:$I$11,4,TRUE),VLOOKUP(K1437,参照用得点基準表!F$12:$I$21,4,TRUE))))</f>
        <v/>
      </c>
      <c r="T1437" s="67" t="str">
        <f>IF(E1437="","",IF(L1437="","",IF($E1437="男",VLOOKUP(L1437,参照用得点基準表!$K$2:$L$11,2,TRUE),VLOOKUP(L1437,参照用得点基準表!$K$12:$L$21,2,TRUE))))</f>
        <v/>
      </c>
      <c r="U1437" s="67" t="str">
        <f>IF(E1437="","",IF(M1437="","",IF($E1437="男",VLOOKUP(M1437,参照用得点基準表!G$2:$I$11,3,TRUE),VLOOKUP(M1437,参照用得点基準表!G$12:$I$21,3,TRUE))))</f>
        <v/>
      </c>
      <c r="V1437" s="67" t="str">
        <f>IF(E1437="","",IF(N1437="","",IF($E1437="男",VLOOKUP(N1437,参照用得点基準表!H$2:$I$11,2,TRUE),VLOOKUP(N1437,参照用得点基準表!H$12:$I$21,2,TRUE))))</f>
        <v/>
      </c>
      <c r="W1437" s="70" t="str">
        <f t="shared" si="21"/>
        <v/>
      </c>
      <c r="X1437" s="69" t="str">
        <f ca="1">IF(W1437="","",VLOOKUP(W1437,OFFSET(評価基準!$A$2:$N$6,0,F1437-6,5,20-F1437),14-新体力テスト!F1437+6,1))</f>
        <v/>
      </c>
      <c r="AA1437" s="45"/>
      <c r="AB1437" s="45"/>
      <c r="AC1437" s="46"/>
      <c r="AD1437" s="45"/>
    </row>
    <row r="1438" spans="1:30" ht="14.25" customHeight="1" x14ac:dyDescent="0.15">
      <c r="A1438" s="103"/>
      <c r="B1438" s="103"/>
      <c r="C1438" s="103"/>
      <c r="D1438" s="108"/>
      <c r="E1438" s="112"/>
      <c r="F1438" s="85" t="str">
        <f>IF(A1438="","",VLOOKUP(A1438,参照!$B$7:$C$12,2,FALSE))</f>
        <v/>
      </c>
      <c r="G1438" s="14"/>
      <c r="H1438" s="14"/>
      <c r="I1438" s="14"/>
      <c r="J1438" s="14"/>
      <c r="K1438" s="14"/>
      <c r="L1438" s="19"/>
      <c r="M1438" s="14"/>
      <c r="N1438" s="14"/>
      <c r="O1438" s="67" t="str">
        <f>IF(E1438="","",IF(G1438="","",IF($E1438="男",VLOOKUP(G1438,参照用得点基準表!B$2:$I$11,8,TRUE),VLOOKUP(G1438,参照用得点基準表!B$12:$I$21,8,TRUE))))</f>
        <v/>
      </c>
      <c r="P1438" s="67" t="str">
        <f>IF(E1438="","",IF(H1438="","",IF($E1438="男",VLOOKUP(H1438,参照用得点基準表!C$2:$I$11,7,TRUE),VLOOKUP(H1438,参照用得点基準表!C$12:$I$21,7,TRUE))))</f>
        <v/>
      </c>
      <c r="Q1438" s="67" t="str">
        <f>IF(E1438="","",IF(I1438="","",IF($E1438="男",VLOOKUP(I1438,参照用得点基準表!D$2:$I$11,6,TRUE),VLOOKUP(I1438,参照用得点基準表!D$12:$I$21,6,TRUE))))</f>
        <v/>
      </c>
      <c r="R1438" s="67" t="str">
        <f>IF(E1438="","",IF(J1438="","",IF($E1438="男",VLOOKUP(J1438,参照用得点基準表!E$2:$I$11,5,TRUE),VLOOKUP(J1438,参照用得点基準表!E$12:$I$21,5,TRUE))))</f>
        <v/>
      </c>
      <c r="S1438" s="67" t="str">
        <f>IF(E1438="","",IF(K1438="","",IF($E1438="男",VLOOKUP(K1438,参照用得点基準表!F$2:$I$11,4,TRUE),VLOOKUP(K1438,参照用得点基準表!F$12:$I$21,4,TRUE))))</f>
        <v/>
      </c>
      <c r="T1438" s="67" t="str">
        <f>IF(E1438="","",IF(L1438="","",IF($E1438="男",VLOOKUP(L1438,参照用得点基準表!$K$2:$L$11,2,TRUE),VLOOKUP(L1438,参照用得点基準表!$K$12:$L$21,2,TRUE))))</f>
        <v/>
      </c>
      <c r="U1438" s="67" t="str">
        <f>IF(E1438="","",IF(M1438="","",IF($E1438="男",VLOOKUP(M1438,参照用得点基準表!G$2:$I$11,3,TRUE),VLOOKUP(M1438,参照用得点基準表!G$12:$I$21,3,TRUE))))</f>
        <v/>
      </c>
      <c r="V1438" s="67" t="str">
        <f>IF(E1438="","",IF(N1438="","",IF($E1438="男",VLOOKUP(N1438,参照用得点基準表!H$2:$I$11,2,TRUE),VLOOKUP(N1438,参照用得点基準表!H$12:$I$21,2,TRUE))))</f>
        <v/>
      </c>
      <c r="W1438" s="70" t="str">
        <f t="shared" si="21"/>
        <v/>
      </c>
      <c r="X1438" s="69" t="str">
        <f ca="1">IF(W1438="","",VLOOKUP(W1438,OFFSET(評価基準!$A$2:$N$6,0,F1438-6,5,20-F1438),14-新体力テスト!F1438+6,1))</f>
        <v/>
      </c>
      <c r="AA1438" s="45"/>
      <c r="AB1438" s="45"/>
      <c r="AC1438" s="46"/>
      <c r="AD1438" s="45"/>
    </row>
    <row r="1439" spans="1:30" ht="14.25" customHeight="1" x14ac:dyDescent="0.15">
      <c r="A1439" s="103"/>
      <c r="B1439" s="103"/>
      <c r="C1439" s="103"/>
      <c r="D1439" s="108"/>
      <c r="E1439" s="112"/>
      <c r="F1439" s="85" t="str">
        <f>IF(A1439="","",VLOOKUP(A1439,参照!$B$7:$C$12,2,FALSE))</f>
        <v/>
      </c>
      <c r="G1439" s="14"/>
      <c r="H1439" s="14"/>
      <c r="I1439" s="14"/>
      <c r="J1439" s="14"/>
      <c r="K1439" s="14"/>
      <c r="L1439" s="19"/>
      <c r="M1439" s="14"/>
      <c r="N1439" s="14"/>
      <c r="O1439" s="67" t="str">
        <f>IF(E1439="","",IF(G1439="","",IF($E1439="男",VLOOKUP(G1439,参照用得点基準表!B$2:$I$11,8,TRUE),VLOOKUP(G1439,参照用得点基準表!B$12:$I$21,8,TRUE))))</f>
        <v/>
      </c>
      <c r="P1439" s="67" t="str">
        <f>IF(E1439="","",IF(H1439="","",IF($E1439="男",VLOOKUP(H1439,参照用得点基準表!C$2:$I$11,7,TRUE),VLOOKUP(H1439,参照用得点基準表!C$12:$I$21,7,TRUE))))</f>
        <v/>
      </c>
      <c r="Q1439" s="67" t="str">
        <f>IF(E1439="","",IF(I1439="","",IF($E1439="男",VLOOKUP(I1439,参照用得点基準表!D$2:$I$11,6,TRUE),VLOOKUP(I1439,参照用得点基準表!D$12:$I$21,6,TRUE))))</f>
        <v/>
      </c>
      <c r="R1439" s="67" t="str">
        <f>IF(E1439="","",IF(J1439="","",IF($E1439="男",VLOOKUP(J1439,参照用得点基準表!E$2:$I$11,5,TRUE),VLOOKUP(J1439,参照用得点基準表!E$12:$I$21,5,TRUE))))</f>
        <v/>
      </c>
      <c r="S1439" s="67" t="str">
        <f>IF(E1439="","",IF(K1439="","",IF($E1439="男",VLOOKUP(K1439,参照用得点基準表!F$2:$I$11,4,TRUE),VLOOKUP(K1439,参照用得点基準表!F$12:$I$21,4,TRUE))))</f>
        <v/>
      </c>
      <c r="T1439" s="67" t="str">
        <f>IF(E1439="","",IF(L1439="","",IF($E1439="男",VLOOKUP(L1439,参照用得点基準表!$K$2:$L$11,2,TRUE),VLOOKUP(L1439,参照用得点基準表!$K$12:$L$21,2,TRUE))))</f>
        <v/>
      </c>
      <c r="U1439" s="67" t="str">
        <f>IF(E1439="","",IF(M1439="","",IF($E1439="男",VLOOKUP(M1439,参照用得点基準表!G$2:$I$11,3,TRUE),VLOOKUP(M1439,参照用得点基準表!G$12:$I$21,3,TRUE))))</f>
        <v/>
      </c>
      <c r="V1439" s="67" t="str">
        <f>IF(E1439="","",IF(N1439="","",IF($E1439="男",VLOOKUP(N1439,参照用得点基準表!H$2:$I$11,2,TRUE),VLOOKUP(N1439,参照用得点基準表!H$12:$I$21,2,TRUE))))</f>
        <v/>
      </c>
      <c r="W1439" s="70" t="str">
        <f t="shared" si="21"/>
        <v/>
      </c>
      <c r="X1439" s="69" t="str">
        <f ca="1">IF(W1439="","",VLOOKUP(W1439,OFFSET(評価基準!$A$2:$N$6,0,F1439-6,5,20-F1439),14-新体力テスト!F1439+6,1))</f>
        <v/>
      </c>
      <c r="AA1439" s="45"/>
      <c r="AB1439" s="45"/>
      <c r="AC1439" s="46"/>
      <c r="AD1439" s="45"/>
    </row>
    <row r="1440" spans="1:30" ht="14.25" customHeight="1" x14ac:dyDescent="0.15">
      <c r="A1440" s="103"/>
      <c r="B1440" s="103"/>
      <c r="C1440" s="103"/>
      <c r="D1440" s="108"/>
      <c r="E1440" s="112"/>
      <c r="F1440" s="85" t="str">
        <f>IF(A1440="","",VLOOKUP(A1440,参照!$B$7:$C$12,2,FALSE))</f>
        <v/>
      </c>
      <c r="G1440" s="14"/>
      <c r="H1440" s="14"/>
      <c r="I1440" s="14"/>
      <c r="J1440" s="14"/>
      <c r="K1440" s="14"/>
      <c r="L1440" s="19"/>
      <c r="M1440" s="14"/>
      <c r="N1440" s="14"/>
      <c r="O1440" s="67" t="str">
        <f>IF(E1440="","",IF(G1440="","",IF($E1440="男",VLOOKUP(G1440,参照用得点基準表!B$2:$I$11,8,TRUE),VLOOKUP(G1440,参照用得点基準表!B$12:$I$21,8,TRUE))))</f>
        <v/>
      </c>
      <c r="P1440" s="67" t="str">
        <f>IF(E1440="","",IF(H1440="","",IF($E1440="男",VLOOKUP(H1440,参照用得点基準表!C$2:$I$11,7,TRUE),VLOOKUP(H1440,参照用得点基準表!C$12:$I$21,7,TRUE))))</f>
        <v/>
      </c>
      <c r="Q1440" s="67" t="str">
        <f>IF(E1440="","",IF(I1440="","",IF($E1440="男",VLOOKUP(I1440,参照用得点基準表!D$2:$I$11,6,TRUE),VLOOKUP(I1440,参照用得点基準表!D$12:$I$21,6,TRUE))))</f>
        <v/>
      </c>
      <c r="R1440" s="67" t="str">
        <f>IF(E1440="","",IF(J1440="","",IF($E1440="男",VLOOKUP(J1440,参照用得点基準表!E$2:$I$11,5,TRUE),VLOOKUP(J1440,参照用得点基準表!E$12:$I$21,5,TRUE))))</f>
        <v/>
      </c>
      <c r="S1440" s="67" t="str">
        <f>IF(E1440="","",IF(K1440="","",IF($E1440="男",VLOOKUP(K1440,参照用得点基準表!F$2:$I$11,4,TRUE),VLOOKUP(K1440,参照用得点基準表!F$12:$I$21,4,TRUE))))</f>
        <v/>
      </c>
      <c r="T1440" s="67" t="str">
        <f>IF(E1440="","",IF(L1440="","",IF($E1440="男",VLOOKUP(L1440,参照用得点基準表!$K$2:$L$11,2,TRUE),VLOOKUP(L1440,参照用得点基準表!$K$12:$L$21,2,TRUE))))</f>
        <v/>
      </c>
      <c r="U1440" s="67" t="str">
        <f>IF(E1440="","",IF(M1440="","",IF($E1440="男",VLOOKUP(M1440,参照用得点基準表!G$2:$I$11,3,TRUE),VLOOKUP(M1440,参照用得点基準表!G$12:$I$21,3,TRUE))))</f>
        <v/>
      </c>
      <c r="V1440" s="67" t="str">
        <f>IF(E1440="","",IF(N1440="","",IF($E1440="男",VLOOKUP(N1440,参照用得点基準表!H$2:$I$11,2,TRUE),VLOOKUP(N1440,参照用得点基準表!H$12:$I$21,2,TRUE))))</f>
        <v/>
      </c>
      <c r="W1440" s="70" t="str">
        <f t="shared" si="21"/>
        <v/>
      </c>
      <c r="X1440" s="69" t="str">
        <f ca="1">IF(W1440="","",VLOOKUP(W1440,OFFSET(評価基準!$A$2:$N$6,0,F1440-6,5,20-F1440),14-新体力テスト!F1440+6,1))</f>
        <v/>
      </c>
      <c r="AA1440" s="45"/>
      <c r="AB1440" s="45"/>
      <c r="AC1440" s="46"/>
      <c r="AD1440" s="45"/>
    </row>
    <row r="1441" spans="1:30" ht="14.25" customHeight="1" x14ac:dyDescent="0.15">
      <c r="A1441" s="103"/>
      <c r="B1441" s="103"/>
      <c r="C1441" s="103"/>
      <c r="D1441" s="108"/>
      <c r="E1441" s="112"/>
      <c r="F1441" s="85" t="str">
        <f>IF(A1441="","",VLOOKUP(A1441,参照!$B$7:$C$12,2,FALSE))</f>
        <v/>
      </c>
      <c r="G1441" s="14"/>
      <c r="H1441" s="14"/>
      <c r="I1441" s="14"/>
      <c r="J1441" s="14"/>
      <c r="K1441" s="14"/>
      <c r="L1441" s="19"/>
      <c r="M1441" s="14"/>
      <c r="N1441" s="14"/>
      <c r="O1441" s="67" t="str">
        <f>IF(E1441="","",IF(G1441="","",IF($E1441="男",VLOOKUP(G1441,参照用得点基準表!B$2:$I$11,8,TRUE),VLOOKUP(G1441,参照用得点基準表!B$12:$I$21,8,TRUE))))</f>
        <v/>
      </c>
      <c r="P1441" s="67" t="str">
        <f>IF(E1441="","",IF(H1441="","",IF($E1441="男",VLOOKUP(H1441,参照用得点基準表!C$2:$I$11,7,TRUE),VLOOKUP(H1441,参照用得点基準表!C$12:$I$21,7,TRUE))))</f>
        <v/>
      </c>
      <c r="Q1441" s="67" t="str">
        <f>IF(E1441="","",IF(I1441="","",IF($E1441="男",VLOOKUP(I1441,参照用得点基準表!D$2:$I$11,6,TRUE),VLOOKUP(I1441,参照用得点基準表!D$12:$I$21,6,TRUE))))</f>
        <v/>
      </c>
      <c r="R1441" s="67" t="str">
        <f>IF(E1441="","",IF(J1441="","",IF($E1441="男",VLOOKUP(J1441,参照用得点基準表!E$2:$I$11,5,TRUE),VLOOKUP(J1441,参照用得点基準表!E$12:$I$21,5,TRUE))))</f>
        <v/>
      </c>
      <c r="S1441" s="67" t="str">
        <f>IF(E1441="","",IF(K1441="","",IF($E1441="男",VLOOKUP(K1441,参照用得点基準表!F$2:$I$11,4,TRUE),VLOOKUP(K1441,参照用得点基準表!F$12:$I$21,4,TRUE))))</f>
        <v/>
      </c>
      <c r="T1441" s="67" t="str">
        <f>IF(E1441="","",IF(L1441="","",IF($E1441="男",VLOOKUP(L1441,参照用得点基準表!$K$2:$L$11,2,TRUE),VLOOKUP(L1441,参照用得点基準表!$K$12:$L$21,2,TRUE))))</f>
        <v/>
      </c>
      <c r="U1441" s="67" t="str">
        <f>IF(E1441="","",IF(M1441="","",IF($E1441="男",VLOOKUP(M1441,参照用得点基準表!G$2:$I$11,3,TRUE),VLOOKUP(M1441,参照用得点基準表!G$12:$I$21,3,TRUE))))</f>
        <v/>
      </c>
      <c r="V1441" s="67" t="str">
        <f>IF(E1441="","",IF(N1441="","",IF($E1441="男",VLOOKUP(N1441,参照用得点基準表!H$2:$I$11,2,TRUE),VLOOKUP(N1441,参照用得点基準表!H$12:$I$21,2,TRUE))))</f>
        <v/>
      </c>
      <c r="W1441" s="70" t="str">
        <f t="shared" si="21"/>
        <v/>
      </c>
      <c r="X1441" s="69" t="str">
        <f ca="1">IF(W1441="","",VLOOKUP(W1441,OFFSET(評価基準!$A$2:$N$6,0,F1441-6,5,20-F1441),14-新体力テスト!F1441+6,1))</f>
        <v/>
      </c>
      <c r="AA1441" s="45"/>
      <c r="AB1441" s="45"/>
      <c r="AC1441" s="46"/>
      <c r="AD1441" s="45"/>
    </row>
    <row r="1442" spans="1:30" ht="14.25" customHeight="1" x14ac:dyDescent="0.15">
      <c r="A1442" s="103"/>
      <c r="B1442" s="103"/>
      <c r="C1442" s="103"/>
      <c r="D1442" s="108"/>
      <c r="E1442" s="112"/>
      <c r="F1442" s="85" t="str">
        <f>IF(A1442="","",VLOOKUP(A1442,参照!$B$7:$C$12,2,FALSE))</f>
        <v/>
      </c>
      <c r="G1442" s="14"/>
      <c r="H1442" s="14"/>
      <c r="I1442" s="14"/>
      <c r="J1442" s="14"/>
      <c r="K1442" s="14"/>
      <c r="L1442" s="19"/>
      <c r="M1442" s="14"/>
      <c r="N1442" s="14"/>
      <c r="O1442" s="67" t="str">
        <f>IF(E1442="","",IF(G1442="","",IF($E1442="男",VLOOKUP(G1442,参照用得点基準表!B$2:$I$11,8,TRUE),VLOOKUP(G1442,参照用得点基準表!B$12:$I$21,8,TRUE))))</f>
        <v/>
      </c>
      <c r="P1442" s="67" t="str">
        <f>IF(E1442="","",IF(H1442="","",IF($E1442="男",VLOOKUP(H1442,参照用得点基準表!C$2:$I$11,7,TRUE),VLOOKUP(H1442,参照用得点基準表!C$12:$I$21,7,TRUE))))</f>
        <v/>
      </c>
      <c r="Q1442" s="67" t="str">
        <f>IF(E1442="","",IF(I1442="","",IF($E1442="男",VLOOKUP(I1442,参照用得点基準表!D$2:$I$11,6,TRUE),VLOOKUP(I1442,参照用得点基準表!D$12:$I$21,6,TRUE))))</f>
        <v/>
      </c>
      <c r="R1442" s="67" t="str">
        <f>IF(E1442="","",IF(J1442="","",IF($E1442="男",VLOOKUP(J1442,参照用得点基準表!E$2:$I$11,5,TRUE),VLOOKUP(J1442,参照用得点基準表!E$12:$I$21,5,TRUE))))</f>
        <v/>
      </c>
      <c r="S1442" s="67" t="str">
        <f>IF(E1442="","",IF(K1442="","",IF($E1442="男",VLOOKUP(K1442,参照用得点基準表!F$2:$I$11,4,TRUE),VLOOKUP(K1442,参照用得点基準表!F$12:$I$21,4,TRUE))))</f>
        <v/>
      </c>
      <c r="T1442" s="67" t="str">
        <f>IF(E1442="","",IF(L1442="","",IF($E1442="男",VLOOKUP(L1442,参照用得点基準表!$K$2:$L$11,2,TRUE),VLOOKUP(L1442,参照用得点基準表!$K$12:$L$21,2,TRUE))))</f>
        <v/>
      </c>
      <c r="U1442" s="67" t="str">
        <f>IF(E1442="","",IF(M1442="","",IF($E1442="男",VLOOKUP(M1442,参照用得点基準表!G$2:$I$11,3,TRUE),VLOOKUP(M1442,参照用得点基準表!G$12:$I$21,3,TRUE))))</f>
        <v/>
      </c>
      <c r="V1442" s="67" t="str">
        <f>IF(E1442="","",IF(N1442="","",IF($E1442="男",VLOOKUP(N1442,参照用得点基準表!H$2:$I$11,2,TRUE),VLOOKUP(N1442,参照用得点基準表!H$12:$I$21,2,TRUE))))</f>
        <v/>
      </c>
      <c r="W1442" s="70" t="str">
        <f t="shared" si="21"/>
        <v/>
      </c>
      <c r="X1442" s="69" t="str">
        <f ca="1">IF(W1442="","",VLOOKUP(W1442,OFFSET(評価基準!$A$2:$N$6,0,F1442-6,5,20-F1442),14-新体力テスト!F1442+6,1))</f>
        <v/>
      </c>
      <c r="AA1442" s="45"/>
      <c r="AB1442" s="45"/>
      <c r="AC1442" s="46"/>
      <c r="AD1442" s="45"/>
    </row>
    <row r="1443" spans="1:30" ht="14.25" customHeight="1" x14ac:dyDescent="0.15">
      <c r="A1443" s="103"/>
      <c r="B1443" s="103"/>
      <c r="C1443" s="103"/>
      <c r="D1443" s="108"/>
      <c r="E1443" s="112"/>
      <c r="F1443" s="85" t="str">
        <f>IF(A1443="","",VLOOKUP(A1443,参照!$B$7:$C$12,2,FALSE))</f>
        <v/>
      </c>
      <c r="G1443" s="14"/>
      <c r="H1443" s="14"/>
      <c r="I1443" s="14"/>
      <c r="J1443" s="14"/>
      <c r="K1443" s="14"/>
      <c r="L1443" s="19"/>
      <c r="M1443" s="14"/>
      <c r="N1443" s="14"/>
      <c r="O1443" s="67" t="str">
        <f>IF(E1443="","",IF(G1443="","",IF($E1443="男",VLOOKUP(G1443,参照用得点基準表!B$2:$I$11,8,TRUE),VLOOKUP(G1443,参照用得点基準表!B$12:$I$21,8,TRUE))))</f>
        <v/>
      </c>
      <c r="P1443" s="67" t="str">
        <f>IF(E1443="","",IF(H1443="","",IF($E1443="男",VLOOKUP(H1443,参照用得点基準表!C$2:$I$11,7,TRUE),VLOOKUP(H1443,参照用得点基準表!C$12:$I$21,7,TRUE))))</f>
        <v/>
      </c>
      <c r="Q1443" s="67" t="str">
        <f>IF(E1443="","",IF(I1443="","",IF($E1443="男",VLOOKUP(I1443,参照用得点基準表!D$2:$I$11,6,TRUE),VLOOKUP(I1443,参照用得点基準表!D$12:$I$21,6,TRUE))))</f>
        <v/>
      </c>
      <c r="R1443" s="67" t="str">
        <f>IF(E1443="","",IF(J1443="","",IF($E1443="男",VLOOKUP(J1443,参照用得点基準表!E$2:$I$11,5,TRUE),VLOOKUP(J1443,参照用得点基準表!E$12:$I$21,5,TRUE))))</f>
        <v/>
      </c>
      <c r="S1443" s="67" t="str">
        <f>IF(E1443="","",IF(K1443="","",IF($E1443="男",VLOOKUP(K1443,参照用得点基準表!F$2:$I$11,4,TRUE),VLOOKUP(K1443,参照用得点基準表!F$12:$I$21,4,TRUE))))</f>
        <v/>
      </c>
      <c r="T1443" s="67" t="str">
        <f>IF(E1443="","",IF(L1443="","",IF($E1443="男",VLOOKUP(L1443,参照用得点基準表!$K$2:$L$11,2,TRUE),VLOOKUP(L1443,参照用得点基準表!$K$12:$L$21,2,TRUE))))</f>
        <v/>
      </c>
      <c r="U1443" s="67" t="str">
        <f>IF(E1443="","",IF(M1443="","",IF($E1443="男",VLOOKUP(M1443,参照用得点基準表!G$2:$I$11,3,TRUE),VLOOKUP(M1443,参照用得点基準表!G$12:$I$21,3,TRUE))))</f>
        <v/>
      </c>
      <c r="V1443" s="67" t="str">
        <f>IF(E1443="","",IF(N1443="","",IF($E1443="男",VLOOKUP(N1443,参照用得点基準表!H$2:$I$11,2,TRUE),VLOOKUP(N1443,参照用得点基準表!H$12:$I$21,2,TRUE))))</f>
        <v/>
      </c>
      <c r="W1443" s="70" t="str">
        <f t="shared" si="21"/>
        <v/>
      </c>
      <c r="X1443" s="69" t="str">
        <f ca="1">IF(W1443="","",VLOOKUP(W1443,OFFSET(評価基準!$A$2:$N$6,0,F1443-6,5,20-F1443),14-新体力テスト!F1443+6,1))</f>
        <v/>
      </c>
      <c r="AA1443" s="45"/>
      <c r="AB1443" s="45"/>
      <c r="AC1443" s="46"/>
      <c r="AD1443" s="45"/>
    </row>
    <row r="1444" spans="1:30" ht="14.25" customHeight="1" x14ac:dyDescent="0.15">
      <c r="A1444" s="103"/>
      <c r="B1444" s="103"/>
      <c r="C1444" s="103"/>
      <c r="D1444" s="108"/>
      <c r="E1444" s="112"/>
      <c r="F1444" s="85" t="str">
        <f>IF(A1444="","",VLOOKUP(A1444,参照!$B$7:$C$12,2,FALSE))</f>
        <v/>
      </c>
      <c r="G1444" s="14"/>
      <c r="H1444" s="14"/>
      <c r="I1444" s="14"/>
      <c r="J1444" s="14"/>
      <c r="K1444" s="14"/>
      <c r="L1444" s="19"/>
      <c r="M1444" s="14"/>
      <c r="N1444" s="14"/>
      <c r="O1444" s="67" t="str">
        <f>IF(E1444="","",IF(G1444="","",IF($E1444="男",VLOOKUP(G1444,参照用得点基準表!B$2:$I$11,8,TRUE),VLOOKUP(G1444,参照用得点基準表!B$12:$I$21,8,TRUE))))</f>
        <v/>
      </c>
      <c r="P1444" s="67" t="str">
        <f>IF(E1444="","",IF(H1444="","",IF($E1444="男",VLOOKUP(H1444,参照用得点基準表!C$2:$I$11,7,TRUE),VLOOKUP(H1444,参照用得点基準表!C$12:$I$21,7,TRUE))))</f>
        <v/>
      </c>
      <c r="Q1444" s="67" t="str">
        <f>IF(E1444="","",IF(I1444="","",IF($E1444="男",VLOOKUP(I1444,参照用得点基準表!D$2:$I$11,6,TRUE),VLOOKUP(I1444,参照用得点基準表!D$12:$I$21,6,TRUE))))</f>
        <v/>
      </c>
      <c r="R1444" s="67" t="str">
        <f>IF(E1444="","",IF(J1444="","",IF($E1444="男",VLOOKUP(J1444,参照用得点基準表!E$2:$I$11,5,TRUE),VLOOKUP(J1444,参照用得点基準表!E$12:$I$21,5,TRUE))))</f>
        <v/>
      </c>
      <c r="S1444" s="67" t="str">
        <f>IF(E1444="","",IF(K1444="","",IF($E1444="男",VLOOKUP(K1444,参照用得点基準表!F$2:$I$11,4,TRUE),VLOOKUP(K1444,参照用得点基準表!F$12:$I$21,4,TRUE))))</f>
        <v/>
      </c>
      <c r="T1444" s="67" t="str">
        <f>IF(E1444="","",IF(L1444="","",IF($E1444="男",VLOOKUP(L1444,参照用得点基準表!$K$2:$L$11,2,TRUE),VLOOKUP(L1444,参照用得点基準表!$K$12:$L$21,2,TRUE))))</f>
        <v/>
      </c>
      <c r="U1444" s="67" t="str">
        <f>IF(E1444="","",IF(M1444="","",IF($E1444="男",VLOOKUP(M1444,参照用得点基準表!G$2:$I$11,3,TRUE),VLOOKUP(M1444,参照用得点基準表!G$12:$I$21,3,TRUE))))</f>
        <v/>
      </c>
      <c r="V1444" s="67" t="str">
        <f>IF(E1444="","",IF(N1444="","",IF($E1444="男",VLOOKUP(N1444,参照用得点基準表!H$2:$I$11,2,TRUE),VLOOKUP(N1444,参照用得点基準表!H$12:$I$21,2,TRUE))))</f>
        <v/>
      </c>
      <c r="W1444" s="70" t="str">
        <f t="shared" si="21"/>
        <v/>
      </c>
      <c r="X1444" s="69" t="str">
        <f ca="1">IF(W1444="","",VLOOKUP(W1444,OFFSET(評価基準!$A$2:$N$6,0,F1444-6,5,20-F1444),14-新体力テスト!F1444+6,1))</f>
        <v/>
      </c>
      <c r="AA1444" s="45"/>
      <c r="AB1444" s="45"/>
      <c r="AC1444" s="46"/>
      <c r="AD1444" s="45"/>
    </row>
    <row r="1445" spans="1:30" ht="14.25" customHeight="1" x14ac:dyDescent="0.15">
      <c r="A1445" s="103"/>
      <c r="B1445" s="103"/>
      <c r="C1445" s="103"/>
      <c r="D1445" s="108"/>
      <c r="E1445" s="112"/>
      <c r="F1445" s="85" t="str">
        <f>IF(A1445="","",VLOOKUP(A1445,参照!$B$7:$C$12,2,FALSE))</f>
        <v/>
      </c>
      <c r="G1445" s="14"/>
      <c r="H1445" s="14"/>
      <c r="I1445" s="14"/>
      <c r="J1445" s="14"/>
      <c r="K1445" s="14"/>
      <c r="L1445" s="19"/>
      <c r="M1445" s="14"/>
      <c r="N1445" s="14"/>
      <c r="O1445" s="67" t="str">
        <f>IF(E1445="","",IF(G1445="","",IF($E1445="男",VLOOKUP(G1445,参照用得点基準表!B$2:$I$11,8,TRUE),VLOOKUP(G1445,参照用得点基準表!B$12:$I$21,8,TRUE))))</f>
        <v/>
      </c>
      <c r="P1445" s="67" t="str">
        <f>IF(E1445="","",IF(H1445="","",IF($E1445="男",VLOOKUP(H1445,参照用得点基準表!C$2:$I$11,7,TRUE),VLOOKUP(H1445,参照用得点基準表!C$12:$I$21,7,TRUE))))</f>
        <v/>
      </c>
      <c r="Q1445" s="67" t="str">
        <f>IF(E1445="","",IF(I1445="","",IF($E1445="男",VLOOKUP(I1445,参照用得点基準表!D$2:$I$11,6,TRUE),VLOOKUP(I1445,参照用得点基準表!D$12:$I$21,6,TRUE))))</f>
        <v/>
      </c>
      <c r="R1445" s="67" t="str">
        <f>IF(E1445="","",IF(J1445="","",IF($E1445="男",VLOOKUP(J1445,参照用得点基準表!E$2:$I$11,5,TRUE),VLOOKUP(J1445,参照用得点基準表!E$12:$I$21,5,TRUE))))</f>
        <v/>
      </c>
      <c r="S1445" s="67" t="str">
        <f>IF(E1445="","",IF(K1445="","",IF($E1445="男",VLOOKUP(K1445,参照用得点基準表!F$2:$I$11,4,TRUE),VLOOKUP(K1445,参照用得点基準表!F$12:$I$21,4,TRUE))))</f>
        <v/>
      </c>
      <c r="T1445" s="67" t="str">
        <f>IF(E1445="","",IF(L1445="","",IF($E1445="男",VLOOKUP(L1445,参照用得点基準表!$K$2:$L$11,2,TRUE),VLOOKUP(L1445,参照用得点基準表!$K$12:$L$21,2,TRUE))))</f>
        <v/>
      </c>
      <c r="U1445" s="67" t="str">
        <f>IF(E1445="","",IF(M1445="","",IF($E1445="男",VLOOKUP(M1445,参照用得点基準表!G$2:$I$11,3,TRUE),VLOOKUP(M1445,参照用得点基準表!G$12:$I$21,3,TRUE))))</f>
        <v/>
      </c>
      <c r="V1445" s="67" t="str">
        <f>IF(E1445="","",IF(N1445="","",IF($E1445="男",VLOOKUP(N1445,参照用得点基準表!H$2:$I$11,2,TRUE),VLOOKUP(N1445,参照用得点基準表!H$12:$I$21,2,TRUE))))</f>
        <v/>
      </c>
      <c r="W1445" s="70" t="str">
        <f t="shared" si="21"/>
        <v/>
      </c>
      <c r="X1445" s="69" t="str">
        <f ca="1">IF(W1445="","",VLOOKUP(W1445,OFFSET(評価基準!$A$2:$N$6,0,F1445-6,5,20-F1445),14-新体力テスト!F1445+6,1))</f>
        <v/>
      </c>
      <c r="AA1445" s="45"/>
      <c r="AB1445" s="45"/>
      <c r="AC1445" s="46"/>
      <c r="AD1445" s="45"/>
    </row>
    <row r="1446" spans="1:30" ht="14.25" customHeight="1" x14ac:dyDescent="0.15">
      <c r="A1446" s="103"/>
      <c r="B1446" s="103"/>
      <c r="C1446" s="103"/>
      <c r="D1446" s="108"/>
      <c r="E1446" s="112"/>
      <c r="F1446" s="85" t="str">
        <f>IF(A1446="","",VLOOKUP(A1446,参照!$B$7:$C$12,2,FALSE))</f>
        <v/>
      </c>
      <c r="G1446" s="14"/>
      <c r="H1446" s="14"/>
      <c r="I1446" s="14"/>
      <c r="J1446" s="14"/>
      <c r="K1446" s="14"/>
      <c r="L1446" s="19"/>
      <c r="M1446" s="14"/>
      <c r="N1446" s="14"/>
      <c r="O1446" s="67" t="str">
        <f>IF(E1446="","",IF(G1446="","",IF($E1446="男",VLOOKUP(G1446,参照用得点基準表!B$2:$I$11,8,TRUE),VLOOKUP(G1446,参照用得点基準表!B$12:$I$21,8,TRUE))))</f>
        <v/>
      </c>
      <c r="P1446" s="67" t="str">
        <f>IF(E1446="","",IF(H1446="","",IF($E1446="男",VLOOKUP(H1446,参照用得点基準表!C$2:$I$11,7,TRUE),VLOOKUP(H1446,参照用得点基準表!C$12:$I$21,7,TRUE))))</f>
        <v/>
      </c>
      <c r="Q1446" s="67" t="str">
        <f>IF(E1446="","",IF(I1446="","",IF($E1446="男",VLOOKUP(I1446,参照用得点基準表!D$2:$I$11,6,TRUE),VLOOKUP(I1446,参照用得点基準表!D$12:$I$21,6,TRUE))))</f>
        <v/>
      </c>
      <c r="R1446" s="67" t="str">
        <f>IF(E1446="","",IF(J1446="","",IF($E1446="男",VLOOKUP(J1446,参照用得点基準表!E$2:$I$11,5,TRUE),VLOOKUP(J1446,参照用得点基準表!E$12:$I$21,5,TRUE))))</f>
        <v/>
      </c>
      <c r="S1446" s="67" t="str">
        <f>IF(E1446="","",IF(K1446="","",IF($E1446="男",VLOOKUP(K1446,参照用得点基準表!F$2:$I$11,4,TRUE),VLOOKUP(K1446,参照用得点基準表!F$12:$I$21,4,TRUE))))</f>
        <v/>
      </c>
      <c r="T1446" s="67" t="str">
        <f>IF(E1446="","",IF(L1446="","",IF($E1446="男",VLOOKUP(L1446,参照用得点基準表!$K$2:$L$11,2,TRUE),VLOOKUP(L1446,参照用得点基準表!$K$12:$L$21,2,TRUE))))</f>
        <v/>
      </c>
      <c r="U1446" s="67" t="str">
        <f>IF(E1446="","",IF(M1446="","",IF($E1446="男",VLOOKUP(M1446,参照用得点基準表!G$2:$I$11,3,TRUE),VLOOKUP(M1446,参照用得点基準表!G$12:$I$21,3,TRUE))))</f>
        <v/>
      </c>
      <c r="V1446" s="67" t="str">
        <f>IF(E1446="","",IF(N1446="","",IF($E1446="男",VLOOKUP(N1446,参照用得点基準表!H$2:$I$11,2,TRUE),VLOOKUP(N1446,参照用得点基準表!H$12:$I$21,2,TRUE))))</f>
        <v/>
      </c>
      <c r="W1446" s="70" t="str">
        <f t="shared" si="21"/>
        <v/>
      </c>
      <c r="X1446" s="69" t="str">
        <f ca="1">IF(W1446="","",VLOOKUP(W1446,OFFSET(評価基準!$A$2:$N$6,0,F1446-6,5,20-F1446),14-新体力テスト!F1446+6,1))</f>
        <v/>
      </c>
      <c r="AA1446" s="45"/>
      <c r="AB1446" s="45"/>
      <c r="AC1446" s="46"/>
      <c r="AD1446" s="45"/>
    </row>
    <row r="1447" spans="1:30" ht="14.25" customHeight="1" x14ac:dyDescent="0.15">
      <c r="A1447" s="103"/>
      <c r="B1447" s="103"/>
      <c r="C1447" s="103"/>
      <c r="D1447" s="108"/>
      <c r="E1447" s="112"/>
      <c r="F1447" s="85" t="str">
        <f>IF(A1447="","",VLOOKUP(A1447,参照!$B$7:$C$12,2,FALSE))</f>
        <v/>
      </c>
      <c r="G1447" s="14"/>
      <c r="H1447" s="14"/>
      <c r="I1447" s="14"/>
      <c r="J1447" s="14"/>
      <c r="K1447" s="14"/>
      <c r="L1447" s="19"/>
      <c r="M1447" s="14"/>
      <c r="N1447" s="14"/>
      <c r="O1447" s="67" t="str">
        <f>IF(E1447="","",IF(G1447="","",IF($E1447="男",VLOOKUP(G1447,参照用得点基準表!B$2:$I$11,8,TRUE),VLOOKUP(G1447,参照用得点基準表!B$12:$I$21,8,TRUE))))</f>
        <v/>
      </c>
      <c r="P1447" s="67" t="str">
        <f>IF(E1447="","",IF(H1447="","",IF($E1447="男",VLOOKUP(H1447,参照用得点基準表!C$2:$I$11,7,TRUE),VLOOKUP(H1447,参照用得点基準表!C$12:$I$21,7,TRUE))))</f>
        <v/>
      </c>
      <c r="Q1447" s="67" t="str">
        <f>IF(E1447="","",IF(I1447="","",IF($E1447="男",VLOOKUP(I1447,参照用得点基準表!D$2:$I$11,6,TRUE),VLOOKUP(I1447,参照用得点基準表!D$12:$I$21,6,TRUE))))</f>
        <v/>
      </c>
      <c r="R1447" s="67" t="str">
        <f>IF(E1447="","",IF(J1447="","",IF($E1447="男",VLOOKUP(J1447,参照用得点基準表!E$2:$I$11,5,TRUE),VLOOKUP(J1447,参照用得点基準表!E$12:$I$21,5,TRUE))))</f>
        <v/>
      </c>
      <c r="S1447" s="67" t="str">
        <f>IF(E1447="","",IF(K1447="","",IF($E1447="男",VLOOKUP(K1447,参照用得点基準表!F$2:$I$11,4,TRUE),VLOOKUP(K1447,参照用得点基準表!F$12:$I$21,4,TRUE))))</f>
        <v/>
      </c>
      <c r="T1447" s="67" t="str">
        <f>IF(E1447="","",IF(L1447="","",IF($E1447="男",VLOOKUP(L1447,参照用得点基準表!$K$2:$L$11,2,TRUE),VLOOKUP(L1447,参照用得点基準表!$K$12:$L$21,2,TRUE))))</f>
        <v/>
      </c>
      <c r="U1447" s="67" t="str">
        <f>IF(E1447="","",IF(M1447="","",IF($E1447="男",VLOOKUP(M1447,参照用得点基準表!G$2:$I$11,3,TRUE),VLOOKUP(M1447,参照用得点基準表!G$12:$I$21,3,TRUE))))</f>
        <v/>
      </c>
      <c r="V1447" s="67" t="str">
        <f>IF(E1447="","",IF(N1447="","",IF($E1447="男",VLOOKUP(N1447,参照用得点基準表!H$2:$I$11,2,TRUE),VLOOKUP(N1447,参照用得点基準表!H$12:$I$21,2,TRUE))))</f>
        <v/>
      </c>
      <c r="W1447" s="70" t="str">
        <f t="shared" si="21"/>
        <v/>
      </c>
      <c r="X1447" s="69" t="str">
        <f ca="1">IF(W1447="","",VLOOKUP(W1447,OFFSET(評価基準!$A$2:$N$6,0,F1447-6,5,20-F1447),14-新体力テスト!F1447+6,1))</f>
        <v/>
      </c>
      <c r="AA1447" s="45"/>
      <c r="AB1447" s="45"/>
      <c r="AC1447" s="46"/>
      <c r="AD1447" s="45"/>
    </row>
    <row r="1448" spans="1:30" ht="14.25" customHeight="1" x14ac:dyDescent="0.15">
      <c r="A1448" s="103"/>
      <c r="B1448" s="103"/>
      <c r="C1448" s="103"/>
      <c r="D1448" s="108"/>
      <c r="E1448" s="112"/>
      <c r="F1448" s="85" t="str">
        <f>IF(A1448="","",VLOOKUP(A1448,参照!$B$7:$C$12,2,FALSE))</f>
        <v/>
      </c>
      <c r="G1448" s="14"/>
      <c r="H1448" s="14"/>
      <c r="I1448" s="14"/>
      <c r="J1448" s="14"/>
      <c r="K1448" s="14"/>
      <c r="L1448" s="19"/>
      <c r="M1448" s="14"/>
      <c r="N1448" s="14"/>
      <c r="O1448" s="67" t="str">
        <f>IF(E1448="","",IF(G1448="","",IF($E1448="男",VLOOKUP(G1448,参照用得点基準表!B$2:$I$11,8,TRUE),VLOOKUP(G1448,参照用得点基準表!B$12:$I$21,8,TRUE))))</f>
        <v/>
      </c>
      <c r="P1448" s="67" t="str">
        <f>IF(E1448="","",IF(H1448="","",IF($E1448="男",VLOOKUP(H1448,参照用得点基準表!C$2:$I$11,7,TRUE),VLOOKUP(H1448,参照用得点基準表!C$12:$I$21,7,TRUE))))</f>
        <v/>
      </c>
      <c r="Q1448" s="67" t="str">
        <f>IF(E1448="","",IF(I1448="","",IF($E1448="男",VLOOKUP(I1448,参照用得点基準表!D$2:$I$11,6,TRUE),VLOOKUP(I1448,参照用得点基準表!D$12:$I$21,6,TRUE))))</f>
        <v/>
      </c>
      <c r="R1448" s="67" t="str">
        <f>IF(E1448="","",IF(J1448="","",IF($E1448="男",VLOOKUP(J1448,参照用得点基準表!E$2:$I$11,5,TRUE),VLOOKUP(J1448,参照用得点基準表!E$12:$I$21,5,TRUE))))</f>
        <v/>
      </c>
      <c r="S1448" s="67" t="str">
        <f>IF(E1448="","",IF(K1448="","",IF($E1448="男",VLOOKUP(K1448,参照用得点基準表!F$2:$I$11,4,TRUE),VLOOKUP(K1448,参照用得点基準表!F$12:$I$21,4,TRUE))))</f>
        <v/>
      </c>
      <c r="T1448" s="67" t="str">
        <f>IF(E1448="","",IF(L1448="","",IF($E1448="男",VLOOKUP(L1448,参照用得点基準表!$K$2:$L$11,2,TRUE),VLOOKUP(L1448,参照用得点基準表!$K$12:$L$21,2,TRUE))))</f>
        <v/>
      </c>
      <c r="U1448" s="67" t="str">
        <f>IF(E1448="","",IF(M1448="","",IF($E1448="男",VLOOKUP(M1448,参照用得点基準表!G$2:$I$11,3,TRUE),VLOOKUP(M1448,参照用得点基準表!G$12:$I$21,3,TRUE))))</f>
        <v/>
      </c>
      <c r="V1448" s="67" t="str">
        <f>IF(E1448="","",IF(N1448="","",IF($E1448="男",VLOOKUP(N1448,参照用得点基準表!H$2:$I$11,2,TRUE),VLOOKUP(N1448,参照用得点基準表!H$12:$I$21,2,TRUE))))</f>
        <v/>
      </c>
      <c r="W1448" s="70" t="str">
        <f t="shared" si="21"/>
        <v/>
      </c>
      <c r="X1448" s="69" t="str">
        <f ca="1">IF(W1448="","",VLOOKUP(W1448,OFFSET(評価基準!$A$2:$N$6,0,F1448-6,5,20-F1448),14-新体力テスト!F1448+6,1))</f>
        <v/>
      </c>
      <c r="AA1448" s="45"/>
      <c r="AB1448" s="45"/>
      <c r="AC1448" s="46"/>
      <c r="AD1448" s="45"/>
    </row>
    <row r="1449" spans="1:30" ht="14.25" customHeight="1" x14ac:dyDescent="0.15">
      <c r="A1449" s="103"/>
      <c r="B1449" s="103"/>
      <c r="C1449" s="103"/>
      <c r="D1449" s="108"/>
      <c r="E1449" s="112"/>
      <c r="F1449" s="85" t="str">
        <f>IF(A1449="","",VLOOKUP(A1449,参照!$B$7:$C$12,2,FALSE))</f>
        <v/>
      </c>
      <c r="G1449" s="14"/>
      <c r="H1449" s="14"/>
      <c r="I1449" s="14"/>
      <c r="J1449" s="14"/>
      <c r="K1449" s="14"/>
      <c r="L1449" s="19"/>
      <c r="M1449" s="14"/>
      <c r="N1449" s="14"/>
      <c r="O1449" s="67" t="str">
        <f>IF(E1449="","",IF(G1449="","",IF($E1449="男",VLOOKUP(G1449,参照用得点基準表!B$2:$I$11,8,TRUE),VLOOKUP(G1449,参照用得点基準表!B$12:$I$21,8,TRUE))))</f>
        <v/>
      </c>
      <c r="P1449" s="67" t="str">
        <f>IF(E1449="","",IF(H1449="","",IF($E1449="男",VLOOKUP(H1449,参照用得点基準表!C$2:$I$11,7,TRUE),VLOOKUP(H1449,参照用得点基準表!C$12:$I$21,7,TRUE))))</f>
        <v/>
      </c>
      <c r="Q1449" s="67" t="str">
        <f>IF(E1449="","",IF(I1449="","",IF($E1449="男",VLOOKUP(I1449,参照用得点基準表!D$2:$I$11,6,TRUE),VLOOKUP(I1449,参照用得点基準表!D$12:$I$21,6,TRUE))))</f>
        <v/>
      </c>
      <c r="R1449" s="67" t="str">
        <f>IF(E1449="","",IF(J1449="","",IF($E1449="男",VLOOKUP(J1449,参照用得点基準表!E$2:$I$11,5,TRUE),VLOOKUP(J1449,参照用得点基準表!E$12:$I$21,5,TRUE))))</f>
        <v/>
      </c>
      <c r="S1449" s="67" t="str">
        <f>IF(E1449="","",IF(K1449="","",IF($E1449="男",VLOOKUP(K1449,参照用得点基準表!F$2:$I$11,4,TRUE),VLOOKUP(K1449,参照用得点基準表!F$12:$I$21,4,TRUE))))</f>
        <v/>
      </c>
      <c r="T1449" s="67" t="str">
        <f>IF(E1449="","",IF(L1449="","",IF($E1449="男",VLOOKUP(L1449,参照用得点基準表!$K$2:$L$11,2,TRUE),VLOOKUP(L1449,参照用得点基準表!$K$12:$L$21,2,TRUE))))</f>
        <v/>
      </c>
      <c r="U1449" s="67" t="str">
        <f>IF(E1449="","",IF(M1449="","",IF($E1449="男",VLOOKUP(M1449,参照用得点基準表!G$2:$I$11,3,TRUE),VLOOKUP(M1449,参照用得点基準表!G$12:$I$21,3,TRUE))))</f>
        <v/>
      </c>
      <c r="V1449" s="67" t="str">
        <f>IF(E1449="","",IF(N1449="","",IF($E1449="男",VLOOKUP(N1449,参照用得点基準表!H$2:$I$11,2,TRUE),VLOOKUP(N1449,参照用得点基準表!H$12:$I$21,2,TRUE))))</f>
        <v/>
      </c>
      <c r="W1449" s="70" t="str">
        <f t="shared" si="21"/>
        <v/>
      </c>
      <c r="X1449" s="69" t="str">
        <f ca="1">IF(W1449="","",VLOOKUP(W1449,OFFSET(評価基準!$A$2:$N$6,0,F1449-6,5,20-F1449),14-新体力テスト!F1449+6,1))</f>
        <v/>
      </c>
      <c r="AA1449" s="45"/>
      <c r="AB1449" s="45"/>
      <c r="AC1449" s="46"/>
      <c r="AD1449" s="45"/>
    </row>
    <row r="1450" spans="1:30" ht="14.25" customHeight="1" x14ac:dyDescent="0.15">
      <c r="A1450" s="103"/>
      <c r="B1450" s="103"/>
      <c r="C1450" s="103"/>
      <c r="D1450" s="108"/>
      <c r="E1450" s="112"/>
      <c r="F1450" s="85" t="str">
        <f>IF(A1450="","",VLOOKUP(A1450,参照!$B$7:$C$12,2,FALSE))</f>
        <v/>
      </c>
      <c r="G1450" s="14"/>
      <c r="H1450" s="14"/>
      <c r="I1450" s="14"/>
      <c r="J1450" s="14"/>
      <c r="K1450" s="14"/>
      <c r="L1450" s="19"/>
      <c r="M1450" s="14"/>
      <c r="N1450" s="14"/>
      <c r="O1450" s="67" t="str">
        <f>IF(E1450="","",IF(G1450="","",IF($E1450="男",VLOOKUP(G1450,参照用得点基準表!B$2:$I$11,8,TRUE),VLOOKUP(G1450,参照用得点基準表!B$12:$I$21,8,TRUE))))</f>
        <v/>
      </c>
      <c r="P1450" s="67" t="str">
        <f>IF(E1450="","",IF(H1450="","",IF($E1450="男",VLOOKUP(H1450,参照用得点基準表!C$2:$I$11,7,TRUE),VLOOKUP(H1450,参照用得点基準表!C$12:$I$21,7,TRUE))))</f>
        <v/>
      </c>
      <c r="Q1450" s="67" t="str">
        <f>IF(E1450="","",IF(I1450="","",IF($E1450="男",VLOOKUP(I1450,参照用得点基準表!D$2:$I$11,6,TRUE),VLOOKUP(I1450,参照用得点基準表!D$12:$I$21,6,TRUE))))</f>
        <v/>
      </c>
      <c r="R1450" s="67" t="str">
        <f>IF(E1450="","",IF(J1450="","",IF($E1450="男",VLOOKUP(J1450,参照用得点基準表!E$2:$I$11,5,TRUE),VLOOKUP(J1450,参照用得点基準表!E$12:$I$21,5,TRUE))))</f>
        <v/>
      </c>
      <c r="S1450" s="67" t="str">
        <f>IF(E1450="","",IF(K1450="","",IF($E1450="男",VLOOKUP(K1450,参照用得点基準表!F$2:$I$11,4,TRUE),VLOOKUP(K1450,参照用得点基準表!F$12:$I$21,4,TRUE))))</f>
        <v/>
      </c>
      <c r="T1450" s="67" t="str">
        <f>IF(E1450="","",IF(L1450="","",IF($E1450="男",VLOOKUP(L1450,参照用得点基準表!$K$2:$L$11,2,TRUE),VLOOKUP(L1450,参照用得点基準表!$K$12:$L$21,2,TRUE))))</f>
        <v/>
      </c>
      <c r="U1450" s="67" t="str">
        <f>IF(E1450="","",IF(M1450="","",IF($E1450="男",VLOOKUP(M1450,参照用得点基準表!G$2:$I$11,3,TRUE),VLOOKUP(M1450,参照用得点基準表!G$12:$I$21,3,TRUE))))</f>
        <v/>
      </c>
      <c r="V1450" s="67" t="str">
        <f>IF(E1450="","",IF(N1450="","",IF($E1450="男",VLOOKUP(N1450,参照用得点基準表!H$2:$I$11,2,TRUE),VLOOKUP(N1450,参照用得点基準表!H$12:$I$21,2,TRUE))))</f>
        <v/>
      </c>
      <c r="W1450" s="70" t="str">
        <f t="shared" si="21"/>
        <v/>
      </c>
      <c r="X1450" s="69" t="str">
        <f ca="1">IF(W1450="","",VLOOKUP(W1450,OFFSET(評価基準!$A$2:$N$6,0,F1450-6,5,20-F1450),14-新体力テスト!F1450+6,1))</f>
        <v/>
      </c>
      <c r="AA1450" s="45"/>
      <c r="AB1450" s="45"/>
      <c r="AC1450" s="46"/>
      <c r="AD1450" s="45"/>
    </row>
    <row r="1451" spans="1:30" ht="14.25" customHeight="1" x14ac:dyDescent="0.15">
      <c r="A1451" s="103"/>
      <c r="B1451" s="103"/>
      <c r="C1451" s="103"/>
      <c r="D1451" s="108"/>
      <c r="E1451" s="112"/>
      <c r="F1451" s="85" t="str">
        <f>IF(A1451="","",VLOOKUP(A1451,参照!$B$7:$C$12,2,FALSE))</f>
        <v/>
      </c>
      <c r="G1451" s="14"/>
      <c r="H1451" s="14"/>
      <c r="I1451" s="14"/>
      <c r="J1451" s="14"/>
      <c r="K1451" s="14"/>
      <c r="L1451" s="19"/>
      <c r="M1451" s="14"/>
      <c r="N1451" s="14"/>
      <c r="O1451" s="67" t="str">
        <f>IF(E1451="","",IF(G1451="","",IF($E1451="男",VLOOKUP(G1451,参照用得点基準表!B$2:$I$11,8,TRUE),VLOOKUP(G1451,参照用得点基準表!B$12:$I$21,8,TRUE))))</f>
        <v/>
      </c>
      <c r="P1451" s="67" t="str">
        <f>IF(E1451="","",IF(H1451="","",IF($E1451="男",VLOOKUP(H1451,参照用得点基準表!C$2:$I$11,7,TRUE),VLOOKUP(H1451,参照用得点基準表!C$12:$I$21,7,TRUE))))</f>
        <v/>
      </c>
      <c r="Q1451" s="67" t="str">
        <f>IF(E1451="","",IF(I1451="","",IF($E1451="男",VLOOKUP(I1451,参照用得点基準表!D$2:$I$11,6,TRUE),VLOOKUP(I1451,参照用得点基準表!D$12:$I$21,6,TRUE))))</f>
        <v/>
      </c>
      <c r="R1451" s="67" t="str">
        <f>IF(E1451="","",IF(J1451="","",IF($E1451="男",VLOOKUP(J1451,参照用得点基準表!E$2:$I$11,5,TRUE),VLOOKUP(J1451,参照用得点基準表!E$12:$I$21,5,TRUE))))</f>
        <v/>
      </c>
      <c r="S1451" s="67" t="str">
        <f>IF(E1451="","",IF(K1451="","",IF($E1451="男",VLOOKUP(K1451,参照用得点基準表!F$2:$I$11,4,TRUE),VLOOKUP(K1451,参照用得点基準表!F$12:$I$21,4,TRUE))))</f>
        <v/>
      </c>
      <c r="T1451" s="67" t="str">
        <f>IF(E1451="","",IF(L1451="","",IF($E1451="男",VLOOKUP(L1451,参照用得点基準表!$K$2:$L$11,2,TRUE),VLOOKUP(L1451,参照用得点基準表!$K$12:$L$21,2,TRUE))))</f>
        <v/>
      </c>
      <c r="U1451" s="67" t="str">
        <f>IF(E1451="","",IF(M1451="","",IF($E1451="男",VLOOKUP(M1451,参照用得点基準表!G$2:$I$11,3,TRUE),VLOOKUP(M1451,参照用得点基準表!G$12:$I$21,3,TRUE))))</f>
        <v/>
      </c>
      <c r="V1451" s="67" t="str">
        <f>IF(E1451="","",IF(N1451="","",IF($E1451="男",VLOOKUP(N1451,参照用得点基準表!H$2:$I$11,2,TRUE),VLOOKUP(N1451,参照用得点基準表!H$12:$I$21,2,TRUE))))</f>
        <v/>
      </c>
      <c r="W1451" s="70" t="str">
        <f t="shared" si="21"/>
        <v/>
      </c>
      <c r="X1451" s="69" t="str">
        <f ca="1">IF(W1451="","",VLOOKUP(W1451,OFFSET(評価基準!$A$2:$N$6,0,F1451-6,5,20-F1451),14-新体力テスト!F1451+6,1))</f>
        <v/>
      </c>
      <c r="AA1451" s="45"/>
      <c r="AB1451" s="45"/>
      <c r="AC1451" s="46"/>
      <c r="AD1451" s="45"/>
    </row>
    <row r="1452" spans="1:30" ht="14.25" customHeight="1" x14ac:dyDescent="0.15">
      <c r="A1452" s="103"/>
      <c r="B1452" s="103"/>
      <c r="C1452" s="103"/>
      <c r="D1452" s="108"/>
      <c r="E1452" s="112"/>
      <c r="F1452" s="85" t="str">
        <f>IF(A1452="","",VLOOKUP(A1452,参照!$B$7:$C$12,2,FALSE))</f>
        <v/>
      </c>
      <c r="G1452" s="14"/>
      <c r="H1452" s="14"/>
      <c r="I1452" s="14"/>
      <c r="J1452" s="14"/>
      <c r="K1452" s="14"/>
      <c r="L1452" s="19"/>
      <c r="M1452" s="14"/>
      <c r="N1452" s="14"/>
      <c r="O1452" s="67" t="str">
        <f>IF(E1452="","",IF(G1452="","",IF($E1452="男",VLOOKUP(G1452,参照用得点基準表!B$2:$I$11,8,TRUE),VLOOKUP(G1452,参照用得点基準表!B$12:$I$21,8,TRUE))))</f>
        <v/>
      </c>
      <c r="P1452" s="67" t="str">
        <f>IF(E1452="","",IF(H1452="","",IF($E1452="男",VLOOKUP(H1452,参照用得点基準表!C$2:$I$11,7,TRUE),VLOOKUP(H1452,参照用得点基準表!C$12:$I$21,7,TRUE))))</f>
        <v/>
      </c>
      <c r="Q1452" s="67" t="str">
        <f>IF(E1452="","",IF(I1452="","",IF($E1452="男",VLOOKUP(I1452,参照用得点基準表!D$2:$I$11,6,TRUE),VLOOKUP(I1452,参照用得点基準表!D$12:$I$21,6,TRUE))))</f>
        <v/>
      </c>
      <c r="R1452" s="67" t="str">
        <f>IF(E1452="","",IF(J1452="","",IF($E1452="男",VLOOKUP(J1452,参照用得点基準表!E$2:$I$11,5,TRUE),VLOOKUP(J1452,参照用得点基準表!E$12:$I$21,5,TRUE))))</f>
        <v/>
      </c>
      <c r="S1452" s="67" t="str">
        <f>IF(E1452="","",IF(K1452="","",IF($E1452="男",VLOOKUP(K1452,参照用得点基準表!F$2:$I$11,4,TRUE),VLOOKUP(K1452,参照用得点基準表!F$12:$I$21,4,TRUE))))</f>
        <v/>
      </c>
      <c r="T1452" s="67" t="str">
        <f>IF(E1452="","",IF(L1452="","",IF($E1452="男",VLOOKUP(L1452,参照用得点基準表!$K$2:$L$11,2,TRUE),VLOOKUP(L1452,参照用得点基準表!$K$12:$L$21,2,TRUE))))</f>
        <v/>
      </c>
      <c r="U1452" s="67" t="str">
        <f>IF(E1452="","",IF(M1452="","",IF($E1452="男",VLOOKUP(M1452,参照用得点基準表!G$2:$I$11,3,TRUE),VLOOKUP(M1452,参照用得点基準表!G$12:$I$21,3,TRUE))))</f>
        <v/>
      </c>
      <c r="V1452" s="67" t="str">
        <f>IF(E1452="","",IF(N1452="","",IF($E1452="男",VLOOKUP(N1452,参照用得点基準表!H$2:$I$11,2,TRUE),VLOOKUP(N1452,参照用得点基準表!H$12:$I$21,2,TRUE))))</f>
        <v/>
      </c>
      <c r="W1452" s="70" t="str">
        <f t="shared" si="21"/>
        <v/>
      </c>
      <c r="X1452" s="69" t="str">
        <f ca="1">IF(W1452="","",VLOOKUP(W1452,OFFSET(評価基準!$A$2:$N$6,0,F1452-6,5,20-F1452),14-新体力テスト!F1452+6,1))</f>
        <v/>
      </c>
      <c r="AA1452" s="45"/>
      <c r="AB1452" s="45"/>
      <c r="AC1452" s="46"/>
      <c r="AD1452" s="45"/>
    </row>
    <row r="1453" spans="1:30" ht="14.25" customHeight="1" x14ac:dyDescent="0.15">
      <c r="A1453" s="103"/>
      <c r="B1453" s="103"/>
      <c r="C1453" s="103"/>
      <c r="D1453" s="108"/>
      <c r="E1453" s="112"/>
      <c r="F1453" s="85" t="str">
        <f>IF(A1453="","",VLOOKUP(A1453,参照!$B$7:$C$12,2,FALSE))</f>
        <v/>
      </c>
      <c r="G1453" s="14"/>
      <c r="H1453" s="14"/>
      <c r="I1453" s="14"/>
      <c r="J1453" s="14"/>
      <c r="K1453" s="14"/>
      <c r="L1453" s="19"/>
      <c r="M1453" s="14"/>
      <c r="N1453" s="14"/>
      <c r="O1453" s="67" t="str">
        <f>IF(E1453="","",IF(G1453="","",IF($E1453="男",VLOOKUP(G1453,参照用得点基準表!B$2:$I$11,8,TRUE),VLOOKUP(G1453,参照用得点基準表!B$12:$I$21,8,TRUE))))</f>
        <v/>
      </c>
      <c r="P1453" s="67" t="str">
        <f>IF(E1453="","",IF(H1453="","",IF($E1453="男",VLOOKUP(H1453,参照用得点基準表!C$2:$I$11,7,TRUE),VLOOKUP(H1453,参照用得点基準表!C$12:$I$21,7,TRUE))))</f>
        <v/>
      </c>
      <c r="Q1453" s="67" t="str">
        <f>IF(E1453="","",IF(I1453="","",IF($E1453="男",VLOOKUP(I1453,参照用得点基準表!D$2:$I$11,6,TRUE),VLOOKUP(I1453,参照用得点基準表!D$12:$I$21,6,TRUE))))</f>
        <v/>
      </c>
      <c r="R1453" s="67" t="str">
        <f>IF(E1453="","",IF(J1453="","",IF($E1453="男",VLOOKUP(J1453,参照用得点基準表!E$2:$I$11,5,TRUE),VLOOKUP(J1453,参照用得点基準表!E$12:$I$21,5,TRUE))))</f>
        <v/>
      </c>
      <c r="S1453" s="67" t="str">
        <f>IF(E1453="","",IF(K1453="","",IF($E1453="男",VLOOKUP(K1453,参照用得点基準表!F$2:$I$11,4,TRUE),VLOOKUP(K1453,参照用得点基準表!F$12:$I$21,4,TRUE))))</f>
        <v/>
      </c>
      <c r="T1453" s="67" t="str">
        <f>IF(E1453="","",IF(L1453="","",IF($E1453="男",VLOOKUP(L1453,参照用得点基準表!$K$2:$L$11,2,TRUE),VLOOKUP(L1453,参照用得点基準表!$K$12:$L$21,2,TRUE))))</f>
        <v/>
      </c>
      <c r="U1453" s="67" t="str">
        <f>IF(E1453="","",IF(M1453="","",IF($E1453="男",VLOOKUP(M1453,参照用得点基準表!G$2:$I$11,3,TRUE),VLOOKUP(M1453,参照用得点基準表!G$12:$I$21,3,TRUE))))</f>
        <v/>
      </c>
      <c r="V1453" s="67" t="str">
        <f>IF(E1453="","",IF(N1453="","",IF($E1453="男",VLOOKUP(N1453,参照用得点基準表!H$2:$I$11,2,TRUE),VLOOKUP(N1453,参照用得点基準表!H$12:$I$21,2,TRUE))))</f>
        <v/>
      </c>
      <c r="W1453" s="70" t="str">
        <f t="shared" si="21"/>
        <v/>
      </c>
      <c r="X1453" s="69" t="str">
        <f ca="1">IF(W1453="","",VLOOKUP(W1453,OFFSET(評価基準!$A$2:$N$6,0,F1453-6,5,20-F1453),14-新体力テスト!F1453+6,1))</f>
        <v/>
      </c>
      <c r="AA1453" s="45"/>
      <c r="AB1453" s="45"/>
      <c r="AC1453" s="46"/>
      <c r="AD1453" s="45"/>
    </row>
    <row r="1454" spans="1:30" ht="14.25" customHeight="1" x14ac:dyDescent="0.15">
      <c r="A1454" s="103"/>
      <c r="B1454" s="103"/>
      <c r="C1454" s="103"/>
      <c r="D1454" s="108"/>
      <c r="E1454" s="112"/>
      <c r="F1454" s="85" t="str">
        <f>IF(A1454="","",VLOOKUP(A1454,参照!$B$7:$C$12,2,FALSE))</f>
        <v/>
      </c>
      <c r="G1454" s="14"/>
      <c r="H1454" s="14"/>
      <c r="I1454" s="14"/>
      <c r="J1454" s="14"/>
      <c r="K1454" s="14"/>
      <c r="L1454" s="19"/>
      <c r="M1454" s="14"/>
      <c r="N1454" s="14"/>
      <c r="O1454" s="67" t="str">
        <f>IF(E1454="","",IF(G1454="","",IF($E1454="男",VLOOKUP(G1454,参照用得点基準表!B$2:$I$11,8,TRUE),VLOOKUP(G1454,参照用得点基準表!B$12:$I$21,8,TRUE))))</f>
        <v/>
      </c>
      <c r="P1454" s="67" t="str">
        <f>IF(E1454="","",IF(H1454="","",IF($E1454="男",VLOOKUP(H1454,参照用得点基準表!C$2:$I$11,7,TRUE),VLOOKUP(H1454,参照用得点基準表!C$12:$I$21,7,TRUE))))</f>
        <v/>
      </c>
      <c r="Q1454" s="67" t="str">
        <f>IF(E1454="","",IF(I1454="","",IF($E1454="男",VLOOKUP(I1454,参照用得点基準表!D$2:$I$11,6,TRUE),VLOOKUP(I1454,参照用得点基準表!D$12:$I$21,6,TRUE))))</f>
        <v/>
      </c>
      <c r="R1454" s="67" t="str">
        <f>IF(E1454="","",IF(J1454="","",IF($E1454="男",VLOOKUP(J1454,参照用得点基準表!E$2:$I$11,5,TRUE),VLOOKUP(J1454,参照用得点基準表!E$12:$I$21,5,TRUE))))</f>
        <v/>
      </c>
      <c r="S1454" s="67" t="str">
        <f>IF(E1454="","",IF(K1454="","",IF($E1454="男",VLOOKUP(K1454,参照用得点基準表!F$2:$I$11,4,TRUE),VLOOKUP(K1454,参照用得点基準表!F$12:$I$21,4,TRUE))))</f>
        <v/>
      </c>
      <c r="T1454" s="67" t="str">
        <f>IF(E1454="","",IF(L1454="","",IF($E1454="男",VLOOKUP(L1454,参照用得点基準表!$K$2:$L$11,2,TRUE),VLOOKUP(L1454,参照用得点基準表!$K$12:$L$21,2,TRUE))))</f>
        <v/>
      </c>
      <c r="U1454" s="67" t="str">
        <f>IF(E1454="","",IF(M1454="","",IF($E1454="男",VLOOKUP(M1454,参照用得点基準表!G$2:$I$11,3,TRUE),VLOOKUP(M1454,参照用得点基準表!G$12:$I$21,3,TRUE))))</f>
        <v/>
      </c>
      <c r="V1454" s="67" t="str">
        <f>IF(E1454="","",IF(N1454="","",IF($E1454="男",VLOOKUP(N1454,参照用得点基準表!H$2:$I$11,2,TRUE),VLOOKUP(N1454,参照用得点基準表!H$12:$I$21,2,TRUE))))</f>
        <v/>
      </c>
      <c r="W1454" s="70" t="str">
        <f t="shared" si="21"/>
        <v/>
      </c>
      <c r="X1454" s="69" t="str">
        <f ca="1">IF(W1454="","",VLOOKUP(W1454,OFFSET(評価基準!$A$2:$N$6,0,F1454-6,5,20-F1454),14-新体力テスト!F1454+6,1))</f>
        <v/>
      </c>
      <c r="AA1454" s="45"/>
      <c r="AB1454" s="45"/>
      <c r="AC1454" s="46"/>
      <c r="AD1454" s="45"/>
    </row>
    <row r="1455" spans="1:30" ht="14.25" customHeight="1" x14ac:dyDescent="0.15">
      <c r="A1455" s="103"/>
      <c r="B1455" s="103"/>
      <c r="C1455" s="103"/>
      <c r="D1455" s="108"/>
      <c r="E1455" s="112"/>
      <c r="F1455" s="85" t="str">
        <f>IF(A1455="","",VLOOKUP(A1455,参照!$B$7:$C$12,2,FALSE))</f>
        <v/>
      </c>
      <c r="G1455" s="14"/>
      <c r="H1455" s="14"/>
      <c r="I1455" s="14"/>
      <c r="J1455" s="14"/>
      <c r="K1455" s="14"/>
      <c r="L1455" s="19"/>
      <c r="M1455" s="14"/>
      <c r="N1455" s="14"/>
      <c r="O1455" s="67" t="str">
        <f>IF(E1455="","",IF(G1455="","",IF($E1455="男",VLOOKUP(G1455,参照用得点基準表!B$2:$I$11,8,TRUE),VLOOKUP(G1455,参照用得点基準表!B$12:$I$21,8,TRUE))))</f>
        <v/>
      </c>
      <c r="P1455" s="67" t="str">
        <f>IF(E1455="","",IF(H1455="","",IF($E1455="男",VLOOKUP(H1455,参照用得点基準表!C$2:$I$11,7,TRUE),VLOOKUP(H1455,参照用得点基準表!C$12:$I$21,7,TRUE))))</f>
        <v/>
      </c>
      <c r="Q1455" s="67" t="str">
        <f>IF(E1455="","",IF(I1455="","",IF($E1455="男",VLOOKUP(I1455,参照用得点基準表!D$2:$I$11,6,TRUE),VLOOKUP(I1455,参照用得点基準表!D$12:$I$21,6,TRUE))))</f>
        <v/>
      </c>
      <c r="R1455" s="67" t="str">
        <f>IF(E1455="","",IF(J1455="","",IF($E1455="男",VLOOKUP(J1455,参照用得点基準表!E$2:$I$11,5,TRUE),VLOOKUP(J1455,参照用得点基準表!E$12:$I$21,5,TRUE))))</f>
        <v/>
      </c>
      <c r="S1455" s="67" t="str">
        <f>IF(E1455="","",IF(K1455="","",IF($E1455="男",VLOOKUP(K1455,参照用得点基準表!F$2:$I$11,4,TRUE),VLOOKUP(K1455,参照用得点基準表!F$12:$I$21,4,TRUE))))</f>
        <v/>
      </c>
      <c r="T1455" s="67" t="str">
        <f>IF(E1455="","",IF(L1455="","",IF($E1455="男",VLOOKUP(L1455,参照用得点基準表!$K$2:$L$11,2,TRUE),VLOOKUP(L1455,参照用得点基準表!$K$12:$L$21,2,TRUE))))</f>
        <v/>
      </c>
      <c r="U1455" s="67" t="str">
        <f>IF(E1455="","",IF(M1455="","",IF($E1455="男",VLOOKUP(M1455,参照用得点基準表!G$2:$I$11,3,TRUE),VLOOKUP(M1455,参照用得点基準表!G$12:$I$21,3,TRUE))))</f>
        <v/>
      </c>
      <c r="V1455" s="67" t="str">
        <f>IF(E1455="","",IF(N1455="","",IF($E1455="男",VLOOKUP(N1455,参照用得点基準表!H$2:$I$11,2,TRUE),VLOOKUP(N1455,参照用得点基準表!H$12:$I$21,2,TRUE))))</f>
        <v/>
      </c>
      <c r="W1455" s="70" t="str">
        <f t="shared" si="21"/>
        <v/>
      </c>
      <c r="X1455" s="69" t="str">
        <f ca="1">IF(W1455="","",VLOOKUP(W1455,OFFSET(評価基準!$A$2:$N$6,0,F1455-6,5,20-F1455),14-新体力テスト!F1455+6,1))</f>
        <v/>
      </c>
      <c r="AA1455" s="45"/>
      <c r="AB1455" s="45"/>
      <c r="AC1455" s="46"/>
      <c r="AD1455" s="45"/>
    </row>
    <row r="1456" spans="1:30" ht="14.25" customHeight="1" x14ac:dyDescent="0.15">
      <c r="A1456" s="103"/>
      <c r="B1456" s="103"/>
      <c r="C1456" s="103"/>
      <c r="D1456" s="108"/>
      <c r="E1456" s="112"/>
      <c r="F1456" s="85" t="str">
        <f>IF(A1456="","",VLOOKUP(A1456,参照!$B$7:$C$12,2,FALSE))</f>
        <v/>
      </c>
      <c r="G1456" s="14"/>
      <c r="H1456" s="14"/>
      <c r="I1456" s="14"/>
      <c r="J1456" s="14"/>
      <c r="K1456" s="14"/>
      <c r="L1456" s="19"/>
      <c r="M1456" s="14"/>
      <c r="N1456" s="14"/>
      <c r="O1456" s="67" t="str">
        <f>IF(E1456="","",IF(G1456="","",IF($E1456="男",VLOOKUP(G1456,参照用得点基準表!B$2:$I$11,8,TRUE),VLOOKUP(G1456,参照用得点基準表!B$12:$I$21,8,TRUE))))</f>
        <v/>
      </c>
      <c r="P1456" s="67" t="str">
        <f>IF(E1456="","",IF(H1456="","",IF($E1456="男",VLOOKUP(H1456,参照用得点基準表!C$2:$I$11,7,TRUE),VLOOKUP(H1456,参照用得点基準表!C$12:$I$21,7,TRUE))))</f>
        <v/>
      </c>
      <c r="Q1456" s="67" t="str">
        <f>IF(E1456="","",IF(I1456="","",IF($E1456="男",VLOOKUP(I1456,参照用得点基準表!D$2:$I$11,6,TRUE),VLOOKUP(I1456,参照用得点基準表!D$12:$I$21,6,TRUE))))</f>
        <v/>
      </c>
      <c r="R1456" s="67" t="str">
        <f>IF(E1456="","",IF(J1456="","",IF($E1456="男",VLOOKUP(J1456,参照用得点基準表!E$2:$I$11,5,TRUE),VLOOKUP(J1456,参照用得点基準表!E$12:$I$21,5,TRUE))))</f>
        <v/>
      </c>
      <c r="S1456" s="67" t="str">
        <f>IF(E1456="","",IF(K1456="","",IF($E1456="男",VLOOKUP(K1456,参照用得点基準表!F$2:$I$11,4,TRUE),VLOOKUP(K1456,参照用得点基準表!F$12:$I$21,4,TRUE))))</f>
        <v/>
      </c>
      <c r="T1456" s="67" t="str">
        <f>IF(E1456="","",IF(L1456="","",IF($E1456="男",VLOOKUP(L1456,参照用得点基準表!$K$2:$L$11,2,TRUE),VLOOKUP(L1456,参照用得点基準表!$K$12:$L$21,2,TRUE))))</f>
        <v/>
      </c>
      <c r="U1456" s="67" t="str">
        <f>IF(E1456="","",IF(M1456="","",IF($E1456="男",VLOOKUP(M1456,参照用得点基準表!G$2:$I$11,3,TRUE),VLOOKUP(M1456,参照用得点基準表!G$12:$I$21,3,TRUE))))</f>
        <v/>
      </c>
      <c r="V1456" s="67" t="str">
        <f>IF(E1456="","",IF(N1456="","",IF($E1456="男",VLOOKUP(N1456,参照用得点基準表!H$2:$I$11,2,TRUE),VLOOKUP(N1456,参照用得点基準表!H$12:$I$21,2,TRUE))))</f>
        <v/>
      </c>
      <c r="W1456" s="70" t="str">
        <f t="shared" si="21"/>
        <v/>
      </c>
      <c r="X1456" s="69" t="str">
        <f ca="1">IF(W1456="","",VLOOKUP(W1456,OFFSET(評価基準!$A$2:$N$6,0,F1456-6,5,20-F1456),14-新体力テスト!F1456+6,1))</f>
        <v/>
      </c>
      <c r="AA1456" s="45"/>
      <c r="AB1456" s="45"/>
      <c r="AC1456" s="46"/>
      <c r="AD1456" s="45"/>
    </row>
    <row r="1457" spans="1:30" ht="14.25" customHeight="1" x14ac:dyDescent="0.15">
      <c r="A1457" s="103"/>
      <c r="B1457" s="103"/>
      <c r="C1457" s="103"/>
      <c r="D1457" s="108"/>
      <c r="E1457" s="112"/>
      <c r="F1457" s="85" t="str">
        <f>IF(A1457="","",VLOOKUP(A1457,参照!$B$7:$C$12,2,FALSE))</f>
        <v/>
      </c>
      <c r="G1457" s="14"/>
      <c r="H1457" s="14"/>
      <c r="I1457" s="14"/>
      <c r="J1457" s="14"/>
      <c r="K1457" s="14"/>
      <c r="L1457" s="19"/>
      <c r="M1457" s="14"/>
      <c r="N1457" s="14"/>
      <c r="O1457" s="67" t="str">
        <f>IF(E1457="","",IF(G1457="","",IF($E1457="男",VLOOKUP(G1457,参照用得点基準表!B$2:$I$11,8,TRUE),VLOOKUP(G1457,参照用得点基準表!B$12:$I$21,8,TRUE))))</f>
        <v/>
      </c>
      <c r="P1457" s="67" t="str">
        <f>IF(E1457="","",IF(H1457="","",IF($E1457="男",VLOOKUP(H1457,参照用得点基準表!C$2:$I$11,7,TRUE),VLOOKUP(H1457,参照用得点基準表!C$12:$I$21,7,TRUE))))</f>
        <v/>
      </c>
      <c r="Q1457" s="67" t="str">
        <f>IF(E1457="","",IF(I1457="","",IF($E1457="男",VLOOKUP(I1457,参照用得点基準表!D$2:$I$11,6,TRUE),VLOOKUP(I1457,参照用得点基準表!D$12:$I$21,6,TRUE))))</f>
        <v/>
      </c>
      <c r="R1457" s="67" t="str">
        <f>IF(E1457="","",IF(J1457="","",IF($E1457="男",VLOOKUP(J1457,参照用得点基準表!E$2:$I$11,5,TRUE),VLOOKUP(J1457,参照用得点基準表!E$12:$I$21,5,TRUE))))</f>
        <v/>
      </c>
      <c r="S1457" s="67" t="str">
        <f>IF(E1457="","",IF(K1457="","",IF($E1457="男",VLOOKUP(K1457,参照用得点基準表!F$2:$I$11,4,TRUE),VLOOKUP(K1457,参照用得点基準表!F$12:$I$21,4,TRUE))))</f>
        <v/>
      </c>
      <c r="T1457" s="67" t="str">
        <f>IF(E1457="","",IF(L1457="","",IF($E1457="男",VLOOKUP(L1457,参照用得点基準表!$K$2:$L$11,2,TRUE),VLOOKUP(L1457,参照用得点基準表!$K$12:$L$21,2,TRUE))))</f>
        <v/>
      </c>
      <c r="U1457" s="67" t="str">
        <f>IF(E1457="","",IF(M1457="","",IF($E1457="男",VLOOKUP(M1457,参照用得点基準表!G$2:$I$11,3,TRUE),VLOOKUP(M1457,参照用得点基準表!G$12:$I$21,3,TRUE))))</f>
        <v/>
      </c>
      <c r="V1457" s="67" t="str">
        <f>IF(E1457="","",IF(N1457="","",IF($E1457="男",VLOOKUP(N1457,参照用得点基準表!H$2:$I$11,2,TRUE),VLOOKUP(N1457,参照用得点基準表!H$12:$I$21,2,TRUE))))</f>
        <v/>
      </c>
      <c r="W1457" s="70" t="str">
        <f t="shared" si="21"/>
        <v/>
      </c>
      <c r="X1457" s="69" t="str">
        <f ca="1">IF(W1457="","",VLOOKUP(W1457,OFFSET(評価基準!$A$2:$N$6,0,F1457-6,5,20-F1457),14-新体力テスト!F1457+6,1))</f>
        <v/>
      </c>
      <c r="AA1457" s="45"/>
      <c r="AB1457" s="45"/>
      <c r="AC1457" s="46"/>
      <c r="AD1457" s="45"/>
    </row>
    <row r="1458" spans="1:30" ht="14.25" customHeight="1" x14ac:dyDescent="0.15">
      <c r="A1458" s="103"/>
      <c r="B1458" s="103"/>
      <c r="C1458" s="103"/>
      <c r="D1458" s="108"/>
      <c r="E1458" s="112"/>
      <c r="F1458" s="85" t="str">
        <f>IF(A1458="","",VLOOKUP(A1458,参照!$B$7:$C$12,2,FALSE))</f>
        <v/>
      </c>
      <c r="G1458" s="14"/>
      <c r="H1458" s="14"/>
      <c r="I1458" s="14"/>
      <c r="J1458" s="14"/>
      <c r="K1458" s="14"/>
      <c r="L1458" s="19"/>
      <c r="M1458" s="14"/>
      <c r="N1458" s="14"/>
      <c r="O1458" s="67" t="str">
        <f>IF(E1458="","",IF(G1458="","",IF($E1458="男",VLOOKUP(G1458,参照用得点基準表!B$2:$I$11,8,TRUE),VLOOKUP(G1458,参照用得点基準表!B$12:$I$21,8,TRUE))))</f>
        <v/>
      </c>
      <c r="P1458" s="67" t="str">
        <f>IF(E1458="","",IF(H1458="","",IF($E1458="男",VLOOKUP(H1458,参照用得点基準表!C$2:$I$11,7,TRUE),VLOOKUP(H1458,参照用得点基準表!C$12:$I$21,7,TRUE))))</f>
        <v/>
      </c>
      <c r="Q1458" s="67" t="str">
        <f>IF(E1458="","",IF(I1458="","",IF($E1458="男",VLOOKUP(I1458,参照用得点基準表!D$2:$I$11,6,TRUE),VLOOKUP(I1458,参照用得点基準表!D$12:$I$21,6,TRUE))))</f>
        <v/>
      </c>
      <c r="R1458" s="67" t="str">
        <f>IF(E1458="","",IF(J1458="","",IF($E1458="男",VLOOKUP(J1458,参照用得点基準表!E$2:$I$11,5,TRUE),VLOOKUP(J1458,参照用得点基準表!E$12:$I$21,5,TRUE))))</f>
        <v/>
      </c>
      <c r="S1458" s="67" t="str">
        <f>IF(E1458="","",IF(K1458="","",IF($E1458="男",VLOOKUP(K1458,参照用得点基準表!F$2:$I$11,4,TRUE),VLOOKUP(K1458,参照用得点基準表!F$12:$I$21,4,TRUE))))</f>
        <v/>
      </c>
      <c r="T1458" s="67" t="str">
        <f>IF(E1458="","",IF(L1458="","",IF($E1458="男",VLOOKUP(L1458,参照用得点基準表!$K$2:$L$11,2,TRUE),VLOOKUP(L1458,参照用得点基準表!$K$12:$L$21,2,TRUE))))</f>
        <v/>
      </c>
      <c r="U1458" s="67" t="str">
        <f>IF(E1458="","",IF(M1458="","",IF($E1458="男",VLOOKUP(M1458,参照用得点基準表!G$2:$I$11,3,TRUE),VLOOKUP(M1458,参照用得点基準表!G$12:$I$21,3,TRUE))))</f>
        <v/>
      </c>
      <c r="V1458" s="67" t="str">
        <f>IF(E1458="","",IF(N1458="","",IF($E1458="男",VLOOKUP(N1458,参照用得点基準表!H$2:$I$11,2,TRUE),VLOOKUP(N1458,参照用得点基準表!H$12:$I$21,2,TRUE))))</f>
        <v/>
      </c>
      <c r="W1458" s="70" t="str">
        <f t="shared" si="21"/>
        <v/>
      </c>
      <c r="X1458" s="69" t="str">
        <f ca="1">IF(W1458="","",VLOOKUP(W1458,OFFSET(評価基準!$A$2:$N$6,0,F1458-6,5,20-F1458),14-新体力テスト!F1458+6,1))</f>
        <v/>
      </c>
      <c r="AA1458" s="45"/>
      <c r="AB1458" s="45"/>
      <c r="AC1458" s="46"/>
      <c r="AD1458" s="45"/>
    </row>
    <row r="1459" spans="1:30" ht="14.25" customHeight="1" x14ac:dyDescent="0.15">
      <c r="A1459" s="103"/>
      <c r="B1459" s="103"/>
      <c r="C1459" s="103"/>
      <c r="D1459" s="108"/>
      <c r="E1459" s="112"/>
      <c r="F1459" s="85" t="str">
        <f>IF(A1459="","",VLOOKUP(A1459,参照!$B$7:$C$12,2,FALSE))</f>
        <v/>
      </c>
      <c r="G1459" s="14"/>
      <c r="H1459" s="14"/>
      <c r="I1459" s="14"/>
      <c r="J1459" s="14"/>
      <c r="K1459" s="14"/>
      <c r="L1459" s="19"/>
      <c r="M1459" s="14"/>
      <c r="N1459" s="14"/>
      <c r="O1459" s="67" t="str">
        <f>IF(E1459="","",IF(G1459="","",IF($E1459="男",VLOOKUP(G1459,参照用得点基準表!B$2:$I$11,8,TRUE),VLOOKUP(G1459,参照用得点基準表!B$12:$I$21,8,TRUE))))</f>
        <v/>
      </c>
      <c r="P1459" s="67" t="str">
        <f>IF(E1459="","",IF(H1459="","",IF($E1459="男",VLOOKUP(H1459,参照用得点基準表!C$2:$I$11,7,TRUE),VLOOKUP(H1459,参照用得点基準表!C$12:$I$21,7,TRUE))))</f>
        <v/>
      </c>
      <c r="Q1459" s="67" t="str">
        <f>IF(E1459="","",IF(I1459="","",IF($E1459="男",VLOOKUP(I1459,参照用得点基準表!D$2:$I$11,6,TRUE),VLOOKUP(I1459,参照用得点基準表!D$12:$I$21,6,TRUE))))</f>
        <v/>
      </c>
      <c r="R1459" s="67" t="str">
        <f>IF(E1459="","",IF(J1459="","",IF($E1459="男",VLOOKUP(J1459,参照用得点基準表!E$2:$I$11,5,TRUE),VLOOKUP(J1459,参照用得点基準表!E$12:$I$21,5,TRUE))))</f>
        <v/>
      </c>
      <c r="S1459" s="67" t="str">
        <f>IF(E1459="","",IF(K1459="","",IF($E1459="男",VLOOKUP(K1459,参照用得点基準表!F$2:$I$11,4,TRUE),VLOOKUP(K1459,参照用得点基準表!F$12:$I$21,4,TRUE))))</f>
        <v/>
      </c>
      <c r="T1459" s="67" t="str">
        <f>IF(E1459="","",IF(L1459="","",IF($E1459="男",VLOOKUP(L1459,参照用得点基準表!$K$2:$L$11,2,TRUE),VLOOKUP(L1459,参照用得点基準表!$K$12:$L$21,2,TRUE))))</f>
        <v/>
      </c>
      <c r="U1459" s="67" t="str">
        <f>IF(E1459="","",IF(M1459="","",IF($E1459="男",VLOOKUP(M1459,参照用得点基準表!G$2:$I$11,3,TRUE),VLOOKUP(M1459,参照用得点基準表!G$12:$I$21,3,TRUE))))</f>
        <v/>
      </c>
      <c r="V1459" s="67" t="str">
        <f>IF(E1459="","",IF(N1459="","",IF($E1459="男",VLOOKUP(N1459,参照用得点基準表!H$2:$I$11,2,TRUE),VLOOKUP(N1459,参照用得点基準表!H$12:$I$21,2,TRUE))))</f>
        <v/>
      </c>
      <c r="W1459" s="70" t="str">
        <f t="shared" si="21"/>
        <v/>
      </c>
      <c r="X1459" s="69" t="str">
        <f ca="1">IF(W1459="","",VLOOKUP(W1459,OFFSET(評価基準!$A$2:$N$6,0,F1459-6,5,20-F1459),14-新体力テスト!F1459+6,1))</f>
        <v/>
      </c>
      <c r="AA1459" s="45"/>
      <c r="AB1459" s="45"/>
      <c r="AC1459" s="46"/>
      <c r="AD1459" s="45"/>
    </row>
    <row r="1460" spans="1:30" ht="14.25" customHeight="1" x14ac:dyDescent="0.15">
      <c r="A1460" s="103"/>
      <c r="B1460" s="103"/>
      <c r="C1460" s="103"/>
      <c r="D1460" s="108"/>
      <c r="E1460" s="112"/>
      <c r="F1460" s="85" t="str">
        <f>IF(A1460="","",VLOOKUP(A1460,参照!$B$7:$C$12,2,FALSE))</f>
        <v/>
      </c>
      <c r="G1460" s="14"/>
      <c r="H1460" s="14"/>
      <c r="I1460" s="14"/>
      <c r="J1460" s="14"/>
      <c r="K1460" s="14"/>
      <c r="L1460" s="19"/>
      <c r="M1460" s="14"/>
      <c r="N1460" s="14"/>
      <c r="O1460" s="67" t="str">
        <f>IF(E1460="","",IF(G1460="","",IF($E1460="男",VLOOKUP(G1460,参照用得点基準表!B$2:$I$11,8,TRUE),VLOOKUP(G1460,参照用得点基準表!B$12:$I$21,8,TRUE))))</f>
        <v/>
      </c>
      <c r="P1460" s="67" t="str">
        <f>IF(E1460="","",IF(H1460="","",IF($E1460="男",VLOOKUP(H1460,参照用得点基準表!C$2:$I$11,7,TRUE),VLOOKUP(H1460,参照用得点基準表!C$12:$I$21,7,TRUE))))</f>
        <v/>
      </c>
      <c r="Q1460" s="67" t="str">
        <f>IF(E1460="","",IF(I1460="","",IF($E1460="男",VLOOKUP(I1460,参照用得点基準表!D$2:$I$11,6,TRUE),VLOOKUP(I1460,参照用得点基準表!D$12:$I$21,6,TRUE))))</f>
        <v/>
      </c>
      <c r="R1460" s="67" t="str">
        <f>IF(E1460="","",IF(J1460="","",IF($E1460="男",VLOOKUP(J1460,参照用得点基準表!E$2:$I$11,5,TRUE),VLOOKUP(J1460,参照用得点基準表!E$12:$I$21,5,TRUE))))</f>
        <v/>
      </c>
      <c r="S1460" s="67" t="str">
        <f>IF(E1460="","",IF(K1460="","",IF($E1460="男",VLOOKUP(K1460,参照用得点基準表!F$2:$I$11,4,TRUE),VLOOKUP(K1460,参照用得点基準表!F$12:$I$21,4,TRUE))))</f>
        <v/>
      </c>
      <c r="T1460" s="67" t="str">
        <f>IF(E1460="","",IF(L1460="","",IF($E1460="男",VLOOKUP(L1460,参照用得点基準表!$K$2:$L$11,2,TRUE),VLOOKUP(L1460,参照用得点基準表!$K$12:$L$21,2,TRUE))))</f>
        <v/>
      </c>
      <c r="U1460" s="67" t="str">
        <f>IF(E1460="","",IF(M1460="","",IF($E1460="男",VLOOKUP(M1460,参照用得点基準表!G$2:$I$11,3,TRUE),VLOOKUP(M1460,参照用得点基準表!G$12:$I$21,3,TRUE))))</f>
        <v/>
      </c>
      <c r="V1460" s="67" t="str">
        <f>IF(E1460="","",IF(N1460="","",IF($E1460="男",VLOOKUP(N1460,参照用得点基準表!H$2:$I$11,2,TRUE),VLOOKUP(N1460,参照用得点基準表!H$12:$I$21,2,TRUE))))</f>
        <v/>
      </c>
      <c r="W1460" s="70" t="str">
        <f t="shared" si="21"/>
        <v/>
      </c>
      <c r="X1460" s="69" t="str">
        <f ca="1">IF(W1460="","",VLOOKUP(W1460,OFFSET(評価基準!$A$2:$N$6,0,F1460-6,5,20-F1460),14-新体力テスト!F1460+6,1))</f>
        <v/>
      </c>
      <c r="AA1460" s="45"/>
      <c r="AB1460" s="45"/>
      <c r="AC1460" s="46"/>
      <c r="AD1460" s="45"/>
    </row>
    <row r="1461" spans="1:30" ht="14.25" customHeight="1" x14ac:dyDescent="0.15">
      <c r="A1461" s="103"/>
      <c r="B1461" s="103"/>
      <c r="C1461" s="103"/>
      <c r="D1461" s="108"/>
      <c r="E1461" s="112"/>
      <c r="F1461" s="85" t="str">
        <f>IF(A1461="","",VLOOKUP(A1461,参照!$B$7:$C$12,2,FALSE))</f>
        <v/>
      </c>
      <c r="G1461" s="14"/>
      <c r="H1461" s="14"/>
      <c r="I1461" s="14"/>
      <c r="J1461" s="14"/>
      <c r="K1461" s="14"/>
      <c r="L1461" s="19"/>
      <c r="M1461" s="14"/>
      <c r="N1461" s="14"/>
      <c r="O1461" s="67" t="str">
        <f>IF(E1461="","",IF(G1461="","",IF($E1461="男",VLOOKUP(G1461,参照用得点基準表!B$2:$I$11,8,TRUE),VLOOKUP(G1461,参照用得点基準表!B$12:$I$21,8,TRUE))))</f>
        <v/>
      </c>
      <c r="P1461" s="67" t="str">
        <f>IF(E1461="","",IF(H1461="","",IF($E1461="男",VLOOKUP(H1461,参照用得点基準表!C$2:$I$11,7,TRUE),VLOOKUP(H1461,参照用得点基準表!C$12:$I$21,7,TRUE))))</f>
        <v/>
      </c>
      <c r="Q1461" s="67" t="str">
        <f>IF(E1461="","",IF(I1461="","",IF($E1461="男",VLOOKUP(I1461,参照用得点基準表!D$2:$I$11,6,TRUE),VLOOKUP(I1461,参照用得点基準表!D$12:$I$21,6,TRUE))))</f>
        <v/>
      </c>
      <c r="R1461" s="67" t="str">
        <f>IF(E1461="","",IF(J1461="","",IF($E1461="男",VLOOKUP(J1461,参照用得点基準表!E$2:$I$11,5,TRUE),VLOOKUP(J1461,参照用得点基準表!E$12:$I$21,5,TRUE))))</f>
        <v/>
      </c>
      <c r="S1461" s="67" t="str">
        <f>IF(E1461="","",IF(K1461="","",IF($E1461="男",VLOOKUP(K1461,参照用得点基準表!F$2:$I$11,4,TRUE),VLOOKUP(K1461,参照用得点基準表!F$12:$I$21,4,TRUE))))</f>
        <v/>
      </c>
      <c r="T1461" s="67" t="str">
        <f>IF(E1461="","",IF(L1461="","",IF($E1461="男",VLOOKUP(L1461,参照用得点基準表!$K$2:$L$11,2,TRUE),VLOOKUP(L1461,参照用得点基準表!$K$12:$L$21,2,TRUE))))</f>
        <v/>
      </c>
      <c r="U1461" s="67" t="str">
        <f>IF(E1461="","",IF(M1461="","",IF($E1461="男",VLOOKUP(M1461,参照用得点基準表!G$2:$I$11,3,TRUE),VLOOKUP(M1461,参照用得点基準表!G$12:$I$21,3,TRUE))))</f>
        <v/>
      </c>
      <c r="V1461" s="67" t="str">
        <f>IF(E1461="","",IF(N1461="","",IF($E1461="男",VLOOKUP(N1461,参照用得点基準表!H$2:$I$11,2,TRUE),VLOOKUP(N1461,参照用得点基準表!H$12:$I$21,2,TRUE))))</f>
        <v/>
      </c>
      <c r="W1461" s="70" t="str">
        <f t="shared" si="21"/>
        <v/>
      </c>
      <c r="X1461" s="69" t="str">
        <f ca="1">IF(W1461="","",VLOOKUP(W1461,OFFSET(評価基準!$A$2:$N$6,0,F1461-6,5,20-F1461),14-新体力テスト!F1461+6,1))</f>
        <v/>
      </c>
      <c r="AA1461" s="45"/>
      <c r="AB1461" s="45"/>
      <c r="AC1461" s="46"/>
      <c r="AD1461" s="45"/>
    </row>
    <row r="1462" spans="1:30" ht="14.25" customHeight="1" x14ac:dyDescent="0.15">
      <c r="A1462" s="103"/>
      <c r="B1462" s="103"/>
      <c r="C1462" s="103"/>
      <c r="D1462" s="108"/>
      <c r="E1462" s="112"/>
      <c r="F1462" s="85" t="str">
        <f>IF(A1462="","",VLOOKUP(A1462,参照!$B$7:$C$12,2,FALSE))</f>
        <v/>
      </c>
      <c r="G1462" s="14"/>
      <c r="H1462" s="14"/>
      <c r="I1462" s="14"/>
      <c r="J1462" s="14"/>
      <c r="K1462" s="14"/>
      <c r="L1462" s="19"/>
      <c r="M1462" s="14"/>
      <c r="N1462" s="14"/>
      <c r="O1462" s="67" t="str">
        <f>IF(E1462="","",IF(G1462="","",IF($E1462="男",VLOOKUP(G1462,参照用得点基準表!B$2:$I$11,8,TRUE),VLOOKUP(G1462,参照用得点基準表!B$12:$I$21,8,TRUE))))</f>
        <v/>
      </c>
      <c r="P1462" s="67" t="str">
        <f>IF(E1462="","",IF(H1462="","",IF($E1462="男",VLOOKUP(H1462,参照用得点基準表!C$2:$I$11,7,TRUE),VLOOKUP(H1462,参照用得点基準表!C$12:$I$21,7,TRUE))))</f>
        <v/>
      </c>
      <c r="Q1462" s="67" t="str">
        <f>IF(E1462="","",IF(I1462="","",IF($E1462="男",VLOOKUP(I1462,参照用得点基準表!D$2:$I$11,6,TRUE),VLOOKUP(I1462,参照用得点基準表!D$12:$I$21,6,TRUE))))</f>
        <v/>
      </c>
      <c r="R1462" s="67" t="str">
        <f>IF(E1462="","",IF(J1462="","",IF($E1462="男",VLOOKUP(J1462,参照用得点基準表!E$2:$I$11,5,TRUE),VLOOKUP(J1462,参照用得点基準表!E$12:$I$21,5,TRUE))))</f>
        <v/>
      </c>
      <c r="S1462" s="67" t="str">
        <f>IF(E1462="","",IF(K1462="","",IF($E1462="男",VLOOKUP(K1462,参照用得点基準表!F$2:$I$11,4,TRUE),VLOOKUP(K1462,参照用得点基準表!F$12:$I$21,4,TRUE))))</f>
        <v/>
      </c>
      <c r="T1462" s="67" t="str">
        <f>IF(E1462="","",IF(L1462="","",IF($E1462="男",VLOOKUP(L1462,参照用得点基準表!$K$2:$L$11,2,TRUE),VLOOKUP(L1462,参照用得点基準表!$K$12:$L$21,2,TRUE))))</f>
        <v/>
      </c>
      <c r="U1462" s="67" t="str">
        <f>IF(E1462="","",IF(M1462="","",IF($E1462="男",VLOOKUP(M1462,参照用得点基準表!G$2:$I$11,3,TRUE),VLOOKUP(M1462,参照用得点基準表!G$12:$I$21,3,TRUE))))</f>
        <v/>
      </c>
      <c r="V1462" s="67" t="str">
        <f>IF(E1462="","",IF(N1462="","",IF($E1462="男",VLOOKUP(N1462,参照用得点基準表!H$2:$I$11,2,TRUE),VLOOKUP(N1462,参照用得点基準表!H$12:$I$21,2,TRUE))))</f>
        <v/>
      </c>
      <c r="W1462" s="70" t="str">
        <f t="shared" si="21"/>
        <v/>
      </c>
      <c r="X1462" s="69" t="str">
        <f ca="1">IF(W1462="","",VLOOKUP(W1462,OFFSET(評価基準!$A$2:$N$6,0,F1462-6,5,20-F1462),14-新体力テスト!F1462+6,1))</f>
        <v/>
      </c>
      <c r="AA1462" s="45"/>
      <c r="AB1462" s="45"/>
      <c r="AC1462" s="46"/>
      <c r="AD1462" s="45"/>
    </row>
    <row r="1463" spans="1:30" ht="14.25" customHeight="1" x14ac:dyDescent="0.15">
      <c r="A1463" s="103"/>
      <c r="B1463" s="103"/>
      <c r="C1463" s="103"/>
      <c r="D1463" s="108"/>
      <c r="E1463" s="112"/>
      <c r="F1463" s="85" t="str">
        <f>IF(A1463="","",VLOOKUP(A1463,参照!$B$7:$C$12,2,FALSE))</f>
        <v/>
      </c>
      <c r="G1463" s="14"/>
      <c r="H1463" s="14"/>
      <c r="I1463" s="14"/>
      <c r="J1463" s="14"/>
      <c r="K1463" s="14"/>
      <c r="L1463" s="19"/>
      <c r="M1463" s="14"/>
      <c r="N1463" s="14"/>
      <c r="O1463" s="67" t="str">
        <f>IF(E1463="","",IF(G1463="","",IF($E1463="男",VLOOKUP(G1463,参照用得点基準表!B$2:$I$11,8,TRUE),VLOOKUP(G1463,参照用得点基準表!B$12:$I$21,8,TRUE))))</f>
        <v/>
      </c>
      <c r="P1463" s="67" t="str">
        <f>IF(E1463="","",IF(H1463="","",IF($E1463="男",VLOOKUP(H1463,参照用得点基準表!C$2:$I$11,7,TRUE),VLOOKUP(H1463,参照用得点基準表!C$12:$I$21,7,TRUE))))</f>
        <v/>
      </c>
      <c r="Q1463" s="67" t="str">
        <f>IF(E1463="","",IF(I1463="","",IF($E1463="男",VLOOKUP(I1463,参照用得点基準表!D$2:$I$11,6,TRUE),VLOOKUP(I1463,参照用得点基準表!D$12:$I$21,6,TRUE))))</f>
        <v/>
      </c>
      <c r="R1463" s="67" t="str">
        <f>IF(E1463="","",IF(J1463="","",IF($E1463="男",VLOOKUP(J1463,参照用得点基準表!E$2:$I$11,5,TRUE),VLOOKUP(J1463,参照用得点基準表!E$12:$I$21,5,TRUE))))</f>
        <v/>
      </c>
      <c r="S1463" s="67" t="str">
        <f>IF(E1463="","",IF(K1463="","",IF($E1463="男",VLOOKUP(K1463,参照用得点基準表!F$2:$I$11,4,TRUE),VLOOKUP(K1463,参照用得点基準表!F$12:$I$21,4,TRUE))))</f>
        <v/>
      </c>
      <c r="T1463" s="67" t="str">
        <f>IF(E1463="","",IF(L1463="","",IF($E1463="男",VLOOKUP(L1463,参照用得点基準表!$K$2:$L$11,2,TRUE),VLOOKUP(L1463,参照用得点基準表!$K$12:$L$21,2,TRUE))))</f>
        <v/>
      </c>
      <c r="U1463" s="67" t="str">
        <f>IF(E1463="","",IF(M1463="","",IF($E1463="男",VLOOKUP(M1463,参照用得点基準表!G$2:$I$11,3,TRUE),VLOOKUP(M1463,参照用得点基準表!G$12:$I$21,3,TRUE))))</f>
        <v/>
      </c>
      <c r="V1463" s="67" t="str">
        <f>IF(E1463="","",IF(N1463="","",IF($E1463="男",VLOOKUP(N1463,参照用得点基準表!H$2:$I$11,2,TRUE),VLOOKUP(N1463,参照用得点基準表!H$12:$I$21,2,TRUE))))</f>
        <v/>
      </c>
      <c r="W1463" s="70" t="str">
        <f t="shared" si="21"/>
        <v/>
      </c>
      <c r="X1463" s="69" t="str">
        <f ca="1">IF(W1463="","",VLOOKUP(W1463,OFFSET(評価基準!$A$2:$N$6,0,F1463-6,5,20-F1463),14-新体力テスト!F1463+6,1))</f>
        <v/>
      </c>
      <c r="AA1463" s="45"/>
      <c r="AB1463" s="45"/>
      <c r="AC1463" s="46"/>
      <c r="AD1463" s="45"/>
    </row>
    <row r="1464" spans="1:30" ht="14.25" customHeight="1" x14ac:dyDescent="0.15">
      <c r="A1464" s="103"/>
      <c r="B1464" s="103"/>
      <c r="C1464" s="103"/>
      <c r="D1464" s="108"/>
      <c r="E1464" s="112"/>
      <c r="F1464" s="85" t="str">
        <f>IF(A1464="","",VLOOKUP(A1464,参照!$B$7:$C$12,2,FALSE))</f>
        <v/>
      </c>
      <c r="G1464" s="14"/>
      <c r="H1464" s="14"/>
      <c r="I1464" s="14"/>
      <c r="J1464" s="14"/>
      <c r="K1464" s="14"/>
      <c r="L1464" s="19"/>
      <c r="M1464" s="14"/>
      <c r="N1464" s="14"/>
      <c r="O1464" s="67" t="str">
        <f>IF(E1464="","",IF(G1464="","",IF($E1464="男",VLOOKUP(G1464,参照用得点基準表!B$2:$I$11,8,TRUE),VLOOKUP(G1464,参照用得点基準表!B$12:$I$21,8,TRUE))))</f>
        <v/>
      </c>
      <c r="P1464" s="67" t="str">
        <f>IF(E1464="","",IF(H1464="","",IF($E1464="男",VLOOKUP(H1464,参照用得点基準表!C$2:$I$11,7,TRUE),VLOOKUP(H1464,参照用得点基準表!C$12:$I$21,7,TRUE))))</f>
        <v/>
      </c>
      <c r="Q1464" s="67" t="str">
        <f>IF(E1464="","",IF(I1464="","",IF($E1464="男",VLOOKUP(I1464,参照用得点基準表!D$2:$I$11,6,TRUE),VLOOKUP(I1464,参照用得点基準表!D$12:$I$21,6,TRUE))))</f>
        <v/>
      </c>
      <c r="R1464" s="67" t="str">
        <f>IF(E1464="","",IF(J1464="","",IF($E1464="男",VLOOKUP(J1464,参照用得点基準表!E$2:$I$11,5,TRUE),VLOOKUP(J1464,参照用得点基準表!E$12:$I$21,5,TRUE))))</f>
        <v/>
      </c>
      <c r="S1464" s="67" t="str">
        <f>IF(E1464="","",IF(K1464="","",IF($E1464="男",VLOOKUP(K1464,参照用得点基準表!F$2:$I$11,4,TRUE),VLOOKUP(K1464,参照用得点基準表!F$12:$I$21,4,TRUE))))</f>
        <v/>
      </c>
      <c r="T1464" s="67" t="str">
        <f>IF(E1464="","",IF(L1464="","",IF($E1464="男",VLOOKUP(L1464,参照用得点基準表!$K$2:$L$11,2,TRUE),VLOOKUP(L1464,参照用得点基準表!$K$12:$L$21,2,TRUE))))</f>
        <v/>
      </c>
      <c r="U1464" s="67" t="str">
        <f>IF(E1464="","",IF(M1464="","",IF($E1464="男",VLOOKUP(M1464,参照用得点基準表!G$2:$I$11,3,TRUE),VLOOKUP(M1464,参照用得点基準表!G$12:$I$21,3,TRUE))))</f>
        <v/>
      </c>
      <c r="V1464" s="67" t="str">
        <f>IF(E1464="","",IF(N1464="","",IF($E1464="男",VLOOKUP(N1464,参照用得点基準表!H$2:$I$11,2,TRUE),VLOOKUP(N1464,参照用得点基準表!H$12:$I$21,2,TRUE))))</f>
        <v/>
      </c>
      <c r="W1464" s="70" t="str">
        <f t="shared" si="21"/>
        <v/>
      </c>
      <c r="X1464" s="69" t="str">
        <f ca="1">IF(W1464="","",VLOOKUP(W1464,OFFSET(評価基準!$A$2:$N$6,0,F1464-6,5,20-F1464),14-新体力テスト!F1464+6,1))</f>
        <v/>
      </c>
      <c r="AA1464" s="45"/>
      <c r="AB1464" s="45"/>
      <c r="AC1464" s="46"/>
      <c r="AD1464" s="45"/>
    </row>
    <row r="1465" spans="1:30" ht="14.25" customHeight="1" x14ac:dyDescent="0.15">
      <c r="A1465" s="103"/>
      <c r="B1465" s="103"/>
      <c r="C1465" s="103"/>
      <c r="D1465" s="108"/>
      <c r="E1465" s="112"/>
      <c r="F1465" s="85" t="str">
        <f>IF(A1465="","",VLOOKUP(A1465,参照!$B$7:$C$12,2,FALSE))</f>
        <v/>
      </c>
      <c r="G1465" s="14"/>
      <c r="H1465" s="14"/>
      <c r="I1465" s="14"/>
      <c r="J1465" s="14"/>
      <c r="K1465" s="14"/>
      <c r="L1465" s="19"/>
      <c r="M1465" s="14"/>
      <c r="N1465" s="14"/>
      <c r="O1465" s="67" t="str">
        <f>IF(E1465="","",IF(G1465="","",IF($E1465="男",VLOOKUP(G1465,参照用得点基準表!B$2:$I$11,8,TRUE),VLOOKUP(G1465,参照用得点基準表!B$12:$I$21,8,TRUE))))</f>
        <v/>
      </c>
      <c r="P1465" s="67" t="str">
        <f>IF(E1465="","",IF(H1465="","",IF($E1465="男",VLOOKUP(H1465,参照用得点基準表!C$2:$I$11,7,TRUE),VLOOKUP(H1465,参照用得点基準表!C$12:$I$21,7,TRUE))))</f>
        <v/>
      </c>
      <c r="Q1465" s="67" t="str">
        <f>IF(E1465="","",IF(I1465="","",IF($E1465="男",VLOOKUP(I1465,参照用得点基準表!D$2:$I$11,6,TRUE),VLOOKUP(I1465,参照用得点基準表!D$12:$I$21,6,TRUE))))</f>
        <v/>
      </c>
      <c r="R1465" s="67" t="str">
        <f>IF(E1465="","",IF(J1465="","",IF($E1465="男",VLOOKUP(J1465,参照用得点基準表!E$2:$I$11,5,TRUE),VLOOKUP(J1465,参照用得点基準表!E$12:$I$21,5,TRUE))))</f>
        <v/>
      </c>
      <c r="S1465" s="67" t="str">
        <f>IF(E1465="","",IF(K1465="","",IF($E1465="男",VLOOKUP(K1465,参照用得点基準表!F$2:$I$11,4,TRUE),VLOOKUP(K1465,参照用得点基準表!F$12:$I$21,4,TRUE))))</f>
        <v/>
      </c>
      <c r="T1465" s="67" t="str">
        <f>IF(E1465="","",IF(L1465="","",IF($E1465="男",VLOOKUP(L1465,参照用得点基準表!$K$2:$L$11,2,TRUE),VLOOKUP(L1465,参照用得点基準表!$K$12:$L$21,2,TRUE))))</f>
        <v/>
      </c>
      <c r="U1465" s="67" t="str">
        <f>IF(E1465="","",IF(M1465="","",IF($E1465="男",VLOOKUP(M1465,参照用得点基準表!G$2:$I$11,3,TRUE),VLOOKUP(M1465,参照用得点基準表!G$12:$I$21,3,TRUE))))</f>
        <v/>
      </c>
      <c r="V1465" s="67" t="str">
        <f>IF(E1465="","",IF(N1465="","",IF($E1465="男",VLOOKUP(N1465,参照用得点基準表!H$2:$I$11,2,TRUE),VLOOKUP(N1465,参照用得点基準表!H$12:$I$21,2,TRUE))))</f>
        <v/>
      </c>
      <c r="W1465" s="70" t="str">
        <f t="shared" si="21"/>
        <v/>
      </c>
      <c r="X1465" s="69" t="str">
        <f ca="1">IF(W1465="","",VLOOKUP(W1465,OFFSET(評価基準!$A$2:$N$6,0,F1465-6,5,20-F1465),14-新体力テスト!F1465+6,1))</f>
        <v/>
      </c>
      <c r="AA1465" s="45"/>
      <c r="AB1465" s="45"/>
      <c r="AC1465" s="46"/>
      <c r="AD1465" s="45"/>
    </row>
    <row r="1466" spans="1:30" ht="14.25" customHeight="1" x14ac:dyDescent="0.15">
      <c r="A1466" s="103"/>
      <c r="B1466" s="103"/>
      <c r="C1466" s="103"/>
      <c r="D1466" s="108"/>
      <c r="E1466" s="112"/>
      <c r="F1466" s="85" t="str">
        <f>IF(A1466="","",VLOOKUP(A1466,参照!$B$7:$C$12,2,FALSE))</f>
        <v/>
      </c>
      <c r="G1466" s="14"/>
      <c r="H1466" s="14"/>
      <c r="I1466" s="14"/>
      <c r="J1466" s="14"/>
      <c r="K1466" s="14"/>
      <c r="L1466" s="19"/>
      <c r="M1466" s="14"/>
      <c r="N1466" s="14"/>
      <c r="O1466" s="67" t="str">
        <f>IF(E1466="","",IF(G1466="","",IF($E1466="男",VLOOKUP(G1466,参照用得点基準表!B$2:$I$11,8,TRUE),VLOOKUP(G1466,参照用得点基準表!B$12:$I$21,8,TRUE))))</f>
        <v/>
      </c>
      <c r="P1466" s="67" t="str">
        <f>IF(E1466="","",IF(H1466="","",IF($E1466="男",VLOOKUP(H1466,参照用得点基準表!C$2:$I$11,7,TRUE),VLOOKUP(H1466,参照用得点基準表!C$12:$I$21,7,TRUE))))</f>
        <v/>
      </c>
      <c r="Q1466" s="67" t="str">
        <f>IF(E1466="","",IF(I1466="","",IF($E1466="男",VLOOKUP(I1466,参照用得点基準表!D$2:$I$11,6,TRUE),VLOOKUP(I1466,参照用得点基準表!D$12:$I$21,6,TRUE))))</f>
        <v/>
      </c>
      <c r="R1466" s="67" t="str">
        <f>IF(E1466="","",IF(J1466="","",IF($E1466="男",VLOOKUP(J1466,参照用得点基準表!E$2:$I$11,5,TRUE),VLOOKUP(J1466,参照用得点基準表!E$12:$I$21,5,TRUE))))</f>
        <v/>
      </c>
      <c r="S1466" s="67" t="str">
        <f>IF(E1466="","",IF(K1466="","",IF($E1466="男",VLOOKUP(K1466,参照用得点基準表!F$2:$I$11,4,TRUE),VLOOKUP(K1466,参照用得点基準表!F$12:$I$21,4,TRUE))))</f>
        <v/>
      </c>
      <c r="T1466" s="67" t="str">
        <f>IF(E1466="","",IF(L1466="","",IF($E1466="男",VLOOKUP(L1466,参照用得点基準表!$K$2:$L$11,2,TRUE),VLOOKUP(L1466,参照用得点基準表!$K$12:$L$21,2,TRUE))))</f>
        <v/>
      </c>
      <c r="U1466" s="67" t="str">
        <f>IF(E1466="","",IF(M1466="","",IF($E1466="男",VLOOKUP(M1466,参照用得点基準表!G$2:$I$11,3,TRUE),VLOOKUP(M1466,参照用得点基準表!G$12:$I$21,3,TRUE))))</f>
        <v/>
      </c>
      <c r="V1466" s="67" t="str">
        <f>IF(E1466="","",IF(N1466="","",IF($E1466="男",VLOOKUP(N1466,参照用得点基準表!H$2:$I$11,2,TRUE),VLOOKUP(N1466,参照用得点基準表!H$12:$I$21,2,TRUE))))</f>
        <v/>
      </c>
      <c r="W1466" s="70" t="str">
        <f t="shared" si="21"/>
        <v/>
      </c>
      <c r="X1466" s="69" t="str">
        <f ca="1">IF(W1466="","",VLOOKUP(W1466,OFFSET(評価基準!$A$2:$N$6,0,F1466-6,5,20-F1466),14-新体力テスト!F1466+6,1))</f>
        <v/>
      </c>
      <c r="AA1466" s="45"/>
      <c r="AB1466" s="45"/>
      <c r="AC1466" s="46"/>
      <c r="AD1466" s="45"/>
    </row>
    <row r="1467" spans="1:30" ht="14.25" customHeight="1" x14ac:dyDescent="0.15">
      <c r="A1467" s="103"/>
      <c r="B1467" s="103"/>
      <c r="C1467" s="103"/>
      <c r="D1467" s="108"/>
      <c r="E1467" s="112"/>
      <c r="F1467" s="85" t="str">
        <f>IF(A1467="","",VLOOKUP(A1467,参照!$B$7:$C$12,2,FALSE))</f>
        <v/>
      </c>
      <c r="G1467" s="14"/>
      <c r="H1467" s="14"/>
      <c r="I1467" s="14"/>
      <c r="J1467" s="14"/>
      <c r="K1467" s="14"/>
      <c r="L1467" s="19"/>
      <c r="M1467" s="14"/>
      <c r="N1467" s="14"/>
      <c r="O1467" s="67" t="str">
        <f>IF(E1467="","",IF(G1467="","",IF($E1467="男",VLOOKUP(G1467,参照用得点基準表!B$2:$I$11,8,TRUE),VLOOKUP(G1467,参照用得点基準表!B$12:$I$21,8,TRUE))))</f>
        <v/>
      </c>
      <c r="P1467" s="67" t="str">
        <f>IF(E1467="","",IF(H1467="","",IF($E1467="男",VLOOKUP(H1467,参照用得点基準表!C$2:$I$11,7,TRUE),VLOOKUP(H1467,参照用得点基準表!C$12:$I$21,7,TRUE))))</f>
        <v/>
      </c>
      <c r="Q1467" s="67" t="str">
        <f>IF(E1467="","",IF(I1467="","",IF($E1467="男",VLOOKUP(I1467,参照用得点基準表!D$2:$I$11,6,TRUE),VLOOKUP(I1467,参照用得点基準表!D$12:$I$21,6,TRUE))))</f>
        <v/>
      </c>
      <c r="R1467" s="67" t="str">
        <f>IF(E1467="","",IF(J1467="","",IF($E1467="男",VLOOKUP(J1467,参照用得点基準表!E$2:$I$11,5,TRUE),VLOOKUP(J1467,参照用得点基準表!E$12:$I$21,5,TRUE))))</f>
        <v/>
      </c>
      <c r="S1467" s="67" t="str">
        <f>IF(E1467="","",IF(K1467="","",IF($E1467="男",VLOOKUP(K1467,参照用得点基準表!F$2:$I$11,4,TRUE),VLOOKUP(K1467,参照用得点基準表!F$12:$I$21,4,TRUE))))</f>
        <v/>
      </c>
      <c r="T1467" s="67" t="str">
        <f>IF(E1467="","",IF(L1467="","",IF($E1467="男",VLOOKUP(L1467,参照用得点基準表!$K$2:$L$11,2,TRUE),VLOOKUP(L1467,参照用得点基準表!$K$12:$L$21,2,TRUE))))</f>
        <v/>
      </c>
      <c r="U1467" s="67" t="str">
        <f>IF(E1467="","",IF(M1467="","",IF($E1467="男",VLOOKUP(M1467,参照用得点基準表!G$2:$I$11,3,TRUE),VLOOKUP(M1467,参照用得点基準表!G$12:$I$21,3,TRUE))))</f>
        <v/>
      </c>
      <c r="V1467" s="67" t="str">
        <f>IF(E1467="","",IF(N1467="","",IF($E1467="男",VLOOKUP(N1467,参照用得点基準表!H$2:$I$11,2,TRUE),VLOOKUP(N1467,参照用得点基準表!H$12:$I$21,2,TRUE))))</f>
        <v/>
      </c>
      <c r="W1467" s="70" t="str">
        <f t="shared" ref="W1467:W1530" si="22">IF(COUNT(O1467:V1467)&lt;8,"",SUM(O1467:V1467))</f>
        <v/>
      </c>
      <c r="X1467" s="69" t="str">
        <f ca="1">IF(W1467="","",VLOOKUP(W1467,OFFSET(評価基準!$A$2:$N$6,0,F1467-6,5,20-F1467),14-新体力テスト!F1467+6,1))</f>
        <v/>
      </c>
      <c r="AA1467" s="45"/>
      <c r="AB1467" s="45"/>
      <c r="AC1467" s="46"/>
      <c r="AD1467" s="45"/>
    </row>
    <row r="1468" spans="1:30" ht="14.25" customHeight="1" x14ac:dyDescent="0.15">
      <c r="A1468" s="103"/>
      <c r="B1468" s="103"/>
      <c r="C1468" s="103"/>
      <c r="D1468" s="108"/>
      <c r="E1468" s="112"/>
      <c r="F1468" s="85" t="str">
        <f>IF(A1468="","",VLOOKUP(A1468,参照!$B$7:$C$12,2,FALSE))</f>
        <v/>
      </c>
      <c r="G1468" s="14"/>
      <c r="H1468" s="14"/>
      <c r="I1468" s="14"/>
      <c r="J1468" s="14"/>
      <c r="K1468" s="14"/>
      <c r="L1468" s="19"/>
      <c r="M1468" s="14"/>
      <c r="N1468" s="14"/>
      <c r="O1468" s="67" t="str">
        <f>IF(E1468="","",IF(G1468="","",IF($E1468="男",VLOOKUP(G1468,参照用得点基準表!B$2:$I$11,8,TRUE),VLOOKUP(G1468,参照用得点基準表!B$12:$I$21,8,TRUE))))</f>
        <v/>
      </c>
      <c r="P1468" s="67" t="str">
        <f>IF(E1468="","",IF(H1468="","",IF($E1468="男",VLOOKUP(H1468,参照用得点基準表!C$2:$I$11,7,TRUE),VLOOKUP(H1468,参照用得点基準表!C$12:$I$21,7,TRUE))))</f>
        <v/>
      </c>
      <c r="Q1468" s="67" t="str">
        <f>IF(E1468="","",IF(I1468="","",IF($E1468="男",VLOOKUP(I1468,参照用得点基準表!D$2:$I$11,6,TRUE),VLOOKUP(I1468,参照用得点基準表!D$12:$I$21,6,TRUE))))</f>
        <v/>
      </c>
      <c r="R1468" s="67" t="str">
        <f>IF(E1468="","",IF(J1468="","",IF($E1468="男",VLOOKUP(J1468,参照用得点基準表!E$2:$I$11,5,TRUE),VLOOKUP(J1468,参照用得点基準表!E$12:$I$21,5,TRUE))))</f>
        <v/>
      </c>
      <c r="S1468" s="67" t="str">
        <f>IF(E1468="","",IF(K1468="","",IF($E1468="男",VLOOKUP(K1468,参照用得点基準表!F$2:$I$11,4,TRUE),VLOOKUP(K1468,参照用得点基準表!F$12:$I$21,4,TRUE))))</f>
        <v/>
      </c>
      <c r="T1468" s="67" t="str">
        <f>IF(E1468="","",IF(L1468="","",IF($E1468="男",VLOOKUP(L1468,参照用得点基準表!$K$2:$L$11,2,TRUE),VLOOKUP(L1468,参照用得点基準表!$K$12:$L$21,2,TRUE))))</f>
        <v/>
      </c>
      <c r="U1468" s="67" t="str">
        <f>IF(E1468="","",IF(M1468="","",IF($E1468="男",VLOOKUP(M1468,参照用得点基準表!G$2:$I$11,3,TRUE),VLOOKUP(M1468,参照用得点基準表!G$12:$I$21,3,TRUE))))</f>
        <v/>
      </c>
      <c r="V1468" s="67" t="str">
        <f>IF(E1468="","",IF(N1468="","",IF($E1468="男",VLOOKUP(N1468,参照用得点基準表!H$2:$I$11,2,TRUE),VLOOKUP(N1468,参照用得点基準表!H$12:$I$21,2,TRUE))))</f>
        <v/>
      </c>
      <c r="W1468" s="70" t="str">
        <f t="shared" si="22"/>
        <v/>
      </c>
      <c r="X1468" s="69" t="str">
        <f ca="1">IF(W1468="","",VLOOKUP(W1468,OFFSET(評価基準!$A$2:$N$6,0,F1468-6,5,20-F1468),14-新体力テスト!F1468+6,1))</f>
        <v/>
      </c>
      <c r="AA1468" s="45"/>
      <c r="AB1468" s="45"/>
      <c r="AC1468" s="46"/>
      <c r="AD1468" s="45"/>
    </row>
    <row r="1469" spans="1:30" ht="14.25" customHeight="1" x14ac:dyDescent="0.15">
      <c r="A1469" s="103"/>
      <c r="B1469" s="103"/>
      <c r="C1469" s="103"/>
      <c r="D1469" s="108"/>
      <c r="E1469" s="112"/>
      <c r="F1469" s="85" t="str">
        <f>IF(A1469="","",VLOOKUP(A1469,参照!$B$7:$C$12,2,FALSE))</f>
        <v/>
      </c>
      <c r="G1469" s="14"/>
      <c r="H1469" s="14"/>
      <c r="I1469" s="14"/>
      <c r="J1469" s="14"/>
      <c r="K1469" s="14"/>
      <c r="L1469" s="19"/>
      <c r="M1469" s="14"/>
      <c r="N1469" s="14"/>
      <c r="O1469" s="67" t="str">
        <f>IF(E1469="","",IF(G1469="","",IF($E1469="男",VLOOKUP(G1469,参照用得点基準表!B$2:$I$11,8,TRUE),VLOOKUP(G1469,参照用得点基準表!B$12:$I$21,8,TRUE))))</f>
        <v/>
      </c>
      <c r="P1469" s="67" t="str">
        <f>IF(E1469="","",IF(H1469="","",IF($E1469="男",VLOOKUP(H1469,参照用得点基準表!C$2:$I$11,7,TRUE),VLOOKUP(H1469,参照用得点基準表!C$12:$I$21,7,TRUE))))</f>
        <v/>
      </c>
      <c r="Q1469" s="67" t="str">
        <f>IF(E1469="","",IF(I1469="","",IF($E1469="男",VLOOKUP(I1469,参照用得点基準表!D$2:$I$11,6,TRUE),VLOOKUP(I1469,参照用得点基準表!D$12:$I$21,6,TRUE))))</f>
        <v/>
      </c>
      <c r="R1469" s="67" t="str">
        <f>IF(E1469="","",IF(J1469="","",IF($E1469="男",VLOOKUP(J1469,参照用得点基準表!E$2:$I$11,5,TRUE),VLOOKUP(J1469,参照用得点基準表!E$12:$I$21,5,TRUE))))</f>
        <v/>
      </c>
      <c r="S1469" s="67" t="str">
        <f>IF(E1469="","",IF(K1469="","",IF($E1469="男",VLOOKUP(K1469,参照用得点基準表!F$2:$I$11,4,TRUE),VLOOKUP(K1469,参照用得点基準表!F$12:$I$21,4,TRUE))))</f>
        <v/>
      </c>
      <c r="T1469" s="67" t="str">
        <f>IF(E1469="","",IF(L1469="","",IF($E1469="男",VLOOKUP(L1469,参照用得点基準表!$K$2:$L$11,2,TRUE),VLOOKUP(L1469,参照用得点基準表!$K$12:$L$21,2,TRUE))))</f>
        <v/>
      </c>
      <c r="U1469" s="67" t="str">
        <f>IF(E1469="","",IF(M1469="","",IF($E1469="男",VLOOKUP(M1469,参照用得点基準表!G$2:$I$11,3,TRUE),VLOOKUP(M1469,参照用得点基準表!G$12:$I$21,3,TRUE))))</f>
        <v/>
      </c>
      <c r="V1469" s="67" t="str">
        <f>IF(E1469="","",IF(N1469="","",IF($E1469="男",VLOOKUP(N1469,参照用得点基準表!H$2:$I$11,2,TRUE),VLOOKUP(N1469,参照用得点基準表!H$12:$I$21,2,TRUE))))</f>
        <v/>
      </c>
      <c r="W1469" s="70" t="str">
        <f t="shared" si="22"/>
        <v/>
      </c>
      <c r="X1469" s="69" t="str">
        <f ca="1">IF(W1469="","",VLOOKUP(W1469,OFFSET(評価基準!$A$2:$N$6,0,F1469-6,5,20-F1469),14-新体力テスト!F1469+6,1))</f>
        <v/>
      </c>
      <c r="AA1469" s="45"/>
      <c r="AB1469" s="45"/>
      <c r="AC1469" s="46"/>
      <c r="AD1469" s="45"/>
    </row>
    <row r="1470" spans="1:30" ht="14.25" customHeight="1" x14ac:dyDescent="0.15">
      <c r="A1470" s="103"/>
      <c r="B1470" s="103"/>
      <c r="C1470" s="103"/>
      <c r="D1470" s="108"/>
      <c r="E1470" s="112"/>
      <c r="F1470" s="85" t="str">
        <f>IF(A1470="","",VLOOKUP(A1470,参照!$B$7:$C$12,2,FALSE))</f>
        <v/>
      </c>
      <c r="G1470" s="14"/>
      <c r="H1470" s="14"/>
      <c r="I1470" s="14"/>
      <c r="J1470" s="14"/>
      <c r="K1470" s="14"/>
      <c r="L1470" s="19"/>
      <c r="M1470" s="14"/>
      <c r="N1470" s="14"/>
      <c r="O1470" s="67" t="str">
        <f>IF(E1470="","",IF(G1470="","",IF($E1470="男",VLOOKUP(G1470,参照用得点基準表!B$2:$I$11,8,TRUE),VLOOKUP(G1470,参照用得点基準表!B$12:$I$21,8,TRUE))))</f>
        <v/>
      </c>
      <c r="P1470" s="67" t="str">
        <f>IF(E1470="","",IF(H1470="","",IF($E1470="男",VLOOKUP(H1470,参照用得点基準表!C$2:$I$11,7,TRUE),VLOOKUP(H1470,参照用得点基準表!C$12:$I$21,7,TRUE))))</f>
        <v/>
      </c>
      <c r="Q1470" s="67" t="str">
        <f>IF(E1470="","",IF(I1470="","",IF($E1470="男",VLOOKUP(I1470,参照用得点基準表!D$2:$I$11,6,TRUE),VLOOKUP(I1470,参照用得点基準表!D$12:$I$21,6,TRUE))))</f>
        <v/>
      </c>
      <c r="R1470" s="67" t="str">
        <f>IF(E1470="","",IF(J1470="","",IF($E1470="男",VLOOKUP(J1470,参照用得点基準表!E$2:$I$11,5,TRUE),VLOOKUP(J1470,参照用得点基準表!E$12:$I$21,5,TRUE))))</f>
        <v/>
      </c>
      <c r="S1470" s="67" t="str">
        <f>IF(E1470="","",IF(K1470="","",IF($E1470="男",VLOOKUP(K1470,参照用得点基準表!F$2:$I$11,4,TRUE),VLOOKUP(K1470,参照用得点基準表!F$12:$I$21,4,TRUE))))</f>
        <v/>
      </c>
      <c r="T1470" s="67" t="str">
        <f>IF(E1470="","",IF(L1470="","",IF($E1470="男",VLOOKUP(L1470,参照用得点基準表!$K$2:$L$11,2,TRUE),VLOOKUP(L1470,参照用得点基準表!$K$12:$L$21,2,TRUE))))</f>
        <v/>
      </c>
      <c r="U1470" s="67" t="str">
        <f>IF(E1470="","",IF(M1470="","",IF($E1470="男",VLOOKUP(M1470,参照用得点基準表!G$2:$I$11,3,TRUE),VLOOKUP(M1470,参照用得点基準表!G$12:$I$21,3,TRUE))))</f>
        <v/>
      </c>
      <c r="V1470" s="67" t="str">
        <f>IF(E1470="","",IF(N1470="","",IF($E1470="男",VLOOKUP(N1470,参照用得点基準表!H$2:$I$11,2,TRUE),VLOOKUP(N1470,参照用得点基準表!H$12:$I$21,2,TRUE))))</f>
        <v/>
      </c>
      <c r="W1470" s="70" t="str">
        <f t="shared" si="22"/>
        <v/>
      </c>
      <c r="X1470" s="69" t="str">
        <f ca="1">IF(W1470="","",VLOOKUP(W1470,OFFSET(評価基準!$A$2:$N$6,0,F1470-6,5,20-F1470),14-新体力テスト!F1470+6,1))</f>
        <v/>
      </c>
      <c r="AA1470" s="45"/>
      <c r="AB1470" s="45"/>
      <c r="AC1470" s="46"/>
      <c r="AD1470" s="45"/>
    </row>
    <row r="1471" spans="1:30" ht="14.25" customHeight="1" x14ac:dyDescent="0.15">
      <c r="A1471" s="103"/>
      <c r="B1471" s="103"/>
      <c r="C1471" s="103"/>
      <c r="D1471" s="108"/>
      <c r="E1471" s="112"/>
      <c r="F1471" s="85" t="str">
        <f>IF(A1471="","",VLOOKUP(A1471,参照!$B$7:$C$12,2,FALSE))</f>
        <v/>
      </c>
      <c r="G1471" s="14"/>
      <c r="H1471" s="14"/>
      <c r="I1471" s="14"/>
      <c r="J1471" s="14"/>
      <c r="K1471" s="14"/>
      <c r="L1471" s="19"/>
      <c r="M1471" s="14"/>
      <c r="N1471" s="14"/>
      <c r="O1471" s="67" t="str">
        <f>IF(E1471="","",IF(G1471="","",IF($E1471="男",VLOOKUP(G1471,参照用得点基準表!B$2:$I$11,8,TRUE),VLOOKUP(G1471,参照用得点基準表!B$12:$I$21,8,TRUE))))</f>
        <v/>
      </c>
      <c r="P1471" s="67" t="str">
        <f>IF(E1471="","",IF(H1471="","",IF($E1471="男",VLOOKUP(H1471,参照用得点基準表!C$2:$I$11,7,TRUE),VLOOKUP(H1471,参照用得点基準表!C$12:$I$21,7,TRUE))))</f>
        <v/>
      </c>
      <c r="Q1471" s="67" t="str">
        <f>IF(E1471="","",IF(I1471="","",IF($E1471="男",VLOOKUP(I1471,参照用得点基準表!D$2:$I$11,6,TRUE),VLOOKUP(I1471,参照用得点基準表!D$12:$I$21,6,TRUE))))</f>
        <v/>
      </c>
      <c r="R1471" s="67" t="str">
        <f>IF(E1471="","",IF(J1471="","",IF($E1471="男",VLOOKUP(J1471,参照用得点基準表!E$2:$I$11,5,TRUE),VLOOKUP(J1471,参照用得点基準表!E$12:$I$21,5,TRUE))))</f>
        <v/>
      </c>
      <c r="S1471" s="67" t="str">
        <f>IF(E1471="","",IF(K1471="","",IF($E1471="男",VLOOKUP(K1471,参照用得点基準表!F$2:$I$11,4,TRUE),VLOOKUP(K1471,参照用得点基準表!F$12:$I$21,4,TRUE))))</f>
        <v/>
      </c>
      <c r="T1471" s="67" t="str">
        <f>IF(E1471="","",IF(L1471="","",IF($E1471="男",VLOOKUP(L1471,参照用得点基準表!$K$2:$L$11,2,TRUE),VLOOKUP(L1471,参照用得点基準表!$K$12:$L$21,2,TRUE))))</f>
        <v/>
      </c>
      <c r="U1471" s="67" t="str">
        <f>IF(E1471="","",IF(M1471="","",IF($E1471="男",VLOOKUP(M1471,参照用得点基準表!G$2:$I$11,3,TRUE),VLOOKUP(M1471,参照用得点基準表!G$12:$I$21,3,TRUE))))</f>
        <v/>
      </c>
      <c r="V1471" s="67" t="str">
        <f>IF(E1471="","",IF(N1471="","",IF($E1471="男",VLOOKUP(N1471,参照用得点基準表!H$2:$I$11,2,TRUE),VLOOKUP(N1471,参照用得点基準表!H$12:$I$21,2,TRUE))))</f>
        <v/>
      </c>
      <c r="W1471" s="70" t="str">
        <f t="shared" si="22"/>
        <v/>
      </c>
      <c r="X1471" s="69" t="str">
        <f ca="1">IF(W1471="","",VLOOKUP(W1471,OFFSET(評価基準!$A$2:$N$6,0,F1471-6,5,20-F1471),14-新体力テスト!F1471+6,1))</f>
        <v/>
      </c>
      <c r="AA1471" s="45"/>
      <c r="AB1471" s="45"/>
      <c r="AC1471" s="46"/>
      <c r="AD1471" s="45"/>
    </row>
    <row r="1472" spans="1:30" ht="14.25" customHeight="1" x14ac:dyDescent="0.15">
      <c r="A1472" s="103"/>
      <c r="B1472" s="103"/>
      <c r="C1472" s="103"/>
      <c r="D1472" s="108"/>
      <c r="E1472" s="112"/>
      <c r="F1472" s="85" t="str">
        <f>IF(A1472="","",VLOOKUP(A1472,参照!$B$7:$C$12,2,FALSE))</f>
        <v/>
      </c>
      <c r="G1472" s="14"/>
      <c r="H1472" s="14"/>
      <c r="I1472" s="14"/>
      <c r="J1472" s="14"/>
      <c r="K1472" s="14"/>
      <c r="L1472" s="19"/>
      <c r="M1472" s="14"/>
      <c r="N1472" s="14"/>
      <c r="O1472" s="67" t="str">
        <f>IF(E1472="","",IF(G1472="","",IF($E1472="男",VLOOKUP(G1472,参照用得点基準表!B$2:$I$11,8,TRUE),VLOOKUP(G1472,参照用得点基準表!B$12:$I$21,8,TRUE))))</f>
        <v/>
      </c>
      <c r="P1472" s="67" t="str">
        <f>IF(E1472="","",IF(H1472="","",IF($E1472="男",VLOOKUP(H1472,参照用得点基準表!C$2:$I$11,7,TRUE),VLOOKUP(H1472,参照用得点基準表!C$12:$I$21,7,TRUE))))</f>
        <v/>
      </c>
      <c r="Q1472" s="67" t="str">
        <f>IF(E1472="","",IF(I1472="","",IF($E1472="男",VLOOKUP(I1472,参照用得点基準表!D$2:$I$11,6,TRUE),VLOOKUP(I1472,参照用得点基準表!D$12:$I$21,6,TRUE))))</f>
        <v/>
      </c>
      <c r="R1472" s="67" t="str">
        <f>IF(E1472="","",IF(J1472="","",IF($E1472="男",VLOOKUP(J1472,参照用得点基準表!E$2:$I$11,5,TRUE),VLOOKUP(J1472,参照用得点基準表!E$12:$I$21,5,TRUE))))</f>
        <v/>
      </c>
      <c r="S1472" s="67" t="str">
        <f>IF(E1472="","",IF(K1472="","",IF($E1472="男",VLOOKUP(K1472,参照用得点基準表!F$2:$I$11,4,TRUE),VLOOKUP(K1472,参照用得点基準表!F$12:$I$21,4,TRUE))))</f>
        <v/>
      </c>
      <c r="T1472" s="67" t="str">
        <f>IF(E1472="","",IF(L1472="","",IF($E1472="男",VLOOKUP(L1472,参照用得点基準表!$K$2:$L$11,2,TRUE),VLOOKUP(L1472,参照用得点基準表!$K$12:$L$21,2,TRUE))))</f>
        <v/>
      </c>
      <c r="U1472" s="67" t="str">
        <f>IF(E1472="","",IF(M1472="","",IF($E1472="男",VLOOKUP(M1472,参照用得点基準表!G$2:$I$11,3,TRUE),VLOOKUP(M1472,参照用得点基準表!G$12:$I$21,3,TRUE))))</f>
        <v/>
      </c>
      <c r="V1472" s="67" t="str">
        <f>IF(E1472="","",IF(N1472="","",IF($E1472="男",VLOOKUP(N1472,参照用得点基準表!H$2:$I$11,2,TRUE),VLOOKUP(N1472,参照用得点基準表!H$12:$I$21,2,TRUE))))</f>
        <v/>
      </c>
      <c r="W1472" s="70" t="str">
        <f t="shared" si="22"/>
        <v/>
      </c>
      <c r="X1472" s="69" t="str">
        <f ca="1">IF(W1472="","",VLOOKUP(W1472,OFFSET(評価基準!$A$2:$N$6,0,F1472-6,5,20-F1472),14-新体力テスト!F1472+6,1))</f>
        <v/>
      </c>
      <c r="AA1472" s="45"/>
      <c r="AB1472" s="45"/>
      <c r="AC1472" s="46"/>
      <c r="AD1472" s="45"/>
    </row>
    <row r="1473" spans="1:30" ht="14.25" customHeight="1" x14ac:dyDescent="0.15">
      <c r="A1473" s="103"/>
      <c r="B1473" s="103"/>
      <c r="C1473" s="103"/>
      <c r="D1473" s="108"/>
      <c r="E1473" s="112"/>
      <c r="F1473" s="85" t="str">
        <f>IF(A1473="","",VLOOKUP(A1473,参照!$B$7:$C$12,2,FALSE))</f>
        <v/>
      </c>
      <c r="G1473" s="14"/>
      <c r="H1473" s="14"/>
      <c r="I1473" s="14"/>
      <c r="J1473" s="14"/>
      <c r="K1473" s="14"/>
      <c r="L1473" s="19"/>
      <c r="M1473" s="14"/>
      <c r="N1473" s="14"/>
      <c r="O1473" s="67" t="str">
        <f>IF(E1473="","",IF(G1473="","",IF($E1473="男",VLOOKUP(G1473,参照用得点基準表!B$2:$I$11,8,TRUE),VLOOKUP(G1473,参照用得点基準表!B$12:$I$21,8,TRUE))))</f>
        <v/>
      </c>
      <c r="P1473" s="67" t="str">
        <f>IF(E1473="","",IF(H1473="","",IF($E1473="男",VLOOKUP(H1473,参照用得点基準表!C$2:$I$11,7,TRUE),VLOOKUP(H1473,参照用得点基準表!C$12:$I$21,7,TRUE))))</f>
        <v/>
      </c>
      <c r="Q1473" s="67" t="str">
        <f>IF(E1473="","",IF(I1473="","",IF($E1473="男",VLOOKUP(I1473,参照用得点基準表!D$2:$I$11,6,TRUE),VLOOKUP(I1473,参照用得点基準表!D$12:$I$21,6,TRUE))))</f>
        <v/>
      </c>
      <c r="R1473" s="67" t="str">
        <f>IF(E1473="","",IF(J1473="","",IF($E1473="男",VLOOKUP(J1473,参照用得点基準表!E$2:$I$11,5,TRUE),VLOOKUP(J1473,参照用得点基準表!E$12:$I$21,5,TRUE))))</f>
        <v/>
      </c>
      <c r="S1473" s="67" t="str">
        <f>IF(E1473="","",IF(K1473="","",IF($E1473="男",VLOOKUP(K1473,参照用得点基準表!F$2:$I$11,4,TRUE),VLOOKUP(K1473,参照用得点基準表!F$12:$I$21,4,TRUE))))</f>
        <v/>
      </c>
      <c r="T1473" s="67" t="str">
        <f>IF(E1473="","",IF(L1473="","",IF($E1473="男",VLOOKUP(L1473,参照用得点基準表!$K$2:$L$11,2,TRUE),VLOOKUP(L1473,参照用得点基準表!$K$12:$L$21,2,TRUE))))</f>
        <v/>
      </c>
      <c r="U1473" s="67" t="str">
        <f>IF(E1473="","",IF(M1473="","",IF($E1473="男",VLOOKUP(M1473,参照用得点基準表!G$2:$I$11,3,TRUE),VLOOKUP(M1473,参照用得点基準表!G$12:$I$21,3,TRUE))))</f>
        <v/>
      </c>
      <c r="V1473" s="67" t="str">
        <f>IF(E1473="","",IF(N1473="","",IF($E1473="男",VLOOKUP(N1473,参照用得点基準表!H$2:$I$11,2,TRUE),VLOOKUP(N1473,参照用得点基準表!H$12:$I$21,2,TRUE))))</f>
        <v/>
      </c>
      <c r="W1473" s="70" t="str">
        <f t="shared" si="22"/>
        <v/>
      </c>
      <c r="X1473" s="69" t="str">
        <f ca="1">IF(W1473="","",VLOOKUP(W1473,OFFSET(評価基準!$A$2:$N$6,0,F1473-6,5,20-F1473),14-新体力テスト!F1473+6,1))</f>
        <v/>
      </c>
      <c r="AA1473" s="45"/>
      <c r="AB1473" s="45"/>
      <c r="AC1473" s="46"/>
      <c r="AD1473" s="45"/>
    </row>
    <row r="1474" spans="1:30" ht="14.25" customHeight="1" x14ac:dyDescent="0.15">
      <c r="A1474" s="103"/>
      <c r="B1474" s="103"/>
      <c r="C1474" s="103"/>
      <c r="D1474" s="108"/>
      <c r="E1474" s="112"/>
      <c r="F1474" s="85" t="str">
        <f>IF(A1474="","",VLOOKUP(A1474,参照!$B$7:$C$12,2,FALSE))</f>
        <v/>
      </c>
      <c r="G1474" s="14"/>
      <c r="H1474" s="14"/>
      <c r="I1474" s="14"/>
      <c r="J1474" s="14"/>
      <c r="K1474" s="14"/>
      <c r="L1474" s="19"/>
      <c r="M1474" s="14"/>
      <c r="N1474" s="14"/>
      <c r="O1474" s="67" t="str">
        <f>IF(E1474="","",IF(G1474="","",IF($E1474="男",VLOOKUP(G1474,参照用得点基準表!B$2:$I$11,8,TRUE),VLOOKUP(G1474,参照用得点基準表!B$12:$I$21,8,TRUE))))</f>
        <v/>
      </c>
      <c r="P1474" s="67" t="str">
        <f>IF(E1474="","",IF(H1474="","",IF($E1474="男",VLOOKUP(H1474,参照用得点基準表!C$2:$I$11,7,TRUE),VLOOKUP(H1474,参照用得点基準表!C$12:$I$21,7,TRUE))))</f>
        <v/>
      </c>
      <c r="Q1474" s="67" t="str">
        <f>IF(E1474="","",IF(I1474="","",IF($E1474="男",VLOOKUP(I1474,参照用得点基準表!D$2:$I$11,6,TRUE),VLOOKUP(I1474,参照用得点基準表!D$12:$I$21,6,TRUE))))</f>
        <v/>
      </c>
      <c r="R1474" s="67" t="str">
        <f>IF(E1474="","",IF(J1474="","",IF($E1474="男",VLOOKUP(J1474,参照用得点基準表!E$2:$I$11,5,TRUE),VLOOKUP(J1474,参照用得点基準表!E$12:$I$21,5,TRUE))))</f>
        <v/>
      </c>
      <c r="S1474" s="67" t="str">
        <f>IF(E1474="","",IF(K1474="","",IF($E1474="男",VLOOKUP(K1474,参照用得点基準表!F$2:$I$11,4,TRUE),VLOOKUP(K1474,参照用得点基準表!F$12:$I$21,4,TRUE))))</f>
        <v/>
      </c>
      <c r="T1474" s="67" t="str">
        <f>IF(E1474="","",IF(L1474="","",IF($E1474="男",VLOOKUP(L1474,参照用得点基準表!$K$2:$L$11,2,TRUE),VLOOKUP(L1474,参照用得点基準表!$K$12:$L$21,2,TRUE))))</f>
        <v/>
      </c>
      <c r="U1474" s="67" t="str">
        <f>IF(E1474="","",IF(M1474="","",IF($E1474="男",VLOOKUP(M1474,参照用得点基準表!G$2:$I$11,3,TRUE),VLOOKUP(M1474,参照用得点基準表!G$12:$I$21,3,TRUE))))</f>
        <v/>
      </c>
      <c r="V1474" s="67" t="str">
        <f>IF(E1474="","",IF(N1474="","",IF($E1474="男",VLOOKUP(N1474,参照用得点基準表!H$2:$I$11,2,TRUE),VLOOKUP(N1474,参照用得点基準表!H$12:$I$21,2,TRUE))))</f>
        <v/>
      </c>
      <c r="W1474" s="70" t="str">
        <f t="shared" si="22"/>
        <v/>
      </c>
      <c r="X1474" s="69" t="str">
        <f ca="1">IF(W1474="","",VLOOKUP(W1474,OFFSET(評価基準!$A$2:$N$6,0,F1474-6,5,20-F1474),14-新体力テスト!F1474+6,1))</f>
        <v/>
      </c>
      <c r="AA1474" s="45"/>
      <c r="AB1474" s="45"/>
      <c r="AC1474" s="46"/>
      <c r="AD1474" s="45"/>
    </row>
    <row r="1475" spans="1:30" ht="14.25" customHeight="1" x14ac:dyDescent="0.15">
      <c r="A1475" s="103"/>
      <c r="B1475" s="103"/>
      <c r="C1475" s="103"/>
      <c r="D1475" s="108"/>
      <c r="E1475" s="112"/>
      <c r="F1475" s="85" t="str">
        <f>IF(A1475="","",VLOOKUP(A1475,参照!$B$7:$C$12,2,FALSE))</f>
        <v/>
      </c>
      <c r="G1475" s="14"/>
      <c r="H1475" s="14"/>
      <c r="I1475" s="14"/>
      <c r="J1475" s="14"/>
      <c r="K1475" s="14"/>
      <c r="L1475" s="19"/>
      <c r="M1475" s="14"/>
      <c r="N1475" s="14"/>
      <c r="O1475" s="67" t="str">
        <f>IF(E1475="","",IF(G1475="","",IF($E1475="男",VLOOKUP(G1475,参照用得点基準表!B$2:$I$11,8,TRUE),VLOOKUP(G1475,参照用得点基準表!B$12:$I$21,8,TRUE))))</f>
        <v/>
      </c>
      <c r="P1475" s="67" t="str">
        <f>IF(E1475="","",IF(H1475="","",IF($E1475="男",VLOOKUP(H1475,参照用得点基準表!C$2:$I$11,7,TRUE),VLOOKUP(H1475,参照用得点基準表!C$12:$I$21,7,TRUE))))</f>
        <v/>
      </c>
      <c r="Q1475" s="67" t="str">
        <f>IF(E1475="","",IF(I1475="","",IF($E1475="男",VLOOKUP(I1475,参照用得点基準表!D$2:$I$11,6,TRUE),VLOOKUP(I1475,参照用得点基準表!D$12:$I$21,6,TRUE))))</f>
        <v/>
      </c>
      <c r="R1475" s="67" t="str">
        <f>IF(E1475="","",IF(J1475="","",IF($E1475="男",VLOOKUP(J1475,参照用得点基準表!E$2:$I$11,5,TRUE),VLOOKUP(J1475,参照用得点基準表!E$12:$I$21,5,TRUE))))</f>
        <v/>
      </c>
      <c r="S1475" s="67" t="str">
        <f>IF(E1475="","",IF(K1475="","",IF($E1475="男",VLOOKUP(K1475,参照用得点基準表!F$2:$I$11,4,TRUE),VLOOKUP(K1475,参照用得点基準表!F$12:$I$21,4,TRUE))))</f>
        <v/>
      </c>
      <c r="T1475" s="67" t="str">
        <f>IF(E1475="","",IF(L1475="","",IF($E1475="男",VLOOKUP(L1475,参照用得点基準表!$K$2:$L$11,2,TRUE),VLOOKUP(L1475,参照用得点基準表!$K$12:$L$21,2,TRUE))))</f>
        <v/>
      </c>
      <c r="U1475" s="67" t="str">
        <f>IF(E1475="","",IF(M1475="","",IF($E1475="男",VLOOKUP(M1475,参照用得点基準表!G$2:$I$11,3,TRUE),VLOOKUP(M1475,参照用得点基準表!G$12:$I$21,3,TRUE))))</f>
        <v/>
      </c>
      <c r="V1475" s="67" t="str">
        <f>IF(E1475="","",IF(N1475="","",IF($E1475="男",VLOOKUP(N1475,参照用得点基準表!H$2:$I$11,2,TRUE),VLOOKUP(N1475,参照用得点基準表!H$12:$I$21,2,TRUE))))</f>
        <v/>
      </c>
      <c r="W1475" s="70" t="str">
        <f t="shared" si="22"/>
        <v/>
      </c>
      <c r="X1475" s="69" t="str">
        <f ca="1">IF(W1475="","",VLOOKUP(W1475,OFFSET(評価基準!$A$2:$N$6,0,F1475-6,5,20-F1475),14-新体力テスト!F1475+6,1))</f>
        <v/>
      </c>
      <c r="AA1475" s="45"/>
      <c r="AB1475" s="45"/>
      <c r="AC1475" s="46"/>
      <c r="AD1475" s="45"/>
    </row>
    <row r="1476" spans="1:30" ht="14.25" customHeight="1" x14ac:dyDescent="0.15">
      <c r="A1476" s="103"/>
      <c r="B1476" s="103"/>
      <c r="C1476" s="103"/>
      <c r="D1476" s="108"/>
      <c r="E1476" s="112"/>
      <c r="F1476" s="85" t="str">
        <f>IF(A1476="","",VLOOKUP(A1476,参照!$B$7:$C$12,2,FALSE))</f>
        <v/>
      </c>
      <c r="G1476" s="14"/>
      <c r="H1476" s="14"/>
      <c r="I1476" s="14"/>
      <c r="J1476" s="14"/>
      <c r="K1476" s="14"/>
      <c r="L1476" s="19"/>
      <c r="M1476" s="14"/>
      <c r="N1476" s="14"/>
      <c r="O1476" s="67" t="str">
        <f>IF(E1476="","",IF(G1476="","",IF($E1476="男",VLOOKUP(G1476,参照用得点基準表!B$2:$I$11,8,TRUE),VLOOKUP(G1476,参照用得点基準表!B$12:$I$21,8,TRUE))))</f>
        <v/>
      </c>
      <c r="P1476" s="67" t="str">
        <f>IF(E1476="","",IF(H1476="","",IF($E1476="男",VLOOKUP(H1476,参照用得点基準表!C$2:$I$11,7,TRUE),VLOOKUP(H1476,参照用得点基準表!C$12:$I$21,7,TRUE))))</f>
        <v/>
      </c>
      <c r="Q1476" s="67" t="str">
        <f>IF(E1476="","",IF(I1476="","",IF($E1476="男",VLOOKUP(I1476,参照用得点基準表!D$2:$I$11,6,TRUE),VLOOKUP(I1476,参照用得点基準表!D$12:$I$21,6,TRUE))))</f>
        <v/>
      </c>
      <c r="R1476" s="67" t="str">
        <f>IF(E1476="","",IF(J1476="","",IF($E1476="男",VLOOKUP(J1476,参照用得点基準表!E$2:$I$11,5,TRUE),VLOOKUP(J1476,参照用得点基準表!E$12:$I$21,5,TRUE))))</f>
        <v/>
      </c>
      <c r="S1476" s="67" t="str">
        <f>IF(E1476="","",IF(K1476="","",IF($E1476="男",VLOOKUP(K1476,参照用得点基準表!F$2:$I$11,4,TRUE),VLOOKUP(K1476,参照用得点基準表!F$12:$I$21,4,TRUE))))</f>
        <v/>
      </c>
      <c r="T1476" s="67" t="str">
        <f>IF(E1476="","",IF(L1476="","",IF($E1476="男",VLOOKUP(L1476,参照用得点基準表!$K$2:$L$11,2,TRUE),VLOOKUP(L1476,参照用得点基準表!$K$12:$L$21,2,TRUE))))</f>
        <v/>
      </c>
      <c r="U1476" s="67" t="str">
        <f>IF(E1476="","",IF(M1476="","",IF($E1476="男",VLOOKUP(M1476,参照用得点基準表!G$2:$I$11,3,TRUE),VLOOKUP(M1476,参照用得点基準表!G$12:$I$21,3,TRUE))))</f>
        <v/>
      </c>
      <c r="V1476" s="67" t="str">
        <f>IF(E1476="","",IF(N1476="","",IF($E1476="男",VLOOKUP(N1476,参照用得点基準表!H$2:$I$11,2,TRUE),VLOOKUP(N1476,参照用得点基準表!H$12:$I$21,2,TRUE))))</f>
        <v/>
      </c>
      <c r="W1476" s="70" t="str">
        <f t="shared" si="22"/>
        <v/>
      </c>
      <c r="X1476" s="69" t="str">
        <f ca="1">IF(W1476="","",VLOOKUP(W1476,OFFSET(評価基準!$A$2:$N$6,0,F1476-6,5,20-F1476),14-新体力テスト!F1476+6,1))</f>
        <v/>
      </c>
      <c r="AA1476" s="45"/>
      <c r="AB1476" s="45"/>
      <c r="AC1476" s="46"/>
      <c r="AD1476" s="45"/>
    </row>
    <row r="1477" spans="1:30" ht="14.25" customHeight="1" x14ac:dyDescent="0.15">
      <c r="A1477" s="103"/>
      <c r="B1477" s="103"/>
      <c r="C1477" s="103"/>
      <c r="D1477" s="108"/>
      <c r="E1477" s="112"/>
      <c r="F1477" s="85" t="str">
        <f>IF(A1477="","",VLOOKUP(A1477,参照!$B$7:$C$12,2,FALSE))</f>
        <v/>
      </c>
      <c r="G1477" s="14"/>
      <c r="H1477" s="14"/>
      <c r="I1477" s="14"/>
      <c r="J1477" s="14"/>
      <c r="K1477" s="14"/>
      <c r="L1477" s="19"/>
      <c r="M1477" s="14"/>
      <c r="N1477" s="14"/>
      <c r="O1477" s="67" t="str">
        <f>IF(E1477="","",IF(G1477="","",IF($E1477="男",VLOOKUP(G1477,参照用得点基準表!B$2:$I$11,8,TRUE),VLOOKUP(G1477,参照用得点基準表!B$12:$I$21,8,TRUE))))</f>
        <v/>
      </c>
      <c r="P1477" s="67" t="str">
        <f>IF(E1477="","",IF(H1477="","",IF($E1477="男",VLOOKUP(H1477,参照用得点基準表!C$2:$I$11,7,TRUE),VLOOKUP(H1477,参照用得点基準表!C$12:$I$21,7,TRUE))))</f>
        <v/>
      </c>
      <c r="Q1477" s="67" t="str">
        <f>IF(E1477="","",IF(I1477="","",IF($E1477="男",VLOOKUP(I1477,参照用得点基準表!D$2:$I$11,6,TRUE),VLOOKUP(I1477,参照用得点基準表!D$12:$I$21,6,TRUE))))</f>
        <v/>
      </c>
      <c r="R1477" s="67" t="str">
        <f>IF(E1477="","",IF(J1477="","",IF($E1477="男",VLOOKUP(J1477,参照用得点基準表!E$2:$I$11,5,TRUE),VLOOKUP(J1477,参照用得点基準表!E$12:$I$21,5,TRUE))))</f>
        <v/>
      </c>
      <c r="S1477" s="67" t="str">
        <f>IF(E1477="","",IF(K1477="","",IF($E1477="男",VLOOKUP(K1477,参照用得点基準表!F$2:$I$11,4,TRUE),VLOOKUP(K1477,参照用得点基準表!F$12:$I$21,4,TRUE))))</f>
        <v/>
      </c>
      <c r="T1477" s="67" t="str">
        <f>IF(E1477="","",IF(L1477="","",IF($E1477="男",VLOOKUP(L1477,参照用得点基準表!$K$2:$L$11,2,TRUE),VLOOKUP(L1477,参照用得点基準表!$K$12:$L$21,2,TRUE))))</f>
        <v/>
      </c>
      <c r="U1477" s="67" t="str">
        <f>IF(E1477="","",IF(M1477="","",IF($E1477="男",VLOOKUP(M1477,参照用得点基準表!G$2:$I$11,3,TRUE),VLOOKUP(M1477,参照用得点基準表!G$12:$I$21,3,TRUE))))</f>
        <v/>
      </c>
      <c r="V1477" s="67" t="str">
        <f>IF(E1477="","",IF(N1477="","",IF($E1477="男",VLOOKUP(N1477,参照用得点基準表!H$2:$I$11,2,TRUE),VLOOKUP(N1477,参照用得点基準表!H$12:$I$21,2,TRUE))))</f>
        <v/>
      </c>
      <c r="W1477" s="70" t="str">
        <f t="shared" si="22"/>
        <v/>
      </c>
      <c r="X1477" s="69" t="str">
        <f ca="1">IF(W1477="","",VLOOKUP(W1477,OFFSET(評価基準!$A$2:$N$6,0,F1477-6,5,20-F1477),14-新体力テスト!F1477+6,1))</f>
        <v/>
      </c>
      <c r="AA1477" s="45"/>
      <c r="AB1477" s="45"/>
      <c r="AC1477" s="46"/>
      <c r="AD1477" s="45"/>
    </row>
    <row r="1478" spans="1:30" ht="14.25" customHeight="1" x14ac:dyDescent="0.15">
      <c r="A1478" s="103"/>
      <c r="B1478" s="103"/>
      <c r="C1478" s="103"/>
      <c r="D1478" s="108"/>
      <c r="E1478" s="112"/>
      <c r="F1478" s="85" t="str">
        <f>IF(A1478="","",VLOOKUP(A1478,参照!$B$7:$C$12,2,FALSE))</f>
        <v/>
      </c>
      <c r="G1478" s="14"/>
      <c r="H1478" s="14"/>
      <c r="I1478" s="14"/>
      <c r="J1478" s="14"/>
      <c r="K1478" s="14"/>
      <c r="L1478" s="19"/>
      <c r="M1478" s="14"/>
      <c r="N1478" s="14"/>
      <c r="O1478" s="67" t="str">
        <f>IF(E1478="","",IF(G1478="","",IF($E1478="男",VLOOKUP(G1478,参照用得点基準表!B$2:$I$11,8,TRUE),VLOOKUP(G1478,参照用得点基準表!B$12:$I$21,8,TRUE))))</f>
        <v/>
      </c>
      <c r="P1478" s="67" t="str">
        <f>IF(E1478="","",IF(H1478="","",IF($E1478="男",VLOOKUP(H1478,参照用得点基準表!C$2:$I$11,7,TRUE),VLOOKUP(H1478,参照用得点基準表!C$12:$I$21,7,TRUE))))</f>
        <v/>
      </c>
      <c r="Q1478" s="67" t="str">
        <f>IF(E1478="","",IF(I1478="","",IF($E1478="男",VLOOKUP(I1478,参照用得点基準表!D$2:$I$11,6,TRUE),VLOOKUP(I1478,参照用得点基準表!D$12:$I$21,6,TRUE))))</f>
        <v/>
      </c>
      <c r="R1478" s="67" t="str">
        <f>IF(E1478="","",IF(J1478="","",IF($E1478="男",VLOOKUP(J1478,参照用得点基準表!E$2:$I$11,5,TRUE),VLOOKUP(J1478,参照用得点基準表!E$12:$I$21,5,TRUE))))</f>
        <v/>
      </c>
      <c r="S1478" s="67" t="str">
        <f>IF(E1478="","",IF(K1478="","",IF($E1478="男",VLOOKUP(K1478,参照用得点基準表!F$2:$I$11,4,TRUE),VLOOKUP(K1478,参照用得点基準表!F$12:$I$21,4,TRUE))))</f>
        <v/>
      </c>
      <c r="T1478" s="67" t="str">
        <f>IF(E1478="","",IF(L1478="","",IF($E1478="男",VLOOKUP(L1478,参照用得点基準表!$K$2:$L$11,2,TRUE),VLOOKUP(L1478,参照用得点基準表!$K$12:$L$21,2,TRUE))))</f>
        <v/>
      </c>
      <c r="U1478" s="67" t="str">
        <f>IF(E1478="","",IF(M1478="","",IF($E1478="男",VLOOKUP(M1478,参照用得点基準表!G$2:$I$11,3,TRUE),VLOOKUP(M1478,参照用得点基準表!G$12:$I$21,3,TRUE))))</f>
        <v/>
      </c>
      <c r="V1478" s="67" t="str">
        <f>IF(E1478="","",IF(N1478="","",IF($E1478="男",VLOOKUP(N1478,参照用得点基準表!H$2:$I$11,2,TRUE),VLOOKUP(N1478,参照用得点基準表!H$12:$I$21,2,TRUE))))</f>
        <v/>
      </c>
      <c r="W1478" s="70" t="str">
        <f t="shared" si="22"/>
        <v/>
      </c>
      <c r="X1478" s="69" t="str">
        <f ca="1">IF(W1478="","",VLOOKUP(W1478,OFFSET(評価基準!$A$2:$N$6,0,F1478-6,5,20-F1478),14-新体力テスト!F1478+6,1))</f>
        <v/>
      </c>
      <c r="AA1478" s="45"/>
      <c r="AB1478" s="45"/>
      <c r="AC1478" s="46"/>
      <c r="AD1478" s="45"/>
    </row>
    <row r="1479" spans="1:30" ht="14.25" customHeight="1" x14ac:dyDescent="0.15">
      <c r="A1479" s="103"/>
      <c r="B1479" s="103"/>
      <c r="C1479" s="103"/>
      <c r="D1479" s="108"/>
      <c r="E1479" s="112"/>
      <c r="F1479" s="85" t="str">
        <f>IF(A1479="","",VLOOKUP(A1479,参照!$B$7:$C$12,2,FALSE))</f>
        <v/>
      </c>
      <c r="G1479" s="14"/>
      <c r="H1479" s="14"/>
      <c r="I1479" s="14"/>
      <c r="J1479" s="14"/>
      <c r="K1479" s="14"/>
      <c r="L1479" s="19"/>
      <c r="M1479" s="14"/>
      <c r="N1479" s="14"/>
      <c r="O1479" s="67" t="str">
        <f>IF(E1479="","",IF(G1479="","",IF($E1479="男",VLOOKUP(G1479,参照用得点基準表!B$2:$I$11,8,TRUE),VLOOKUP(G1479,参照用得点基準表!B$12:$I$21,8,TRUE))))</f>
        <v/>
      </c>
      <c r="P1479" s="67" t="str">
        <f>IF(E1479="","",IF(H1479="","",IF($E1479="男",VLOOKUP(H1479,参照用得点基準表!C$2:$I$11,7,TRUE),VLOOKUP(H1479,参照用得点基準表!C$12:$I$21,7,TRUE))))</f>
        <v/>
      </c>
      <c r="Q1479" s="67" t="str">
        <f>IF(E1479="","",IF(I1479="","",IF($E1479="男",VLOOKUP(I1479,参照用得点基準表!D$2:$I$11,6,TRUE),VLOOKUP(I1479,参照用得点基準表!D$12:$I$21,6,TRUE))))</f>
        <v/>
      </c>
      <c r="R1479" s="67" t="str">
        <f>IF(E1479="","",IF(J1479="","",IF($E1479="男",VLOOKUP(J1479,参照用得点基準表!E$2:$I$11,5,TRUE),VLOOKUP(J1479,参照用得点基準表!E$12:$I$21,5,TRUE))))</f>
        <v/>
      </c>
      <c r="S1479" s="67" t="str">
        <f>IF(E1479="","",IF(K1479="","",IF($E1479="男",VLOOKUP(K1479,参照用得点基準表!F$2:$I$11,4,TRUE),VLOOKUP(K1479,参照用得点基準表!F$12:$I$21,4,TRUE))))</f>
        <v/>
      </c>
      <c r="T1479" s="67" t="str">
        <f>IF(E1479="","",IF(L1479="","",IF($E1479="男",VLOOKUP(L1479,参照用得点基準表!$K$2:$L$11,2,TRUE),VLOOKUP(L1479,参照用得点基準表!$K$12:$L$21,2,TRUE))))</f>
        <v/>
      </c>
      <c r="U1479" s="67" t="str">
        <f>IF(E1479="","",IF(M1479="","",IF($E1479="男",VLOOKUP(M1479,参照用得点基準表!G$2:$I$11,3,TRUE),VLOOKUP(M1479,参照用得点基準表!G$12:$I$21,3,TRUE))))</f>
        <v/>
      </c>
      <c r="V1479" s="67" t="str">
        <f>IF(E1479="","",IF(N1479="","",IF($E1479="男",VLOOKUP(N1479,参照用得点基準表!H$2:$I$11,2,TRUE),VLOOKUP(N1479,参照用得点基準表!H$12:$I$21,2,TRUE))))</f>
        <v/>
      </c>
      <c r="W1479" s="70" t="str">
        <f t="shared" si="22"/>
        <v/>
      </c>
      <c r="X1479" s="69" t="str">
        <f ca="1">IF(W1479="","",VLOOKUP(W1479,OFFSET(評価基準!$A$2:$N$6,0,F1479-6,5,20-F1479),14-新体力テスト!F1479+6,1))</f>
        <v/>
      </c>
      <c r="Z1479" s="45"/>
      <c r="AA1479" s="45"/>
      <c r="AB1479" s="46"/>
      <c r="AC1479" s="45"/>
    </row>
    <row r="1480" spans="1:30" ht="14.25" customHeight="1" x14ac:dyDescent="0.15">
      <c r="A1480" s="103"/>
      <c r="B1480" s="103"/>
      <c r="C1480" s="103"/>
      <c r="D1480" s="108"/>
      <c r="E1480" s="112"/>
      <c r="F1480" s="85" t="str">
        <f>IF(A1480="","",VLOOKUP(A1480,参照!$B$7:$C$12,2,FALSE))</f>
        <v/>
      </c>
      <c r="G1480" s="14"/>
      <c r="H1480" s="14"/>
      <c r="I1480" s="14"/>
      <c r="J1480" s="14"/>
      <c r="K1480" s="14"/>
      <c r="L1480" s="19"/>
      <c r="M1480" s="14"/>
      <c r="N1480" s="14"/>
      <c r="O1480" s="67" t="str">
        <f>IF(E1480="","",IF(G1480="","",IF($E1480="男",VLOOKUP(G1480,参照用得点基準表!B$2:$I$11,8,TRUE),VLOOKUP(G1480,参照用得点基準表!B$12:$I$21,8,TRUE))))</f>
        <v/>
      </c>
      <c r="P1480" s="67" t="str">
        <f>IF(E1480="","",IF(H1480="","",IF($E1480="男",VLOOKUP(H1480,参照用得点基準表!C$2:$I$11,7,TRUE),VLOOKUP(H1480,参照用得点基準表!C$12:$I$21,7,TRUE))))</f>
        <v/>
      </c>
      <c r="Q1480" s="67" t="str">
        <f>IF(E1480="","",IF(I1480="","",IF($E1480="男",VLOOKUP(I1480,参照用得点基準表!D$2:$I$11,6,TRUE),VLOOKUP(I1480,参照用得点基準表!D$12:$I$21,6,TRUE))))</f>
        <v/>
      </c>
      <c r="R1480" s="67" t="str">
        <f>IF(E1480="","",IF(J1480="","",IF($E1480="男",VLOOKUP(J1480,参照用得点基準表!E$2:$I$11,5,TRUE),VLOOKUP(J1480,参照用得点基準表!E$12:$I$21,5,TRUE))))</f>
        <v/>
      </c>
      <c r="S1480" s="67" t="str">
        <f>IF(E1480="","",IF(K1480="","",IF($E1480="男",VLOOKUP(K1480,参照用得点基準表!F$2:$I$11,4,TRUE),VLOOKUP(K1480,参照用得点基準表!F$12:$I$21,4,TRUE))))</f>
        <v/>
      </c>
      <c r="T1480" s="67" t="str">
        <f>IF(E1480="","",IF(L1480="","",IF($E1480="男",VLOOKUP(L1480,参照用得点基準表!$K$2:$L$11,2,TRUE),VLOOKUP(L1480,参照用得点基準表!$K$12:$L$21,2,TRUE))))</f>
        <v/>
      </c>
      <c r="U1480" s="67" t="str">
        <f>IF(E1480="","",IF(M1480="","",IF($E1480="男",VLOOKUP(M1480,参照用得点基準表!G$2:$I$11,3,TRUE),VLOOKUP(M1480,参照用得点基準表!G$12:$I$21,3,TRUE))))</f>
        <v/>
      </c>
      <c r="V1480" s="67" t="str">
        <f>IF(E1480="","",IF(N1480="","",IF($E1480="男",VLOOKUP(N1480,参照用得点基準表!H$2:$I$11,2,TRUE),VLOOKUP(N1480,参照用得点基準表!H$12:$I$21,2,TRUE))))</f>
        <v/>
      </c>
      <c r="W1480" s="70" t="str">
        <f t="shared" si="22"/>
        <v/>
      </c>
      <c r="X1480" s="69" t="str">
        <f ca="1">IF(W1480="","",VLOOKUP(W1480,OFFSET(評価基準!$A$2:$N$6,0,F1480-6,5,20-F1480),14-新体力テスト!F1480+6,1))</f>
        <v/>
      </c>
      <c r="Z1480" s="45"/>
      <c r="AA1480" s="45"/>
      <c r="AB1480" s="46"/>
      <c r="AC1480" s="45"/>
    </row>
    <row r="1481" spans="1:30" ht="14.25" customHeight="1" x14ac:dyDescent="0.15">
      <c r="A1481" s="103"/>
      <c r="B1481" s="103"/>
      <c r="C1481" s="103"/>
      <c r="D1481" s="108"/>
      <c r="E1481" s="112"/>
      <c r="F1481" s="85" t="str">
        <f>IF(A1481="","",VLOOKUP(A1481,参照!$B$7:$C$12,2,FALSE))</f>
        <v/>
      </c>
      <c r="G1481" s="14"/>
      <c r="H1481" s="14"/>
      <c r="I1481" s="14"/>
      <c r="J1481" s="14"/>
      <c r="K1481" s="14"/>
      <c r="L1481" s="19"/>
      <c r="M1481" s="14"/>
      <c r="N1481" s="14"/>
      <c r="O1481" s="67" t="str">
        <f>IF(E1481="","",IF(G1481="","",IF($E1481="男",VLOOKUP(G1481,参照用得点基準表!B$2:$I$11,8,TRUE),VLOOKUP(G1481,参照用得点基準表!B$12:$I$21,8,TRUE))))</f>
        <v/>
      </c>
      <c r="P1481" s="67" t="str">
        <f>IF(E1481="","",IF(H1481="","",IF($E1481="男",VLOOKUP(H1481,参照用得点基準表!C$2:$I$11,7,TRUE),VLOOKUP(H1481,参照用得点基準表!C$12:$I$21,7,TRUE))))</f>
        <v/>
      </c>
      <c r="Q1481" s="67" t="str">
        <f>IF(E1481="","",IF(I1481="","",IF($E1481="男",VLOOKUP(I1481,参照用得点基準表!D$2:$I$11,6,TRUE),VLOOKUP(I1481,参照用得点基準表!D$12:$I$21,6,TRUE))))</f>
        <v/>
      </c>
      <c r="R1481" s="67" t="str">
        <f>IF(E1481="","",IF(J1481="","",IF($E1481="男",VLOOKUP(J1481,参照用得点基準表!E$2:$I$11,5,TRUE),VLOOKUP(J1481,参照用得点基準表!E$12:$I$21,5,TRUE))))</f>
        <v/>
      </c>
      <c r="S1481" s="67" t="str">
        <f>IF(E1481="","",IF(K1481="","",IF($E1481="男",VLOOKUP(K1481,参照用得点基準表!F$2:$I$11,4,TRUE),VLOOKUP(K1481,参照用得点基準表!F$12:$I$21,4,TRUE))))</f>
        <v/>
      </c>
      <c r="T1481" s="67" t="str">
        <f>IF(E1481="","",IF(L1481="","",IF($E1481="男",VLOOKUP(L1481,参照用得点基準表!$K$2:$L$11,2,TRUE),VLOOKUP(L1481,参照用得点基準表!$K$12:$L$21,2,TRUE))))</f>
        <v/>
      </c>
      <c r="U1481" s="67" t="str">
        <f>IF(E1481="","",IF(M1481="","",IF($E1481="男",VLOOKUP(M1481,参照用得点基準表!G$2:$I$11,3,TRUE),VLOOKUP(M1481,参照用得点基準表!G$12:$I$21,3,TRUE))))</f>
        <v/>
      </c>
      <c r="V1481" s="67" t="str">
        <f>IF(E1481="","",IF(N1481="","",IF($E1481="男",VLOOKUP(N1481,参照用得点基準表!H$2:$I$11,2,TRUE),VLOOKUP(N1481,参照用得点基準表!H$12:$I$21,2,TRUE))))</f>
        <v/>
      </c>
      <c r="W1481" s="70" t="str">
        <f t="shared" si="22"/>
        <v/>
      </c>
      <c r="X1481" s="69" t="str">
        <f ca="1">IF(W1481="","",VLOOKUP(W1481,OFFSET(評価基準!$A$2:$N$6,0,F1481-6,5,20-F1481),14-新体力テスト!F1481+6,1))</f>
        <v/>
      </c>
      <c r="Z1481" s="45"/>
      <c r="AA1481" s="45"/>
      <c r="AB1481" s="46"/>
      <c r="AC1481" s="45"/>
    </row>
    <row r="1482" spans="1:30" ht="14.25" customHeight="1" x14ac:dyDescent="0.15">
      <c r="A1482" s="103"/>
      <c r="B1482" s="103"/>
      <c r="C1482" s="103"/>
      <c r="D1482" s="108"/>
      <c r="E1482" s="112"/>
      <c r="F1482" s="85" t="str">
        <f>IF(A1482="","",VLOOKUP(A1482,参照!$B$7:$C$12,2,FALSE))</f>
        <v/>
      </c>
      <c r="G1482" s="14"/>
      <c r="H1482" s="14"/>
      <c r="I1482" s="14"/>
      <c r="J1482" s="14"/>
      <c r="K1482" s="14"/>
      <c r="L1482" s="19"/>
      <c r="M1482" s="14"/>
      <c r="N1482" s="14"/>
      <c r="O1482" s="67" t="str">
        <f>IF(E1482="","",IF(G1482="","",IF($E1482="男",VLOOKUP(G1482,参照用得点基準表!B$2:$I$11,8,TRUE),VLOOKUP(G1482,参照用得点基準表!B$12:$I$21,8,TRUE))))</f>
        <v/>
      </c>
      <c r="P1482" s="67" t="str">
        <f>IF(E1482="","",IF(H1482="","",IF($E1482="男",VLOOKUP(H1482,参照用得点基準表!C$2:$I$11,7,TRUE),VLOOKUP(H1482,参照用得点基準表!C$12:$I$21,7,TRUE))))</f>
        <v/>
      </c>
      <c r="Q1482" s="67" t="str">
        <f>IF(E1482="","",IF(I1482="","",IF($E1482="男",VLOOKUP(I1482,参照用得点基準表!D$2:$I$11,6,TRUE),VLOOKUP(I1482,参照用得点基準表!D$12:$I$21,6,TRUE))))</f>
        <v/>
      </c>
      <c r="R1482" s="67" t="str">
        <f>IF(E1482="","",IF(J1482="","",IF($E1482="男",VLOOKUP(J1482,参照用得点基準表!E$2:$I$11,5,TRUE),VLOOKUP(J1482,参照用得点基準表!E$12:$I$21,5,TRUE))))</f>
        <v/>
      </c>
      <c r="S1482" s="67" t="str">
        <f>IF(E1482="","",IF(K1482="","",IF($E1482="男",VLOOKUP(K1482,参照用得点基準表!F$2:$I$11,4,TRUE),VLOOKUP(K1482,参照用得点基準表!F$12:$I$21,4,TRUE))))</f>
        <v/>
      </c>
      <c r="T1482" s="67" t="str">
        <f>IF(E1482="","",IF(L1482="","",IF($E1482="男",VLOOKUP(L1482,参照用得点基準表!$K$2:$L$11,2,TRUE),VLOOKUP(L1482,参照用得点基準表!$K$12:$L$21,2,TRUE))))</f>
        <v/>
      </c>
      <c r="U1482" s="67" t="str">
        <f>IF(E1482="","",IF(M1482="","",IF($E1482="男",VLOOKUP(M1482,参照用得点基準表!G$2:$I$11,3,TRUE),VLOOKUP(M1482,参照用得点基準表!G$12:$I$21,3,TRUE))))</f>
        <v/>
      </c>
      <c r="V1482" s="67" t="str">
        <f>IF(E1482="","",IF(N1482="","",IF($E1482="男",VLOOKUP(N1482,参照用得点基準表!H$2:$I$11,2,TRUE),VLOOKUP(N1482,参照用得点基準表!H$12:$I$21,2,TRUE))))</f>
        <v/>
      </c>
      <c r="W1482" s="70" t="str">
        <f t="shared" si="22"/>
        <v/>
      </c>
      <c r="X1482" s="69" t="str">
        <f ca="1">IF(W1482="","",VLOOKUP(W1482,OFFSET(評価基準!$A$2:$N$6,0,F1482-6,5,20-F1482),14-新体力テスト!F1482+6,1))</f>
        <v/>
      </c>
      <c r="Z1482" s="45"/>
      <c r="AA1482" s="45"/>
      <c r="AB1482" s="46"/>
      <c r="AC1482" s="45"/>
    </row>
    <row r="1483" spans="1:30" ht="14.25" customHeight="1" x14ac:dyDescent="0.15">
      <c r="A1483" s="103"/>
      <c r="B1483" s="103"/>
      <c r="C1483" s="103"/>
      <c r="D1483" s="108"/>
      <c r="E1483" s="112"/>
      <c r="F1483" s="85" t="str">
        <f>IF(A1483="","",VLOOKUP(A1483,参照!$B$7:$C$12,2,FALSE))</f>
        <v/>
      </c>
      <c r="G1483" s="14"/>
      <c r="H1483" s="14"/>
      <c r="I1483" s="14"/>
      <c r="J1483" s="14"/>
      <c r="K1483" s="14"/>
      <c r="L1483" s="19"/>
      <c r="M1483" s="14"/>
      <c r="N1483" s="14"/>
      <c r="O1483" s="67" t="str">
        <f>IF(E1483="","",IF(G1483="","",IF($E1483="男",VLOOKUP(G1483,参照用得点基準表!B$2:$I$11,8,TRUE),VLOOKUP(G1483,参照用得点基準表!B$12:$I$21,8,TRUE))))</f>
        <v/>
      </c>
      <c r="P1483" s="67" t="str">
        <f>IF(E1483="","",IF(H1483="","",IF($E1483="男",VLOOKUP(H1483,参照用得点基準表!C$2:$I$11,7,TRUE),VLOOKUP(H1483,参照用得点基準表!C$12:$I$21,7,TRUE))))</f>
        <v/>
      </c>
      <c r="Q1483" s="67" t="str">
        <f>IF(E1483="","",IF(I1483="","",IF($E1483="男",VLOOKUP(I1483,参照用得点基準表!D$2:$I$11,6,TRUE),VLOOKUP(I1483,参照用得点基準表!D$12:$I$21,6,TRUE))))</f>
        <v/>
      </c>
      <c r="R1483" s="67" t="str">
        <f>IF(E1483="","",IF(J1483="","",IF($E1483="男",VLOOKUP(J1483,参照用得点基準表!E$2:$I$11,5,TRUE),VLOOKUP(J1483,参照用得点基準表!E$12:$I$21,5,TRUE))))</f>
        <v/>
      </c>
      <c r="S1483" s="67" t="str">
        <f>IF(E1483="","",IF(K1483="","",IF($E1483="男",VLOOKUP(K1483,参照用得点基準表!F$2:$I$11,4,TRUE),VLOOKUP(K1483,参照用得点基準表!F$12:$I$21,4,TRUE))))</f>
        <v/>
      </c>
      <c r="T1483" s="67" t="str">
        <f>IF(E1483="","",IF(L1483="","",IF($E1483="男",VLOOKUP(L1483,参照用得点基準表!$K$2:$L$11,2,TRUE),VLOOKUP(L1483,参照用得点基準表!$K$12:$L$21,2,TRUE))))</f>
        <v/>
      </c>
      <c r="U1483" s="67" t="str">
        <f>IF(E1483="","",IF(M1483="","",IF($E1483="男",VLOOKUP(M1483,参照用得点基準表!G$2:$I$11,3,TRUE),VLOOKUP(M1483,参照用得点基準表!G$12:$I$21,3,TRUE))))</f>
        <v/>
      </c>
      <c r="V1483" s="67" t="str">
        <f>IF(E1483="","",IF(N1483="","",IF($E1483="男",VLOOKUP(N1483,参照用得点基準表!H$2:$I$11,2,TRUE),VLOOKUP(N1483,参照用得点基準表!H$12:$I$21,2,TRUE))))</f>
        <v/>
      </c>
      <c r="W1483" s="70" t="str">
        <f t="shared" si="22"/>
        <v/>
      </c>
      <c r="X1483" s="69" t="str">
        <f ca="1">IF(W1483="","",VLOOKUP(W1483,OFFSET(評価基準!$A$2:$N$6,0,F1483-6,5,20-F1483),14-新体力テスト!F1483+6,1))</f>
        <v/>
      </c>
      <c r="Z1483" s="45"/>
      <c r="AA1483" s="45"/>
      <c r="AB1483" s="46"/>
      <c r="AC1483" s="45"/>
    </row>
    <row r="1484" spans="1:30" ht="14.25" customHeight="1" x14ac:dyDescent="0.15">
      <c r="A1484" s="103"/>
      <c r="B1484" s="103"/>
      <c r="C1484" s="103"/>
      <c r="D1484" s="108"/>
      <c r="E1484" s="112"/>
      <c r="F1484" s="85" t="str">
        <f>IF(A1484="","",VLOOKUP(A1484,参照!$B$7:$C$12,2,FALSE))</f>
        <v/>
      </c>
      <c r="G1484" s="14"/>
      <c r="H1484" s="14"/>
      <c r="I1484" s="14"/>
      <c r="J1484" s="14"/>
      <c r="K1484" s="14"/>
      <c r="L1484" s="19"/>
      <c r="M1484" s="14"/>
      <c r="N1484" s="14"/>
      <c r="O1484" s="67" t="str">
        <f>IF(E1484="","",IF(G1484="","",IF($E1484="男",VLOOKUP(G1484,参照用得点基準表!B$2:$I$11,8,TRUE),VLOOKUP(G1484,参照用得点基準表!B$12:$I$21,8,TRUE))))</f>
        <v/>
      </c>
      <c r="P1484" s="67" t="str">
        <f>IF(E1484="","",IF(H1484="","",IF($E1484="男",VLOOKUP(H1484,参照用得点基準表!C$2:$I$11,7,TRUE),VLOOKUP(H1484,参照用得点基準表!C$12:$I$21,7,TRUE))))</f>
        <v/>
      </c>
      <c r="Q1484" s="67" t="str">
        <f>IF(E1484="","",IF(I1484="","",IF($E1484="男",VLOOKUP(I1484,参照用得点基準表!D$2:$I$11,6,TRUE),VLOOKUP(I1484,参照用得点基準表!D$12:$I$21,6,TRUE))))</f>
        <v/>
      </c>
      <c r="R1484" s="67" t="str">
        <f>IF(E1484="","",IF(J1484="","",IF($E1484="男",VLOOKUP(J1484,参照用得点基準表!E$2:$I$11,5,TRUE),VLOOKUP(J1484,参照用得点基準表!E$12:$I$21,5,TRUE))))</f>
        <v/>
      </c>
      <c r="S1484" s="67" t="str">
        <f>IF(E1484="","",IF(K1484="","",IF($E1484="男",VLOOKUP(K1484,参照用得点基準表!F$2:$I$11,4,TRUE),VLOOKUP(K1484,参照用得点基準表!F$12:$I$21,4,TRUE))))</f>
        <v/>
      </c>
      <c r="T1484" s="67" t="str">
        <f>IF(E1484="","",IF(L1484="","",IF($E1484="男",VLOOKUP(L1484,参照用得点基準表!$K$2:$L$11,2,TRUE),VLOOKUP(L1484,参照用得点基準表!$K$12:$L$21,2,TRUE))))</f>
        <v/>
      </c>
      <c r="U1484" s="67" t="str">
        <f>IF(E1484="","",IF(M1484="","",IF($E1484="男",VLOOKUP(M1484,参照用得点基準表!G$2:$I$11,3,TRUE),VLOOKUP(M1484,参照用得点基準表!G$12:$I$21,3,TRUE))))</f>
        <v/>
      </c>
      <c r="V1484" s="67" t="str">
        <f>IF(E1484="","",IF(N1484="","",IF($E1484="男",VLOOKUP(N1484,参照用得点基準表!H$2:$I$11,2,TRUE),VLOOKUP(N1484,参照用得点基準表!H$12:$I$21,2,TRUE))))</f>
        <v/>
      </c>
      <c r="W1484" s="70" t="str">
        <f t="shared" si="22"/>
        <v/>
      </c>
      <c r="X1484" s="69" t="str">
        <f ca="1">IF(W1484="","",VLOOKUP(W1484,OFFSET(評価基準!$A$2:$N$6,0,F1484-6,5,20-F1484),14-新体力テスト!F1484+6,1))</f>
        <v/>
      </c>
      <c r="Z1484" s="45"/>
      <c r="AA1484" s="45"/>
      <c r="AB1484" s="46"/>
      <c r="AC1484" s="45"/>
    </row>
    <row r="1485" spans="1:30" ht="14.25" customHeight="1" x14ac:dyDescent="0.15">
      <c r="A1485" s="103"/>
      <c r="B1485" s="103"/>
      <c r="C1485" s="103"/>
      <c r="D1485" s="108"/>
      <c r="E1485" s="112"/>
      <c r="F1485" s="85" t="str">
        <f>IF(A1485="","",VLOOKUP(A1485,参照!$B$7:$C$12,2,FALSE))</f>
        <v/>
      </c>
      <c r="G1485" s="14"/>
      <c r="H1485" s="14"/>
      <c r="I1485" s="14"/>
      <c r="J1485" s="14"/>
      <c r="K1485" s="14"/>
      <c r="L1485" s="19"/>
      <c r="M1485" s="14"/>
      <c r="N1485" s="14"/>
      <c r="O1485" s="67" t="str">
        <f>IF(E1485="","",IF(G1485="","",IF($E1485="男",VLOOKUP(G1485,参照用得点基準表!B$2:$I$11,8,TRUE),VLOOKUP(G1485,参照用得点基準表!B$12:$I$21,8,TRUE))))</f>
        <v/>
      </c>
      <c r="P1485" s="67" t="str">
        <f>IF(E1485="","",IF(H1485="","",IF($E1485="男",VLOOKUP(H1485,参照用得点基準表!C$2:$I$11,7,TRUE),VLOOKUP(H1485,参照用得点基準表!C$12:$I$21,7,TRUE))))</f>
        <v/>
      </c>
      <c r="Q1485" s="67" t="str">
        <f>IF(E1485="","",IF(I1485="","",IF($E1485="男",VLOOKUP(I1485,参照用得点基準表!D$2:$I$11,6,TRUE),VLOOKUP(I1485,参照用得点基準表!D$12:$I$21,6,TRUE))))</f>
        <v/>
      </c>
      <c r="R1485" s="67" t="str">
        <f>IF(E1485="","",IF(J1485="","",IF($E1485="男",VLOOKUP(J1485,参照用得点基準表!E$2:$I$11,5,TRUE),VLOOKUP(J1485,参照用得点基準表!E$12:$I$21,5,TRUE))))</f>
        <v/>
      </c>
      <c r="S1485" s="67" t="str">
        <f>IF(E1485="","",IF(K1485="","",IF($E1485="男",VLOOKUP(K1485,参照用得点基準表!F$2:$I$11,4,TRUE),VLOOKUP(K1485,参照用得点基準表!F$12:$I$21,4,TRUE))))</f>
        <v/>
      </c>
      <c r="T1485" s="67" t="str">
        <f>IF(E1485="","",IF(L1485="","",IF($E1485="男",VLOOKUP(L1485,参照用得点基準表!$K$2:$L$11,2,TRUE),VLOOKUP(L1485,参照用得点基準表!$K$12:$L$21,2,TRUE))))</f>
        <v/>
      </c>
      <c r="U1485" s="67" t="str">
        <f>IF(E1485="","",IF(M1485="","",IF($E1485="男",VLOOKUP(M1485,参照用得点基準表!G$2:$I$11,3,TRUE),VLOOKUP(M1485,参照用得点基準表!G$12:$I$21,3,TRUE))))</f>
        <v/>
      </c>
      <c r="V1485" s="67" t="str">
        <f>IF(E1485="","",IF(N1485="","",IF($E1485="男",VLOOKUP(N1485,参照用得点基準表!H$2:$I$11,2,TRUE),VLOOKUP(N1485,参照用得点基準表!H$12:$I$21,2,TRUE))))</f>
        <v/>
      </c>
      <c r="W1485" s="70" t="str">
        <f t="shared" si="22"/>
        <v/>
      </c>
      <c r="X1485" s="69" t="str">
        <f ca="1">IF(W1485="","",VLOOKUP(W1485,OFFSET(評価基準!$A$2:$N$6,0,F1485-6,5,20-F1485),14-新体力テスト!F1485+6,1))</f>
        <v/>
      </c>
      <c r="Z1485" s="45"/>
      <c r="AA1485" s="45"/>
      <c r="AB1485" s="46"/>
      <c r="AC1485" s="45"/>
    </row>
    <row r="1486" spans="1:30" ht="14.25" customHeight="1" x14ac:dyDescent="0.15">
      <c r="A1486" s="103"/>
      <c r="B1486" s="103"/>
      <c r="C1486" s="103"/>
      <c r="D1486" s="108"/>
      <c r="E1486" s="112"/>
      <c r="F1486" s="85" t="str">
        <f>IF(A1486="","",VLOOKUP(A1486,参照!$B$7:$C$12,2,FALSE))</f>
        <v/>
      </c>
      <c r="G1486" s="14"/>
      <c r="H1486" s="14"/>
      <c r="I1486" s="14"/>
      <c r="J1486" s="14"/>
      <c r="K1486" s="14"/>
      <c r="L1486" s="19"/>
      <c r="M1486" s="14"/>
      <c r="N1486" s="14"/>
      <c r="O1486" s="67" t="str">
        <f>IF(E1486="","",IF(G1486="","",IF($E1486="男",VLOOKUP(G1486,参照用得点基準表!B$2:$I$11,8,TRUE),VLOOKUP(G1486,参照用得点基準表!B$12:$I$21,8,TRUE))))</f>
        <v/>
      </c>
      <c r="P1486" s="67" t="str">
        <f>IF(E1486="","",IF(H1486="","",IF($E1486="男",VLOOKUP(H1486,参照用得点基準表!C$2:$I$11,7,TRUE),VLOOKUP(H1486,参照用得点基準表!C$12:$I$21,7,TRUE))))</f>
        <v/>
      </c>
      <c r="Q1486" s="67" t="str">
        <f>IF(E1486="","",IF(I1486="","",IF($E1486="男",VLOOKUP(I1486,参照用得点基準表!D$2:$I$11,6,TRUE),VLOOKUP(I1486,参照用得点基準表!D$12:$I$21,6,TRUE))))</f>
        <v/>
      </c>
      <c r="R1486" s="67" t="str">
        <f>IF(E1486="","",IF(J1486="","",IF($E1486="男",VLOOKUP(J1486,参照用得点基準表!E$2:$I$11,5,TRUE),VLOOKUP(J1486,参照用得点基準表!E$12:$I$21,5,TRUE))))</f>
        <v/>
      </c>
      <c r="S1486" s="67" t="str">
        <f>IF(E1486="","",IF(K1486="","",IF($E1486="男",VLOOKUP(K1486,参照用得点基準表!F$2:$I$11,4,TRUE),VLOOKUP(K1486,参照用得点基準表!F$12:$I$21,4,TRUE))))</f>
        <v/>
      </c>
      <c r="T1486" s="67" t="str">
        <f>IF(E1486="","",IF(L1486="","",IF($E1486="男",VLOOKUP(L1486,参照用得点基準表!$K$2:$L$11,2,TRUE),VLOOKUP(L1486,参照用得点基準表!$K$12:$L$21,2,TRUE))))</f>
        <v/>
      </c>
      <c r="U1486" s="67" t="str">
        <f>IF(E1486="","",IF(M1486="","",IF($E1486="男",VLOOKUP(M1486,参照用得点基準表!G$2:$I$11,3,TRUE),VLOOKUP(M1486,参照用得点基準表!G$12:$I$21,3,TRUE))))</f>
        <v/>
      </c>
      <c r="V1486" s="67" t="str">
        <f>IF(E1486="","",IF(N1486="","",IF($E1486="男",VLOOKUP(N1486,参照用得点基準表!H$2:$I$11,2,TRUE),VLOOKUP(N1486,参照用得点基準表!H$12:$I$21,2,TRUE))))</f>
        <v/>
      </c>
      <c r="W1486" s="70" t="str">
        <f t="shared" si="22"/>
        <v/>
      </c>
      <c r="X1486" s="69" t="str">
        <f ca="1">IF(W1486="","",VLOOKUP(W1486,OFFSET(評価基準!$A$2:$N$6,0,F1486-6,5,20-F1486),14-新体力テスト!F1486+6,1))</f>
        <v/>
      </c>
      <c r="Z1486" s="45"/>
      <c r="AA1486" s="45"/>
      <c r="AB1486" s="46"/>
      <c r="AC1486" s="45"/>
    </row>
    <row r="1487" spans="1:30" ht="14.25" customHeight="1" x14ac:dyDescent="0.15">
      <c r="A1487" s="103"/>
      <c r="B1487" s="103"/>
      <c r="C1487" s="103"/>
      <c r="D1487" s="108"/>
      <c r="E1487" s="112"/>
      <c r="F1487" s="85" t="str">
        <f>IF(A1487="","",VLOOKUP(A1487,参照!$B$7:$C$12,2,FALSE))</f>
        <v/>
      </c>
      <c r="G1487" s="14"/>
      <c r="H1487" s="14"/>
      <c r="I1487" s="14"/>
      <c r="J1487" s="14"/>
      <c r="K1487" s="14"/>
      <c r="L1487" s="19"/>
      <c r="M1487" s="14"/>
      <c r="N1487" s="14"/>
      <c r="O1487" s="67" t="str">
        <f>IF(E1487="","",IF(G1487="","",IF($E1487="男",VLOOKUP(G1487,参照用得点基準表!B$2:$I$11,8,TRUE),VLOOKUP(G1487,参照用得点基準表!B$12:$I$21,8,TRUE))))</f>
        <v/>
      </c>
      <c r="P1487" s="67" t="str">
        <f>IF(E1487="","",IF(H1487="","",IF($E1487="男",VLOOKUP(H1487,参照用得点基準表!C$2:$I$11,7,TRUE),VLOOKUP(H1487,参照用得点基準表!C$12:$I$21,7,TRUE))))</f>
        <v/>
      </c>
      <c r="Q1487" s="67" t="str">
        <f>IF(E1487="","",IF(I1487="","",IF($E1487="男",VLOOKUP(I1487,参照用得点基準表!D$2:$I$11,6,TRUE),VLOOKUP(I1487,参照用得点基準表!D$12:$I$21,6,TRUE))))</f>
        <v/>
      </c>
      <c r="R1487" s="67" t="str">
        <f>IF(E1487="","",IF(J1487="","",IF($E1487="男",VLOOKUP(J1487,参照用得点基準表!E$2:$I$11,5,TRUE),VLOOKUP(J1487,参照用得点基準表!E$12:$I$21,5,TRUE))))</f>
        <v/>
      </c>
      <c r="S1487" s="67" t="str">
        <f>IF(E1487="","",IF(K1487="","",IF($E1487="男",VLOOKUP(K1487,参照用得点基準表!F$2:$I$11,4,TRUE),VLOOKUP(K1487,参照用得点基準表!F$12:$I$21,4,TRUE))))</f>
        <v/>
      </c>
      <c r="T1487" s="67" t="str">
        <f>IF(E1487="","",IF(L1487="","",IF($E1487="男",VLOOKUP(L1487,参照用得点基準表!$K$2:$L$11,2,TRUE),VLOOKUP(L1487,参照用得点基準表!$K$12:$L$21,2,TRUE))))</f>
        <v/>
      </c>
      <c r="U1487" s="67" t="str">
        <f>IF(E1487="","",IF(M1487="","",IF($E1487="男",VLOOKUP(M1487,参照用得点基準表!G$2:$I$11,3,TRUE),VLOOKUP(M1487,参照用得点基準表!G$12:$I$21,3,TRUE))))</f>
        <v/>
      </c>
      <c r="V1487" s="67" t="str">
        <f>IF(E1487="","",IF(N1487="","",IF($E1487="男",VLOOKUP(N1487,参照用得点基準表!H$2:$I$11,2,TRUE),VLOOKUP(N1487,参照用得点基準表!H$12:$I$21,2,TRUE))))</f>
        <v/>
      </c>
      <c r="W1487" s="70" t="str">
        <f t="shared" si="22"/>
        <v/>
      </c>
      <c r="X1487" s="69" t="str">
        <f ca="1">IF(W1487="","",VLOOKUP(W1487,OFFSET(評価基準!$A$2:$N$6,0,F1487-6,5,20-F1487),14-新体力テスト!F1487+6,1))</f>
        <v/>
      </c>
      <c r="Z1487" s="45"/>
      <c r="AA1487" s="45"/>
      <c r="AB1487" s="46"/>
      <c r="AC1487" s="45"/>
    </row>
    <row r="1488" spans="1:30" ht="14.25" customHeight="1" x14ac:dyDescent="0.15">
      <c r="A1488" s="103"/>
      <c r="B1488" s="103"/>
      <c r="C1488" s="103"/>
      <c r="D1488" s="108"/>
      <c r="E1488" s="112"/>
      <c r="F1488" s="85" t="str">
        <f>IF(A1488="","",VLOOKUP(A1488,参照!$B$7:$C$12,2,FALSE))</f>
        <v/>
      </c>
      <c r="G1488" s="14"/>
      <c r="H1488" s="14"/>
      <c r="I1488" s="14"/>
      <c r="J1488" s="14"/>
      <c r="K1488" s="14"/>
      <c r="L1488" s="19"/>
      <c r="M1488" s="14"/>
      <c r="N1488" s="14"/>
      <c r="O1488" s="67" t="str">
        <f>IF(E1488="","",IF(G1488="","",IF($E1488="男",VLOOKUP(G1488,参照用得点基準表!B$2:$I$11,8,TRUE),VLOOKUP(G1488,参照用得点基準表!B$12:$I$21,8,TRUE))))</f>
        <v/>
      </c>
      <c r="P1488" s="67" t="str">
        <f>IF(E1488="","",IF(H1488="","",IF($E1488="男",VLOOKUP(H1488,参照用得点基準表!C$2:$I$11,7,TRUE),VLOOKUP(H1488,参照用得点基準表!C$12:$I$21,7,TRUE))))</f>
        <v/>
      </c>
      <c r="Q1488" s="67" t="str">
        <f>IF(E1488="","",IF(I1488="","",IF($E1488="男",VLOOKUP(I1488,参照用得点基準表!D$2:$I$11,6,TRUE),VLOOKUP(I1488,参照用得点基準表!D$12:$I$21,6,TRUE))))</f>
        <v/>
      </c>
      <c r="R1488" s="67" t="str">
        <f>IF(E1488="","",IF(J1488="","",IF($E1488="男",VLOOKUP(J1488,参照用得点基準表!E$2:$I$11,5,TRUE),VLOOKUP(J1488,参照用得点基準表!E$12:$I$21,5,TRUE))))</f>
        <v/>
      </c>
      <c r="S1488" s="67" t="str">
        <f>IF(E1488="","",IF(K1488="","",IF($E1488="男",VLOOKUP(K1488,参照用得点基準表!F$2:$I$11,4,TRUE),VLOOKUP(K1488,参照用得点基準表!F$12:$I$21,4,TRUE))))</f>
        <v/>
      </c>
      <c r="T1488" s="67" t="str">
        <f>IF(E1488="","",IF(L1488="","",IF($E1488="男",VLOOKUP(L1488,参照用得点基準表!$K$2:$L$11,2,TRUE),VLOOKUP(L1488,参照用得点基準表!$K$12:$L$21,2,TRUE))))</f>
        <v/>
      </c>
      <c r="U1488" s="67" t="str">
        <f>IF(E1488="","",IF(M1488="","",IF($E1488="男",VLOOKUP(M1488,参照用得点基準表!G$2:$I$11,3,TRUE),VLOOKUP(M1488,参照用得点基準表!G$12:$I$21,3,TRUE))))</f>
        <v/>
      </c>
      <c r="V1488" s="67" t="str">
        <f>IF(E1488="","",IF(N1488="","",IF($E1488="男",VLOOKUP(N1488,参照用得点基準表!H$2:$I$11,2,TRUE),VLOOKUP(N1488,参照用得点基準表!H$12:$I$21,2,TRUE))))</f>
        <v/>
      </c>
      <c r="W1488" s="70" t="str">
        <f t="shared" si="22"/>
        <v/>
      </c>
      <c r="X1488" s="69" t="str">
        <f ca="1">IF(W1488="","",VLOOKUP(W1488,OFFSET(評価基準!$A$2:$N$6,0,F1488-6,5,20-F1488),14-新体力テスト!F1488+6,1))</f>
        <v/>
      </c>
      <c r="Z1488" s="45"/>
      <c r="AA1488" s="45"/>
      <c r="AB1488" s="46"/>
      <c r="AC1488" s="45"/>
    </row>
    <row r="1489" spans="1:29" ht="14.25" customHeight="1" x14ac:dyDescent="0.15">
      <c r="A1489" s="103"/>
      <c r="B1489" s="103"/>
      <c r="C1489" s="103"/>
      <c r="D1489" s="108"/>
      <c r="E1489" s="112"/>
      <c r="F1489" s="85" t="str">
        <f>IF(A1489="","",VLOOKUP(A1489,参照!$B$7:$C$12,2,FALSE))</f>
        <v/>
      </c>
      <c r="G1489" s="14"/>
      <c r="H1489" s="14"/>
      <c r="I1489" s="14"/>
      <c r="J1489" s="14"/>
      <c r="K1489" s="14"/>
      <c r="L1489" s="19"/>
      <c r="M1489" s="14"/>
      <c r="N1489" s="14"/>
      <c r="O1489" s="67" t="str">
        <f>IF(E1489="","",IF(G1489="","",IF($E1489="男",VLOOKUP(G1489,参照用得点基準表!B$2:$I$11,8,TRUE),VLOOKUP(G1489,参照用得点基準表!B$12:$I$21,8,TRUE))))</f>
        <v/>
      </c>
      <c r="P1489" s="67" t="str">
        <f>IF(E1489="","",IF(H1489="","",IF($E1489="男",VLOOKUP(H1489,参照用得点基準表!C$2:$I$11,7,TRUE),VLOOKUP(H1489,参照用得点基準表!C$12:$I$21,7,TRUE))))</f>
        <v/>
      </c>
      <c r="Q1489" s="67" t="str">
        <f>IF(E1489="","",IF(I1489="","",IF($E1489="男",VLOOKUP(I1489,参照用得点基準表!D$2:$I$11,6,TRUE),VLOOKUP(I1489,参照用得点基準表!D$12:$I$21,6,TRUE))))</f>
        <v/>
      </c>
      <c r="R1489" s="67" t="str">
        <f>IF(E1489="","",IF(J1489="","",IF($E1489="男",VLOOKUP(J1489,参照用得点基準表!E$2:$I$11,5,TRUE),VLOOKUP(J1489,参照用得点基準表!E$12:$I$21,5,TRUE))))</f>
        <v/>
      </c>
      <c r="S1489" s="67" t="str">
        <f>IF(E1489="","",IF(K1489="","",IF($E1489="男",VLOOKUP(K1489,参照用得点基準表!F$2:$I$11,4,TRUE),VLOOKUP(K1489,参照用得点基準表!F$12:$I$21,4,TRUE))))</f>
        <v/>
      </c>
      <c r="T1489" s="67" t="str">
        <f>IF(E1489="","",IF(L1489="","",IF($E1489="男",VLOOKUP(L1489,参照用得点基準表!$K$2:$L$11,2,TRUE),VLOOKUP(L1489,参照用得点基準表!$K$12:$L$21,2,TRUE))))</f>
        <v/>
      </c>
      <c r="U1489" s="67" t="str">
        <f>IF(E1489="","",IF(M1489="","",IF($E1489="男",VLOOKUP(M1489,参照用得点基準表!G$2:$I$11,3,TRUE),VLOOKUP(M1489,参照用得点基準表!G$12:$I$21,3,TRUE))))</f>
        <v/>
      </c>
      <c r="V1489" s="67" t="str">
        <f>IF(E1489="","",IF(N1489="","",IF($E1489="男",VLOOKUP(N1489,参照用得点基準表!H$2:$I$11,2,TRUE),VLOOKUP(N1489,参照用得点基準表!H$12:$I$21,2,TRUE))))</f>
        <v/>
      </c>
      <c r="W1489" s="70" t="str">
        <f t="shared" si="22"/>
        <v/>
      </c>
      <c r="X1489" s="69" t="str">
        <f ca="1">IF(W1489="","",VLOOKUP(W1489,OFFSET(評価基準!$A$2:$N$6,0,F1489-6,5,20-F1489),14-新体力テスト!F1489+6,1))</f>
        <v/>
      </c>
      <c r="Z1489" s="45"/>
      <c r="AA1489" s="45"/>
      <c r="AB1489" s="46"/>
      <c r="AC1489" s="45"/>
    </row>
    <row r="1490" spans="1:29" ht="14.25" customHeight="1" x14ac:dyDescent="0.15">
      <c r="A1490" s="103"/>
      <c r="B1490" s="103"/>
      <c r="C1490" s="103"/>
      <c r="D1490" s="108"/>
      <c r="E1490" s="112"/>
      <c r="F1490" s="85" t="str">
        <f>IF(A1490="","",VLOOKUP(A1490,参照!$B$7:$C$12,2,FALSE))</f>
        <v/>
      </c>
      <c r="G1490" s="14"/>
      <c r="H1490" s="14"/>
      <c r="I1490" s="14"/>
      <c r="J1490" s="14"/>
      <c r="K1490" s="14"/>
      <c r="L1490" s="19"/>
      <c r="M1490" s="14"/>
      <c r="N1490" s="14"/>
      <c r="O1490" s="67" t="str">
        <f>IF(E1490="","",IF(G1490="","",IF($E1490="男",VLOOKUP(G1490,参照用得点基準表!B$2:$I$11,8,TRUE),VLOOKUP(G1490,参照用得点基準表!B$12:$I$21,8,TRUE))))</f>
        <v/>
      </c>
      <c r="P1490" s="67" t="str">
        <f>IF(E1490="","",IF(H1490="","",IF($E1490="男",VLOOKUP(H1490,参照用得点基準表!C$2:$I$11,7,TRUE),VLOOKUP(H1490,参照用得点基準表!C$12:$I$21,7,TRUE))))</f>
        <v/>
      </c>
      <c r="Q1490" s="67" t="str">
        <f>IF(E1490="","",IF(I1490="","",IF($E1490="男",VLOOKUP(I1490,参照用得点基準表!D$2:$I$11,6,TRUE),VLOOKUP(I1490,参照用得点基準表!D$12:$I$21,6,TRUE))))</f>
        <v/>
      </c>
      <c r="R1490" s="67" t="str">
        <f>IF(E1490="","",IF(J1490="","",IF($E1490="男",VLOOKUP(J1490,参照用得点基準表!E$2:$I$11,5,TRUE),VLOOKUP(J1490,参照用得点基準表!E$12:$I$21,5,TRUE))))</f>
        <v/>
      </c>
      <c r="S1490" s="67" t="str">
        <f>IF(E1490="","",IF(K1490="","",IF($E1490="男",VLOOKUP(K1490,参照用得点基準表!F$2:$I$11,4,TRUE),VLOOKUP(K1490,参照用得点基準表!F$12:$I$21,4,TRUE))))</f>
        <v/>
      </c>
      <c r="T1490" s="67" t="str">
        <f>IF(E1490="","",IF(L1490="","",IF($E1490="男",VLOOKUP(L1490,参照用得点基準表!$K$2:$L$11,2,TRUE),VLOOKUP(L1490,参照用得点基準表!$K$12:$L$21,2,TRUE))))</f>
        <v/>
      </c>
      <c r="U1490" s="67" t="str">
        <f>IF(E1490="","",IF(M1490="","",IF($E1490="男",VLOOKUP(M1490,参照用得点基準表!G$2:$I$11,3,TRUE),VLOOKUP(M1490,参照用得点基準表!G$12:$I$21,3,TRUE))))</f>
        <v/>
      </c>
      <c r="V1490" s="67" t="str">
        <f>IF(E1490="","",IF(N1490="","",IF($E1490="男",VLOOKUP(N1490,参照用得点基準表!H$2:$I$11,2,TRUE),VLOOKUP(N1490,参照用得点基準表!H$12:$I$21,2,TRUE))))</f>
        <v/>
      </c>
      <c r="W1490" s="70" t="str">
        <f t="shared" si="22"/>
        <v/>
      </c>
      <c r="X1490" s="69" t="str">
        <f ca="1">IF(W1490="","",VLOOKUP(W1490,OFFSET(評価基準!$A$2:$N$6,0,F1490-6,5,20-F1490),14-新体力テスト!F1490+6,1))</f>
        <v/>
      </c>
      <c r="Z1490" s="45"/>
      <c r="AA1490" s="45"/>
      <c r="AB1490" s="46"/>
      <c r="AC1490" s="45"/>
    </row>
    <row r="1491" spans="1:29" ht="14.25" customHeight="1" x14ac:dyDescent="0.15">
      <c r="A1491" s="103"/>
      <c r="B1491" s="103"/>
      <c r="C1491" s="103"/>
      <c r="D1491" s="108"/>
      <c r="E1491" s="112"/>
      <c r="F1491" s="85" t="str">
        <f>IF(A1491="","",VLOOKUP(A1491,参照!$B$7:$C$12,2,FALSE))</f>
        <v/>
      </c>
      <c r="G1491" s="14"/>
      <c r="H1491" s="14"/>
      <c r="I1491" s="14"/>
      <c r="J1491" s="14"/>
      <c r="K1491" s="14"/>
      <c r="L1491" s="19"/>
      <c r="M1491" s="14"/>
      <c r="N1491" s="14"/>
      <c r="O1491" s="67" t="str">
        <f>IF(E1491="","",IF(G1491="","",IF($E1491="男",VLOOKUP(G1491,参照用得点基準表!B$2:$I$11,8,TRUE),VLOOKUP(G1491,参照用得点基準表!B$12:$I$21,8,TRUE))))</f>
        <v/>
      </c>
      <c r="P1491" s="67" t="str">
        <f>IF(E1491="","",IF(H1491="","",IF($E1491="男",VLOOKUP(H1491,参照用得点基準表!C$2:$I$11,7,TRUE),VLOOKUP(H1491,参照用得点基準表!C$12:$I$21,7,TRUE))))</f>
        <v/>
      </c>
      <c r="Q1491" s="67" t="str">
        <f>IF(E1491="","",IF(I1491="","",IF($E1491="男",VLOOKUP(I1491,参照用得点基準表!D$2:$I$11,6,TRUE),VLOOKUP(I1491,参照用得点基準表!D$12:$I$21,6,TRUE))))</f>
        <v/>
      </c>
      <c r="R1491" s="67" t="str">
        <f>IF(E1491="","",IF(J1491="","",IF($E1491="男",VLOOKUP(J1491,参照用得点基準表!E$2:$I$11,5,TRUE),VLOOKUP(J1491,参照用得点基準表!E$12:$I$21,5,TRUE))))</f>
        <v/>
      </c>
      <c r="S1491" s="67" t="str">
        <f>IF(E1491="","",IF(K1491="","",IF($E1491="男",VLOOKUP(K1491,参照用得点基準表!F$2:$I$11,4,TRUE),VLOOKUP(K1491,参照用得点基準表!F$12:$I$21,4,TRUE))))</f>
        <v/>
      </c>
      <c r="T1491" s="67" t="str">
        <f>IF(E1491="","",IF(L1491="","",IF($E1491="男",VLOOKUP(L1491,参照用得点基準表!$K$2:$L$11,2,TRUE),VLOOKUP(L1491,参照用得点基準表!$K$12:$L$21,2,TRUE))))</f>
        <v/>
      </c>
      <c r="U1491" s="67" t="str">
        <f>IF(E1491="","",IF(M1491="","",IF($E1491="男",VLOOKUP(M1491,参照用得点基準表!G$2:$I$11,3,TRUE),VLOOKUP(M1491,参照用得点基準表!G$12:$I$21,3,TRUE))))</f>
        <v/>
      </c>
      <c r="V1491" s="67" t="str">
        <f>IF(E1491="","",IF(N1491="","",IF($E1491="男",VLOOKUP(N1491,参照用得点基準表!H$2:$I$11,2,TRUE),VLOOKUP(N1491,参照用得点基準表!H$12:$I$21,2,TRUE))))</f>
        <v/>
      </c>
      <c r="W1491" s="70" t="str">
        <f t="shared" si="22"/>
        <v/>
      </c>
      <c r="X1491" s="69" t="str">
        <f ca="1">IF(W1491="","",VLOOKUP(W1491,OFFSET(評価基準!$A$2:$N$6,0,F1491-6,5,20-F1491),14-新体力テスト!F1491+6,1))</f>
        <v/>
      </c>
      <c r="Z1491" s="45"/>
      <c r="AA1491" s="45"/>
      <c r="AB1491" s="46"/>
      <c r="AC1491" s="45"/>
    </row>
    <row r="1492" spans="1:29" ht="14.25" customHeight="1" x14ac:dyDescent="0.15">
      <c r="A1492" s="103"/>
      <c r="B1492" s="103"/>
      <c r="C1492" s="103"/>
      <c r="D1492" s="108"/>
      <c r="E1492" s="112"/>
      <c r="F1492" s="85" t="str">
        <f>IF(A1492="","",VLOOKUP(A1492,参照!$B$7:$C$12,2,FALSE))</f>
        <v/>
      </c>
      <c r="G1492" s="14"/>
      <c r="H1492" s="14"/>
      <c r="I1492" s="14"/>
      <c r="J1492" s="14"/>
      <c r="K1492" s="14"/>
      <c r="L1492" s="19"/>
      <c r="M1492" s="14"/>
      <c r="N1492" s="14"/>
      <c r="O1492" s="67" t="str">
        <f>IF(E1492="","",IF(G1492="","",IF($E1492="男",VLOOKUP(G1492,参照用得点基準表!B$2:$I$11,8,TRUE),VLOOKUP(G1492,参照用得点基準表!B$12:$I$21,8,TRUE))))</f>
        <v/>
      </c>
      <c r="P1492" s="67" t="str">
        <f>IF(E1492="","",IF(H1492="","",IF($E1492="男",VLOOKUP(H1492,参照用得点基準表!C$2:$I$11,7,TRUE),VLOOKUP(H1492,参照用得点基準表!C$12:$I$21,7,TRUE))))</f>
        <v/>
      </c>
      <c r="Q1492" s="67" t="str">
        <f>IF(E1492="","",IF(I1492="","",IF($E1492="男",VLOOKUP(I1492,参照用得点基準表!D$2:$I$11,6,TRUE),VLOOKUP(I1492,参照用得点基準表!D$12:$I$21,6,TRUE))))</f>
        <v/>
      </c>
      <c r="R1492" s="67" t="str">
        <f>IF(E1492="","",IF(J1492="","",IF($E1492="男",VLOOKUP(J1492,参照用得点基準表!E$2:$I$11,5,TRUE),VLOOKUP(J1492,参照用得点基準表!E$12:$I$21,5,TRUE))))</f>
        <v/>
      </c>
      <c r="S1492" s="67" t="str">
        <f>IF(E1492="","",IF(K1492="","",IF($E1492="男",VLOOKUP(K1492,参照用得点基準表!F$2:$I$11,4,TRUE),VLOOKUP(K1492,参照用得点基準表!F$12:$I$21,4,TRUE))))</f>
        <v/>
      </c>
      <c r="T1492" s="67" t="str">
        <f>IF(E1492="","",IF(L1492="","",IF($E1492="男",VLOOKUP(L1492,参照用得点基準表!$K$2:$L$11,2,TRUE),VLOOKUP(L1492,参照用得点基準表!$K$12:$L$21,2,TRUE))))</f>
        <v/>
      </c>
      <c r="U1492" s="67" t="str">
        <f>IF(E1492="","",IF(M1492="","",IF($E1492="男",VLOOKUP(M1492,参照用得点基準表!G$2:$I$11,3,TRUE),VLOOKUP(M1492,参照用得点基準表!G$12:$I$21,3,TRUE))))</f>
        <v/>
      </c>
      <c r="V1492" s="67" t="str">
        <f>IF(E1492="","",IF(N1492="","",IF($E1492="男",VLOOKUP(N1492,参照用得点基準表!H$2:$I$11,2,TRUE),VLOOKUP(N1492,参照用得点基準表!H$12:$I$21,2,TRUE))))</f>
        <v/>
      </c>
      <c r="W1492" s="70" t="str">
        <f t="shared" si="22"/>
        <v/>
      </c>
      <c r="X1492" s="69" t="str">
        <f ca="1">IF(W1492="","",VLOOKUP(W1492,OFFSET(評価基準!$A$2:$N$6,0,F1492-6,5,20-F1492),14-新体力テスト!F1492+6,1))</f>
        <v/>
      </c>
      <c r="Z1492" s="45"/>
      <c r="AA1492" s="45"/>
      <c r="AB1492" s="46"/>
      <c r="AC1492" s="45"/>
    </row>
    <row r="1493" spans="1:29" ht="14.25" customHeight="1" x14ac:dyDescent="0.15">
      <c r="A1493" s="103"/>
      <c r="B1493" s="103"/>
      <c r="C1493" s="103"/>
      <c r="D1493" s="108"/>
      <c r="E1493" s="112"/>
      <c r="F1493" s="85" t="str">
        <f>IF(A1493="","",VLOOKUP(A1493,参照!$B$7:$C$12,2,FALSE))</f>
        <v/>
      </c>
      <c r="G1493" s="14"/>
      <c r="H1493" s="14"/>
      <c r="I1493" s="14"/>
      <c r="J1493" s="14"/>
      <c r="K1493" s="14"/>
      <c r="L1493" s="19"/>
      <c r="M1493" s="14"/>
      <c r="N1493" s="14"/>
      <c r="O1493" s="67" t="str">
        <f>IF(E1493="","",IF(G1493="","",IF($E1493="男",VLOOKUP(G1493,参照用得点基準表!B$2:$I$11,8,TRUE),VLOOKUP(G1493,参照用得点基準表!B$12:$I$21,8,TRUE))))</f>
        <v/>
      </c>
      <c r="P1493" s="67" t="str">
        <f>IF(E1493="","",IF(H1493="","",IF($E1493="男",VLOOKUP(H1493,参照用得点基準表!C$2:$I$11,7,TRUE),VLOOKUP(H1493,参照用得点基準表!C$12:$I$21,7,TRUE))))</f>
        <v/>
      </c>
      <c r="Q1493" s="67" t="str">
        <f>IF(E1493="","",IF(I1493="","",IF($E1493="男",VLOOKUP(I1493,参照用得点基準表!D$2:$I$11,6,TRUE),VLOOKUP(I1493,参照用得点基準表!D$12:$I$21,6,TRUE))))</f>
        <v/>
      </c>
      <c r="R1493" s="67" t="str">
        <f>IF(E1493="","",IF(J1493="","",IF($E1493="男",VLOOKUP(J1493,参照用得点基準表!E$2:$I$11,5,TRUE),VLOOKUP(J1493,参照用得点基準表!E$12:$I$21,5,TRUE))))</f>
        <v/>
      </c>
      <c r="S1493" s="67" t="str">
        <f>IF(E1493="","",IF(K1493="","",IF($E1493="男",VLOOKUP(K1493,参照用得点基準表!F$2:$I$11,4,TRUE),VLOOKUP(K1493,参照用得点基準表!F$12:$I$21,4,TRUE))))</f>
        <v/>
      </c>
      <c r="T1493" s="67" t="str">
        <f>IF(E1493="","",IF(L1493="","",IF($E1493="男",VLOOKUP(L1493,参照用得点基準表!$K$2:$L$11,2,TRUE),VLOOKUP(L1493,参照用得点基準表!$K$12:$L$21,2,TRUE))))</f>
        <v/>
      </c>
      <c r="U1493" s="67" t="str">
        <f>IF(E1493="","",IF(M1493="","",IF($E1493="男",VLOOKUP(M1493,参照用得点基準表!G$2:$I$11,3,TRUE),VLOOKUP(M1493,参照用得点基準表!G$12:$I$21,3,TRUE))))</f>
        <v/>
      </c>
      <c r="V1493" s="67" t="str">
        <f>IF(E1493="","",IF(N1493="","",IF($E1493="男",VLOOKUP(N1493,参照用得点基準表!H$2:$I$11,2,TRUE),VLOOKUP(N1493,参照用得点基準表!H$12:$I$21,2,TRUE))))</f>
        <v/>
      </c>
      <c r="W1493" s="70" t="str">
        <f t="shared" si="22"/>
        <v/>
      </c>
      <c r="X1493" s="69" t="str">
        <f ca="1">IF(W1493="","",VLOOKUP(W1493,OFFSET(評価基準!$A$2:$N$6,0,F1493-6,5,20-F1493),14-新体力テスト!F1493+6,1))</f>
        <v/>
      </c>
      <c r="Z1493" s="45"/>
      <c r="AA1493" s="45"/>
      <c r="AB1493" s="46"/>
      <c r="AC1493" s="45"/>
    </row>
    <row r="1494" spans="1:29" ht="14.25" customHeight="1" x14ac:dyDescent="0.15">
      <c r="A1494" s="103"/>
      <c r="B1494" s="103"/>
      <c r="C1494" s="103"/>
      <c r="D1494" s="108"/>
      <c r="E1494" s="112"/>
      <c r="F1494" s="85" t="str">
        <f>IF(A1494="","",VLOOKUP(A1494,参照!$B$7:$C$12,2,FALSE))</f>
        <v/>
      </c>
      <c r="G1494" s="14"/>
      <c r="H1494" s="14"/>
      <c r="I1494" s="14"/>
      <c r="J1494" s="14"/>
      <c r="K1494" s="14"/>
      <c r="L1494" s="19"/>
      <c r="M1494" s="14"/>
      <c r="N1494" s="14"/>
      <c r="O1494" s="67" t="str">
        <f>IF(E1494="","",IF(G1494="","",IF($E1494="男",VLOOKUP(G1494,参照用得点基準表!B$2:$I$11,8,TRUE),VLOOKUP(G1494,参照用得点基準表!B$12:$I$21,8,TRUE))))</f>
        <v/>
      </c>
      <c r="P1494" s="67" t="str">
        <f>IF(E1494="","",IF(H1494="","",IF($E1494="男",VLOOKUP(H1494,参照用得点基準表!C$2:$I$11,7,TRUE),VLOOKUP(H1494,参照用得点基準表!C$12:$I$21,7,TRUE))))</f>
        <v/>
      </c>
      <c r="Q1494" s="67" t="str">
        <f>IF(E1494="","",IF(I1494="","",IF($E1494="男",VLOOKUP(I1494,参照用得点基準表!D$2:$I$11,6,TRUE),VLOOKUP(I1494,参照用得点基準表!D$12:$I$21,6,TRUE))))</f>
        <v/>
      </c>
      <c r="R1494" s="67" t="str">
        <f>IF(E1494="","",IF(J1494="","",IF($E1494="男",VLOOKUP(J1494,参照用得点基準表!E$2:$I$11,5,TRUE),VLOOKUP(J1494,参照用得点基準表!E$12:$I$21,5,TRUE))))</f>
        <v/>
      </c>
      <c r="S1494" s="67" t="str">
        <f>IF(E1494="","",IF(K1494="","",IF($E1494="男",VLOOKUP(K1494,参照用得点基準表!F$2:$I$11,4,TRUE),VLOOKUP(K1494,参照用得点基準表!F$12:$I$21,4,TRUE))))</f>
        <v/>
      </c>
      <c r="T1494" s="67" t="str">
        <f>IF(E1494="","",IF(L1494="","",IF($E1494="男",VLOOKUP(L1494,参照用得点基準表!$K$2:$L$11,2,TRUE),VLOOKUP(L1494,参照用得点基準表!$K$12:$L$21,2,TRUE))))</f>
        <v/>
      </c>
      <c r="U1494" s="67" t="str">
        <f>IF(E1494="","",IF(M1494="","",IF($E1494="男",VLOOKUP(M1494,参照用得点基準表!G$2:$I$11,3,TRUE),VLOOKUP(M1494,参照用得点基準表!G$12:$I$21,3,TRUE))))</f>
        <v/>
      </c>
      <c r="V1494" s="67" t="str">
        <f>IF(E1494="","",IF(N1494="","",IF($E1494="男",VLOOKUP(N1494,参照用得点基準表!H$2:$I$11,2,TRUE),VLOOKUP(N1494,参照用得点基準表!H$12:$I$21,2,TRUE))))</f>
        <v/>
      </c>
      <c r="W1494" s="70" t="str">
        <f t="shared" si="22"/>
        <v/>
      </c>
      <c r="X1494" s="69" t="str">
        <f ca="1">IF(W1494="","",VLOOKUP(W1494,OFFSET(評価基準!$A$2:$N$6,0,F1494-6,5,20-F1494),14-新体力テスト!F1494+6,1))</f>
        <v/>
      </c>
      <c r="Z1494" s="45"/>
      <c r="AA1494" s="45"/>
      <c r="AB1494" s="46"/>
      <c r="AC1494" s="45"/>
    </row>
    <row r="1495" spans="1:29" ht="14.25" customHeight="1" x14ac:dyDescent="0.15">
      <c r="A1495" s="103"/>
      <c r="B1495" s="103"/>
      <c r="C1495" s="103"/>
      <c r="D1495" s="108"/>
      <c r="E1495" s="112"/>
      <c r="F1495" s="85" t="str">
        <f>IF(A1495="","",VLOOKUP(A1495,参照!$B$7:$C$12,2,FALSE))</f>
        <v/>
      </c>
      <c r="G1495" s="14"/>
      <c r="H1495" s="14"/>
      <c r="I1495" s="14"/>
      <c r="J1495" s="14"/>
      <c r="K1495" s="14"/>
      <c r="L1495" s="19"/>
      <c r="M1495" s="14"/>
      <c r="N1495" s="14"/>
      <c r="O1495" s="67" t="str">
        <f>IF(E1495="","",IF(G1495="","",IF($E1495="男",VLOOKUP(G1495,参照用得点基準表!B$2:$I$11,8,TRUE),VLOOKUP(G1495,参照用得点基準表!B$12:$I$21,8,TRUE))))</f>
        <v/>
      </c>
      <c r="P1495" s="67" t="str">
        <f>IF(E1495="","",IF(H1495="","",IF($E1495="男",VLOOKUP(H1495,参照用得点基準表!C$2:$I$11,7,TRUE),VLOOKUP(H1495,参照用得点基準表!C$12:$I$21,7,TRUE))))</f>
        <v/>
      </c>
      <c r="Q1495" s="67" t="str">
        <f>IF(E1495="","",IF(I1495="","",IF($E1495="男",VLOOKUP(I1495,参照用得点基準表!D$2:$I$11,6,TRUE),VLOOKUP(I1495,参照用得点基準表!D$12:$I$21,6,TRUE))))</f>
        <v/>
      </c>
      <c r="R1495" s="67" t="str">
        <f>IF(E1495="","",IF(J1495="","",IF($E1495="男",VLOOKUP(J1495,参照用得点基準表!E$2:$I$11,5,TRUE),VLOOKUP(J1495,参照用得点基準表!E$12:$I$21,5,TRUE))))</f>
        <v/>
      </c>
      <c r="S1495" s="67" t="str">
        <f>IF(E1495="","",IF(K1495="","",IF($E1495="男",VLOOKUP(K1495,参照用得点基準表!F$2:$I$11,4,TRUE),VLOOKUP(K1495,参照用得点基準表!F$12:$I$21,4,TRUE))))</f>
        <v/>
      </c>
      <c r="T1495" s="67" t="str">
        <f>IF(E1495="","",IF(L1495="","",IF($E1495="男",VLOOKUP(L1495,参照用得点基準表!$K$2:$L$11,2,TRUE),VLOOKUP(L1495,参照用得点基準表!$K$12:$L$21,2,TRUE))))</f>
        <v/>
      </c>
      <c r="U1495" s="67" t="str">
        <f>IF(E1495="","",IF(M1495="","",IF($E1495="男",VLOOKUP(M1495,参照用得点基準表!G$2:$I$11,3,TRUE),VLOOKUP(M1495,参照用得点基準表!G$12:$I$21,3,TRUE))))</f>
        <v/>
      </c>
      <c r="V1495" s="67" t="str">
        <f>IF(E1495="","",IF(N1495="","",IF($E1495="男",VLOOKUP(N1495,参照用得点基準表!H$2:$I$11,2,TRUE),VLOOKUP(N1495,参照用得点基準表!H$12:$I$21,2,TRUE))))</f>
        <v/>
      </c>
      <c r="W1495" s="70" t="str">
        <f t="shared" si="22"/>
        <v/>
      </c>
      <c r="X1495" s="69" t="str">
        <f ca="1">IF(W1495="","",VLOOKUP(W1495,OFFSET(評価基準!$A$2:$N$6,0,F1495-6,5,20-F1495),14-新体力テスト!F1495+6,1))</f>
        <v/>
      </c>
      <c r="Z1495" s="45"/>
      <c r="AA1495" s="45"/>
      <c r="AB1495" s="46"/>
      <c r="AC1495" s="45"/>
    </row>
    <row r="1496" spans="1:29" ht="14.25" customHeight="1" x14ac:dyDescent="0.15">
      <c r="A1496" s="103"/>
      <c r="B1496" s="103"/>
      <c r="C1496" s="103"/>
      <c r="D1496" s="108"/>
      <c r="E1496" s="112"/>
      <c r="F1496" s="85" t="str">
        <f>IF(A1496="","",VLOOKUP(A1496,参照!$B$7:$C$12,2,FALSE))</f>
        <v/>
      </c>
      <c r="G1496" s="14"/>
      <c r="H1496" s="14"/>
      <c r="I1496" s="14"/>
      <c r="J1496" s="14"/>
      <c r="K1496" s="14"/>
      <c r="L1496" s="19"/>
      <c r="M1496" s="14"/>
      <c r="N1496" s="14"/>
      <c r="O1496" s="67" t="str">
        <f>IF(E1496="","",IF(G1496="","",IF($E1496="男",VLOOKUP(G1496,参照用得点基準表!B$2:$I$11,8,TRUE),VLOOKUP(G1496,参照用得点基準表!B$12:$I$21,8,TRUE))))</f>
        <v/>
      </c>
      <c r="P1496" s="67" t="str">
        <f>IF(E1496="","",IF(H1496="","",IF($E1496="男",VLOOKUP(H1496,参照用得点基準表!C$2:$I$11,7,TRUE),VLOOKUP(H1496,参照用得点基準表!C$12:$I$21,7,TRUE))))</f>
        <v/>
      </c>
      <c r="Q1496" s="67" t="str">
        <f>IF(E1496="","",IF(I1496="","",IF($E1496="男",VLOOKUP(I1496,参照用得点基準表!D$2:$I$11,6,TRUE),VLOOKUP(I1496,参照用得点基準表!D$12:$I$21,6,TRUE))))</f>
        <v/>
      </c>
      <c r="R1496" s="67" t="str">
        <f>IF(E1496="","",IF(J1496="","",IF($E1496="男",VLOOKUP(J1496,参照用得点基準表!E$2:$I$11,5,TRUE),VLOOKUP(J1496,参照用得点基準表!E$12:$I$21,5,TRUE))))</f>
        <v/>
      </c>
      <c r="S1496" s="67" t="str">
        <f>IF(E1496="","",IF(K1496="","",IF($E1496="男",VLOOKUP(K1496,参照用得点基準表!F$2:$I$11,4,TRUE),VLOOKUP(K1496,参照用得点基準表!F$12:$I$21,4,TRUE))))</f>
        <v/>
      </c>
      <c r="T1496" s="67" t="str">
        <f>IF(E1496="","",IF(L1496="","",IF($E1496="男",VLOOKUP(L1496,参照用得点基準表!$K$2:$L$11,2,TRUE),VLOOKUP(L1496,参照用得点基準表!$K$12:$L$21,2,TRUE))))</f>
        <v/>
      </c>
      <c r="U1496" s="67" t="str">
        <f>IF(E1496="","",IF(M1496="","",IF($E1496="男",VLOOKUP(M1496,参照用得点基準表!G$2:$I$11,3,TRUE),VLOOKUP(M1496,参照用得点基準表!G$12:$I$21,3,TRUE))))</f>
        <v/>
      </c>
      <c r="V1496" s="67" t="str">
        <f>IF(E1496="","",IF(N1496="","",IF($E1496="男",VLOOKUP(N1496,参照用得点基準表!H$2:$I$11,2,TRUE),VLOOKUP(N1496,参照用得点基準表!H$12:$I$21,2,TRUE))))</f>
        <v/>
      </c>
      <c r="W1496" s="70" t="str">
        <f t="shared" si="22"/>
        <v/>
      </c>
      <c r="X1496" s="69" t="str">
        <f ca="1">IF(W1496="","",VLOOKUP(W1496,OFFSET(評価基準!$A$2:$N$6,0,F1496-6,5,20-F1496),14-新体力テスト!F1496+6,1))</f>
        <v/>
      </c>
      <c r="Z1496" s="45"/>
      <c r="AA1496" s="45"/>
      <c r="AB1496" s="46"/>
      <c r="AC1496" s="45"/>
    </row>
    <row r="1497" spans="1:29" ht="14.25" customHeight="1" x14ac:dyDescent="0.15">
      <c r="A1497" s="103"/>
      <c r="B1497" s="103"/>
      <c r="C1497" s="103"/>
      <c r="D1497" s="108"/>
      <c r="E1497" s="112"/>
      <c r="F1497" s="85" t="str">
        <f>IF(A1497="","",VLOOKUP(A1497,参照!$B$7:$C$12,2,FALSE))</f>
        <v/>
      </c>
      <c r="G1497" s="14"/>
      <c r="H1497" s="14"/>
      <c r="I1497" s="14"/>
      <c r="J1497" s="14"/>
      <c r="K1497" s="14"/>
      <c r="L1497" s="19"/>
      <c r="M1497" s="14"/>
      <c r="N1497" s="14"/>
      <c r="O1497" s="67" t="str">
        <f>IF(E1497="","",IF(G1497="","",IF($E1497="男",VLOOKUP(G1497,参照用得点基準表!B$2:$I$11,8,TRUE),VLOOKUP(G1497,参照用得点基準表!B$12:$I$21,8,TRUE))))</f>
        <v/>
      </c>
      <c r="P1497" s="67" t="str">
        <f>IF(E1497="","",IF(H1497="","",IF($E1497="男",VLOOKUP(H1497,参照用得点基準表!C$2:$I$11,7,TRUE),VLOOKUP(H1497,参照用得点基準表!C$12:$I$21,7,TRUE))))</f>
        <v/>
      </c>
      <c r="Q1497" s="67" t="str">
        <f>IF(E1497="","",IF(I1497="","",IF($E1497="男",VLOOKUP(I1497,参照用得点基準表!D$2:$I$11,6,TRUE),VLOOKUP(I1497,参照用得点基準表!D$12:$I$21,6,TRUE))))</f>
        <v/>
      </c>
      <c r="R1497" s="67" t="str">
        <f>IF(E1497="","",IF(J1497="","",IF($E1497="男",VLOOKUP(J1497,参照用得点基準表!E$2:$I$11,5,TRUE),VLOOKUP(J1497,参照用得点基準表!E$12:$I$21,5,TRUE))))</f>
        <v/>
      </c>
      <c r="S1497" s="67" t="str">
        <f>IF(E1497="","",IF(K1497="","",IF($E1497="男",VLOOKUP(K1497,参照用得点基準表!F$2:$I$11,4,TRUE),VLOOKUP(K1497,参照用得点基準表!F$12:$I$21,4,TRUE))))</f>
        <v/>
      </c>
      <c r="T1497" s="67" t="str">
        <f>IF(E1497="","",IF(L1497="","",IF($E1497="男",VLOOKUP(L1497,参照用得点基準表!$K$2:$L$11,2,TRUE),VLOOKUP(L1497,参照用得点基準表!$K$12:$L$21,2,TRUE))))</f>
        <v/>
      </c>
      <c r="U1497" s="67" t="str">
        <f>IF(E1497="","",IF(M1497="","",IF($E1497="男",VLOOKUP(M1497,参照用得点基準表!G$2:$I$11,3,TRUE),VLOOKUP(M1497,参照用得点基準表!G$12:$I$21,3,TRUE))))</f>
        <v/>
      </c>
      <c r="V1497" s="67" t="str">
        <f>IF(E1497="","",IF(N1497="","",IF($E1497="男",VLOOKUP(N1497,参照用得点基準表!H$2:$I$11,2,TRUE),VLOOKUP(N1497,参照用得点基準表!H$12:$I$21,2,TRUE))))</f>
        <v/>
      </c>
      <c r="W1497" s="70" t="str">
        <f t="shared" si="22"/>
        <v/>
      </c>
      <c r="X1497" s="69" t="str">
        <f ca="1">IF(W1497="","",VLOOKUP(W1497,OFFSET(評価基準!$A$2:$N$6,0,F1497-6,5,20-F1497),14-新体力テスト!F1497+6,1))</f>
        <v/>
      </c>
      <c r="Z1497" s="45"/>
      <c r="AA1497" s="45"/>
      <c r="AB1497" s="46"/>
      <c r="AC1497" s="45"/>
    </row>
    <row r="1498" spans="1:29" ht="14.25" customHeight="1" x14ac:dyDescent="0.15">
      <c r="A1498" s="103"/>
      <c r="B1498" s="103"/>
      <c r="C1498" s="103"/>
      <c r="D1498" s="108"/>
      <c r="E1498" s="112"/>
      <c r="F1498" s="85" t="str">
        <f>IF(A1498="","",VLOOKUP(A1498,参照!$B$7:$C$12,2,FALSE))</f>
        <v/>
      </c>
      <c r="G1498" s="14"/>
      <c r="H1498" s="14"/>
      <c r="I1498" s="14"/>
      <c r="J1498" s="14"/>
      <c r="K1498" s="14"/>
      <c r="L1498" s="19"/>
      <c r="M1498" s="14"/>
      <c r="N1498" s="14"/>
      <c r="O1498" s="67" t="str">
        <f>IF(E1498="","",IF(G1498="","",IF($E1498="男",VLOOKUP(G1498,参照用得点基準表!B$2:$I$11,8,TRUE),VLOOKUP(G1498,参照用得点基準表!B$12:$I$21,8,TRUE))))</f>
        <v/>
      </c>
      <c r="P1498" s="67" t="str">
        <f>IF(E1498="","",IF(H1498="","",IF($E1498="男",VLOOKUP(H1498,参照用得点基準表!C$2:$I$11,7,TRUE),VLOOKUP(H1498,参照用得点基準表!C$12:$I$21,7,TRUE))))</f>
        <v/>
      </c>
      <c r="Q1498" s="67" t="str">
        <f>IF(E1498="","",IF(I1498="","",IF($E1498="男",VLOOKUP(I1498,参照用得点基準表!D$2:$I$11,6,TRUE),VLOOKUP(I1498,参照用得点基準表!D$12:$I$21,6,TRUE))))</f>
        <v/>
      </c>
      <c r="R1498" s="67" t="str">
        <f>IF(E1498="","",IF(J1498="","",IF($E1498="男",VLOOKUP(J1498,参照用得点基準表!E$2:$I$11,5,TRUE),VLOOKUP(J1498,参照用得点基準表!E$12:$I$21,5,TRUE))))</f>
        <v/>
      </c>
      <c r="S1498" s="67" t="str">
        <f>IF(E1498="","",IF(K1498="","",IF($E1498="男",VLOOKUP(K1498,参照用得点基準表!F$2:$I$11,4,TRUE),VLOOKUP(K1498,参照用得点基準表!F$12:$I$21,4,TRUE))))</f>
        <v/>
      </c>
      <c r="T1498" s="67" t="str">
        <f>IF(E1498="","",IF(L1498="","",IF($E1498="男",VLOOKUP(L1498,参照用得点基準表!$K$2:$L$11,2,TRUE),VLOOKUP(L1498,参照用得点基準表!$K$12:$L$21,2,TRUE))))</f>
        <v/>
      </c>
      <c r="U1498" s="67" t="str">
        <f>IF(E1498="","",IF(M1498="","",IF($E1498="男",VLOOKUP(M1498,参照用得点基準表!G$2:$I$11,3,TRUE),VLOOKUP(M1498,参照用得点基準表!G$12:$I$21,3,TRUE))))</f>
        <v/>
      </c>
      <c r="V1498" s="67" t="str">
        <f>IF(E1498="","",IF(N1498="","",IF($E1498="男",VLOOKUP(N1498,参照用得点基準表!H$2:$I$11,2,TRUE),VLOOKUP(N1498,参照用得点基準表!H$12:$I$21,2,TRUE))))</f>
        <v/>
      </c>
      <c r="W1498" s="70" t="str">
        <f t="shared" si="22"/>
        <v/>
      </c>
      <c r="X1498" s="69" t="str">
        <f ca="1">IF(W1498="","",VLOOKUP(W1498,OFFSET(評価基準!$A$2:$N$6,0,F1498-6,5,20-F1498),14-新体力テスト!F1498+6,1))</f>
        <v/>
      </c>
      <c r="Z1498" s="45"/>
      <c r="AA1498" s="45"/>
      <c r="AB1498" s="46"/>
      <c r="AC1498" s="45"/>
    </row>
    <row r="1499" spans="1:29" ht="14.25" customHeight="1" x14ac:dyDescent="0.15">
      <c r="A1499" s="103"/>
      <c r="B1499" s="103"/>
      <c r="C1499" s="103"/>
      <c r="D1499" s="108"/>
      <c r="E1499" s="112"/>
      <c r="F1499" s="85" t="str">
        <f>IF(A1499="","",VLOOKUP(A1499,参照!$B$7:$C$12,2,FALSE))</f>
        <v/>
      </c>
      <c r="G1499" s="14"/>
      <c r="H1499" s="14"/>
      <c r="I1499" s="14"/>
      <c r="J1499" s="14"/>
      <c r="K1499" s="14"/>
      <c r="L1499" s="19"/>
      <c r="M1499" s="14"/>
      <c r="N1499" s="14"/>
      <c r="O1499" s="67" t="str">
        <f>IF(E1499="","",IF(G1499="","",IF($E1499="男",VLOOKUP(G1499,参照用得点基準表!B$2:$I$11,8,TRUE),VLOOKUP(G1499,参照用得点基準表!B$12:$I$21,8,TRUE))))</f>
        <v/>
      </c>
      <c r="P1499" s="67" t="str">
        <f>IF(E1499="","",IF(H1499="","",IF($E1499="男",VLOOKUP(H1499,参照用得点基準表!C$2:$I$11,7,TRUE),VLOOKUP(H1499,参照用得点基準表!C$12:$I$21,7,TRUE))))</f>
        <v/>
      </c>
      <c r="Q1499" s="67" t="str">
        <f>IF(E1499="","",IF(I1499="","",IF($E1499="男",VLOOKUP(I1499,参照用得点基準表!D$2:$I$11,6,TRUE),VLOOKUP(I1499,参照用得点基準表!D$12:$I$21,6,TRUE))))</f>
        <v/>
      </c>
      <c r="R1499" s="67" t="str">
        <f>IF(E1499="","",IF(J1499="","",IF($E1499="男",VLOOKUP(J1499,参照用得点基準表!E$2:$I$11,5,TRUE),VLOOKUP(J1499,参照用得点基準表!E$12:$I$21,5,TRUE))))</f>
        <v/>
      </c>
      <c r="S1499" s="67" t="str">
        <f>IF(E1499="","",IF(K1499="","",IF($E1499="男",VLOOKUP(K1499,参照用得点基準表!F$2:$I$11,4,TRUE),VLOOKUP(K1499,参照用得点基準表!F$12:$I$21,4,TRUE))))</f>
        <v/>
      </c>
      <c r="T1499" s="67" t="str">
        <f>IF(E1499="","",IF(L1499="","",IF($E1499="男",VLOOKUP(L1499,参照用得点基準表!$K$2:$L$11,2,TRUE),VLOOKUP(L1499,参照用得点基準表!$K$12:$L$21,2,TRUE))))</f>
        <v/>
      </c>
      <c r="U1499" s="67" t="str">
        <f>IF(E1499="","",IF(M1499="","",IF($E1499="男",VLOOKUP(M1499,参照用得点基準表!G$2:$I$11,3,TRUE),VLOOKUP(M1499,参照用得点基準表!G$12:$I$21,3,TRUE))))</f>
        <v/>
      </c>
      <c r="V1499" s="67" t="str">
        <f>IF(E1499="","",IF(N1499="","",IF($E1499="男",VLOOKUP(N1499,参照用得点基準表!H$2:$I$11,2,TRUE),VLOOKUP(N1499,参照用得点基準表!H$12:$I$21,2,TRUE))))</f>
        <v/>
      </c>
      <c r="W1499" s="70" t="str">
        <f t="shared" si="22"/>
        <v/>
      </c>
      <c r="X1499" s="69" t="str">
        <f ca="1">IF(W1499="","",VLOOKUP(W1499,OFFSET(評価基準!$A$2:$N$6,0,F1499-6,5,20-F1499),14-新体力テスト!F1499+6,1))</f>
        <v/>
      </c>
      <c r="Z1499" s="45"/>
      <c r="AA1499" s="45"/>
      <c r="AB1499" s="46"/>
      <c r="AC1499" s="45"/>
    </row>
    <row r="1500" spans="1:29" ht="14.25" customHeight="1" x14ac:dyDescent="0.15">
      <c r="A1500" s="103"/>
      <c r="B1500" s="103"/>
      <c r="C1500" s="103"/>
      <c r="D1500" s="108"/>
      <c r="E1500" s="112"/>
      <c r="F1500" s="85" t="str">
        <f>IF(A1500="","",VLOOKUP(A1500,参照!$B$7:$C$12,2,FALSE))</f>
        <v/>
      </c>
      <c r="G1500" s="14"/>
      <c r="H1500" s="14"/>
      <c r="I1500" s="14"/>
      <c r="J1500" s="14"/>
      <c r="K1500" s="14"/>
      <c r="L1500" s="19"/>
      <c r="M1500" s="14"/>
      <c r="N1500" s="14"/>
      <c r="O1500" s="67" t="str">
        <f>IF(E1500="","",IF(G1500="","",IF($E1500="男",VLOOKUP(G1500,参照用得点基準表!B$2:$I$11,8,TRUE),VLOOKUP(G1500,参照用得点基準表!B$12:$I$21,8,TRUE))))</f>
        <v/>
      </c>
      <c r="P1500" s="67" t="str">
        <f>IF(E1500="","",IF(H1500="","",IF($E1500="男",VLOOKUP(H1500,参照用得点基準表!C$2:$I$11,7,TRUE),VLOOKUP(H1500,参照用得点基準表!C$12:$I$21,7,TRUE))))</f>
        <v/>
      </c>
      <c r="Q1500" s="67" t="str">
        <f>IF(E1500="","",IF(I1500="","",IF($E1500="男",VLOOKUP(I1500,参照用得点基準表!D$2:$I$11,6,TRUE),VLOOKUP(I1500,参照用得点基準表!D$12:$I$21,6,TRUE))))</f>
        <v/>
      </c>
      <c r="R1500" s="67" t="str">
        <f>IF(E1500="","",IF(J1500="","",IF($E1500="男",VLOOKUP(J1500,参照用得点基準表!E$2:$I$11,5,TRUE),VLOOKUP(J1500,参照用得点基準表!E$12:$I$21,5,TRUE))))</f>
        <v/>
      </c>
      <c r="S1500" s="67" t="str">
        <f>IF(E1500="","",IF(K1500="","",IF($E1500="男",VLOOKUP(K1500,参照用得点基準表!F$2:$I$11,4,TRUE),VLOOKUP(K1500,参照用得点基準表!F$12:$I$21,4,TRUE))))</f>
        <v/>
      </c>
      <c r="T1500" s="67" t="str">
        <f>IF(E1500="","",IF(L1500="","",IF($E1500="男",VLOOKUP(L1500,参照用得点基準表!$K$2:$L$11,2,TRUE),VLOOKUP(L1500,参照用得点基準表!$K$12:$L$21,2,TRUE))))</f>
        <v/>
      </c>
      <c r="U1500" s="67" t="str">
        <f>IF(E1500="","",IF(M1500="","",IF($E1500="男",VLOOKUP(M1500,参照用得点基準表!G$2:$I$11,3,TRUE),VLOOKUP(M1500,参照用得点基準表!G$12:$I$21,3,TRUE))))</f>
        <v/>
      </c>
      <c r="V1500" s="67" t="str">
        <f>IF(E1500="","",IF(N1500="","",IF($E1500="男",VLOOKUP(N1500,参照用得点基準表!H$2:$I$11,2,TRUE),VLOOKUP(N1500,参照用得点基準表!H$12:$I$21,2,TRUE))))</f>
        <v/>
      </c>
      <c r="W1500" s="70" t="str">
        <f t="shared" si="22"/>
        <v/>
      </c>
      <c r="X1500" s="69" t="str">
        <f ca="1">IF(W1500="","",VLOOKUP(W1500,OFFSET(評価基準!$A$2:$N$6,0,F1500-6,5,20-F1500),14-新体力テスト!F1500+6,1))</f>
        <v/>
      </c>
      <c r="Z1500" s="45"/>
      <c r="AA1500" s="45"/>
      <c r="AB1500" s="46"/>
      <c r="AC1500" s="45"/>
    </row>
    <row r="1501" spans="1:29" ht="14.25" customHeight="1" x14ac:dyDescent="0.15">
      <c r="A1501" s="103"/>
      <c r="B1501" s="103"/>
      <c r="C1501" s="103"/>
      <c r="D1501" s="108"/>
      <c r="E1501" s="112"/>
      <c r="F1501" s="85" t="str">
        <f>IF(A1501="","",VLOOKUP(A1501,参照!$B$7:$C$12,2,FALSE))</f>
        <v/>
      </c>
      <c r="G1501" s="14"/>
      <c r="H1501" s="14"/>
      <c r="I1501" s="14"/>
      <c r="J1501" s="14"/>
      <c r="K1501" s="14"/>
      <c r="L1501" s="19"/>
      <c r="M1501" s="14"/>
      <c r="N1501" s="14"/>
      <c r="O1501" s="67" t="str">
        <f>IF(E1501="","",IF(G1501="","",IF($E1501="男",VLOOKUP(G1501,参照用得点基準表!B$2:$I$11,8,TRUE),VLOOKUP(G1501,参照用得点基準表!B$12:$I$21,8,TRUE))))</f>
        <v/>
      </c>
      <c r="P1501" s="67" t="str">
        <f>IF(E1501="","",IF(H1501="","",IF($E1501="男",VLOOKUP(H1501,参照用得点基準表!C$2:$I$11,7,TRUE),VLOOKUP(H1501,参照用得点基準表!C$12:$I$21,7,TRUE))))</f>
        <v/>
      </c>
      <c r="Q1501" s="67" t="str">
        <f>IF(E1501="","",IF(I1501="","",IF($E1501="男",VLOOKUP(I1501,参照用得点基準表!D$2:$I$11,6,TRUE),VLOOKUP(I1501,参照用得点基準表!D$12:$I$21,6,TRUE))))</f>
        <v/>
      </c>
      <c r="R1501" s="67" t="str">
        <f>IF(E1501="","",IF(J1501="","",IF($E1501="男",VLOOKUP(J1501,参照用得点基準表!E$2:$I$11,5,TRUE),VLOOKUP(J1501,参照用得点基準表!E$12:$I$21,5,TRUE))))</f>
        <v/>
      </c>
      <c r="S1501" s="67" t="str">
        <f>IF(E1501="","",IF(K1501="","",IF($E1501="男",VLOOKUP(K1501,参照用得点基準表!F$2:$I$11,4,TRUE),VLOOKUP(K1501,参照用得点基準表!F$12:$I$21,4,TRUE))))</f>
        <v/>
      </c>
      <c r="T1501" s="67" t="str">
        <f>IF(E1501="","",IF(L1501="","",IF($E1501="男",VLOOKUP(L1501,参照用得点基準表!$K$2:$L$11,2,TRUE),VLOOKUP(L1501,参照用得点基準表!$K$12:$L$21,2,TRUE))))</f>
        <v/>
      </c>
      <c r="U1501" s="67" t="str">
        <f>IF(E1501="","",IF(M1501="","",IF($E1501="男",VLOOKUP(M1501,参照用得点基準表!G$2:$I$11,3,TRUE),VLOOKUP(M1501,参照用得点基準表!G$12:$I$21,3,TRUE))))</f>
        <v/>
      </c>
      <c r="V1501" s="67" t="str">
        <f>IF(E1501="","",IF(N1501="","",IF($E1501="男",VLOOKUP(N1501,参照用得点基準表!H$2:$I$11,2,TRUE),VLOOKUP(N1501,参照用得点基準表!H$12:$I$21,2,TRUE))))</f>
        <v/>
      </c>
      <c r="W1501" s="70" t="str">
        <f t="shared" si="22"/>
        <v/>
      </c>
      <c r="X1501" s="69" t="str">
        <f ca="1">IF(W1501="","",VLOOKUP(W1501,OFFSET(評価基準!$A$2:$N$6,0,F1501-6,5,20-F1501),14-新体力テスト!F1501+6,1))</f>
        <v/>
      </c>
      <c r="Z1501" s="45"/>
      <c r="AA1501" s="45"/>
      <c r="AB1501" s="46"/>
      <c r="AC1501" s="45"/>
    </row>
    <row r="1502" spans="1:29" ht="14.25" customHeight="1" x14ac:dyDescent="0.15">
      <c r="A1502" s="103"/>
      <c r="B1502" s="103"/>
      <c r="C1502" s="103"/>
      <c r="D1502" s="108"/>
      <c r="E1502" s="112"/>
      <c r="F1502" s="85" t="str">
        <f>IF(A1502="","",VLOOKUP(A1502,参照!$B$7:$C$12,2,FALSE))</f>
        <v/>
      </c>
      <c r="G1502" s="14"/>
      <c r="H1502" s="14"/>
      <c r="I1502" s="14"/>
      <c r="J1502" s="14"/>
      <c r="K1502" s="14"/>
      <c r="L1502" s="19"/>
      <c r="M1502" s="14"/>
      <c r="N1502" s="14"/>
      <c r="O1502" s="67" t="str">
        <f>IF(E1502="","",IF(G1502="","",IF($E1502="男",VLOOKUP(G1502,参照用得点基準表!B$2:$I$11,8,TRUE),VLOOKUP(G1502,参照用得点基準表!B$12:$I$21,8,TRUE))))</f>
        <v/>
      </c>
      <c r="P1502" s="67" t="str">
        <f>IF(E1502="","",IF(H1502="","",IF($E1502="男",VLOOKUP(H1502,参照用得点基準表!C$2:$I$11,7,TRUE),VLOOKUP(H1502,参照用得点基準表!C$12:$I$21,7,TRUE))))</f>
        <v/>
      </c>
      <c r="Q1502" s="67" t="str">
        <f>IF(E1502="","",IF(I1502="","",IF($E1502="男",VLOOKUP(I1502,参照用得点基準表!D$2:$I$11,6,TRUE),VLOOKUP(I1502,参照用得点基準表!D$12:$I$21,6,TRUE))))</f>
        <v/>
      </c>
      <c r="R1502" s="67" t="str">
        <f>IF(E1502="","",IF(J1502="","",IF($E1502="男",VLOOKUP(J1502,参照用得点基準表!E$2:$I$11,5,TRUE),VLOOKUP(J1502,参照用得点基準表!E$12:$I$21,5,TRUE))))</f>
        <v/>
      </c>
      <c r="S1502" s="67" t="str">
        <f>IF(E1502="","",IF(K1502="","",IF($E1502="男",VLOOKUP(K1502,参照用得点基準表!F$2:$I$11,4,TRUE),VLOOKUP(K1502,参照用得点基準表!F$12:$I$21,4,TRUE))))</f>
        <v/>
      </c>
      <c r="T1502" s="67" t="str">
        <f>IF(E1502="","",IF(L1502="","",IF($E1502="男",VLOOKUP(L1502,参照用得点基準表!$K$2:$L$11,2,TRUE),VLOOKUP(L1502,参照用得点基準表!$K$12:$L$21,2,TRUE))))</f>
        <v/>
      </c>
      <c r="U1502" s="67" t="str">
        <f>IF(E1502="","",IF(M1502="","",IF($E1502="男",VLOOKUP(M1502,参照用得点基準表!G$2:$I$11,3,TRUE),VLOOKUP(M1502,参照用得点基準表!G$12:$I$21,3,TRUE))))</f>
        <v/>
      </c>
      <c r="V1502" s="67" t="str">
        <f>IF(E1502="","",IF(N1502="","",IF($E1502="男",VLOOKUP(N1502,参照用得点基準表!H$2:$I$11,2,TRUE),VLOOKUP(N1502,参照用得点基準表!H$12:$I$21,2,TRUE))))</f>
        <v/>
      </c>
      <c r="W1502" s="70" t="str">
        <f t="shared" si="22"/>
        <v/>
      </c>
      <c r="X1502" s="69" t="str">
        <f ca="1">IF(W1502="","",VLOOKUP(W1502,OFFSET(評価基準!$A$2:$N$6,0,F1502-6,5,20-F1502),14-新体力テスト!F1502+6,1))</f>
        <v/>
      </c>
      <c r="Z1502" s="45"/>
      <c r="AA1502" s="45"/>
      <c r="AB1502" s="46"/>
      <c r="AC1502" s="45"/>
    </row>
    <row r="1503" spans="1:29" ht="14.25" customHeight="1" x14ac:dyDescent="0.15">
      <c r="A1503" s="103"/>
      <c r="B1503" s="103"/>
      <c r="C1503" s="103"/>
      <c r="D1503" s="108"/>
      <c r="E1503" s="112"/>
      <c r="F1503" s="85" t="str">
        <f>IF(A1503="","",VLOOKUP(A1503,参照!$B$7:$C$12,2,FALSE))</f>
        <v/>
      </c>
      <c r="G1503" s="14"/>
      <c r="H1503" s="14"/>
      <c r="I1503" s="14"/>
      <c r="J1503" s="14"/>
      <c r="K1503" s="14"/>
      <c r="L1503" s="19"/>
      <c r="M1503" s="14"/>
      <c r="N1503" s="14"/>
      <c r="O1503" s="67" t="str">
        <f>IF(E1503="","",IF(G1503="","",IF($E1503="男",VLOOKUP(G1503,参照用得点基準表!B$2:$I$11,8,TRUE),VLOOKUP(G1503,参照用得点基準表!B$12:$I$21,8,TRUE))))</f>
        <v/>
      </c>
      <c r="P1503" s="67" t="str">
        <f>IF(E1503="","",IF(H1503="","",IF($E1503="男",VLOOKUP(H1503,参照用得点基準表!C$2:$I$11,7,TRUE),VLOOKUP(H1503,参照用得点基準表!C$12:$I$21,7,TRUE))))</f>
        <v/>
      </c>
      <c r="Q1503" s="67" t="str">
        <f>IF(E1503="","",IF(I1503="","",IF($E1503="男",VLOOKUP(I1503,参照用得点基準表!D$2:$I$11,6,TRUE),VLOOKUP(I1503,参照用得点基準表!D$12:$I$21,6,TRUE))))</f>
        <v/>
      </c>
      <c r="R1503" s="67" t="str">
        <f>IF(E1503="","",IF(J1503="","",IF($E1503="男",VLOOKUP(J1503,参照用得点基準表!E$2:$I$11,5,TRUE),VLOOKUP(J1503,参照用得点基準表!E$12:$I$21,5,TRUE))))</f>
        <v/>
      </c>
      <c r="S1503" s="67" t="str">
        <f>IF(E1503="","",IF(K1503="","",IF($E1503="男",VLOOKUP(K1503,参照用得点基準表!F$2:$I$11,4,TRUE),VLOOKUP(K1503,参照用得点基準表!F$12:$I$21,4,TRUE))))</f>
        <v/>
      </c>
      <c r="T1503" s="67" t="str">
        <f>IF(E1503="","",IF(L1503="","",IF($E1503="男",VLOOKUP(L1503,参照用得点基準表!$K$2:$L$11,2,TRUE),VLOOKUP(L1503,参照用得点基準表!$K$12:$L$21,2,TRUE))))</f>
        <v/>
      </c>
      <c r="U1503" s="67" t="str">
        <f>IF(E1503="","",IF(M1503="","",IF($E1503="男",VLOOKUP(M1503,参照用得点基準表!G$2:$I$11,3,TRUE),VLOOKUP(M1503,参照用得点基準表!G$12:$I$21,3,TRUE))))</f>
        <v/>
      </c>
      <c r="V1503" s="67" t="str">
        <f>IF(E1503="","",IF(N1503="","",IF($E1503="男",VLOOKUP(N1503,参照用得点基準表!H$2:$I$11,2,TRUE),VLOOKUP(N1503,参照用得点基準表!H$12:$I$21,2,TRUE))))</f>
        <v/>
      </c>
      <c r="W1503" s="70" t="str">
        <f t="shared" si="22"/>
        <v/>
      </c>
      <c r="X1503" s="69" t="str">
        <f ca="1">IF(W1503="","",VLOOKUP(W1503,OFFSET(評価基準!$A$2:$N$6,0,F1503-6,5,20-F1503),14-新体力テスト!F1503+6,1))</f>
        <v/>
      </c>
      <c r="Z1503" s="45"/>
      <c r="AA1503" s="45"/>
      <c r="AB1503" s="46"/>
      <c r="AC1503" s="45"/>
    </row>
    <row r="1504" spans="1:29" ht="14.25" customHeight="1" x14ac:dyDescent="0.15">
      <c r="A1504" s="103"/>
      <c r="B1504" s="103"/>
      <c r="C1504" s="103"/>
      <c r="D1504" s="108"/>
      <c r="E1504" s="112"/>
      <c r="F1504" s="85" t="str">
        <f>IF(A1504="","",VLOOKUP(A1504,参照!$B$7:$C$12,2,FALSE))</f>
        <v/>
      </c>
      <c r="G1504" s="14"/>
      <c r="H1504" s="14"/>
      <c r="I1504" s="14"/>
      <c r="J1504" s="14"/>
      <c r="K1504" s="14"/>
      <c r="L1504" s="19"/>
      <c r="M1504" s="14"/>
      <c r="N1504" s="14"/>
      <c r="O1504" s="67" t="str">
        <f>IF(E1504="","",IF(G1504="","",IF($E1504="男",VLOOKUP(G1504,参照用得点基準表!B$2:$I$11,8,TRUE),VLOOKUP(G1504,参照用得点基準表!B$12:$I$21,8,TRUE))))</f>
        <v/>
      </c>
      <c r="P1504" s="67" t="str">
        <f>IF(E1504="","",IF(H1504="","",IF($E1504="男",VLOOKUP(H1504,参照用得点基準表!C$2:$I$11,7,TRUE),VLOOKUP(H1504,参照用得点基準表!C$12:$I$21,7,TRUE))))</f>
        <v/>
      </c>
      <c r="Q1504" s="67" t="str">
        <f>IF(E1504="","",IF(I1504="","",IF($E1504="男",VLOOKUP(I1504,参照用得点基準表!D$2:$I$11,6,TRUE),VLOOKUP(I1504,参照用得点基準表!D$12:$I$21,6,TRUE))))</f>
        <v/>
      </c>
      <c r="R1504" s="67" t="str">
        <f>IF(E1504="","",IF(J1504="","",IF($E1504="男",VLOOKUP(J1504,参照用得点基準表!E$2:$I$11,5,TRUE),VLOOKUP(J1504,参照用得点基準表!E$12:$I$21,5,TRUE))))</f>
        <v/>
      </c>
      <c r="S1504" s="67" t="str">
        <f>IF(E1504="","",IF(K1504="","",IF($E1504="男",VLOOKUP(K1504,参照用得点基準表!F$2:$I$11,4,TRUE),VLOOKUP(K1504,参照用得点基準表!F$12:$I$21,4,TRUE))))</f>
        <v/>
      </c>
      <c r="T1504" s="67" t="str">
        <f>IF(E1504="","",IF(L1504="","",IF($E1504="男",VLOOKUP(L1504,参照用得点基準表!$K$2:$L$11,2,TRUE),VLOOKUP(L1504,参照用得点基準表!$K$12:$L$21,2,TRUE))))</f>
        <v/>
      </c>
      <c r="U1504" s="67" t="str">
        <f>IF(E1504="","",IF(M1504="","",IF($E1504="男",VLOOKUP(M1504,参照用得点基準表!G$2:$I$11,3,TRUE),VLOOKUP(M1504,参照用得点基準表!G$12:$I$21,3,TRUE))))</f>
        <v/>
      </c>
      <c r="V1504" s="67" t="str">
        <f>IF(E1504="","",IF(N1504="","",IF($E1504="男",VLOOKUP(N1504,参照用得点基準表!H$2:$I$11,2,TRUE),VLOOKUP(N1504,参照用得点基準表!H$12:$I$21,2,TRUE))))</f>
        <v/>
      </c>
      <c r="W1504" s="70" t="str">
        <f t="shared" si="22"/>
        <v/>
      </c>
      <c r="X1504" s="69" t="str">
        <f ca="1">IF(W1504="","",VLOOKUP(W1504,OFFSET(評価基準!$A$2:$N$6,0,F1504-6,5,20-F1504),14-新体力テスト!F1504+6,1))</f>
        <v/>
      </c>
      <c r="Z1504" s="45"/>
      <c r="AA1504" s="45"/>
      <c r="AB1504" s="46"/>
      <c r="AC1504" s="45"/>
    </row>
    <row r="1505" spans="1:29" ht="14.25" customHeight="1" x14ac:dyDescent="0.15">
      <c r="A1505" s="103"/>
      <c r="B1505" s="103"/>
      <c r="C1505" s="103"/>
      <c r="D1505" s="108"/>
      <c r="E1505" s="112"/>
      <c r="F1505" s="85" t="str">
        <f>IF(A1505="","",VLOOKUP(A1505,参照!$B$7:$C$12,2,FALSE))</f>
        <v/>
      </c>
      <c r="G1505" s="14"/>
      <c r="H1505" s="14"/>
      <c r="I1505" s="14"/>
      <c r="J1505" s="14"/>
      <c r="K1505" s="14"/>
      <c r="L1505" s="19"/>
      <c r="M1505" s="14"/>
      <c r="N1505" s="14"/>
      <c r="O1505" s="67" t="str">
        <f>IF(E1505="","",IF(G1505="","",IF($E1505="男",VLOOKUP(G1505,参照用得点基準表!B$2:$I$11,8,TRUE),VLOOKUP(G1505,参照用得点基準表!B$12:$I$21,8,TRUE))))</f>
        <v/>
      </c>
      <c r="P1505" s="67" t="str">
        <f>IF(E1505="","",IF(H1505="","",IF($E1505="男",VLOOKUP(H1505,参照用得点基準表!C$2:$I$11,7,TRUE),VLOOKUP(H1505,参照用得点基準表!C$12:$I$21,7,TRUE))))</f>
        <v/>
      </c>
      <c r="Q1505" s="67" t="str">
        <f>IF(E1505="","",IF(I1505="","",IF($E1505="男",VLOOKUP(I1505,参照用得点基準表!D$2:$I$11,6,TRUE),VLOOKUP(I1505,参照用得点基準表!D$12:$I$21,6,TRUE))))</f>
        <v/>
      </c>
      <c r="R1505" s="67" t="str">
        <f>IF(E1505="","",IF(J1505="","",IF($E1505="男",VLOOKUP(J1505,参照用得点基準表!E$2:$I$11,5,TRUE),VLOOKUP(J1505,参照用得点基準表!E$12:$I$21,5,TRUE))))</f>
        <v/>
      </c>
      <c r="S1505" s="67" t="str">
        <f>IF(E1505="","",IF(K1505="","",IF($E1505="男",VLOOKUP(K1505,参照用得点基準表!F$2:$I$11,4,TRUE),VLOOKUP(K1505,参照用得点基準表!F$12:$I$21,4,TRUE))))</f>
        <v/>
      </c>
      <c r="T1505" s="67" t="str">
        <f>IF(E1505="","",IF(L1505="","",IF($E1505="男",VLOOKUP(L1505,参照用得点基準表!$K$2:$L$11,2,TRUE),VLOOKUP(L1505,参照用得点基準表!$K$12:$L$21,2,TRUE))))</f>
        <v/>
      </c>
      <c r="U1505" s="67" t="str">
        <f>IF(E1505="","",IF(M1505="","",IF($E1505="男",VLOOKUP(M1505,参照用得点基準表!G$2:$I$11,3,TRUE),VLOOKUP(M1505,参照用得点基準表!G$12:$I$21,3,TRUE))))</f>
        <v/>
      </c>
      <c r="V1505" s="67" t="str">
        <f>IF(E1505="","",IF(N1505="","",IF($E1505="男",VLOOKUP(N1505,参照用得点基準表!H$2:$I$11,2,TRUE),VLOOKUP(N1505,参照用得点基準表!H$12:$I$21,2,TRUE))))</f>
        <v/>
      </c>
      <c r="W1505" s="70" t="str">
        <f t="shared" si="22"/>
        <v/>
      </c>
      <c r="X1505" s="69" t="str">
        <f ca="1">IF(W1505="","",VLOOKUP(W1505,OFFSET(評価基準!$A$2:$N$6,0,F1505-6,5,20-F1505),14-新体力テスト!F1505+6,1))</f>
        <v/>
      </c>
      <c r="Z1505" s="45"/>
      <c r="AA1505" s="45"/>
      <c r="AB1505" s="46"/>
      <c r="AC1505" s="45"/>
    </row>
    <row r="1506" spans="1:29" ht="14.25" customHeight="1" x14ac:dyDescent="0.15">
      <c r="A1506" s="103"/>
      <c r="B1506" s="103"/>
      <c r="C1506" s="103"/>
      <c r="D1506" s="108"/>
      <c r="E1506" s="112"/>
      <c r="F1506" s="85" t="str">
        <f>IF(A1506="","",VLOOKUP(A1506,参照!$B$7:$C$12,2,FALSE))</f>
        <v/>
      </c>
      <c r="G1506" s="14"/>
      <c r="H1506" s="14"/>
      <c r="I1506" s="14"/>
      <c r="J1506" s="14"/>
      <c r="K1506" s="14"/>
      <c r="L1506" s="19"/>
      <c r="M1506" s="14"/>
      <c r="N1506" s="14"/>
      <c r="O1506" s="67" t="str">
        <f>IF(E1506="","",IF(G1506="","",IF($E1506="男",VLOOKUP(G1506,参照用得点基準表!B$2:$I$11,8,TRUE),VLOOKUP(G1506,参照用得点基準表!B$12:$I$21,8,TRUE))))</f>
        <v/>
      </c>
      <c r="P1506" s="67" t="str">
        <f>IF(E1506="","",IF(H1506="","",IF($E1506="男",VLOOKUP(H1506,参照用得点基準表!C$2:$I$11,7,TRUE),VLOOKUP(H1506,参照用得点基準表!C$12:$I$21,7,TRUE))))</f>
        <v/>
      </c>
      <c r="Q1506" s="67" t="str">
        <f>IF(E1506="","",IF(I1506="","",IF($E1506="男",VLOOKUP(I1506,参照用得点基準表!D$2:$I$11,6,TRUE),VLOOKUP(I1506,参照用得点基準表!D$12:$I$21,6,TRUE))))</f>
        <v/>
      </c>
      <c r="R1506" s="67" t="str">
        <f>IF(E1506="","",IF(J1506="","",IF($E1506="男",VLOOKUP(J1506,参照用得点基準表!E$2:$I$11,5,TRUE),VLOOKUP(J1506,参照用得点基準表!E$12:$I$21,5,TRUE))))</f>
        <v/>
      </c>
      <c r="S1506" s="67" t="str">
        <f>IF(E1506="","",IF(K1506="","",IF($E1506="男",VLOOKUP(K1506,参照用得点基準表!F$2:$I$11,4,TRUE),VLOOKUP(K1506,参照用得点基準表!F$12:$I$21,4,TRUE))))</f>
        <v/>
      </c>
      <c r="T1506" s="67" t="str">
        <f>IF(E1506="","",IF(L1506="","",IF($E1506="男",VLOOKUP(L1506,参照用得点基準表!$K$2:$L$11,2,TRUE),VLOOKUP(L1506,参照用得点基準表!$K$12:$L$21,2,TRUE))))</f>
        <v/>
      </c>
      <c r="U1506" s="67" t="str">
        <f>IF(E1506="","",IF(M1506="","",IF($E1506="男",VLOOKUP(M1506,参照用得点基準表!G$2:$I$11,3,TRUE),VLOOKUP(M1506,参照用得点基準表!G$12:$I$21,3,TRUE))))</f>
        <v/>
      </c>
      <c r="V1506" s="67" t="str">
        <f>IF(E1506="","",IF(N1506="","",IF($E1506="男",VLOOKUP(N1506,参照用得点基準表!H$2:$I$11,2,TRUE),VLOOKUP(N1506,参照用得点基準表!H$12:$I$21,2,TRUE))))</f>
        <v/>
      </c>
      <c r="W1506" s="70" t="str">
        <f t="shared" si="22"/>
        <v/>
      </c>
      <c r="X1506" s="69" t="str">
        <f ca="1">IF(W1506="","",VLOOKUP(W1506,OFFSET(評価基準!$A$2:$N$6,0,F1506-6,5,20-F1506),14-新体力テスト!F1506+6,1))</f>
        <v/>
      </c>
      <c r="Z1506" s="45"/>
      <c r="AA1506" s="45"/>
      <c r="AB1506" s="46"/>
      <c r="AC1506" s="45"/>
    </row>
    <row r="1507" spans="1:29" ht="14.25" customHeight="1" x14ac:dyDescent="0.15">
      <c r="A1507" s="103"/>
      <c r="B1507" s="103"/>
      <c r="C1507" s="103"/>
      <c r="D1507" s="108"/>
      <c r="E1507" s="112"/>
      <c r="F1507" s="85" t="str">
        <f>IF(A1507="","",VLOOKUP(A1507,参照!$B$7:$C$12,2,FALSE))</f>
        <v/>
      </c>
      <c r="G1507" s="14"/>
      <c r="H1507" s="14"/>
      <c r="I1507" s="14"/>
      <c r="J1507" s="14"/>
      <c r="K1507" s="14"/>
      <c r="L1507" s="19"/>
      <c r="M1507" s="14"/>
      <c r="N1507" s="14"/>
      <c r="O1507" s="67" t="str">
        <f>IF(E1507="","",IF(G1507="","",IF($E1507="男",VLOOKUP(G1507,参照用得点基準表!B$2:$I$11,8,TRUE),VLOOKUP(G1507,参照用得点基準表!B$12:$I$21,8,TRUE))))</f>
        <v/>
      </c>
      <c r="P1507" s="67" t="str">
        <f>IF(E1507="","",IF(H1507="","",IF($E1507="男",VLOOKUP(H1507,参照用得点基準表!C$2:$I$11,7,TRUE),VLOOKUP(H1507,参照用得点基準表!C$12:$I$21,7,TRUE))))</f>
        <v/>
      </c>
      <c r="Q1507" s="67" t="str">
        <f>IF(E1507="","",IF(I1507="","",IF($E1507="男",VLOOKUP(I1507,参照用得点基準表!D$2:$I$11,6,TRUE),VLOOKUP(I1507,参照用得点基準表!D$12:$I$21,6,TRUE))))</f>
        <v/>
      </c>
      <c r="R1507" s="67" t="str">
        <f>IF(E1507="","",IF(J1507="","",IF($E1507="男",VLOOKUP(J1507,参照用得点基準表!E$2:$I$11,5,TRUE),VLOOKUP(J1507,参照用得点基準表!E$12:$I$21,5,TRUE))))</f>
        <v/>
      </c>
      <c r="S1507" s="67" t="str">
        <f>IF(E1507="","",IF(K1507="","",IF($E1507="男",VLOOKUP(K1507,参照用得点基準表!F$2:$I$11,4,TRUE),VLOOKUP(K1507,参照用得点基準表!F$12:$I$21,4,TRUE))))</f>
        <v/>
      </c>
      <c r="T1507" s="67" t="str">
        <f>IF(E1507="","",IF(L1507="","",IF($E1507="男",VLOOKUP(L1507,参照用得点基準表!$K$2:$L$11,2,TRUE),VLOOKUP(L1507,参照用得点基準表!$K$12:$L$21,2,TRUE))))</f>
        <v/>
      </c>
      <c r="U1507" s="67" t="str">
        <f>IF(E1507="","",IF(M1507="","",IF($E1507="男",VLOOKUP(M1507,参照用得点基準表!G$2:$I$11,3,TRUE),VLOOKUP(M1507,参照用得点基準表!G$12:$I$21,3,TRUE))))</f>
        <v/>
      </c>
      <c r="V1507" s="67" t="str">
        <f>IF(E1507="","",IF(N1507="","",IF($E1507="男",VLOOKUP(N1507,参照用得点基準表!H$2:$I$11,2,TRUE),VLOOKUP(N1507,参照用得点基準表!H$12:$I$21,2,TRUE))))</f>
        <v/>
      </c>
      <c r="W1507" s="70" t="str">
        <f t="shared" si="22"/>
        <v/>
      </c>
      <c r="X1507" s="69" t="str">
        <f ca="1">IF(W1507="","",VLOOKUP(W1507,OFFSET(評価基準!$A$2:$N$6,0,F1507-6,5,20-F1507),14-新体力テスト!F1507+6,1))</f>
        <v/>
      </c>
      <c r="Z1507" s="45"/>
      <c r="AA1507" s="45"/>
      <c r="AB1507" s="46"/>
      <c r="AC1507" s="45"/>
    </row>
    <row r="1508" spans="1:29" ht="14.25" customHeight="1" x14ac:dyDescent="0.15">
      <c r="A1508" s="103"/>
      <c r="B1508" s="103"/>
      <c r="C1508" s="103"/>
      <c r="D1508" s="108"/>
      <c r="E1508" s="112"/>
      <c r="F1508" s="85" t="str">
        <f>IF(A1508="","",VLOOKUP(A1508,参照!$B$7:$C$12,2,FALSE))</f>
        <v/>
      </c>
      <c r="G1508" s="14"/>
      <c r="H1508" s="14"/>
      <c r="I1508" s="14"/>
      <c r="J1508" s="14"/>
      <c r="K1508" s="14"/>
      <c r="L1508" s="19"/>
      <c r="M1508" s="14"/>
      <c r="N1508" s="14"/>
      <c r="O1508" s="67" t="str">
        <f>IF(E1508="","",IF(G1508="","",IF($E1508="男",VLOOKUP(G1508,参照用得点基準表!B$2:$I$11,8,TRUE),VLOOKUP(G1508,参照用得点基準表!B$12:$I$21,8,TRUE))))</f>
        <v/>
      </c>
      <c r="P1508" s="67" t="str">
        <f>IF(E1508="","",IF(H1508="","",IF($E1508="男",VLOOKUP(H1508,参照用得点基準表!C$2:$I$11,7,TRUE),VLOOKUP(H1508,参照用得点基準表!C$12:$I$21,7,TRUE))))</f>
        <v/>
      </c>
      <c r="Q1508" s="67" t="str">
        <f>IF(E1508="","",IF(I1508="","",IF($E1508="男",VLOOKUP(I1508,参照用得点基準表!D$2:$I$11,6,TRUE),VLOOKUP(I1508,参照用得点基準表!D$12:$I$21,6,TRUE))))</f>
        <v/>
      </c>
      <c r="R1508" s="67" t="str">
        <f>IF(E1508="","",IF(J1508="","",IF($E1508="男",VLOOKUP(J1508,参照用得点基準表!E$2:$I$11,5,TRUE),VLOOKUP(J1508,参照用得点基準表!E$12:$I$21,5,TRUE))))</f>
        <v/>
      </c>
      <c r="S1508" s="67" t="str">
        <f>IF(E1508="","",IF(K1508="","",IF($E1508="男",VLOOKUP(K1508,参照用得点基準表!F$2:$I$11,4,TRUE),VLOOKUP(K1508,参照用得点基準表!F$12:$I$21,4,TRUE))))</f>
        <v/>
      </c>
      <c r="T1508" s="67" t="str">
        <f>IF(E1508="","",IF(L1508="","",IF($E1508="男",VLOOKUP(L1508,参照用得点基準表!$K$2:$L$11,2,TRUE),VLOOKUP(L1508,参照用得点基準表!$K$12:$L$21,2,TRUE))))</f>
        <v/>
      </c>
      <c r="U1508" s="67" t="str">
        <f>IF(E1508="","",IF(M1508="","",IF($E1508="男",VLOOKUP(M1508,参照用得点基準表!G$2:$I$11,3,TRUE),VLOOKUP(M1508,参照用得点基準表!G$12:$I$21,3,TRUE))))</f>
        <v/>
      </c>
      <c r="V1508" s="67" t="str">
        <f>IF(E1508="","",IF(N1508="","",IF($E1508="男",VLOOKUP(N1508,参照用得点基準表!H$2:$I$11,2,TRUE),VLOOKUP(N1508,参照用得点基準表!H$12:$I$21,2,TRUE))))</f>
        <v/>
      </c>
      <c r="W1508" s="70" t="str">
        <f t="shared" si="22"/>
        <v/>
      </c>
      <c r="X1508" s="69" t="str">
        <f ca="1">IF(W1508="","",VLOOKUP(W1508,OFFSET(評価基準!$A$2:$N$6,0,F1508-6,5,20-F1508),14-新体力テスト!F1508+6,1))</f>
        <v/>
      </c>
      <c r="Z1508" s="45"/>
      <c r="AA1508" s="45"/>
      <c r="AB1508" s="46"/>
      <c r="AC1508" s="45"/>
    </row>
    <row r="1509" spans="1:29" ht="14.25" customHeight="1" x14ac:dyDescent="0.15">
      <c r="A1509" s="103"/>
      <c r="B1509" s="103"/>
      <c r="C1509" s="103"/>
      <c r="D1509" s="108"/>
      <c r="E1509" s="112"/>
      <c r="F1509" s="85" t="str">
        <f>IF(A1509="","",VLOOKUP(A1509,参照!$B$7:$C$12,2,FALSE))</f>
        <v/>
      </c>
      <c r="G1509" s="14"/>
      <c r="H1509" s="14"/>
      <c r="I1509" s="14"/>
      <c r="J1509" s="14"/>
      <c r="K1509" s="14"/>
      <c r="L1509" s="19"/>
      <c r="M1509" s="14"/>
      <c r="N1509" s="14"/>
      <c r="O1509" s="67" t="str">
        <f>IF(E1509="","",IF(G1509="","",IF($E1509="男",VLOOKUP(G1509,参照用得点基準表!B$2:$I$11,8,TRUE),VLOOKUP(G1509,参照用得点基準表!B$12:$I$21,8,TRUE))))</f>
        <v/>
      </c>
      <c r="P1509" s="67" t="str">
        <f>IF(E1509="","",IF(H1509="","",IF($E1509="男",VLOOKUP(H1509,参照用得点基準表!C$2:$I$11,7,TRUE),VLOOKUP(H1509,参照用得点基準表!C$12:$I$21,7,TRUE))))</f>
        <v/>
      </c>
      <c r="Q1509" s="67" t="str">
        <f>IF(E1509="","",IF(I1509="","",IF($E1509="男",VLOOKUP(I1509,参照用得点基準表!D$2:$I$11,6,TRUE),VLOOKUP(I1509,参照用得点基準表!D$12:$I$21,6,TRUE))))</f>
        <v/>
      </c>
      <c r="R1509" s="67" t="str">
        <f>IF(E1509="","",IF(J1509="","",IF($E1509="男",VLOOKUP(J1509,参照用得点基準表!E$2:$I$11,5,TRUE),VLOOKUP(J1509,参照用得点基準表!E$12:$I$21,5,TRUE))))</f>
        <v/>
      </c>
      <c r="S1509" s="67" t="str">
        <f>IF(E1509="","",IF(K1509="","",IF($E1509="男",VLOOKUP(K1509,参照用得点基準表!F$2:$I$11,4,TRUE),VLOOKUP(K1509,参照用得点基準表!F$12:$I$21,4,TRUE))))</f>
        <v/>
      </c>
      <c r="T1509" s="67" t="str">
        <f>IF(E1509="","",IF(L1509="","",IF($E1509="男",VLOOKUP(L1509,参照用得点基準表!$K$2:$L$11,2,TRUE),VLOOKUP(L1509,参照用得点基準表!$K$12:$L$21,2,TRUE))))</f>
        <v/>
      </c>
      <c r="U1509" s="67" t="str">
        <f>IF(E1509="","",IF(M1509="","",IF($E1509="男",VLOOKUP(M1509,参照用得点基準表!G$2:$I$11,3,TRUE),VLOOKUP(M1509,参照用得点基準表!G$12:$I$21,3,TRUE))))</f>
        <v/>
      </c>
      <c r="V1509" s="67" t="str">
        <f>IF(E1509="","",IF(N1509="","",IF($E1509="男",VLOOKUP(N1509,参照用得点基準表!H$2:$I$11,2,TRUE),VLOOKUP(N1509,参照用得点基準表!H$12:$I$21,2,TRUE))))</f>
        <v/>
      </c>
      <c r="W1509" s="70" t="str">
        <f t="shared" si="22"/>
        <v/>
      </c>
      <c r="X1509" s="69" t="str">
        <f ca="1">IF(W1509="","",VLOOKUP(W1509,OFFSET(評価基準!$A$2:$N$6,0,F1509-6,5,20-F1509),14-新体力テスト!F1509+6,1))</f>
        <v/>
      </c>
      <c r="Z1509" s="45"/>
      <c r="AA1509" s="45"/>
      <c r="AB1509" s="46"/>
      <c r="AC1509" s="45"/>
    </row>
    <row r="1510" spans="1:29" ht="14.25" customHeight="1" x14ac:dyDescent="0.15">
      <c r="A1510" s="103"/>
      <c r="B1510" s="103"/>
      <c r="C1510" s="103"/>
      <c r="D1510" s="108"/>
      <c r="E1510" s="112"/>
      <c r="F1510" s="85" t="str">
        <f>IF(A1510="","",VLOOKUP(A1510,参照!$B$7:$C$12,2,FALSE))</f>
        <v/>
      </c>
      <c r="G1510" s="14"/>
      <c r="H1510" s="14"/>
      <c r="I1510" s="14"/>
      <c r="J1510" s="14"/>
      <c r="K1510" s="14"/>
      <c r="L1510" s="19"/>
      <c r="M1510" s="14"/>
      <c r="N1510" s="14"/>
      <c r="O1510" s="67" t="str">
        <f>IF(E1510="","",IF(G1510="","",IF($E1510="男",VLOOKUP(G1510,参照用得点基準表!B$2:$I$11,8,TRUE),VLOOKUP(G1510,参照用得点基準表!B$12:$I$21,8,TRUE))))</f>
        <v/>
      </c>
      <c r="P1510" s="67" t="str">
        <f>IF(E1510="","",IF(H1510="","",IF($E1510="男",VLOOKUP(H1510,参照用得点基準表!C$2:$I$11,7,TRUE),VLOOKUP(H1510,参照用得点基準表!C$12:$I$21,7,TRUE))))</f>
        <v/>
      </c>
      <c r="Q1510" s="67" t="str">
        <f>IF(E1510="","",IF(I1510="","",IF($E1510="男",VLOOKUP(I1510,参照用得点基準表!D$2:$I$11,6,TRUE),VLOOKUP(I1510,参照用得点基準表!D$12:$I$21,6,TRUE))))</f>
        <v/>
      </c>
      <c r="R1510" s="67" t="str">
        <f>IF(E1510="","",IF(J1510="","",IF($E1510="男",VLOOKUP(J1510,参照用得点基準表!E$2:$I$11,5,TRUE),VLOOKUP(J1510,参照用得点基準表!E$12:$I$21,5,TRUE))))</f>
        <v/>
      </c>
      <c r="S1510" s="67" t="str">
        <f>IF(E1510="","",IF(K1510="","",IF($E1510="男",VLOOKUP(K1510,参照用得点基準表!F$2:$I$11,4,TRUE),VLOOKUP(K1510,参照用得点基準表!F$12:$I$21,4,TRUE))))</f>
        <v/>
      </c>
      <c r="T1510" s="67" t="str">
        <f>IF(E1510="","",IF(L1510="","",IF($E1510="男",VLOOKUP(L1510,参照用得点基準表!$K$2:$L$11,2,TRUE),VLOOKUP(L1510,参照用得点基準表!$K$12:$L$21,2,TRUE))))</f>
        <v/>
      </c>
      <c r="U1510" s="67" t="str">
        <f>IF(E1510="","",IF(M1510="","",IF($E1510="男",VLOOKUP(M1510,参照用得点基準表!G$2:$I$11,3,TRUE),VLOOKUP(M1510,参照用得点基準表!G$12:$I$21,3,TRUE))))</f>
        <v/>
      </c>
      <c r="V1510" s="67" t="str">
        <f>IF(E1510="","",IF(N1510="","",IF($E1510="男",VLOOKUP(N1510,参照用得点基準表!H$2:$I$11,2,TRUE),VLOOKUP(N1510,参照用得点基準表!H$12:$I$21,2,TRUE))))</f>
        <v/>
      </c>
      <c r="W1510" s="70" t="str">
        <f t="shared" si="22"/>
        <v/>
      </c>
      <c r="X1510" s="69" t="str">
        <f ca="1">IF(W1510="","",VLOOKUP(W1510,OFFSET(評価基準!$A$2:$N$6,0,F1510-6,5,20-F1510),14-新体力テスト!F1510+6,1))</f>
        <v/>
      </c>
      <c r="Z1510" s="45"/>
      <c r="AA1510" s="45"/>
      <c r="AB1510" s="46"/>
      <c r="AC1510" s="45"/>
    </row>
    <row r="1511" spans="1:29" ht="14.25" customHeight="1" x14ac:dyDescent="0.15">
      <c r="A1511" s="103"/>
      <c r="B1511" s="103"/>
      <c r="C1511" s="103"/>
      <c r="D1511" s="108"/>
      <c r="E1511" s="112"/>
      <c r="F1511" s="85" t="str">
        <f>IF(A1511="","",VLOOKUP(A1511,参照!$B$7:$C$12,2,FALSE))</f>
        <v/>
      </c>
      <c r="G1511" s="14"/>
      <c r="H1511" s="14"/>
      <c r="I1511" s="14"/>
      <c r="J1511" s="14"/>
      <c r="K1511" s="14"/>
      <c r="L1511" s="19"/>
      <c r="M1511" s="14"/>
      <c r="N1511" s="14"/>
      <c r="O1511" s="67" t="str">
        <f>IF(E1511="","",IF(G1511="","",IF($E1511="男",VLOOKUP(G1511,参照用得点基準表!B$2:$I$11,8,TRUE),VLOOKUP(G1511,参照用得点基準表!B$12:$I$21,8,TRUE))))</f>
        <v/>
      </c>
      <c r="P1511" s="67" t="str">
        <f>IF(E1511="","",IF(H1511="","",IF($E1511="男",VLOOKUP(H1511,参照用得点基準表!C$2:$I$11,7,TRUE),VLOOKUP(H1511,参照用得点基準表!C$12:$I$21,7,TRUE))))</f>
        <v/>
      </c>
      <c r="Q1511" s="67" t="str">
        <f>IF(E1511="","",IF(I1511="","",IF($E1511="男",VLOOKUP(I1511,参照用得点基準表!D$2:$I$11,6,TRUE),VLOOKUP(I1511,参照用得点基準表!D$12:$I$21,6,TRUE))))</f>
        <v/>
      </c>
      <c r="R1511" s="67" t="str">
        <f>IF(E1511="","",IF(J1511="","",IF($E1511="男",VLOOKUP(J1511,参照用得点基準表!E$2:$I$11,5,TRUE),VLOOKUP(J1511,参照用得点基準表!E$12:$I$21,5,TRUE))))</f>
        <v/>
      </c>
      <c r="S1511" s="67" t="str">
        <f>IF(E1511="","",IF(K1511="","",IF($E1511="男",VLOOKUP(K1511,参照用得点基準表!F$2:$I$11,4,TRUE),VLOOKUP(K1511,参照用得点基準表!F$12:$I$21,4,TRUE))))</f>
        <v/>
      </c>
      <c r="T1511" s="67" t="str">
        <f>IF(E1511="","",IF(L1511="","",IF($E1511="男",VLOOKUP(L1511,参照用得点基準表!$K$2:$L$11,2,TRUE),VLOOKUP(L1511,参照用得点基準表!$K$12:$L$21,2,TRUE))))</f>
        <v/>
      </c>
      <c r="U1511" s="67" t="str">
        <f>IF(E1511="","",IF(M1511="","",IF($E1511="男",VLOOKUP(M1511,参照用得点基準表!G$2:$I$11,3,TRUE),VLOOKUP(M1511,参照用得点基準表!G$12:$I$21,3,TRUE))))</f>
        <v/>
      </c>
      <c r="V1511" s="67" t="str">
        <f>IF(E1511="","",IF(N1511="","",IF($E1511="男",VLOOKUP(N1511,参照用得点基準表!H$2:$I$11,2,TRUE),VLOOKUP(N1511,参照用得点基準表!H$12:$I$21,2,TRUE))))</f>
        <v/>
      </c>
      <c r="W1511" s="70" t="str">
        <f t="shared" si="22"/>
        <v/>
      </c>
      <c r="X1511" s="69" t="str">
        <f ca="1">IF(W1511="","",VLOOKUP(W1511,OFFSET(評価基準!$A$2:$N$6,0,F1511-6,5,20-F1511),14-新体力テスト!F1511+6,1))</f>
        <v/>
      </c>
      <c r="Z1511" s="45"/>
      <c r="AA1511" s="45"/>
      <c r="AB1511" s="46"/>
      <c r="AC1511" s="45"/>
    </row>
    <row r="1512" spans="1:29" ht="14.25" customHeight="1" x14ac:dyDescent="0.15">
      <c r="A1512" s="103"/>
      <c r="B1512" s="103"/>
      <c r="C1512" s="103"/>
      <c r="D1512" s="108"/>
      <c r="E1512" s="112"/>
      <c r="F1512" s="85" t="str">
        <f>IF(A1512="","",VLOOKUP(A1512,参照!$B$7:$C$12,2,FALSE))</f>
        <v/>
      </c>
      <c r="G1512" s="14"/>
      <c r="H1512" s="14"/>
      <c r="I1512" s="14"/>
      <c r="J1512" s="14"/>
      <c r="K1512" s="14"/>
      <c r="L1512" s="19"/>
      <c r="M1512" s="14"/>
      <c r="N1512" s="14"/>
      <c r="O1512" s="67" t="str">
        <f>IF(E1512="","",IF(G1512="","",IF($E1512="男",VLOOKUP(G1512,参照用得点基準表!B$2:$I$11,8,TRUE),VLOOKUP(G1512,参照用得点基準表!B$12:$I$21,8,TRUE))))</f>
        <v/>
      </c>
      <c r="P1512" s="67" t="str">
        <f>IF(E1512="","",IF(H1512="","",IF($E1512="男",VLOOKUP(H1512,参照用得点基準表!C$2:$I$11,7,TRUE),VLOOKUP(H1512,参照用得点基準表!C$12:$I$21,7,TRUE))))</f>
        <v/>
      </c>
      <c r="Q1512" s="67" t="str">
        <f>IF(E1512="","",IF(I1512="","",IF($E1512="男",VLOOKUP(I1512,参照用得点基準表!D$2:$I$11,6,TRUE),VLOOKUP(I1512,参照用得点基準表!D$12:$I$21,6,TRUE))))</f>
        <v/>
      </c>
      <c r="R1512" s="67" t="str">
        <f>IF(E1512="","",IF(J1512="","",IF($E1512="男",VLOOKUP(J1512,参照用得点基準表!E$2:$I$11,5,TRUE),VLOOKUP(J1512,参照用得点基準表!E$12:$I$21,5,TRUE))))</f>
        <v/>
      </c>
      <c r="S1512" s="67" t="str">
        <f>IF(E1512="","",IF(K1512="","",IF($E1512="男",VLOOKUP(K1512,参照用得点基準表!F$2:$I$11,4,TRUE),VLOOKUP(K1512,参照用得点基準表!F$12:$I$21,4,TRUE))))</f>
        <v/>
      </c>
      <c r="T1512" s="67" t="str">
        <f>IF(E1512="","",IF(L1512="","",IF($E1512="男",VLOOKUP(L1512,参照用得点基準表!$K$2:$L$11,2,TRUE),VLOOKUP(L1512,参照用得点基準表!$K$12:$L$21,2,TRUE))))</f>
        <v/>
      </c>
      <c r="U1512" s="67" t="str">
        <f>IF(E1512="","",IF(M1512="","",IF($E1512="男",VLOOKUP(M1512,参照用得点基準表!G$2:$I$11,3,TRUE),VLOOKUP(M1512,参照用得点基準表!G$12:$I$21,3,TRUE))))</f>
        <v/>
      </c>
      <c r="V1512" s="67" t="str">
        <f>IF(E1512="","",IF(N1512="","",IF($E1512="男",VLOOKUP(N1512,参照用得点基準表!H$2:$I$11,2,TRUE),VLOOKUP(N1512,参照用得点基準表!H$12:$I$21,2,TRUE))))</f>
        <v/>
      </c>
      <c r="W1512" s="70" t="str">
        <f t="shared" si="22"/>
        <v/>
      </c>
      <c r="X1512" s="69" t="str">
        <f ca="1">IF(W1512="","",VLOOKUP(W1512,OFFSET(評価基準!$A$2:$N$6,0,F1512-6,5,20-F1512),14-新体力テスト!F1512+6,1))</f>
        <v/>
      </c>
      <c r="Z1512" s="45"/>
      <c r="AA1512" s="45"/>
      <c r="AB1512" s="46"/>
      <c r="AC1512" s="45"/>
    </row>
    <row r="1513" spans="1:29" ht="14.25" customHeight="1" x14ac:dyDescent="0.15">
      <c r="A1513" s="103"/>
      <c r="B1513" s="103"/>
      <c r="C1513" s="103"/>
      <c r="D1513" s="108"/>
      <c r="E1513" s="112"/>
      <c r="F1513" s="85" t="str">
        <f>IF(A1513="","",VLOOKUP(A1513,参照!$B$7:$C$12,2,FALSE))</f>
        <v/>
      </c>
      <c r="G1513" s="14"/>
      <c r="H1513" s="14"/>
      <c r="I1513" s="14"/>
      <c r="J1513" s="14"/>
      <c r="K1513" s="14"/>
      <c r="L1513" s="19"/>
      <c r="M1513" s="14"/>
      <c r="N1513" s="14"/>
      <c r="O1513" s="67" t="str">
        <f>IF(E1513="","",IF(G1513="","",IF($E1513="男",VLOOKUP(G1513,参照用得点基準表!B$2:$I$11,8,TRUE),VLOOKUP(G1513,参照用得点基準表!B$12:$I$21,8,TRUE))))</f>
        <v/>
      </c>
      <c r="P1513" s="67" t="str">
        <f>IF(E1513="","",IF(H1513="","",IF($E1513="男",VLOOKUP(H1513,参照用得点基準表!C$2:$I$11,7,TRUE),VLOOKUP(H1513,参照用得点基準表!C$12:$I$21,7,TRUE))))</f>
        <v/>
      </c>
      <c r="Q1513" s="67" t="str">
        <f>IF(E1513="","",IF(I1513="","",IF($E1513="男",VLOOKUP(I1513,参照用得点基準表!D$2:$I$11,6,TRUE),VLOOKUP(I1513,参照用得点基準表!D$12:$I$21,6,TRUE))))</f>
        <v/>
      </c>
      <c r="R1513" s="67" t="str">
        <f>IF(E1513="","",IF(J1513="","",IF($E1513="男",VLOOKUP(J1513,参照用得点基準表!E$2:$I$11,5,TRUE),VLOOKUP(J1513,参照用得点基準表!E$12:$I$21,5,TRUE))))</f>
        <v/>
      </c>
      <c r="S1513" s="67" t="str">
        <f>IF(E1513="","",IF(K1513="","",IF($E1513="男",VLOOKUP(K1513,参照用得点基準表!F$2:$I$11,4,TRUE),VLOOKUP(K1513,参照用得点基準表!F$12:$I$21,4,TRUE))))</f>
        <v/>
      </c>
      <c r="T1513" s="67" t="str">
        <f>IF(E1513="","",IF(L1513="","",IF($E1513="男",VLOOKUP(L1513,参照用得点基準表!$K$2:$L$11,2,TRUE),VLOOKUP(L1513,参照用得点基準表!$K$12:$L$21,2,TRUE))))</f>
        <v/>
      </c>
      <c r="U1513" s="67" t="str">
        <f>IF(E1513="","",IF(M1513="","",IF($E1513="男",VLOOKUP(M1513,参照用得点基準表!G$2:$I$11,3,TRUE),VLOOKUP(M1513,参照用得点基準表!G$12:$I$21,3,TRUE))))</f>
        <v/>
      </c>
      <c r="V1513" s="67" t="str">
        <f>IF(E1513="","",IF(N1513="","",IF($E1513="男",VLOOKUP(N1513,参照用得点基準表!H$2:$I$11,2,TRUE),VLOOKUP(N1513,参照用得点基準表!H$12:$I$21,2,TRUE))))</f>
        <v/>
      </c>
      <c r="W1513" s="70" t="str">
        <f t="shared" si="22"/>
        <v/>
      </c>
      <c r="X1513" s="69" t="str">
        <f ca="1">IF(W1513="","",VLOOKUP(W1513,OFFSET(評価基準!$A$2:$N$6,0,F1513-6,5,20-F1513),14-新体力テスト!F1513+6,1))</f>
        <v/>
      </c>
      <c r="Z1513" s="45"/>
      <c r="AA1513" s="45"/>
      <c r="AB1513" s="46"/>
      <c r="AC1513" s="45"/>
    </row>
    <row r="1514" spans="1:29" ht="14.25" customHeight="1" x14ac:dyDescent="0.15">
      <c r="A1514" s="103"/>
      <c r="B1514" s="103"/>
      <c r="C1514" s="103"/>
      <c r="D1514" s="108"/>
      <c r="E1514" s="112"/>
      <c r="F1514" s="85" t="str">
        <f>IF(A1514="","",VLOOKUP(A1514,参照!$B$7:$C$12,2,FALSE))</f>
        <v/>
      </c>
      <c r="G1514" s="14"/>
      <c r="H1514" s="14"/>
      <c r="I1514" s="14"/>
      <c r="J1514" s="14"/>
      <c r="K1514" s="14"/>
      <c r="L1514" s="19"/>
      <c r="M1514" s="14"/>
      <c r="N1514" s="14"/>
      <c r="O1514" s="67" t="str">
        <f>IF(E1514="","",IF(G1514="","",IF($E1514="男",VLOOKUP(G1514,参照用得点基準表!B$2:$I$11,8,TRUE),VLOOKUP(G1514,参照用得点基準表!B$12:$I$21,8,TRUE))))</f>
        <v/>
      </c>
      <c r="P1514" s="67" t="str">
        <f>IF(E1514="","",IF(H1514="","",IF($E1514="男",VLOOKUP(H1514,参照用得点基準表!C$2:$I$11,7,TRUE),VLOOKUP(H1514,参照用得点基準表!C$12:$I$21,7,TRUE))))</f>
        <v/>
      </c>
      <c r="Q1514" s="67" t="str">
        <f>IF(E1514="","",IF(I1514="","",IF($E1514="男",VLOOKUP(I1514,参照用得点基準表!D$2:$I$11,6,TRUE),VLOOKUP(I1514,参照用得点基準表!D$12:$I$21,6,TRUE))))</f>
        <v/>
      </c>
      <c r="R1514" s="67" t="str">
        <f>IF(E1514="","",IF(J1514="","",IF($E1514="男",VLOOKUP(J1514,参照用得点基準表!E$2:$I$11,5,TRUE),VLOOKUP(J1514,参照用得点基準表!E$12:$I$21,5,TRUE))))</f>
        <v/>
      </c>
      <c r="S1514" s="67" t="str">
        <f>IF(E1514="","",IF(K1514="","",IF($E1514="男",VLOOKUP(K1514,参照用得点基準表!F$2:$I$11,4,TRUE),VLOOKUP(K1514,参照用得点基準表!F$12:$I$21,4,TRUE))))</f>
        <v/>
      </c>
      <c r="T1514" s="67" t="str">
        <f>IF(E1514="","",IF(L1514="","",IF($E1514="男",VLOOKUP(L1514,参照用得点基準表!$K$2:$L$11,2,TRUE),VLOOKUP(L1514,参照用得点基準表!$K$12:$L$21,2,TRUE))))</f>
        <v/>
      </c>
      <c r="U1514" s="67" t="str">
        <f>IF(E1514="","",IF(M1514="","",IF($E1514="男",VLOOKUP(M1514,参照用得点基準表!G$2:$I$11,3,TRUE),VLOOKUP(M1514,参照用得点基準表!G$12:$I$21,3,TRUE))))</f>
        <v/>
      </c>
      <c r="V1514" s="67" t="str">
        <f>IF(E1514="","",IF(N1514="","",IF($E1514="男",VLOOKUP(N1514,参照用得点基準表!H$2:$I$11,2,TRUE),VLOOKUP(N1514,参照用得点基準表!H$12:$I$21,2,TRUE))))</f>
        <v/>
      </c>
      <c r="W1514" s="70" t="str">
        <f t="shared" si="22"/>
        <v/>
      </c>
      <c r="X1514" s="69" t="str">
        <f ca="1">IF(W1514="","",VLOOKUP(W1514,OFFSET(評価基準!$A$2:$N$6,0,F1514-6,5,20-F1514),14-新体力テスト!F1514+6,1))</f>
        <v/>
      </c>
      <c r="Z1514" s="45"/>
      <c r="AA1514" s="45"/>
      <c r="AB1514" s="46"/>
      <c r="AC1514" s="45"/>
    </row>
    <row r="1515" spans="1:29" ht="14.25" customHeight="1" x14ac:dyDescent="0.15">
      <c r="A1515" s="103"/>
      <c r="B1515" s="103"/>
      <c r="C1515" s="103"/>
      <c r="D1515" s="108"/>
      <c r="E1515" s="112"/>
      <c r="F1515" s="85" t="str">
        <f>IF(A1515="","",VLOOKUP(A1515,参照!$B$7:$C$12,2,FALSE))</f>
        <v/>
      </c>
      <c r="G1515" s="14"/>
      <c r="H1515" s="14"/>
      <c r="I1515" s="14"/>
      <c r="J1515" s="14"/>
      <c r="K1515" s="14"/>
      <c r="L1515" s="19"/>
      <c r="M1515" s="14"/>
      <c r="N1515" s="14"/>
      <c r="O1515" s="67" t="str">
        <f>IF(E1515="","",IF(G1515="","",IF($E1515="男",VLOOKUP(G1515,参照用得点基準表!B$2:$I$11,8,TRUE),VLOOKUP(G1515,参照用得点基準表!B$12:$I$21,8,TRUE))))</f>
        <v/>
      </c>
      <c r="P1515" s="67" t="str">
        <f>IF(E1515="","",IF(H1515="","",IF($E1515="男",VLOOKUP(H1515,参照用得点基準表!C$2:$I$11,7,TRUE),VLOOKUP(H1515,参照用得点基準表!C$12:$I$21,7,TRUE))))</f>
        <v/>
      </c>
      <c r="Q1515" s="67" t="str">
        <f>IF(E1515="","",IF(I1515="","",IF($E1515="男",VLOOKUP(I1515,参照用得点基準表!D$2:$I$11,6,TRUE),VLOOKUP(I1515,参照用得点基準表!D$12:$I$21,6,TRUE))))</f>
        <v/>
      </c>
      <c r="R1515" s="67" t="str">
        <f>IF(E1515="","",IF(J1515="","",IF($E1515="男",VLOOKUP(J1515,参照用得点基準表!E$2:$I$11,5,TRUE),VLOOKUP(J1515,参照用得点基準表!E$12:$I$21,5,TRUE))))</f>
        <v/>
      </c>
      <c r="S1515" s="67" t="str">
        <f>IF(E1515="","",IF(K1515="","",IF($E1515="男",VLOOKUP(K1515,参照用得点基準表!F$2:$I$11,4,TRUE),VLOOKUP(K1515,参照用得点基準表!F$12:$I$21,4,TRUE))))</f>
        <v/>
      </c>
      <c r="T1515" s="67" t="str">
        <f>IF(E1515="","",IF(L1515="","",IF($E1515="男",VLOOKUP(L1515,参照用得点基準表!$K$2:$L$11,2,TRUE),VLOOKUP(L1515,参照用得点基準表!$K$12:$L$21,2,TRUE))))</f>
        <v/>
      </c>
      <c r="U1515" s="67" t="str">
        <f>IF(E1515="","",IF(M1515="","",IF($E1515="男",VLOOKUP(M1515,参照用得点基準表!G$2:$I$11,3,TRUE),VLOOKUP(M1515,参照用得点基準表!G$12:$I$21,3,TRUE))))</f>
        <v/>
      </c>
      <c r="V1515" s="67" t="str">
        <f>IF(E1515="","",IF(N1515="","",IF($E1515="男",VLOOKUP(N1515,参照用得点基準表!H$2:$I$11,2,TRUE),VLOOKUP(N1515,参照用得点基準表!H$12:$I$21,2,TRUE))))</f>
        <v/>
      </c>
      <c r="W1515" s="70" t="str">
        <f t="shared" si="22"/>
        <v/>
      </c>
      <c r="X1515" s="69" t="str">
        <f ca="1">IF(W1515="","",VLOOKUP(W1515,OFFSET(評価基準!$A$2:$N$6,0,F1515-6,5,20-F1515),14-新体力テスト!F1515+6,1))</f>
        <v/>
      </c>
      <c r="Z1515" s="45"/>
      <c r="AA1515" s="45"/>
      <c r="AB1515" s="46"/>
      <c r="AC1515" s="45"/>
    </row>
    <row r="1516" spans="1:29" ht="14.25" customHeight="1" x14ac:dyDescent="0.15">
      <c r="A1516" s="103"/>
      <c r="B1516" s="103"/>
      <c r="C1516" s="103"/>
      <c r="D1516" s="108"/>
      <c r="E1516" s="112"/>
      <c r="F1516" s="85" t="str">
        <f>IF(A1516="","",VLOOKUP(A1516,参照!$B$7:$C$12,2,FALSE))</f>
        <v/>
      </c>
      <c r="G1516" s="14"/>
      <c r="H1516" s="14"/>
      <c r="I1516" s="14"/>
      <c r="J1516" s="14"/>
      <c r="K1516" s="14"/>
      <c r="L1516" s="19"/>
      <c r="M1516" s="14"/>
      <c r="N1516" s="14"/>
      <c r="O1516" s="67" t="str">
        <f>IF(E1516="","",IF(G1516="","",IF($E1516="男",VLOOKUP(G1516,参照用得点基準表!B$2:$I$11,8,TRUE),VLOOKUP(G1516,参照用得点基準表!B$12:$I$21,8,TRUE))))</f>
        <v/>
      </c>
      <c r="P1516" s="67" t="str">
        <f>IF(E1516="","",IF(H1516="","",IF($E1516="男",VLOOKUP(H1516,参照用得点基準表!C$2:$I$11,7,TRUE),VLOOKUP(H1516,参照用得点基準表!C$12:$I$21,7,TRUE))))</f>
        <v/>
      </c>
      <c r="Q1516" s="67" t="str">
        <f>IF(E1516="","",IF(I1516="","",IF($E1516="男",VLOOKUP(I1516,参照用得点基準表!D$2:$I$11,6,TRUE),VLOOKUP(I1516,参照用得点基準表!D$12:$I$21,6,TRUE))))</f>
        <v/>
      </c>
      <c r="R1516" s="67" t="str">
        <f>IF(E1516="","",IF(J1516="","",IF($E1516="男",VLOOKUP(J1516,参照用得点基準表!E$2:$I$11,5,TRUE),VLOOKUP(J1516,参照用得点基準表!E$12:$I$21,5,TRUE))))</f>
        <v/>
      </c>
      <c r="S1516" s="67" t="str">
        <f>IF(E1516="","",IF(K1516="","",IF($E1516="男",VLOOKUP(K1516,参照用得点基準表!F$2:$I$11,4,TRUE),VLOOKUP(K1516,参照用得点基準表!F$12:$I$21,4,TRUE))))</f>
        <v/>
      </c>
      <c r="T1516" s="67" t="str">
        <f>IF(E1516="","",IF(L1516="","",IF($E1516="男",VLOOKUP(L1516,参照用得点基準表!$K$2:$L$11,2,TRUE),VLOOKUP(L1516,参照用得点基準表!$K$12:$L$21,2,TRUE))))</f>
        <v/>
      </c>
      <c r="U1516" s="67" t="str">
        <f>IF(E1516="","",IF(M1516="","",IF($E1516="男",VLOOKUP(M1516,参照用得点基準表!G$2:$I$11,3,TRUE),VLOOKUP(M1516,参照用得点基準表!G$12:$I$21,3,TRUE))))</f>
        <v/>
      </c>
      <c r="V1516" s="67" t="str">
        <f>IF(E1516="","",IF(N1516="","",IF($E1516="男",VLOOKUP(N1516,参照用得点基準表!H$2:$I$11,2,TRUE),VLOOKUP(N1516,参照用得点基準表!H$12:$I$21,2,TRUE))))</f>
        <v/>
      </c>
      <c r="W1516" s="70" t="str">
        <f t="shared" si="22"/>
        <v/>
      </c>
      <c r="X1516" s="69" t="str">
        <f ca="1">IF(W1516="","",VLOOKUP(W1516,OFFSET(評価基準!$A$2:$N$6,0,F1516-6,5,20-F1516),14-新体力テスト!F1516+6,1))</f>
        <v/>
      </c>
      <c r="Z1516" s="45"/>
      <c r="AA1516" s="45"/>
      <c r="AB1516" s="46"/>
      <c r="AC1516" s="45"/>
    </row>
    <row r="1517" spans="1:29" ht="14.25" customHeight="1" x14ac:dyDescent="0.15">
      <c r="A1517" s="103"/>
      <c r="B1517" s="103"/>
      <c r="C1517" s="103"/>
      <c r="D1517" s="108"/>
      <c r="E1517" s="112"/>
      <c r="F1517" s="85" t="str">
        <f>IF(A1517="","",VLOOKUP(A1517,参照!$B$7:$C$12,2,FALSE))</f>
        <v/>
      </c>
      <c r="G1517" s="14"/>
      <c r="H1517" s="14"/>
      <c r="I1517" s="14"/>
      <c r="J1517" s="14"/>
      <c r="K1517" s="14"/>
      <c r="L1517" s="19"/>
      <c r="M1517" s="14"/>
      <c r="N1517" s="14"/>
      <c r="O1517" s="67" t="str">
        <f>IF(E1517="","",IF(G1517="","",IF($E1517="男",VLOOKUP(G1517,参照用得点基準表!B$2:$I$11,8,TRUE),VLOOKUP(G1517,参照用得点基準表!B$12:$I$21,8,TRUE))))</f>
        <v/>
      </c>
      <c r="P1517" s="67" t="str">
        <f>IF(E1517="","",IF(H1517="","",IF($E1517="男",VLOOKUP(H1517,参照用得点基準表!C$2:$I$11,7,TRUE),VLOOKUP(H1517,参照用得点基準表!C$12:$I$21,7,TRUE))))</f>
        <v/>
      </c>
      <c r="Q1517" s="67" t="str">
        <f>IF(E1517="","",IF(I1517="","",IF($E1517="男",VLOOKUP(I1517,参照用得点基準表!D$2:$I$11,6,TRUE),VLOOKUP(I1517,参照用得点基準表!D$12:$I$21,6,TRUE))))</f>
        <v/>
      </c>
      <c r="R1517" s="67" t="str">
        <f>IF(E1517="","",IF(J1517="","",IF($E1517="男",VLOOKUP(J1517,参照用得点基準表!E$2:$I$11,5,TRUE),VLOOKUP(J1517,参照用得点基準表!E$12:$I$21,5,TRUE))))</f>
        <v/>
      </c>
      <c r="S1517" s="67" t="str">
        <f>IF(E1517="","",IF(K1517="","",IF($E1517="男",VLOOKUP(K1517,参照用得点基準表!F$2:$I$11,4,TRUE),VLOOKUP(K1517,参照用得点基準表!F$12:$I$21,4,TRUE))))</f>
        <v/>
      </c>
      <c r="T1517" s="67" t="str">
        <f>IF(E1517="","",IF(L1517="","",IF($E1517="男",VLOOKUP(L1517,参照用得点基準表!$K$2:$L$11,2,TRUE),VLOOKUP(L1517,参照用得点基準表!$K$12:$L$21,2,TRUE))))</f>
        <v/>
      </c>
      <c r="U1517" s="67" t="str">
        <f>IF(E1517="","",IF(M1517="","",IF($E1517="男",VLOOKUP(M1517,参照用得点基準表!G$2:$I$11,3,TRUE),VLOOKUP(M1517,参照用得点基準表!G$12:$I$21,3,TRUE))))</f>
        <v/>
      </c>
      <c r="V1517" s="67" t="str">
        <f>IF(E1517="","",IF(N1517="","",IF($E1517="男",VLOOKUP(N1517,参照用得点基準表!H$2:$I$11,2,TRUE),VLOOKUP(N1517,参照用得点基準表!H$12:$I$21,2,TRUE))))</f>
        <v/>
      </c>
      <c r="W1517" s="70" t="str">
        <f t="shared" si="22"/>
        <v/>
      </c>
      <c r="X1517" s="69" t="str">
        <f ca="1">IF(W1517="","",VLOOKUP(W1517,OFFSET(評価基準!$A$2:$N$6,0,F1517-6,5,20-F1517),14-新体力テスト!F1517+6,1))</f>
        <v/>
      </c>
      <c r="Z1517" s="45"/>
      <c r="AA1517" s="45"/>
      <c r="AB1517" s="46"/>
      <c r="AC1517" s="45"/>
    </row>
    <row r="1518" spans="1:29" ht="14.25" customHeight="1" x14ac:dyDescent="0.15">
      <c r="A1518" s="103"/>
      <c r="B1518" s="103"/>
      <c r="C1518" s="103"/>
      <c r="D1518" s="108"/>
      <c r="E1518" s="112"/>
      <c r="F1518" s="85" t="str">
        <f>IF(A1518="","",VLOOKUP(A1518,参照!$B$7:$C$12,2,FALSE))</f>
        <v/>
      </c>
      <c r="G1518" s="14"/>
      <c r="H1518" s="14"/>
      <c r="I1518" s="14"/>
      <c r="J1518" s="14"/>
      <c r="K1518" s="14"/>
      <c r="L1518" s="19"/>
      <c r="M1518" s="14"/>
      <c r="N1518" s="14"/>
      <c r="O1518" s="67" t="str">
        <f>IF(E1518="","",IF(G1518="","",IF($E1518="男",VLOOKUP(G1518,参照用得点基準表!B$2:$I$11,8,TRUE),VLOOKUP(G1518,参照用得点基準表!B$12:$I$21,8,TRUE))))</f>
        <v/>
      </c>
      <c r="P1518" s="67" t="str">
        <f>IF(E1518="","",IF(H1518="","",IF($E1518="男",VLOOKUP(H1518,参照用得点基準表!C$2:$I$11,7,TRUE),VLOOKUP(H1518,参照用得点基準表!C$12:$I$21,7,TRUE))))</f>
        <v/>
      </c>
      <c r="Q1518" s="67" t="str">
        <f>IF(E1518="","",IF(I1518="","",IF($E1518="男",VLOOKUP(I1518,参照用得点基準表!D$2:$I$11,6,TRUE),VLOOKUP(I1518,参照用得点基準表!D$12:$I$21,6,TRUE))))</f>
        <v/>
      </c>
      <c r="R1518" s="67" t="str">
        <f>IF(E1518="","",IF(J1518="","",IF($E1518="男",VLOOKUP(J1518,参照用得点基準表!E$2:$I$11,5,TRUE),VLOOKUP(J1518,参照用得点基準表!E$12:$I$21,5,TRUE))))</f>
        <v/>
      </c>
      <c r="S1518" s="67" t="str">
        <f>IF(E1518="","",IF(K1518="","",IF($E1518="男",VLOOKUP(K1518,参照用得点基準表!F$2:$I$11,4,TRUE),VLOOKUP(K1518,参照用得点基準表!F$12:$I$21,4,TRUE))))</f>
        <v/>
      </c>
      <c r="T1518" s="67" t="str">
        <f>IF(E1518="","",IF(L1518="","",IF($E1518="男",VLOOKUP(L1518,参照用得点基準表!$K$2:$L$11,2,TRUE),VLOOKUP(L1518,参照用得点基準表!$K$12:$L$21,2,TRUE))))</f>
        <v/>
      </c>
      <c r="U1518" s="67" t="str">
        <f>IF(E1518="","",IF(M1518="","",IF($E1518="男",VLOOKUP(M1518,参照用得点基準表!G$2:$I$11,3,TRUE),VLOOKUP(M1518,参照用得点基準表!G$12:$I$21,3,TRUE))))</f>
        <v/>
      </c>
      <c r="V1518" s="67" t="str">
        <f>IF(E1518="","",IF(N1518="","",IF($E1518="男",VLOOKUP(N1518,参照用得点基準表!H$2:$I$11,2,TRUE),VLOOKUP(N1518,参照用得点基準表!H$12:$I$21,2,TRUE))))</f>
        <v/>
      </c>
      <c r="W1518" s="70" t="str">
        <f t="shared" si="22"/>
        <v/>
      </c>
      <c r="X1518" s="69" t="str">
        <f ca="1">IF(W1518="","",VLOOKUP(W1518,OFFSET(評価基準!$A$2:$N$6,0,F1518-6,5,20-F1518),14-新体力テスト!F1518+6,1))</f>
        <v/>
      </c>
      <c r="Z1518" s="45"/>
      <c r="AA1518" s="45"/>
      <c r="AB1518" s="46"/>
      <c r="AC1518" s="45"/>
    </row>
    <row r="1519" spans="1:29" ht="14.25" customHeight="1" x14ac:dyDescent="0.15">
      <c r="A1519" s="103"/>
      <c r="B1519" s="103"/>
      <c r="C1519" s="103"/>
      <c r="D1519" s="108"/>
      <c r="E1519" s="112"/>
      <c r="F1519" s="85" t="str">
        <f>IF(A1519="","",VLOOKUP(A1519,参照!$B$7:$C$12,2,FALSE))</f>
        <v/>
      </c>
      <c r="G1519" s="14"/>
      <c r="H1519" s="14"/>
      <c r="I1519" s="14"/>
      <c r="J1519" s="14"/>
      <c r="K1519" s="14"/>
      <c r="L1519" s="19"/>
      <c r="M1519" s="14"/>
      <c r="N1519" s="14"/>
      <c r="O1519" s="67" t="str">
        <f>IF(E1519="","",IF(G1519="","",IF($E1519="男",VLOOKUP(G1519,参照用得点基準表!B$2:$I$11,8,TRUE),VLOOKUP(G1519,参照用得点基準表!B$12:$I$21,8,TRUE))))</f>
        <v/>
      </c>
      <c r="P1519" s="67" t="str">
        <f>IF(E1519="","",IF(H1519="","",IF($E1519="男",VLOOKUP(H1519,参照用得点基準表!C$2:$I$11,7,TRUE),VLOOKUP(H1519,参照用得点基準表!C$12:$I$21,7,TRUE))))</f>
        <v/>
      </c>
      <c r="Q1519" s="67" t="str">
        <f>IF(E1519="","",IF(I1519="","",IF($E1519="男",VLOOKUP(I1519,参照用得点基準表!D$2:$I$11,6,TRUE),VLOOKUP(I1519,参照用得点基準表!D$12:$I$21,6,TRUE))))</f>
        <v/>
      </c>
      <c r="R1519" s="67" t="str">
        <f>IF(E1519="","",IF(J1519="","",IF($E1519="男",VLOOKUP(J1519,参照用得点基準表!E$2:$I$11,5,TRUE),VLOOKUP(J1519,参照用得点基準表!E$12:$I$21,5,TRUE))))</f>
        <v/>
      </c>
      <c r="S1519" s="67" t="str">
        <f>IF(E1519="","",IF(K1519="","",IF($E1519="男",VLOOKUP(K1519,参照用得点基準表!F$2:$I$11,4,TRUE),VLOOKUP(K1519,参照用得点基準表!F$12:$I$21,4,TRUE))))</f>
        <v/>
      </c>
      <c r="T1519" s="67" t="str">
        <f>IF(E1519="","",IF(L1519="","",IF($E1519="男",VLOOKUP(L1519,参照用得点基準表!$K$2:$L$11,2,TRUE),VLOOKUP(L1519,参照用得点基準表!$K$12:$L$21,2,TRUE))))</f>
        <v/>
      </c>
      <c r="U1519" s="67" t="str">
        <f>IF(E1519="","",IF(M1519="","",IF($E1519="男",VLOOKUP(M1519,参照用得点基準表!G$2:$I$11,3,TRUE),VLOOKUP(M1519,参照用得点基準表!G$12:$I$21,3,TRUE))))</f>
        <v/>
      </c>
      <c r="V1519" s="67" t="str">
        <f>IF(E1519="","",IF(N1519="","",IF($E1519="男",VLOOKUP(N1519,参照用得点基準表!H$2:$I$11,2,TRUE),VLOOKUP(N1519,参照用得点基準表!H$12:$I$21,2,TRUE))))</f>
        <v/>
      </c>
      <c r="W1519" s="70" t="str">
        <f t="shared" si="22"/>
        <v/>
      </c>
      <c r="X1519" s="69" t="str">
        <f ca="1">IF(W1519="","",VLOOKUP(W1519,OFFSET(評価基準!$A$2:$N$6,0,F1519-6,5,20-F1519),14-新体力テスト!F1519+6,1))</f>
        <v/>
      </c>
      <c r="Z1519" s="45"/>
      <c r="AA1519" s="45"/>
      <c r="AB1519" s="46"/>
      <c r="AC1519" s="45"/>
    </row>
    <row r="1520" spans="1:29" ht="14.25" customHeight="1" x14ac:dyDescent="0.15">
      <c r="A1520" s="103"/>
      <c r="B1520" s="103"/>
      <c r="C1520" s="103"/>
      <c r="D1520" s="108"/>
      <c r="E1520" s="112"/>
      <c r="F1520" s="85" t="str">
        <f>IF(A1520="","",VLOOKUP(A1520,参照!$B$7:$C$12,2,FALSE))</f>
        <v/>
      </c>
      <c r="G1520" s="14"/>
      <c r="H1520" s="14"/>
      <c r="I1520" s="14"/>
      <c r="J1520" s="14"/>
      <c r="K1520" s="14"/>
      <c r="L1520" s="19"/>
      <c r="M1520" s="14"/>
      <c r="N1520" s="14"/>
      <c r="O1520" s="67" t="str">
        <f>IF(E1520="","",IF(G1520="","",IF($E1520="男",VLOOKUP(G1520,参照用得点基準表!B$2:$I$11,8,TRUE),VLOOKUP(G1520,参照用得点基準表!B$12:$I$21,8,TRUE))))</f>
        <v/>
      </c>
      <c r="P1520" s="67" t="str">
        <f>IF(E1520="","",IF(H1520="","",IF($E1520="男",VLOOKUP(H1520,参照用得点基準表!C$2:$I$11,7,TRUE),VLOOKUP(H1520,参照用得点基準表!C$12:$I$21,7,TRUE))))</f>
        <v/>
      </c>
      <c r="Q1520" s="67" t="str">
        <f>IF(E1520="","",IF(I1520="","",IF($E1520="男",VLOOKUP(I1520,参照用得点基準表!D$2:$I$11,6,TRUE),VLOOKUP(I1520,参照用得点基準表!D$12:$I$21,6,TRUE))))</f>
        <v/>
      </c>
      <c r="R1520" s="67" t="str">
        <f>IF(E1520="","",IF(J1520="","",IF($E1520="男",VLOOKUP(J1520,参照用得点基準表!E$2:$I$11,5,TRUE),VLOOKUP(J1520,参照用得点基準表!E$12:$I$21,5,TRUE))))</f>
        <v/>
      </c>
      <c r="S1520" s="67" t="str">
        <f>IF(E1520="","",IF(K1520="","",IF($E1520="男",VLOOKUP(K1520,参照用得点基準表!F$2:$I$11,4,TRUE),VLOOKUP(K1520,参照用得点基準表!F$12:$I$21,4,TRUE))))</f>
        <v/>
      </c>
      <c r="T1520" s="67" t="str">
        <f>IF(E1520="","",IF(L1520="","",IF($E1520="男",VLOOKUP(L1520,参照用得点基準表!$K$2:$L$11,2,TRUE),VLOOKUP(L1520,参照用得点基準表!$K$12:$L$21,2,TRUE))))</f>
        <v/>
      </c>
      <c r="U1520" s="67" t="str">
        <f>IF(E1520="","",IF(M1520="","",IF($E1520="男",VLOOKUP(M1520,参照用得点基準表!G$2:$I$11,3,TRUE),VLOOKUP(M1520,参照用得点基準表!G$12:$I$21,3,TRUE))))</f>
        <v/>
      </c>
      <c r="V1520" s="67" t="str">
        <f>IF(E1520="","",IF(N1520="","",IF($E1520="男",VLOOKUP(N1520,参照用得点基準表!H$2:$I$11,2,TRUE),VLOOKUP(N1520,参照用得点基準表!H$12:$I$21,2,TRUE))))</f>
        <v/>
      </c>
      <c r="W1520" s="70" t="str">
        <f t="shared" si="22"/>
        <v/>
      </c>
      <c r="X1520" s="69" t="str">
        <f ca="1">IF(W1520="","",VLOOKUP(W1520,OFFSET(評価基準!$A$2:$N$6,0,F1520-6,5,20-F1520),14-新体力テスト!F1520+6,1))</f>
        <v/>
      </c>
      <c r="Z1520" s="45"/>
      <c r="AA1520" s="45"/>
      <c r="AB1520" s="46"/>
      <c r="AC1520" s="45"/>
    </row>
    <row r="1521" spans="1:29" ht="14.25" customHeight="1" x14ac:dyDescent="0.15">
      <c r="A1521" s="103"/>
      <c r="B1521" s="103"/>
      <c r="C1521" s="103"/>
      <c r="D1521" s="108"/>
      <c r="E1521" s="112"/>
      <c r="F1521" s="85" t="str">
        <f>IF(A1521="","",VLOOKUP(A1521,参照!$B$7:$C$12,2,FALSE))</f>
        <v/>
      </c>
      <c r="G1521" s="14"/>
      <c r="H1521" s="14"/>
      <c r="I1521" s="14"/>
      <c r="J1521" s="14"/>
      <c r="K1521" s="14"/>
      <c r="L1521" s="19"/>
      <c r="M1521" s="14"/>
      <c r="N1521" s="14"/>
      <c r="O1521" s="67" t="str">
        <f>IF(E1521="","",IF(G1521="","",IF($E1521="男",VLOOKUP(G1521,参照用得点基準表!B$2:$I$11,8,TRUE),VLOOKUP(G1521,参照用得点基準表!B$12:$I$21,8,TRUE))))</f>
        <v/>
      </c>
      <c r="P1521" s="67" t="str">
        <f>IF(E1521="","",IF(H1521="","",IF($E1521="男",VLOOKUP(H1521,参照用得点基準表!C$2:$I$11,7,TRUE),VLOOKUP(H1521,参照用得点基準表!C$12:$I$21,7,TRUE))))</f>
        <v/>
      </c>
      <c r="Q1521" s="67" t="str">
        <f>IF(E1521="","",IF(I1521="","",IF($E1521="男",VLOOKUP(I1521,参照用得点基準表!D$2:$I$11,6,TRUE),VLOOKUP(I1521,参照用得点基準表!D$12:$I$21,6,TRUE))))</f>
        <v/>
      </c>
      <c r="R1521" s="67" t="str">
        <f>IF(E1521="","",IF(J1521="","",IF($E1521="男",VLOOKUP(J1521,参照用得点基準表!E$2:$I$11,5,TRUE),VLOOKUP(J1521,参照用得点基準表!E$12:$I$21,5,TRUE))))</f>
        <v/>
      </c>
      <c r="S1521" s="67" t="str">
        <f>IF(E1521="","",IF(K1521="","",IF($E1521="男",VLOOKUP(K1521,参照用得点基準表!F$2:$I$11,4,TRUE),VLOOKUP(K1521,参照用得点基準表!F$12:$I$21,4,TRUE))))</f>
        <v/>
      </c>
      <c r="T1521" s="67" t="str">
        <f>IF(E1521="","",IF(L1521="","",IF($E1521="男",VLOOKUP(L1521,参照用得点基準表!$K$2:$L$11,2,TRUE),VLOOKUP(L1521,参照用得点基準表!$K$12:$L$21,2,TRUE))))</f>
        <v/>
      </c>
      <c r="U1521" s="67" t="str">
        <f>IF(E1521="","",IF(M1521="","",IF($E1521="男",VLOOKUP(M1521,参照用得点基準表!G$2:$I$11,3,TRUE),VLOOKUP(M1521,参照用得点基準表!G$12:$I$21,3,TRUE))))</f>
        <v/>
      </c>
      <c r="V1521" s="67" t="str">
        <f>IF(E1521="","",IF(N1521="","",IF($E1521="男",VLOOKUP(N1521,参照用得点基準表!H$2:$I$11,2,TRUE),VLOOKUP(N1521,参照用得点基準表!H$12:$I$21,2,TRUE))))</f>
        <v/>
      </c>
      <c r="W1521" s="70" t="str">
        <f t="shared" si="22"/>
        <v/>
      </c>
      <c r="X1521" s="69" t="str">
        <f ca="1">IF(W1521="","",VLOOKUP(W1521,OFFSET(評価基準!$A$2:$N$6,0,F1521-6,5,20-F1521),14-新体力テスト!F1521+6,1))</f>
        <v/>
      </c>
      <c r="Z1521" s="45"/>
      <c r="AA1521" s="45"/>
      <c r="AB1521" s="46"/>
      <c r="AC1521" s="45"/>
    </row>
    <row r="1522" spans="1:29" ht="14.25" customHeight="1" x14ac:dyDescent="0.15">
      <c r="A1522" s="103"/>
      <c r="B1522" s="103"/>
      <c r="C1522" s="103"/>
      <c r="D1522" s="108"/>
      <c r="E1522" s="112"/>
      <c r="F1522" s="85" t="str">
        <f>IF(A1522="","",VLOOKUP(A1522,参照!$B$7:$C$12,2,FALSE))</f>
        <v/>
      </c>
      <c r="G1522" s="14"/>
      <c r="H1522" s="14"/>
      <c r="I1522" s="14"/>
      <c r="J1522" s="14"/>
      <c r="K1522" s="14"/>
      <c r="L1522" s="19"/>
      <c r="M1522" s="14"/>
      <c r="N1522" s="14"/>
      <c r="O1522" s="67" t="str">
        <f>IF(E1522="","",IF(G1522="","",IF($E1522="男",VLOOKUP(G1522,参照用得点基準表!B$2:$I$11,8,TRUE),VLOOKUP(G1522,参照用得点基準表!B$12:$I$21,8,TRUE))))</f>
        <v/>
      </c>
      <c r="P1522" s="67" t="str">
        <f>IF(E1522="","",IF(H1522="","",IF($E1522="男",VLOOKUP(H1522,参照用得点基準表!C$2:$I$11,7,TRUE),VLOOKUP(H1522,参照用得点基準表!C$12:$I$21,7,TRUE))))</f>
        <v/>
      </c>
      <c r="Q1522" s="67" t="str">
        <f>IF(E1522="","",IF(I1522="","",IF($E1522="男",VLOOKUP(I1522,参照用得点基準表!D$2:$I$11,6,TRUE),VLOOKUP(I1522,参照用得点基準表!D$12:$I$21,6,TRUE))))</f>
        <v/>
      </c>
      <c r="R1522" s="67" t="str">
        <f>IF(E1522="","",IF(J1522="","",IF($E1522="男",VLOOKUP(J1522,参照用得点基準表!E$2:$I$11,5,TRUE),VLOOKUP(J1522,参照用得点基準表!E$12:$I$21,5,TRUE))))</f>
        <v/>
      </c>
      <c r="S1522" s="67" t="str">
        <f>IF(E1522="","",IF(K1522="","",IF($E1522="男",VLOOKUP(K1522,参照用得点基準表!F$2:$I$11,4,TRUE),VLOOKUP(K1522,参照用得点基準表!F$12:$I$21,4,TRUE))))</f>
        <v/>
      </c>
      <c r="T1522" s="67" t="str">
        <f>IF(E1522="","",IF(L1522="","",IF($E1522="男",VLOOKUP(L1522,参照用得点基準表!$K$2:$L$11,2,TRUE),VLOOKUP(L1522,参照用得点基準表!$K$12:$L$21,2,TRUE))))</f>
        <v/>
      </c>
      <c r="U1522" s="67" t="str">
        <f>IF(E1522="","",IF(M1522="","",IF($E1522="男",VLOOKUP(M1522,参照用得点基準表!G$2:$I$11,3,TRUE),VLOOKUP(M1522,参照用得点基準表!G$12:$I$21,3,TRUE))))</f>
        <v/>
      </c>
      <c r="V1522" s="67" t="str">
        <f>IF(E1522="","",IF(N1522="","",IF($E1522="男",VLOOKUP(N1522,参照用得点基準表!H$2:$I$11,2,TRUE),VLOOKUP(N1522,参照用得点基準表!H$12:$I$21,2,TRUE))))</f>
        <v/>
      </c>
      <c r="W1522" s="70" t="str">
        <f t="shared" si="22"/>
        <v/>
      </c>
      <c r="X1522" s="69" t="str">
        <f ca="1">IF(W1522="","",VLOOKUP(W1522,OFFSET(評価基準!$A$2:$N$6,0,F1522-6,5,20-F1522),14-新体力テスト!F1522+6,1))</f>
        <v/>
      </c>
      <c r="Z1522" s="45"/>
      <c r="AA1522" s="45"/>
      <c r="AB1522" s="46"/>
      <c r="AC1522" s="45"/>
    </row>
    <row r="1523" spans="1:29" ht="14.25" customHeight="1" x14ac:dyDescent="0.15">
      <c r="A1523" s="103"/>
      <c r="B1523" s="103"/>
      <c r="C1523" s="103"/>
      <c r="D1523" s="108"/>
      <c r="E1523" s="112"/>
      <c r="F1523" s="85" t="str">
        <f>IF(A1523="","",VLOOKUP(A1523,参照!$B$7:$C$12,2,FALSE))</f>
        <v/>
      </c>
      <c r="G1523" s="14"/>
      <c r="H1523" s="14"/>
      <c r="I1523" s="14"/>
      <c r="J1523" s="14"/>
      <c r="K1523" s="14"/>
      <c r="L1523" s="19"/>
      <c r="M1523" s="14"/>
      <c r="N1523" s="14"/>
      <c r="O1523" s="67" t="str">
        <f>IF(E1523="","",IF(G1523="","",IF($E1523="男",VLOOKUP(G1523,参照用得点基準表!B$2:$I$11,8,TRUE),VLOOKUP(G1523,参照用得点基準表!B$12:$I$21,8,TRUE))))</f>
        <v/>
      </c>
      <c r="P1523" s="67" t="str">
        <f>IF(E1523="","",IF(H1523="","",IF($E1523="男",VLOOKUP(H1523,参照用得点基準表!C$2:$I$11,7,TRUE),VLOOKUP(H1523,参照用得点基準表!C$12:$I$21,7,TRUE))))</f>
        <v/>
      </c>
      <c r="Q1523" s="67" t="str">
        <f>IF(E1523="","",IF(I1523="","",IF($E1523="男",VLOOKUP(I1523,参照用得点基準表!D$2:$I$11,6,TRUE),VLOOKUP(I1523,参照用得点基準表!D$12:$I$21,6,TRUE))))</f>
        <v/>
      </c>
      <c r="R1523" s="67" t="str">
        <f>IF(E1523="","",IF(J1523="","",IF($E1523="男",VLOOKUP(J1523,参照用得点基準表!E$2:$I$11,5,TRUE),VLOOKUP(J1523,参照用得点基準表!E$12:$I$21,5,TRUE))))</f>
        <v/>
      </c>
      <c r="S1523" s="67" t="str">
        <f>IF(E1523="","",IF(K1523="","",IF($E1523="男",VLOOKUP(K1523,参照用得点基準表!F$2:$I$11,4,TRUE),VLOOKUP(K1523,参照用得点基準表!F$12:$I$21,4,TRUE))))</f>
        <v/>
      </c>
      <c r="T1523" s="67" t="str">
        <f>IF(E1523="","",IF(L1523="","",IF($E1523="男",VLOOKUP(L1523,参照用得点基準表!$K$2:$L$11,2,TRUE),VLOOKUP(L1523,参照用得点基準表!$K$12:$L$21,2,TRUE))))</f>
        <v/>
      </c>
      <c r="U1523" s="67" t="str">
        <f>IF(E1523="","",IF(M1523="","",IF($E1523="男",VLOOKUP(M1523,参照用得点基準表!G$2:$I$11,3,TRUE),VLOOKUP(M1523,参照用得点基準表!G$12:$I$21,3,TRUE))))</f>
        <v/>
      </c>
      <c r="V1523" s="67" t="str">
        <f>IF(E1523="","",IF(N1523="","",IF($E1523="男",VLOOKUP(N1523,参照用得点基準表!H$2:$I$11,2,TRUE),VLOOKUP(N1523,参照用得点基準表!H$12:$I$21,2,TRUE))))</f>
        <v/>
      </c>
      <c r="W1523" s="70" t="str">
        <f t="shared" si="22"/>
        <v/>
      </c>
      <c r="X1523" s="69" t="str">
        <f ca="1">IF(W1523="","",VLOOKUP(W1523,OFFSET(評価基準!$A$2:$N$6,0,F1523-6,5,20-F1523),14-新体力テスト!F1523+6,1))</f>
        <v/>
      </c>
      <c r="Z1523" s="45"/>
      <c r="AA1523" s="45"/>
      <c r="AB1523" s="46"/>
      <c r="AC1523" s="45"/>
    </row>
    <row r="1524" spans="1:29" ht="14.25" customHeight="1" x14ac:dyDescent="0.15">
      <c r="A1524" s="103"/>
      <c r="B1524" s="103"/>
      <c r="C1524" s="103"/>
      <c r="D1524" s="108"/>
      <c r="E1524" s="112"/>
      <c r="F1524" s="85" t="str">
        <f>IF(A1524="","",VLOOKUP(A1524,参照!$B$7:$C$12,2,FALSE))</f>
        <v/>
      </c>
      <c r="G1524" s="14"/>
      <c r="H1524" s="14"/>
      <c r="I1524" s="14"/>
      <c r="J1524" s="14"/>
      <c r="K1524" s="14"/>
      <c r="L1524" s="19"/>
      <c r="M1524" s="14"/>
      <c r="N1524" s="14"/>
      <c r="O1524" s="67" t="str">
        <f>IF(E1524="","",IF(G1524="","",IF($E1524="男",VLOOKUP(G1524,参照用得点基準表!B$2:$I$11,8,TRUE),VLOOKUP(G1524,参照用得点基準表!B$12:$I$21,8,TRUE))))</f>
        <v/>
      </c>
      <c r="P1524" s="67" t="str">
        <f>IF(E1524="","",IF(H1524="","",IF($E1524="男",VLOOKUP(H1524,参照用得点基準表!C$2:$I$11,7,TRUE),VLOOKUP(H1524,参照用得点基準表!C$12:$I$21,7,TRUE))))</f>
        <v/>
      </c>
      <c r="Q1524" s="67" t="str">
        <f>IF(E1524="","",IF(I1524="","",IF($E1524="男",VLOOKUP(I1524,参照用得点基準表!D$2:$I$11,6,TRUE),VLOOKUP(I1524,参照用得点基準表!D$12:$I$21,6,TRUE))))</f>
        <v/>
      </c>
      <c r="R1524" s="67" t="str">
        <f>IF(E1524="","",IF(J1524="","",IF($E1524="男",VLOOKUP(J1524,参照用得点基準表!E$2:$I$11,5,TRUE),VLOOKUP(J1524,参照用得点基準表!E$12:$I$21,5,TRUE))))</f>
        <v/>
      </c>
      <c r="S1524" s="67" t="str">
        <f>IF(E1524="","",IF(K1524="","",IF($E1524="男",VLOOKUP(K1524,参照用得点基準表!F$2:$I$11,4,TRUE),VLOOKUP(K1524,参照用得点基準表!F$12:$I$21,4,TRUE))))</f>
        <v/>
      </c>
      <c r="T1524" s="67" t="str">
        <f>IF(E1524="","",IF(L1524="","",IF($E1524="男",VLOOKUP(L1524,参照用得点基準表!$K$2:$L$11,2,TRUE),VLOOKUP(L1524,参照用得点基準表!$K$12:$L$21,2,TRUE))))</f>
        <v/>
      </c>
      <c r="U1524" s="67" t="str">
        <f>IF(E1524="","",IF(M1524="","",IF($E1524="男",VLOOKUP(M1524,参照用得点基準表!G$2:$I$11,3,TRUE),VLOOKUP(M1524,参照用得点基準表!G$12:$I$21,3,TRUE))))</f>
        <v/>
      </c>
      <c r="V1524" s="67" t="str">
        <f>IF(E1524="","",IF(N1524="","",IF($E1524="男",VLOOKUP(N1524,参照用得点基準表!H$2:$I$11,2,TRUE),VLOOKUP(N1524,参照用得点基準表!H$12:$I$21,2,TRUE))))</f>
        <v/>
      </c>
      <c r="W1524" s="70" t="str">
        <f t="shared" si="22"/>
        <v/>
      </c>
      <c r="X1524" s="69" t="str">
        <f ca="1">IF(W1524="","",VLOOKUP(W1524,OFFSET(評価基準!$A$2:$N$6,0,F1524-6,5,20-F1524),14-新体力テスト!F1524+6,1))</f>
        <v/>
      </c>
      <c r="Z1524" s="45"/>
      <c r="AA1524" s="45"/>
      <c r="AB1524" s="46"/>
      <c r="AC1524" s="45"/>
    </row>
    <row r="1525" spans="1:29" ht="14.25" customHeight="1" x14ac:dyDescent="0.15">
      <c r="A1525" s="103"/>
      <c r="B1525" s="103"/>
      <c r="C1525" s="103"/>
      <c r="D1525" s="108"/>
      <c r="E1525" s="112"/>
      <c r="F1525" s="85" t="str">
        <f>IF(A1525="","",VLOOKUP(A1525,参照!$B$7:$C$12,2,FALSE))</f>
        <v/>
      </c>
      <c r="G1525" s="14"/>
      <c r="H1525" s="14"/>
      <c r="I1525" s="14"/>
      <c r="J1525" s="14"/>
      <c r="K1525" s="14"/>
      <c r="L1525" s="19"/>
      <c r="M1525" s="14"/>
      <c r="N1525" s="14"/>
      <c r="O1525" s="67" t="str">
        <f>IF(E1525="","",IF(G1525="","",IF($E1525="男",VLOOKUP(G1525,参照用得点基準表!B$2:$I$11,8,TRUE),VLOOKUP(G1525,参照用得点基準表!B$12:$I$21,8,TRUE))))</f>
        <v/>
      </c>
      <c r="P1525" s="67" t="str">
        <f>IF(E1525="","",IF(H1525="","",IF($E1525="男",VLOOKUP(H1525,参照用得点基準表!C$2:$I$11,7,TRUE),VLOOKUP(H1525,参照用得点基準表!C$12:$I$21,7,TRUE))))</f>
        <v/>
      </c>
      <c r="Q1525" s="67" t="str">
        <f>IF(E1525="","",IF(I1525="","",IF($E1525="男",VLOOKUP(I1525,参照用得点基準表!D$2:$I$11,6,TRUE),VLOOKUP(I1525,参照用得点基準表!D$12:$I$21,6,TRUE))))</f>
        <v/>
      </c>
      <c r="R1525" s="67" t="str">
        <f>IF(E1525="","",IF(J1525="","",IF($E1525="男",VLOOKUP(J1525,参照用得点基準表!E$2:$I$11,5,TRUE),VLOOKUP(J1525,参照用得点基準表!E$12:$I$21,5,TRUE))))</f>
        <v/>
      </c>
      <c r="S1525" s="67" t="str">
        <f>IF(E1525="","",IF(K1525="","",IF($E1525="男",VLOOKUP(K1525,参照用得点基準表!F$2:$I$11,4,TRUE),VLOOKUP(K1525,参照用得点基準表!F$12:$I$21,4,TRUE))))</f>
        <v/>
      </c>
      <c r="T1525" s="67" t="str">
        <f>IF(E1525="","",IF(L1525="","",IF($E1525="男",VLOOKUP(L1525,参照用得点基準表!$K$2:$L$11,2,TRUE),VLOOKUP(L1525,参照用得点基準表!$K$12:$L$21,2,TRUE))))</f>
        <v/>
      </c>
      <c r="U1525" s="67" t="str">
        <f>IF(E1525="","",IF(M1525="","",IF($E1525="男",VLOOKUP(M1525,参照用得点基準表!G$2:$I$11,3,TRUE),VLOOKUP(M1525,参照用得点基準表!G$12:$I$21,3,TRUE))))</f>
        <v/>
      </c>
      <c r="V1525" s="67" t="str">
        <f>IF(E1525="","",IF(N1525="","",IF($E1525="男",VLOOKUP(N1525,参照用得点基準表!H$2:$I$11,2,TRUE),VLOOKUP(N1525,参照用得点基準表!H$12:$I$21,2,TRUE))))</f>
        <v/>
      </c>
      <c r="W1525" s="70" t="str">
        <f t="shared" si="22"/>
        <v/>
      </c>
      <c r="X1525" s="69" t="str">
        <f ca="1">IF(W1525="","",VLOOKUP(W1525,OFFSET(評価基準!$A$2:$N$6,0,F1525-6,5,20-F1525),14-新体力テスト!F1525+6,1))</f>
        <v/>
      </c>
      <c r="Z1525" s="45"/>
      <c r="AA1525" s="45"/>
      <c r="AB1525" s="46"/>
      <c r="AC1525" s="45"/>
    </row>
    <row r="1526" spans="1:29" ht="14.25" customHeight="1" x14ac:dyDescent="0.15">
      <c r="A1526" s="103"/>
      <c r="B1526" s="103"/>
      <c r="C1526" s="103"/>
      <c r="D1526" s="108"/>
      <c r="E1526" s="112"/>
      <c r="F1526" s="85" t="str">
        <f>IF(A1526="","",VLOOKUP(A1526,参照!$B$7:$C$12,2,FALSE))</f>
        <v/>
      </c>
      <c r="G1526" s="14"/>
      <c r="H1526" s="14"/>
      <c r="I1526" s="14"/>
      <c r="J1526" s="14"/>
      <c r="K1526" s="14"/>
      <c r="L1526" s="19"/>
      <c r="M1526" s="14"/>
      <c r="N1526" s="14"/>
      <c r="O1526" s="67" t="str">
        <f>IF(E1526="","",IF(G1526="","",IF($E1526="男",VLOOKUP(G1526,参照用得点基準表!B$2:$I$11,8,TRUE),VLOOKUP(G1526,参照用得点基準表!B$12:$I$21,8,TRUE))))</f>
        <v/>
      </c>
      <c r="P1526" s="67" t="str">
        <f>IF(E1526="","",IF(H1526="","",IF($E1526="男",VLOOKUP(H1526,参照用得点基準表!C$2:$I$11,7,TRUE),VLOOKUP(H1526,参照用得点基準表!C$12:$I$21,7,TRUE))))</f>
        <v/>
      </c>
      <c r="Q1526" s="67" t="str">
        <f>IF(E1526="","",IF(I1526="","",IF($E1526="男",VLOOKUP(I1526,参照用得点基準表!D$2:$I$11,6,TRUE),VLOOKUP(I1526,参照用得点基準表!D$12:$I$21,6,TRUE))))</f>
        <v/>
      </c>
      <c r="R1526" s="67" t="str">
        <f>IF(E1526="","",IF(J1526="","",IF($E1526="男",VLOOKUP(J1526,参照用得点基準表!E$2:$I$11,5,TRUE),VLOOKUP(J1526,参照用得点基準表!E$12:$I$21,5,TRUE))))</f>
        <v/>
      </c>
      <c r="S1526" s="67" t="str">
        <f>IF(E1526="","",IF(K1526="","",IF($E1526="男",VLOOKUP(K1526,参照用得点基準表!F$2:$I$11,4,TRUE),VLOOKUP(K1526,参照用得点基準表!F$12:$I$21,4,TRUE))))</f>
        <v/>
      </c>
      <c r="T1526" s="67" t="str">
        <f>IF(E1526="","",IF(L1526="","",IF($E1526="男",VLOOKUP(L1526,参照用得点基準表!$K$2:$L$11,2,TRUE),VLOOKUP(L1526,参照用得点基準表!$K$12:$L$21,2,TRUE))))</f>
        <v/>
      </c>
      <c r="U1526" s="67" t="str">
        <f>IF(E1526="","",IF(M1526="","",IF($E1526="男",VLOOKUP(M1526,参照用得点基準表!G$2:$I$11,3,TRUE),VLOOKUP(M1526,参照用得点基準表!G$12:$I$21,3,TRUE))))</f>
        <v/>
      </c>
      <c r="V1526" s="67" t="str">
        <f>IF(E1526="","",IF(N1526="","",IF($E1526="男",VLOOKUP(N1526,参照用得点基準表!H$2:$I$11,2,TRUE),VLOOKUP(N1526,参照用得点基準表!H$12:$I$21,2,TRUE))))</f>
        <v/>
      </c>
      <c r="W1526" s="70" t="str">
        <f t="shared" si="22"/>
        <v/>
      </c>
      <c r="X1526" s="69" t="str">
        <f ca="1">IF(W1526="","",VLOOKUP(W1526,OFFSET(評価基準!$A$2:$N$6,0,F1526-6,5,20-F1526),14-新体力テスト!F1526+6,1))</f>
        <v/>
      </c>
      <c r="Z1526" s="45"/>
      <c r="AA1526" s="45"/>
      <c r="AB1526" s="46"/>
      <c r="AC1526" s="45"/>
    </row>
    <row r="1527" spans="1:29" ht="14.25" customHeight="1" x14ac:dyDescent="0.15">
      <c r="A1527" s="103"/>
      <c r="B1527" s="103"/>
      <c r="C1527" s="103"/>
      <c r="D1527" s="108"/>
      <c r="E1527" s="112"/>
      <c r="F1527" s="85" t="str">
        <f>IF(A1527="","",VLOOKUP(A1527,参照!$B$7:$C$12,2,FALSE))</f>
        <v/>
      </c>
      <c r="G1527" s="14"/>
      <c r="H1527" s="14"/>
      <c r="I1527" s="14"/>
      <c r="J1527" s="14"/>
      <c r="K1527" s="14"/>
      <c r="L1527" s="19"/>
      <c r="M1527" s="14"/>
      <c r="N1527" s="14"/>
      <c r="O1527" s="67" t="str">
        <f>IF(E1527="","",IF(G1527="","",IF($E1527="男",VLOOKUP(G1527,参照用得点基準表!B$2:$I$11,8,TRUE),VLOOKUP(G1527,参照用得点基準表!B$12:$I$21,8,TRUE))))</f>
        <v/>
      </c>
      <c r="P1527" s="67" t="str">
        <f>IF(E1527="","",IF(H1527="","",IF($E1527="男",VLOOKUP(H1527,参照用得点基準表!C$2:$I$11,7,TRUE),VLOOKUP(H1527,参照用得点基準表!C$12:$I$21,7,TRUE))))</f>
        <v/>
      </c>
      <c r="Q1527" s="67" t="str">
        <f>IF(E1527="","",IF(I1527="","",IF($E1527="男",VLOOKUP(I1527,参照用得点基準表!D$2:$I$11,6,TRUE),VLOOKUP(I1527,参照用得点基準表!D$12:$I$21,6,TRUE))))</f>
        <v/>
      </c>
      <c r="R1527" s="67" t="str">
        <f>IF(E1527="","",IF(J1527="","",IF($E1527="男",VLOOKUP(J1527,参照用得点基準表!E$2:$I$11,5,TRUE),VLOOKUP(J1527,参照用得点基準表!E$12:$I$21,5,TRUE))))</f>
        <v/>
      </c>
      <c r="S1527" s="67" t="str">
        <f>IF(E1527="","",IF(K1527="","",IF($E1527="男",VLOOKUP(K1527,参照用得点基準表!F$2:$I$11,4,TRUE),VLOOKUP(K1527,参照用得点基準表!F$12:$I$21,4,TRUE))))</f>
        <v/>
      </c>
      <c r="T1527" s="67" t="str">
        <f>IF(E1527="","",IF(L1527="","",IF($E1527="男",VLOOKUP(L1527,参照用得点基準表!$K$2:$L$11,2,TRUE),VLOOKUP(L1527,参照用得点基準表!$K$12:$L$21,2,TRUE))))</f>
        <v/>
      </c>
      <c r="U1527" s="67" t="str">
        <f>IF(E1527="","",IF(M1527="","",IF($E1527="男",VLOOKUP(M1527,参照用得点基準表!G$2:$I$11,3,TRUE),VLOOKUP(M1527,参照用得点基準表!G$12:$I$21,3,TRUE))))</f>
        <v/>
      </c>
      <c r="V1527" s="67" t="str">
        <f>IF(E1527="","",IF(N1527="","",IF($E1527="男",VLOOKUP(N1527,参照用得点基準表!H$2:$I$11,2,TRUE),VLOOKUP(N1527,参照用得点基準表!H$12:$I$21,2,TRUE))))</f>
        <v/>
      </c>
      <c r="W1527" s="70" t="str">
        <f t="shared" si="22"/>
        <v/>
      </c>
      <c r="X1527" s="69" t="str">
        <f ca="1">IF(W1527="","",VLOOKUP(W1527,OFFSET(評価基準!$A$2:$N$6,0,F1527-6,5,20-F1527),14-新体力テスト!F1527+6,1))</f>
        <v/>
      </c>
      <c r="Z1527" s="45"/>
      <c r="AA1527" s="45"/>
      <c r="AB1527" s="46"/>
      <c r="AC1527" s="45"/>
    </row>
    <row r="1528" spans="1:29" ht="14.25" customHeight="1" x14ac:dyDescent="0.15">
      <c r="A1528" s="103"/>
      <c r="B1528" s="103"/>
      <c r="C1528" s="103"/>
      <c r="D1528" s="108"/>
      <c r="E1528" s="112"/>
      <c r="F1528" s="85" t="str">
        <f>IF(A1528="","",VLOOKUP(A1528,参照!$B$7:$C$12,2,FALSE))</f>
        <v/>
      </c>
      <c r="G1528" s="14"/>
      <c r="H1528" s="14"/>
      <c r="I1528" s="14"/>
      <c r="J1528" s="14"/>
      <c r="K1528" s="14"/>
      <c r="L1528" s="19"/>
      <c r="M1528" s="14"/>
      <c r="N1528" s="14"/>
      <c r="O1528" s="67" t="str">
        <f>IF(E1528="","",IF(G1528="","",IF($E1528="男",VLOOKUP(G1528,参照用得点基準表!B$2:$I$11,8,TRUE),VLOOKUP(G1528,参照用得点基準表!B$12:$I$21,8,TRUE))))</f>
        <v/>
      </c>
      <c r="P1528" s="67" t="str">
        <f>IF(E1528="","",IF(H1528="","",IF($E1528="男",VLOOKUP(H1528,参照用得点基準表!C$2:$I$11,7,TRUE),VLOOKUP(H1528,参照用得点基準表!C$12:$I$21,7,TRUE))))</f>
        <v/>
      </c>
      <c r="Q1528" s="67" t="str">
        <f>IF(E1528="","",IF(I1528="","",IF($E1528="男",VLOOKUP(I1528,参照用得点基準表!D$2:$I$11,6,TRUE),VLOOKUP(I1528,参照用得点基準表!D$12:$I$21,6,TRUE))))</f>
        <v/>
      </c>
      <c r="R1528" s="67" t="str">
        <f>IF(E1528="","",IF(J1528="","",IF($E1528="男",VLOOKUP(J1528,参照用得点基準表!E$2:$I$11,5,TRUE),VLOOKUP(J1528,参照用得点基準表!E$12:$I$21,5,TRUE))))</f>
        <v/>
      </c>
      <c r="S1528" s="67" t="str">
        <f>IF(E1528="","",IF(K1528="","",IF($E1528="男",VLOOKUP(K1528,参照用得点基準表!F$2:$I$11,4,TRUE),VLOOKUP(K1528,参照用得点基準表!F$12:$I$21,4,TRUE))))</f>
        <v/>
      </c>
      <c r="T1528" s="67" t="str">
        <f>IF(E1528="","",IF(L1528="","",IF($E1528="男",VLOOKUP(L1528,参照用得点基準表!$K$2:$L$11,2,TRUE),VLOOKUP(L1528,参照用得点基準表!$K$12:$L$21,2,TRUE))))</f>
        <v/>
      </c>
      <c r="U1528" s="67" t="str">
        <f>IF(E1528="","",IF(M1528="","",IF($E1528="男",VLOOKUP(M1528,参照用得点基準表!G$2:$I$11,3,TRUE),VLOOKUP(M1528,参照用得点基準表!G$12:$I$21,3,TRUE))))</f>
        <v/>
      </c>
      <c r="V1528" s="67" t="str">
        <f>IF(E1528="","",IF(N1528="","",IF($E1528="男",VLOOKUP(N1528,参照用得点基準表!H$2:$I$11,2,TRUE),VLOOKUP(N1528,参照用得点基準表!H$12:$I$21,2,TRUE))))</f>
        <v/>
      </c>
      <c r="W1528" s="70" t="str">
        <f t="shared" si="22"/>
        <v/>
      </c>
      <c r="X1528" s="69" t="str">
        <f ca="1">IF(W1528="","",VLOOKUP(W1528,OFFSET(評価基準!$A$2:$N$6,0,F1528-6,5,20-F1528),14-新体力テスト!F1528+6,1))</f>
        <v/>
      </c>
      <c r="Z1528" s="45"/>
      <c r="AA1528" s="45"/>
      <c r="AB1528" s="46"/>
      <c r="AC1528" s="45"/>
    </row>
    <row r="1529" spans="1:29" ht="14.25" customHeight="1" x14ac:dyDescent="0.15">
      <c r="A1529" s="103"/>
      <c r="B1529" s="103"/>
      <c r="C1529" s="103"/>
      <c r="D1529" s="108"/>
      <c r="E1529" s="112"/>
      <c r="F1529" s="85" t="str">
        <f>IF(A1529="","",VLOOKUP(A1529,参照!$B$7:$C$12,2,FALSE))</f>
        <v/>
      </c>
      <c r="G1529" s="14"/>
      <c r="H1529" s="14"/>
      <c r="I1529" s="14"/>
      <c r="J1529" s="14"/>
      <c r="K1529" s="14"/>
      <c r="L1529" s="19"/>
      <c r="M1529" s="14"/>
      <c r="N1529" s="14"/>
      <c r="O1529" s="67" t="str">
        <f>IF(E1529="","",IF(G1529="","",IF($E1529="男",VLOOKUP(G1529,参照用得点基準表!B$2:$I$11,8,TRUE),VLOOKUP(G1529,参照用得点基準表!B$12:$I$21,8,TRUE))))</f>
        <v/>
      </c>
      <c r="P1529" s="67" t="str">
        <f>IF(E1529="","",IF(H1529="","",IF($E1529="男",VLOOKUP(H1529,参照用得点基準表!C$2:$I$11,7,TRUE),VLOOKUP(H1529,参照用得点基準表!C$12:$I$21,7,TRUE))))</f>
        <v/>
      </c>
      <c r="Q1529" s="67" t="str">
        <f>IF(E1529="","",IF(I1529="","",IF($E1529="男",VLOOKUP(I1529,参照用得点基準表!D$2:$I$11,6,TRUE),VLOOKUP(I1529,参照用得点基準表!D$12:$I$21,6,TRUE))))</f>
        <v/>
      </c>
      <c r="R1529" s="67" t="str">
        <f>IF(E1529="","",IF(J1529="","",IF($E1529="男",VLOOKUP(J1529,参照用得点基準表!E$2:$I$11,5,TRUE),VLOOKUP(J1529,参照用得点基準表!E$12:$I$21,5,TRUE))))</f>
        <v/>
      </c>
      <c r="S1529" s="67" t="str">
        <f>IF(E1529="","",IF(K1529="","",IF($E1529="男",VLOOKUP(K1529,参照用得点基準表!F$2:$I$11,4,TRUE),VLOOKUP(K1529,参照用得点基準表!F$12:$I$21,4,TRUE))))</f>
        <v/>
      </c>
      <c r="T1529" s="67" t="str">
        <f>IF(E1529="","",IF(L1529="","",IF($E1529="男",VLOOKUP(L1529,参照用得点基準表!$K$2:$L$11,2,TRUE),VLOOKUP(L1529,参照用得点基準表!$K$12:$L$21,2,TRUE))))</f>
        <v/>
      </c>
      <c r="U1529" s="67" t="str">
        <f>IF(E1529="","",IF(M1529="","",IF($E1529="男",VLOOKUP(M1529,参照用得点基準表!G$2:$I$11,3,TRUE),VLOOKUP(M1529,参照用得点基準表!G$12:$I$21,3,TRUE))))</f>
        <v/>
      </c>
      <c r="V1529" s="67" t="str">
        <f>IF(E1529="","",IF(N1529="","",IF($E1529="男",VLOOKUP(N1529,参照用得点基準表!H$2:$I$11,2,TRUE),VLOOKUP(N1529,参照用得点基準表!H$12:$I$21,2,TRUE))))</f>
        <v/>
      </c>
      <c r="W1529" s="70" t="str">
        <f t="shared" si="22"/>
        <v/>
      </c>
      <c r="X1529" s="69" t="str">
        <f ca="1">IF(W1529="","",VLOOKUP(W1529,OFFSET(評価基準!$A$2:$N$6,0,F1529-6,5,20-F1529),14-新体力テスト!F1529+6,1))</f>
        <v/>
      </c>
      <c r="Z1529" s="45"/>
      <c r="AA1529" s="45"/>
      <c r="AB1529" s="46"/>
      <c r="AC1529" s="45"/>
    </row>
    <row r="1530" spans="1:29" ht="14.25" customHeight="1" x14ac:dyDescent="0.15">
      <c r="A1530" s="103"/>
      <c r="B1530" s="103"/>
      <c r="C1530" s="103"/>
      <c r="D1530" s="108"/>
      <c r="E1530" s="112"/>
      <c r="F1530" s="85" t="str">
        <f>IF(A1530="","",VLOOKUP(A1530,参照!$B$7:$C$12,2,FALSE))</f>
        <v/>
      </c>
      <c r="G1530" s="14"/>
      <c r="H1530" s="14"/>
      <c r="I1530" s="14"/>
      <c r="J1530" s="14"/>
      <c r="K1530" s="14"/>
      <c r="L1530" s="19"/>
      <c r="M1530" s="14"/>
      <c r="N1530" s="14"/>
      <c r="O1530" s="67" t="str">
        <f>IF(E1530="","",IF(G1530="","",IF($E1530="男",VLOOKUP(G1530,参照用得点基準表!B$2:$I$11,8,TRUE),VLOOKUP(G1530,参照用得点基準表!B$12:$I$21,8,TRUE))))</f>
        <v/>
      </c>
      <c r="P1530" s="67" t="str">
        <f>IF(E1530="","",IF(H1530="","",IF($E1530="男",VLOOKUP(H1530,参照用得点基準表!C$2:$I$11,7,TRUE),VLOOKUP(H1530,参照用得点基準表!C$12:$I$21,7,TRUE))))</f>
        <v/>
      </c>
      <c r="Q1530" s="67" t="str">
        <f>IF(E1530="","",IF(I1530="","",IF($E1530="男",VLOOKUP(I1530,参照用得点基準表!D$2:$I$11,6,TRUE),VLOOKUP(I1530,参照用得点基準表!D$12:$I$21,6,TRUE))))</f>
        <v/>
      </c>
      <c r="R1530" s="67" t="str">
        <f>IF(E1530="","",IF(J1530="","",IF($E1530="男",VLOOKUP(J1530,参照用得点基準表!E$2:$I$11,5,TRUE),VLOOKUP(J1530,参照用得点基準表!E$12:$I$21,5,TRUE))))</f>
        <v/>
      </c>
      <c r="S1530" s="67" t="str">
        <f>IF(E1530="","",IF(K1530="","",IF($E1530="男",VLOOKUP(K1530,参照用得点基準表!F$2:$I$11,4,TRUE),VLOOKUP(K1530,参照用得点基準表!F$12:$I$21,4,TRUE))))</f>
        <v/>
      </c>
      <c r="T1530" s="67" t="str">
        <f>IF(E1530="","",IF(L1530="","",IF($E1530="男",VLOOKUP(L1530,参照用得点基準表!$K$2:$L$11,2,TRUE),VLOOKUP(L1530,参照用得点基準表!$K$12:$L$21,2,TRUE))))</f>
        <v/>
      </c>
      <c r="U1530" s="67" t="str">
        <f>IF(E1530="","",IF(M1530="","",IF($E1530="男",VLOOKUP(M1530,参照用得点基準表!G$2:$I$11,3,TRUE),VLOOKUP(M1530,参照用得点基準表!G$12:$I$21,3,TRUE))))</f>
        <v/>
      </c>
      <c r="V1530" s="67" t="str">
        <f>IF(E1530="","",IF(N1530="","",IF($E1530="男",VLOOKUP(N1530,参照用得点基準表!H$2:$I$11,2,TRUE),VLOOKUP(N1530,参照用得点基準表!H$12:$I$21,2,TRUE))))</f>
        <v/>
      </c>
      <c r="W1530" s="70" t="str">
        <f t="shared" si="22"/>
        <v/>
      </c>
      <c r="X1530" s="69" t="str">
        <f ca="1">IF(W1530="","",VLOOKUP(W1530,OFFSET(評価基準!$A$2:$N$6,0,F1530-6,5,20-F1530),14-新体力テスト!F1530+6,1))</f>
        <v/>
      </c>
      <c r="Z1530" s="45"/>
      <c r="AA1530" s="45"/>
      <c r="AB1530" s="46"/>
      <c r="AC1530" s="45"/>
    </row>
    <row r="1531" spans="1:29" ht="14.25" customHeight="1" x14ac:dyDescent="0.15">
      <c r="A1531" s="103"/>
      <c r="B1531" s="103"/>
      <c r="C1531" s="103"/>
      <c r="D1531" s="108"/>
      <c r="E1531" s="112"/>
      <c r="F1531" s="85" t="str">
        <f>IF(A1531="","",VLOOKUP(A1531,参照!$B$7:$C$12,2,FALSE))</f>
        <v/>
      </c>
      <c r="G1531" s="14"/>
      <c r="H1531" s="14"/>
      <c r="I1531" s="14"/>
      <c r="J1531" s="14"/>
      <c r="K1531" s="14"/>
      <c r="L1531" s="19"/>
      <c r="M1531" s="14"/>
      <c r="N1531" s="14"/>
      <c r="O1531" s="67" t="str">
        <f>IF(E1531="","",IF(G1531="","",IF($E1531="男",VLOOKUP(G1531,参照用得点基準表!B$2:$I$11,8,TRUE),VLOOKUP(G1531,参照用得点基準表!B$12:$I$21,8,TRUE))))</f>
        <v/>
      </c>
      <c r="P1531" s="67" t="str">
        <f>IF(E1531="","",IF(H1531="","",IF($E1531="男",VLOOKUP(H1531,参照用得点基準表!C$2:$I$11,7,TRUE),VLOOKUP(H1531,参照用得点基準表!C$12:$I$21,7,TRUE))))</f>
        <v/>
      </c>
      <c r="Q1531" s="67" t="str">
        <f>IF(E1531="","",IF(I1531="","",IF($E1531="男",VLOOKUP(I1531,参照用得点基準表!D$2:$I$11,6,TRUE),VLOOKUP(I1531,参照用得点基準表!D$12:$I$21,6,TRUE))))</f>
        <v/>
      </c>
      <c r="R1531" s="67" t="str">
        <f>IF(E1531="","",IF(J1531="","",IF($E1531="男",VLOOKUP(J1531,参照用得点基準表!E$2:$I$11,5,TRUE),VLOOKUP(J1531,参照用得点基準表!E$12:$I$21,5,TRUE))))</f>
        <v/>
      </c>
      <c r="S1531" s="67" t="str">
        <f>IF(E1531="","",IF(K1531="","",IF($E1531="男",VLOOKUP(K1531,参照用得点基準表!F$2:$I$11,4,TRUE),VLOOKUP(K1531,参照用得点基準表!F$12:$I$21,4,TRUE))))</f>
        <v/>
      </c>
      <c r="T1531" s="67" t="str">
        <f>IF(E1531="","",IF(L1531="","",IF($E1531="男",VLOOKUP(L1531,参照用得点基準表!$K$2:$L$11,2,TRUE),VLOOKUP(L1531,参照用得点基準表!$K$12:$L$21,2,TRUE))))</f>
        <v/>
      </c>
      <c r="U1531" s="67" t="str">
        <f>IF(E1531="","",IF(M1531="","",IF($E1531="男",VLOOKUP(M1531,参照用得点基準表!G$2:$I$11,3,TRUE),VLOOKUP(M1531,参照用得点基準表!G$12:$I$21,3,TRUE))))</f>
        <v/>
      </c>
      <c r="V1531" s="67" t="str">
        <f>IF(E1531="","",IF(N1531="","",IF($E1531="男",VLOOKUP(N1531,参照用得点基準表!H$2:$I$11,2,TRUE),VLOOKUP(N1531,参照用得点基準表!H$12:$I$21,2,TRUE))))</f>
        <v/>
      </c>
      <c r="W1531" s="70" t="str">
        <f t="shared" ref="W1531:W1594" si="23">IF(COUNT(O1531:V1531)&lt;8,"",SUM(O1531:V1531))</f>
        <v/>
      </c>
      <c r="X1531" s="69" t="str">
        <f ca="1">IF(W1531="","",VLOOKUP(W1531,OFFSET(評価基準!$A$2:$N$6,0,F1531-6,5,20-F1531),14-新体力テスト!F1531+6,1))</f>
        <v/>
      </c>
      <c r="Z1531" s="45"/>
      <c r="AA1531" s="45"/>
      <c r="AB1531" s="46"/>
      <c r="AC1531" s="45"/>
    </row>
    <row r="1532" spans="1:29" ht="14.25" customHeight="1" x14ac:dyDescent="0.15">
      <c r="A1532" s="103"/>
      <c r="B1532" s="103"/>
      <c r="C1532" s="103"/>
      <c r="D1532" s="108"/>
      <c r="E1532" s="112"/>
      <c r="F1532" s="85" t="str">
        <f>IF(A1532="","",VLOOKUP(A1532,参照!$B$7:$C$12,2,FALSE))</f>
        <v/>
      </c>
      <c r="G1532" s="14"/>
      <c r="H1532" s="14"/>
      <c r="I1532" s="14"/>
      <c r="J1532" s="14"/>
      <c r="K1532" s="14"/>
      <c r="L1532" s="19"/>
      <c r="M1532" s="14"/>
      <c r="N1532" s="14"/>
      <c r="O1532" s="67" t="str">
        <f>IF(E1532="","",IF(G1532="","",IF($E1532="男",VLOOKUP(G1532,参照用得点基準表!B$2:$I$11,8,TRUE),VLOOKUP(G1532,参照用得点基準表!B$12:$I$21,8,TRUE))))</f>
        <v/>
      </c>
      <c r="P1532" s="67" t="str">
        <f>IF(E1532="","",IF(H1532="","",IF($E1532="男",VLOOKUP(H1532,参照用得点基準表!C$2:$I$11,7,TRUE),VLOOKUP(H1532,参照用得点基準表!C$12:$I$21,7,TRUE))))</f>
        <v/>
      </c>
      <c r="Q1532" s="67" t="str">
        <f>IF(E1532="","",IF(I1532="","",IF($E1532="男",VLOOKUP(I1532,参照用得点基準表!D$2:$I$11,6,TRUE),VLOOKUP(I1532,参照用得点基準表!D$12:$I$21,6,TRUE))))</f>
        <v/>
      </c>
      <c r="R1532" s="67" t="str">
        <f>IF(E1532="","",IF(J1532="","",IF($E1532="男",VLOOKUP(J1532,参照用得点基準表!E$2:$I$11,5,TRUE),VLOOKUP(J1532,参照用得点基準表!E$12:$I$21,5,TRUE))))</f>
        <v/>
      </c>
      <c r="S1532" s="67" t="str">
        <f>IF(E1532="","",IF(K1532="","",IF($E1532="男",VLOOKUP(K1532,参照用得点基準表!F$2:$I$11,4,TRUE),VLOOKUP(K1532,参照用得点基準表!F$12:$I$21,4,TRUE))))</f>
        <v/>
      </c>
      <c r="T1532" s="67" t="str">
        <f>IF(E1532="","",IF(L1532="","",IF($E1532="男",VLOOKUP(L1532,参照用得点基準表!$K$2:$L$11,2,TRUE),VLOOKUP(L1532,参照用得点基準表!$K$12:$L$21,2,TRUE))))</f>
        <v/>
      </c>
      <c r="U1532" s="67" t="str">
        <f>IF(E1532="","",IF(M1532="","",IF($E1532="男",VLOOKUP(M1532,参照用得点基準表!G$2:$I$11,3,TRUE),VLOOKUP(M1532,参照用得点基準表!G$12:$I$21,3,TRUE))))</f>
        <v/>
      </c>
      <c r="V1532" s="67" t="str">
        <f>IF(E1532="","",IF(N1532="","",IF($E1532="男",VLOOKUP(N1532,参照用得点基準表!H$2:$I$11,2,TRUE),VLOOKUP(N1532,参照用得点基準表!H$12:$I$21,2,TRUE))))</f>
        <v/>
      </c>
      <c r="W1532" s="70" t="str">
        <f t="shared" si="23"/>
        <v/>
      </c>
      <c r="X1532" s="69" t="str">
        <f ca="1">IF(W1532="","",VLOOKUP(W1532,OFFSET(評価基準!$A$2:$N$6,0,F1532-6,5,20-F1532),14-新体力テスト!F1532+6,1))</f>
        <v/>
      </c>
      <c r="Z1532" s="45"/>
      <c r="AA1532" s="45"/>
      <c r="AB1532" s="46"/>
      <c r="AC1532" s="45"/>
    </row>
    <row r="1533" spans="1:29" ht="14.25" customHeight="1" x14ac:dyDescent="0.15">
      <c r="A1533" s="103"/>
      <c r="B1533" s="103"/>
      <c r="C1533" s="103"/>
      <c r="D1533" s="108"/>
      <c r="E1533" s="112"/>
      <c r="F1533" s="85" t="str">
        <f>IF(A1533="","",VLOOKUP(A1533,参照!$B$7:$C$12,2,FALSE))</f>
        <v/>
      </c>
      <c r="G1533" s="14"/>
      <c r="H1533" s="14"/>
      <c r="I1533" s="14"/>
      <c r="J1533" s="14"/>
      <c r="K1533" s="14"/>
      <c r="L1533" s="19"/>
      <c r="M1533" s="14"/>
      <c r="N1533" s="14"/>
      <c r="O1533" s="67" t="str">
        <f>IF(E1533="","",IF(G1533="","",IF($E1533="男",VLOOKUP(G1533,参照用得点基準表!B$2:$I$11,8,TRUE),VLOOKUP(G1533,参照用得点基準表!B$12:$I$21,8,TRUE))))</f>
        <v/>
      </c>
      <c r="P1533" s="67" t="str">
        <f>IF(E1533="","",IF(H1533="","",IF($E1533="男",VLOOKUP(H1533,参照用得点基準表!C$2:$I$11,7,TRUE),VLOOKUP(H1533,参照用得点基準表!C$12:$I$21,7,TRUE))))</f>
        <v/>
      </c>
      <c r="Q1533" s="67" t="str">
        <f>IF(E1533="","",IF(I1533="","",IF($E1533="男",VLOOKUP(I1533,参照用得点基準表!D$2:$I$11,6,TRUE),VLOOKUP(I1533,参照用得点基準表!D$12:$I$21,6,TRUE))))</f>
        <v/>
      </c>
      <c r="R1533" s="67" t="str">
        <f>IF(E1533="","",IF(J1533="","",IF($E1533="男",VLOOKUP(J1533,参照用得点基準表!E$2:$I$11,5,TRUE),VLOOKUP(J1533,参照用得点基準表!E$12:$I$21,5,TRUE))))</f>
        <v/>
      </c>
      <c r="S1533" s="67" t="str">
        <f>IF(E1533="","",IF(K1533="","",IF($E1533="男",VLOOKUP(K1533,参照用得点基準表!F$2:$I$11,4,TRUE),VLOOKUP(K1533,参照用得点基準表!F$12:$I$21,4,TRUE))))</f>
        <v/>
      </c>
      <c r="T1533" s="67" t="str">
        <f>IF(E1533="","",IF(L1533="","",IF($E1533="男",VLOOKUP(L1533,参照用得点基準表!$K$2:$L$11,2,TRUE),VLOOKUP(L1533,参照用得点基準表!$K$12:$L$21,2,TRUE))))</f>
        <v/>
      </c>
      <c r="U1533" s="67" t="str">
        <f>IF(E1533="","",IF(M1533="","",IF($E1533="男",VLOOKUP(M1533,参照用得点基準表!G$2:$I$11,3,TRUE),VLOOKUP(M1533,参照用得点基準表!G$12:$I$21,3,TRUE))))</f>
        <v/>
      </c>
      <c r="V1533" s="67" t="str">
        <f>IF(E1533="","",IF(N1533="","",IF($E1533="男",VLOOKUP(N1533,参照用得点基準表!H$2:$I$11,2,TRUE),VLOOKUP(N1533,参照用得点基準表!H$12:$I$21,2,TRUE))))</f>
        <v/>
      </c>
      <c r="W1533" s="70" t="str">
        <f t="shared" si="23"/>
        <v/>
      </c>
      <c r="X1533" s="69" t="str">
        <f ca="1">IF(W1533="","",VLOOKUP(W1533,OFFSET(評価基準!$A$2:$N$6,0,F1533-6,5,20-F1533),14-新体力テスト!F1533+6,1))</f>
        <v/>
      </c>
      <c r="Z1533" s="45"/>
      <c r="AA1533" s="45"/>
      <c r="AB1533" s="46"/>
      <c r="AC1533" s="45"/>
    </row>
    <row r="1534" spans="1:29" ht="14.25" customHeight="1" x14ac:dyDescent="0.15">
      <c r="A1534" s="103"/>
      <c r="B1534" s="103"/>
      <c r="C1534" s="103"/>
      <c r="D1534" s="108"/>
      <c r="E1534" s="112"/>
      <c r="F1534" s="85" t="str">
        <f>IF(A1534="","",VLOOKUP(A1534,参照!$B$7:$C$12,2,FALSE))</f>
        <v/>
      </c>
      <c r="G1534" s="14"/>
      <c r="H1534" s="14"/>
      <c r="I1534" s="14"/>
      <c r="J1534" s="14"/>
      <c r="K1534" s="14"/>
      <c r="L1534" s="19"/>
      <c r="M1534" s="14"/>
      <c r="N1534" s="14"/>
      <c r="O1534" s="67" t="str">
        <f>IF(E1534="","",IF(G1534="","",IF($E1534="男",VLOOKUP(G1534,参照用得点基準表!B$2:$I$11,8,TRUE),VLOOKUP(G1534,参照用得点基準表!B$12:$I$21,8,TRUE))))</f>
        <v/>
      </c>
      <c r="P1534" s="67" t="str">
        <f>IF(E1534="","",IF(H1534="","",IF($E1534="男",VLOOKUP(H1534,参照用得点基準表!C$2:$I$11,7,TRUE),VLOOKUP(H1534,参照用得点基準表!C$12:$I$21,7,TRUE))))</f>
        <v/>
      </c>
      <c r="Q1534" s="67" t="str">
        <f>IF(E1534="","",IF(I1534="","",IF($E1534="男",VLOOKUP(I1534,参照用得点基準表!D$2:$I$11,6,TRUE),VLOOKUP(I1534,参照用得点基準表!D$12:$I$21,6,TRUE))))</f>
        <v/>
      </c>
      <c r="R1534" s="67" t="str">
        <f>IF(E1534="","",IF(J1534="","",IF($E1534="男",VLOOKUP(J1534,参照用得点基準表!E$2:$I$11,5,TRUE),VLOOKUP(J1534,参照用得点基準表!E$12:$I$21,5,TRUE))))</f>
        <v/>
      </c>
      <c r="S1534" s="67" t="str">
        <f>IF(E1534="","",IF(K1534="","",IF($E1534="男",VLOOKUP(K1534,参照用得点基準表!F$2:$I$11,4,TRUE),VLOOKUP(K1534,参照用得点基準表!F$12:$I$21,4,TRUE))))</f>
        <v/>
      </c>
      <c r="T1534" s="67" t="str">
        <f>IF(E1534="","",IF(L1534="","",IF($E1534="男",VLOOKUP(L1534,参照用得点基準表!$K$2:$L$11,2,TRUE),VLOOKUP(L1534,参照用得点基準表!$K$12:$L$21,2,TRUE))))</f>
        <v/>
      </c>
      <c r="U1534" s="67" t="str">
        <f>IF(E1534="","",IF(M1534="","",IF($E1534="男",VLOOKUP(M1534,参照用得点基準表!G$2:$I$11,3,TRUE),VLOOKUP(M1534,参照用得点基準表!G$12:$I$21,3,TRUE))))</f>
        <v/>
      </c>
      <c r="V1534" s="67" t="str">
        <f>IF(E1534="","",IF(N1534="","",IF($E1534="男",VLOOKUP(N1534,参照用得点基準表!H$2:$I$11,2,TRUE),VLOOKUP(N1534,参照用得点基準表!H$12:$I$21,2,TRUE))))</f>
        <v/>
      </c>
      <c r="W1534" s="70" t="str">
        <f t="shared" si="23"/>
        <v/>
      </c>
      <c r="X1534" s="69" t="str">
        <f ca="1">IF(W1534="","",VLOOKUP(W1534,OFFSET(評価基準!$A$2:$N$6,0,F1534-6,5,20-F1534),14-新体力テスト!F1534+6,1))</f>
        <v/>
      </c>
      <c r="Z1534" s="45"/>
      <c r="AA1534" s="45"/>
      <c r="AB1534" s="46"/>
      <c r="AC1534" s="45"/>
    </row>
    <row r="1535" spans="1:29" ht="14.25" customHeight="1" x14ac:dyDescent="0.15">
      <c r="A1535" s="103"/>
      <c r="B1535" s="103"/>
      <c r="C1535" s="103"/>
      <c r="D1535" s="108"/>
      <c r="E1535" s="112"/>
      <c r="F1535" s="85" t="str">
        <f>IF(A1535="","",VLOOKUP(A1535,参照!$B$7:$C$12,2,FALSE))</f>
        <v/>
      </c>
      <c r="G1535" s="14"/>
      <c r="H1535" s="14"/>
      <c r="I1535" s="14"/>
      <c r="J1535" s="14"/>
      <c r="K1535" s="14"/>
      <c r="L1535" s="19"/>
      <c r="M1535" s="14"/>
      <c r="N1535" s="14"/>
      <c r="O1535" s="67" t="str">
        <f>IF(E1535="","",IF(G1535="","",IF($E1535="男",VLOOKUP(G1535,参照用得点基準表!B$2:$I$11,8,TRUE),VLOOKUP(G1535,参照用得点基準表!B$12:$I$21,8,TRUE))))</f>
        <v/>
      </c>
      <c r="P1535" s="67" t="str">
        <f>IF(E1535="","",IF(H1535="","",IF($E1535="男",VLOOKUP(H1535,参照用得点基準表!C$2:$I$11,7,TRUE),VLOOKUP(H1535,参照用得点基準表!C$12:$I$21,7,TRUE))))</f>
        <v/>
      </c>
      <c r="Q1535" s="67" t="str">
        <f>IF(E1535="","",IF(I1535="","",IF($E1535="男",VLOOKUP(I1535,参照用得点基準表!D$2:$I$11,6,TRUE),VLOOKUP(I1535,参照用得点基準表!D$12:$I$21,6,TRUE))))</f>
        <v/>
      </c>
      <c r="R1535" s="67" t="str">
        <f>IF(E1535="","",IF(J1535="","",IF($E1535="男",VLOOKUP(J1535,参照用得点基準表!E$2:$I$11,5,TRUE),VLOOKUP(J1535,参照用得点基準表!E$12:$I$21,5,TRUE))))</f>
        <v/>
      </c>
      <c r="S1535" s="67" t="str">
        <f>IF(E1535="","",IF(K1535="","",IF($E1535="男",VLOOKUP(K1535,参照用得点基準表!F$2:$I$11,4,TRUE),VLOOKUP(K1535,参照用得点基準表!F$12:$I$21,4,TRUE))))</f>
        <v/>
      </c>
      <c r="T1535" s="67" t="str">
        <f>IF(E1535="","",IF(L1535="","",IF($E1535="男",VLOOKUP(L1535,参照用得点基準表!$K$2:$L$11,2,TRUE),VLOOKUP(L1535,参照用得点基準表!$K$12:$L$21,2,TRUE))))</f>
        <v/>
      </c>
      <c r="U1535" s="67" t="str">
        <f>IF(E1535="","",IF(M1535="","",IF($E1535="男",VLOOKUP(M1535,参照用得点基準表!G$2:$I$11,3,TRUE),VLOOKUP(M1535,参照用得点基準表!G$12:$I$21,3,TRUE))))</f>
        <v/>
      </c>
      <c r="V1535" s="67" t="str">
        <f>IF(E1535="","",IF(N1535="","",IF($E1535="男",VLOOKUP(N1535,参照用得点基準表!H$2:$I$11,2,TRUE),VLOOKUP(N1535,参照用得点基準表!H$12:$I$21,2,TRUE))))</f>
        <v/>
      </c>
      <c r="W1535" s="70" t="str">
        <f t="shared" si="23"/>
        <v/>
      </c>
      <c r="X1535" s="69" t="str">
        <f ca="1">IF(W1535="","",VLOOKUP(W1535,OFFSET(評価基準!$A$2:$N$6,0,F1535-6,5,20-F1535),14-新体力テスト!F1535+6,1))</f>
        <v/>
      </c>
      <c r="Z1535" s="45"/>
      <c r="AA1535" s="45"/>
      <c r="AB1535" s="46"/>
      <c r="AC1535" s="45"/>
    </row>
    <row r="1536" spans="1:29" ht="14.25" customHeight="1" x14ac:dyDescent="0.15">
      <c r="A1536" s="103"/>
      <c r="B1536" s="103"/>
      <c r="C1536" s="103"/>
      <c r="D1536" s="108"/>
      <c r="E1536" s="112"/>
      <c r="F1536" s="85" t="str">
        <f>IF(A1536="","",VLOOKUP(A1536,参照!$B$7:$C$12,2,FALSE))</f>
        <v/>
      </c>
      <c r="G1536" s="14"/>
      <c r="H1536" s="14"/>
      <c r="I1536" s="14"/>
      <c r="J1536" s="14"/>
      <c r="K1536" s="14"/>
      <c r="L1536" s="19"/>
      <c r="M1536" s="14"/>
      <c r="N1536" s="14"/>
      <c r="O1536" s="67" t="str">
        <f>IF(E1536="","",IF(G1536="","",IF($E1536="男",VLOOKUP(G1536,参照用得点基準表!B$2:$I$11,8,TRUE),VLOOKUP(G1536,参照用得点基準表!B$12:$I$21,8,TRUE))))</f>
        <v/>
      </c>
      <c r="P1536" s="67" t="str">
        <f>IF(E1536="","",IF(H1536="","",IF($E1536="男",VLOOKUP(H1536,参照用得点基準表!C$2:$I$11,7,TRUE),VLOOKUP(H1536,参照用得点基準表!C$12:$I$21,7,TRUE))))</f>
        <v/>
      </c>
      <c r="Q1536" s="67" t="str">
        <f>IF(E1536="","",IF(I1536="","",IF($E1536="男",VLOOKUP(I1536,参照用得点基準表!D$2:$I$11,6,TRUE),VLOOKUP(I1536,参照用得点基準表!D$12:$I$21,6,TRUE))))</f>
        <v/>
      </c>
      <c r="R1536" s="67" t="str">
        <f>IF(E1536="","",IF(J1536="","",IF($E1536="男",VLOOKUP(J1536,参照用得点基準表!E$2:$I$11,5,TRUE),VLOOKUP(J1536,参照用得点基準表!E$12:$I$21,5,TRUE))))</f>
        <v/>
      </c>
      <c r="S1536" s="67" t="str">
        <f>IF(E1536="","",IF(K1536="","",IF($E1536="男",VLOOKUP(K1536,参照用得点基準表!F$2:$I$11,4,TRUE),VLOOKUP(K1536,参照用得点基準表!F$12:$I$21,4,TRUE))))</f>
        <v/>
      </c>
      <c r="T1536" s="67" t="str">
        <f>IF(E1536="","",IF(L1536="","",IF($E1536="男",VLOOKUP(L1536,参照用得点基準表!$K$2:$L$11,2,TRUE),VLOOKUP(L1536,参照用得点基準表!$K$12:$L$21,2,TRUE))))</f>
        <v/>
      </c>
      <c r="U1536" s="67" t="str">
        <f>IF(E1536="","",IF(M1536="","",IF($E1536="男",VLOOKUP(M1536,参照用得点基準表!G$2:$I$11,3,TRUE),VLOOKUP(M1536,参照用得点基準表!G$12:$I$21,3,TRUE))))</f>
        <v/>
      </c>
      <c r="V1536" s="67" t="str">
        <f>IF(E1536="","",IF(N1536="","",IF($E1536="男",VLOOKUP(N1536,参照用得点基準表!H$2:$I$11,2,TRUE),VLOOKUP(N1536,参照用得点基準表!H$12:$I$21,2,TRUE))))</f>
        <v/>
      </c>
      <c r="W1536" s="70" t="str">
        <f t="shared" si="23"/>
        <v/>
      </c>
      <c r="X1536" s="69" t="str">
        <f ca="1">IF(W1536="","",VLOOKUP(W1536,OFFSET(評価基準!$A$2:$N$6,0,F1536-6,5,20-F1536),14-新体力テスト!F1536+6,1))</f>
        <v/>
      </c>
      <c r="Z1536" s="45"/>
      <c r="AA1536" s="45"/>
      <c r="AB1536" s="46"/>
      <c r="AC1536" s="45"/>
    </row>
    <row r="1537" spans="1:29" ht="14.25" customHeight="1" x14ac:dyDescent="0.15">
      <c r="A1537" s="103"/>
      <c r="B1537" s="103"/>
      <c r="C1537" s="103"/>
      <c r="D1537" s="108"/>
      <c r="E1537" s="112"/>
      <c r="F1537" s="85" t="str">
        <f>IF(A1537="","",VLOOKUP(A1537,参照!$B$7:$C$12,2,FALSE))</f>
        <v/>
      </c>
      <c r="G1537" s="14"/>
      <c r="H1537" s="14"/>
      <c r="I1537" s="14"/>
      <c r="J1537" s="14"/>
      <c r="K1537" s="14"/>
      <c r="L1537" s="19"/>
      <c r="M1537" s="14"/>
      <c r="N1537" s="14"/>
      <c r="O1537" s="67" t="str">
        <f>IF(E1537="","",IF(G1537="","",IF($E1537="男",VLOOKUP(G1537,参照用得点基準表!B$2:$I$11,8,TRUE),VLOOKUP(G1537,参照用得点基準表!B$12:$I$21,8,TRUE))))</f>
        <v/>
      </c>
      <c r="P1537" s="67" t="str">
        <f>IF(E1537="","",IF(H1537="","",IF($E1537="男",VLOOKUP(H1537,参照用得点基準表!C$2:$I$11,7,TRUE),VLOOKUP(H1537,参照用得点基準表!C$12:$I$21,7,TRUE))))</f>
        <v/>
      </c>
      <c r="Q1537" s="67" t="str">
        <f>IF(E1537="","",IF(I1537="","",IF($E1537="男",VLOOKUP(I1537,参照用得点基準表!D$2:$I$11,6,TRUE),VLOOKUP(I1537,参照用得点基準表!D$12:$I$21,6,TRUE))))</f>
        <v/>
      </c>
      <c r="R1537" s="67" t="str">
        <f>IF(E1537="","",IF(J1537="","",IF($E1537="男",VLOOKUP(J1537,参照用得点基準表!E$2:$I$11,5,TRUE),VLOOKUP(J1537,参照用得点基準表!E$12:$I$21,5,TRUE))))</f>
        <v/>
      </c>
      <c r="S1537" s="67" t="str">
        <f>IF(E1537="","",IF(K1537="","",IF($E1537="男",VLOOKUP(K1537,参照用得点基準表!F$2:$I$11,4,TRUE),VLOOKUP(K1537,参照用得点基準表!F$12:$I$21,4,TRUE))))</f>
        <v/>
      </c>
      <c r="T1537" s="67" t="str">
        <f>IF(E1537="","",IF(L1537="","",IF($E1537="男",VLOOKUP(L1537,参照用得点基準表!$K$2:$L$11,2,TRUE),VLOOKUP(L1537,参照用得点基準表!$K$12:$L$21,2,TRUE))))</f>
        <v/>
      </c>
      <c r="U1537" s="67" t="str">
        <f>IF(E1537="","",IF(M1537="","",IF($E1537="男",VLOOKUP(M1537,参照用得点基準表!G$2:$I$11,3,TRUE),VLOOKUP(M1537,参照用得点基準表!G$12:$I$21,3,TRUE))))</f>
        <v/>
      </c>
      <c r="V1537" s="67" t="str">
        <f>IF(E1537="","",IF(N1537="","",IF($E1537="男",VLOOKUP(N1537,参照用得点基準表!H$2:$I$11,2,TRUE),VLOOKUP(N1537,参照用得点基準表!H$12:$I$21,2,TRUE))))</f>
        <v/>
      </c>
      <c r="W1537" s="70" t="str">
        <f t="shared" si="23"/>
        <v/>
      </c>
      <c r="X1537" s="69" t="str">
        <f ca="1">IF(W1537="","",VLOOKUP(W1537,OFFSET(評価基準!$A$2:$N$6,0,F1537-6,5,20-F1537),14-新体力テスト!F1537+6,1))</f>
        <v/>
      </c>
      <c r="Z1537" s="45"/>
      <c r="AA1537" s="45"/>
      <c r="AB1537" s="46"/>
      <c r="AC1537" s="45"/>
    </row>
    <row r="1538" spans="1:29" ht="14.25" customHeight="1" x14ac:dyDescent="0.15">
      <c r="A1538" s="103"/>
      <c r="B1538" s="103"/>
      <c r="C1538" s="103"/>
      <c r="D1538" s="108"/>
      <c r="E1538" s="112"/>
      <c r="F1538" s="85" t="str">
        <f>IF(A1538="","",VLOOKUP(A1538,参照!$B$7:$C$12,2,FALSE))</f>
        <v/>
      </c>
      <c r="G1538" s="14"/>
      <c r="H1538" s="14"/>
      <c r="I1538" s="14"/>
      <c r="J1538" s="14"/>
      <c r="K1538" s="14"/>
      <c r="L1538" s="19"/>
      <c r="M1538" s="14"/>
      <c r="N1538" s="14"/>
      <c r="O1538" s="67" t="str">
        <f>IF(E1538="","",IF(G1538="","",IF($E1538="男",VLOOKUP(G1538,参照用得点基準表!B$2:$I$11,8,TRUE),VLOOKUP(G1538,参照用得点基準表!B$12:$I$21,8,TRUE))))</f>
        <v/>
      </c>
      <c r="P1538" s="67" t="str">
        <f>IF(E1538="","",IF(H1538="","",IF($E1538="男",VLOOKUP(H1538,参照用得点基準表!C$2:$I$11,7,TRUE),VLOOKUP(H1538,参照用得点基準表!C$12:$I$21,7,TRUE))))</f>
        <v/>
      </c>
      <c r="Q1538" s="67" t="str">
        <f>IF(E1538="","",IF(I1538="","",IF($E1538="男",VLOOKUP(I1538,参照用得点基準表!D$2:$I$11,6,TRUE),VLOOKUP(I1538,参照用得点基準表!D$12:$I$21,6,TRUE))))</f>
        <v/>
      </c>
      <c r="R1538" s="67" t="str">
        <f>IF(E1538="","",IF(J1538="","",IF($E1538="男",VLOOKUP(J1538,参照用得点基準表!E$2:$I$11,5,TRUE),VLOOKUP(J1538,参照用得点基準表!E$12:$I$21,5,TRUE))))</f>
        <v/>
      </c>
      <c r="S1538" s="67" t="str">
        <f>IF(E1538="","",IF(K1538="","",IF($E1538="男",VLOOKUP(K1538,参照用得点基準表!F$2:$I$11,4,TRUE),VLOOKUP(K1538,参照用得点基準表!F$12:$I$21,4,TRUE))))</f>
        <v/>
      </c>
      <c r="T1538" s="67" t="str">
        <f>IF(E1538="","",IF(L1538="","",IF($E1538="男",VLOOKUP(L1538,参照用得点基準表!$K$2:$L$11,2,TRUE),VLOOKUP(L1538,参照用得点基準表!$K$12:$L$21,2,TRUE))))</f>
        <v/>
      </c>
      <c r="U1538" s="67" t="str">
        <f>IF(E1538="","",IF(M1538="","",IF($E1538="男",VLOOKUP(M1538,参照用得点基準表!G$2:$I$11,3,TRUE),VLOOKUP(M1538,参照用得点基準表!G$12:$I$21,3,TRUE))))</f>
        <v/>
      </c>
      <c r="V1538" s="67" t="str">
        <f>IF(E1538="","",IF(N1538="","",IF($E1538="男",VLOOKUP(N1538,参照用得点基準表!H$2:$I$11,2,TRUE),VLOOKUP(N1538,参照用得点基準表!H$12:$I$21,2,TRUE))))</f>
        <v/>
      </c>
      <c r="W1538" s="70" t="str">
        <f t="shared" si="23"/>
        <v/>
      </c>
      <c r="X1538" s="69" t="str">
        <f ca="1">IF(W1538="","",VLOOKUP(W1538,OFFSET(評価基準!$A$2:$N$6,0,F1538-6,5,20-F1538),14-新体力テスト!F1538+6,1))</f>
        <v/>
      </c>
      <c r="Z1538" s="45"/>
      <c r="AA1538" s="45"/>
      <c r="AB1538" s="46"/>
      <c r="AC1538" s="45"/>
    </row>
    <row r="1539" spans="1:29" ht="14.25" customHeight="1" x14ac:dyDescent="0.15">
      <c r="A1539" s="103"/>
      <c r="B1539" s="103"/>
      <c r="C1539" s="103"/>
      <c r="D1539" s="108"/>
      <c r="E1539" s="112"/>
      <c r="F1539" s="85" t="str">
        <f>IF(A1539="","",VLOOKUP(A1539,参照!$B$7:$C$12,2,FALSE))</f>
        <v/>
      </c>
      <c r="G1539" s="14"/>
      <c r="H1539" s="14"/>
      <c r="I1539" s="14"/>
      <c r="J1539" s="14"/>
      <c r="K1539" s="14"/>
      <c r="L1539" s="19"/>
      <c r="M1539" s="14"/>
      <c r="N1539" s="14"/>
      <c r="O1539" s="67" t="str">
        <f>IF(E1539="","",IF(G1539="","",IF($E1539="男",VLOOKUP(G1539,参照用得点基準表!B$2:$I$11,8,TRUE),VLOOKUP(G1539,参照用得点基準表!B$12:$I$21,8,TRUE))))</f>
        <v/>
      </c>
      <c r="P1539" s="67" t="str">
        <f>IF(E1539="","",IF(H1539="","",IF($E1539="男",VLOOKUP(H1539,参照用得点基準表!C$2:$I$11,7,TRUE),VLOOKUP(H1539,参照用得点基準表!C$12:$I$21,7,TRUE))))</f>
        <v/>
      </c>
      <c r="Q1539" s="67" t="str">
        <f>IF(E1539="","",IF(I1539="","",IF($E1539="男",VLOOKUP(I1539,参照用得点基準表!D$2:$I$11,6,TRUE),VLOOKUP(I1539,参照用得点基準表!D$12:$I$21,6,TRUE))))</f>
        <v/>
      </c>
      <c r="R1539" s="67" t="str">
        <f>IF(E1539="","",IF(J1539="","",IF($E1539="男",VLOOKUP(J1539,参照用得点基準表!E$2:$I$11,5,TRUE),VLOOKUP(J1539,参照用得点基準表!E$12:$I$21,5,TRUE))))</f>
        <v/>
      </c>
      <c r="S1539" s="67" t="str">
        <f>IF(E1539="","",IF(K1539="","",IF($E1539="男",VLOOKUP(K1539,参照用得点基準表!F$2:$I$11,4,TRUE),VLOOKUP(K1539,参照用得点基準表!F$12:$I$21,4,TRUE))))</f>
        <v/>
      </c>
      <c r="T1539" s="67" t="str">
        <f>IF(E1539="","",IF(L1539="","",IF($E1539="男",VLOOKUP(L1539,参照用得点基準表!$K$2:$L$11,2,TRUE),VLOOKUP(L1539,参照用得点基準表!$K$12:$L$21,2,TRUE))))</f>
        <v/>
      </c>
      <c r="U1539" s="67" t="str">
        <f>IF(E1539="","",IF(M1539="","",IF($E1539="男",VLOOKUP(M1539,参照用得点基準表!G$2:$I$11,3,TRUE),VLOOKUP(M1539,参照用得点基準表!G$12:$I$21,3,TRUE))))</f>
        <v/>
      </c>
      <c r="V1539" s="67" t="str">
        <f>IF(E1539="","",IF(N1539="","",IF($E1539="男",VLOOKUP(N1539,参照用得点基準表!H$2:$I$11,2,TRUE),VLOOKUP(N1539,参照用得点基準表!H$12:$I$21,2,TRUE))))</f>
        <v/>
      </c>
      <c r="W1539" s="70" t="str">
        <f t="shared" si="23"/>
        <v/>
      </c>
      <c r="X1539" s="69" t="str">
        <f ca="1">IF(W1539="","",VLOOKUP(W1539,OFFSET(評価基準!$A$2:$N$6,0,F1539-6,5,20-F1539),14-新体力テスト!F1539+6,1))</f>
        <v/>
      </c>
      <c r="Z1539" s="45"/>
      <c r="AA1539" s="45"/>
      <c r="AB1539" s="46"/>
      <c r="AC1539" s="45"/>
    </row>
    <row r="1540" spans="1:29" ht="14.25" customHeight="1" x14ac:dyDescent="0.15">
      <c r="A1540" s="103"/>
      <c r="B1540" s="103"/>
      <c r="C1540" s="103"/>
      <c r="D1540" s="108"/>
      <c r="E1540" s="112"/>
      <c r="F1540" s="85" t="str">
        <f>IF(A1540="","",VLOOKUP(A1540,参照!$B$7:$C$12,2,FALSE))</f>
        <v/>
      </c>
      <c r="G1540" s="14"/>
      <c r="H1540" s="14"/>
      <c r="I1540" s="14"/>
      <c r="J1540" s="14"/>
      <c r="K1540" s="14"/>
      <c r="L1540" s="19"/>
      <c r="M1540" s="14"/>
      <c r="N1540" s="14"/>
      <c r="O1540" s="67" t="str">
        <f>IF(E1540="","",IF(G1540="","",IF($E1540="男",VLOOKUP(G1540,参照用得点基準表!B$2:$I$11,8,TRUE),VLOOKUP(G1540,参照用得点基準表!B$12:$I$21,8,TRUE))))</f>
        <v/>
      </c>
      <c r="P1540" s="67" t="str">
        <f>IF(E1540="","",IF(H1540="","",IF($E1540="男",VLOOKUP(H1540,参照用得点基準表!C$2:$I$11,7,TRUE),VLOOKUP(H1540,参照用得点基準表!C$12:$I$21,7,TRUE))))</f>
        <v/>
      </c>
      <c r="Q1540" s="67" t="str">
        <f>IF(E1540="","",IF(I1540="","",IF($E1540="男",VLOOKUP(I1540,参照用得点基準表!D$2:$I$11,6,TRUE),VLOOKUP(I1540,参照用得点基準表!D$12:$I$21,6,TRUE))))</f>
        <v/>
      </c>
      <c r="R1540" s="67" t="str">
        <f>IF(E1540="","",IF(J1540="","",IF($E1540="男",VLOOKUP(J1540,参照用得点基準表!E$2:$I$11,5,TRUE),VLOOKUP(J1540,参照用得点基準表!E$12:$I$21,5,TRUE))))</f>
        <v/>
      </c>
      <c r="S1540" s="67" t="str">
        <f>IF(E1540="","",IF(K1540="","",IF($E1540="男",VLOOKUP(K1540,参照用得点基準表!F$2:$I$11,4,TRUE),VLOOKUP(K1540,参照用得点基準表!F$12:$I$21,4,TRUE))))</f>
        <v/>
      </c>
      <c r="T1540" s="67" t="str">
        <f>IF(E1540="","",IF(L1540="","",IF($E1540="男",VLOOKUP(L1540,参照用得点基準表!$K$2:$L$11,2,TRUE),VLOOKUP(L1540,参照用得点基準表!$K$12:$L$21,2,TRUE))))</f>
        <v/>
      </c>
      <c r="U1540" s="67" t="str">
        <f>IF(E1540="","",IF(M1540="","",IF($E1540="男",VLOOKUP(M1540,参照用得点基準表!G$2:$I$11,3,TRUE),VLOOKUP(M1540,参照用得点基準表!G$12:$I$21,3,TRUE))))</f>
        <v/>
      </c>
      <c r="V1540" s="67" t="str">
        <f>IF(E1540="","",IF(N1540="","",IF($E1540="男",VLOOKUP(N1540,参照用得点基準表!H$2:$I$11,2,TRUE),VLOOKUP(N1540,参照用得点基準表!H$12:$I$21,2,TRUE))))</f>
        <v/>
      </c>
      <c r="W1540" s="70" t="str">
        <f t="shared" si="23"/>
        <v/>
      </c>
      <c r="X1540" s="69" t="str">
        <f ca="1">IF(W1540="","",VLOOKUP(W1540,OFFSET(評価基準!$A$2:$N$6,0,F1540-6,5,20-F1540),14-新体力テスト!F1540+6,1))</f>
        <v/>
      </c>
      <c r="Z1540" s="45"/>
      <c r="AA1540" s="45"/>
      <c r="AB1540" s="46"/>
      <c r="AC1540" s="45"/>
    </row>
    <row r="1541" spans="1:29" ht="14.25" customHeight="1" x14ac:dyDescent="0.15">
      <c r="A1541" s="103"/>
      <c r="B1541" s="103"/>
      <c r="C1541" s="103"/>
      <c r="D1541" s="108"/>
      <c r="E1541" s="112"/>
      <c r="F1541" s="85" t="str">
        <f>IF(A1541="","",VLOOKUP(A1541,参照!$B$7:$C$12,2,FALSE))</f>
        <v/>
      </c>
      <c r="G1541" s="14"/>
      <c r="H1541" s="14"/>
      <c r="I1541" s="14"/>
      <c r="J1541" s="14"/>
      <c r="K1541" s="14"/>
      <c r="L1541" s="19"/>
      <c r="M1541" s="14"/>
      <c r="N1541" s="14"/>
      <c r="O1541" s="67" t="str">
        <f>IF(E1541="","",IF(G1541="","",IF($E1541="男",VLOOKUP(G1541,参照用得点基準表!B$2:$I$11,8,TRUE),VLOOKUP(G1541,参照用得点基準表!B$12:$I$21,8,TRUE))))</f>
        <v/>
      </c>
      <c r="P1541" s="67" t="str">
        <f>IF(E1541="","",IF(H1541="","",IF($E1541="男",VLOOKUP(H1541,参照用得点基準表!C$2:$I$11,7,TRUE),VLOOKUP(H1541,参照用得点基準表!C$12:$I$21,7,TRUE))))</f>
        <v/>
      </c>
      <c r="Q1541" s="67" t="str">
        <f>IF(E1541="","",IF(I1541="","",IF($E1541="男",VLOOKUP(I1541,参照用得点基準表!D$2:$I$11,6,TRUE),VLOOKUP(I1541,参照用得点基準表!D$12:$I$21,6,TRUE))))</f>
        <v/>
      </c>
      <c r="R1541" s="67" t="str">
        <f>IF(E1541="","",IF(J1541="","",IF($E1541="男",VLOOKUP(J1541,参照用得点基準表!E$2:$I$11,5,TRUE),VLOOKUP(J1541,参照用得点基準表!E$12:$I$21,5,TRUE))))</f>
        <v/>
      </c>
      <c r="S1541" s="67" t="str">
        <f>IF(E1541="","",IF(K1541="","",IF($E1541="男",VLOOKUP(K1541,参照用得点基準表!F$2:$I$11,4,TRUE),VLOOKUP(K1541,参照用得点基準表!F$12:$I$21,4,TRUE))))</f>
        <v/>
      </c>
      <c r="T1541" s="67" t="str">
        <f>IF(E1541="","",IF(L1541="","",IF($E1541="男",VLOOKUP(L1541,参照用得点基準表!$K$2:$L$11,2,TRUE),VLOOKUP(L1541,参照用得点基準表!$K$12:$L$21,2,TRUE))))</f>
        <v/>
      </c>
      <c r="U1541" s="67" t="str">
        <f>IF(E1541="","",IF(M1541="","",IF($E1541="男",VLOOKUP(M1541,参照用得点基準表!G$2:$I$11,3,TRUE),VLOOKUP(M1541,参照用得点基準表!G$12:$I$21,3,TRUE))))</f>
        <v/>
      </c>
      <c r="V1541" s="67" t="str">
        <f>IF(E1541="","",IF(N1541="","",IF($E1541="男",VLOOKUP(N1541,参照用得点基準表!H$2:$I$11,2,TRUE),VLOOKUP(N1541,参照用得点基準表!H$12:$I$21,2,TRUE))))</f>
        <v/>
      </c>
      <c r="W1541" s="70" t="str">
        <f t="shared" si="23"/>
        <v/>
      </c>
      <c r="X1541" s="69" t="str">
        <f ca="1">IF(W1541="","",VLOOKUP(W1541,OFFSET(評価基準!$A$2:$N$6,0,F1541-6,5,20-F1541),14-新体力テスト!F1541+6,1))</f>
        <v/>
      </c>
      <c r="Z1541" s="45"/>
      <c r="AA1541" s="45"/>
      <c r="AB1541" s="46"/>
      <c r="AC1541" s="45"/>
    </row>
    <row r="1542" spans="1:29" ht="14.25" customHeight="1" x14ac:dyDescent="0.15">
      <c r="A1542" s="103"/>
      <c r="B1542" s="103"/>
      <c r="C1542" s="103"/>
      <c r="D1542" s="108"/>
      <c r="E1542" s="112"/>
      <c r="F1542" s="85" t="str">
        <f>IF(A1542="","",VLOOKUP(A1542,参照!$B$7:$C$12,2,FALSE))</f>
        <v/>
      </c>
      <c r="G1542" s="14"/>
      <c r="H1542" s="14"/>
      <c r="I1542" s="14"/>
      <c r="J1542" s="14"/>
      <c r="K1542" s="14"/>
      <c r="L1542" s="19"/>
      <c r="M1542" s="14"/>
      <c r="N1542" s="14"/>
      <c r="O1542" s="67" t="str">
        <f>IF(E1542="","",IF(G1542="","",IF($E1542="男",VLOOKUP(G1542,参照用得点基準表!B$2:$I$11,8,TRUE),VLOOKUP(G1542,参照用得点基準表!B$12:$I$21,8,TRUE))))</f>
        <v/>
      </c>
      <c r="P1542" s="67" t="str">
        <f>IF(E1542="","",IF(H1542="","",IF($E1542="男",VLOOKUP(H1542,参照用得点基準表!C$2:$I$11,7,TRUE),VLOOKUP(H1542,参照用得点基準表!C$12:$I$21,7,TRUE))))</f>
        <v/>
      </c>
      <c r="Q1542" s="67" t="str">
        <f>IF(E1542="","",IF(I1542="","",IF($E1542="男",VLOOKUP(I1542,参照用得点基準表!D$2:$I$11,6,TRUE),VLOOKUP(I1542,参照用得点基準表!D$12:$I$21,6,TRUE))))</f>
        <v/>
      </c>
      <c r="R1542" s="67" t="str">
        <f>IF(E1542="","",IF(J1542="","",IF($E1542="男",VLOOKUP(J1542,参照用得点基準表!E$2:$I$11,5,TRUE),VLOOKUP(J1542,参照用得点基準表!E$12:$I$21,5,TRUE))))</f>
        <v/>
      </c>
      <c r="S1542" s="67" t="str">
        <f>IF(E1542="","",IF(K1542="","",IF($E1542="男",VLOOKUP(K1542,参照用得点基準表!F$2:$I$11,4,TRUE),VLOOKUP(K1542,参照用得点基準表!F$12:$I$21,4,TRUE))))</f>
        <v/>
      </c>
      <c r="T1542" s="67" t="str">
        <f>IF(E1542="","",IF(L1542="","",IF($E1542="男",VLOOKUP(L1542,参照用得点基準表!$K$2:$L$11,2,TRUE),VLOOKUP(L1542,参照用得点基準表!$K$12:$L$21,2,TRUE))))</f>
        <v/>
      </c>
      <c r="U1542" s="67" t="str">
        <f>IF(E1542="","",IF(M1542="","",IF($E1542="男",VLOOKUP(M1542,参照用得点基準表!G$2:$I$11,3,TRUE),VLOOKUP(M1542,参照用得点基準表!G$12:$I$21,3,TRUE))))</f>
        <v/>
      </c>
      <c r="V1542" s="67" t="str">
        <f>IF(E1542="","",IF(N1542="","",IF($E1542="男",VLOOKUP(N1542,参照用得点基準表!H$2:$I$11,2,TRUE),VLOOKUP(N1542,参照用得点基準表!H$12:$I$21,2,TRUE))))</f>
        <v/>
      </c>
      <c r="W1542" s="70" t="str">
        <f t="shared" si="23"/>
        <v/>
      </c>
      <c r="X1542" s="69" t="str">
        <f ca="1">IF(W1542="","",VLOOKUP(W1542,OFFSET(評価基準!$A$2:$N$6,0,F1542-6,5,20-F1542),14-新体力テスト!F1542+6,1))</f>
        <v/>
      </c>
      <c r="Z1542" s="45"/>
      <c r="AA1542" s="45"/>
      <c r="AB1542" s="46"/>
      <c r="AC1542" s="45"/>
    </row>
    <row r="1543" spans="1:29" ht="14.25" customHeight="1" x14ac:dyDescent="0.15">
      <c r="A1543" s="103"/>
      <c r="B1543" s="103"/>
      <c r="C1543" s="103"/>
      <c r="D1543" s="108"/>
      <c r="E1543" s="112"/>
      <c r="F1543" s="85" t="str">
        <f>IF(A1543="","",VLOOKUP(A1543,参照!$B$7:$C$12,2,FALSE))</f>
        <v/>
      </c>
      <c r="G1543" s="14"/>
      <c r="H1543" s="14"/>
      <c r="I1543" s="14"/>
      <c r="J1543" s="14"/>
      <c r="K1543" s="14"/>
      <c r="L1543" s="19"/>
      <c r="M1543" s="14"/>
      <c r="N1543" s="14"/>
      <c r="O1543" s="67" t="str">
        <f>IF(E1543="","",IF(G1543="","",IF($E1543="男",VLOOKUP(G1543,参照用得点基準表!B$2:$I$11,8,TRUE),VLOOKUP(G1543,参照用得点基準表!B$12:$I$21,8,TRUE))))</f>
        <v/>
      </c>
      <c r="P1543" s="67" t="str">
        <f>IF(E1543="","",IF(H1543="","",IF($E1543="男",VLOOKUP(H1543,参照用得点基準表!C$2:$I$11,7,TRUE),VLOOKUP(H1543,参照用得点基準表!C$12:$I$21,7,TRUE))))</f>
        <v/>
      </c>
      <c r="Q1543" s="67" t="str">
        <f>IF(E1543="","",IF(I1543="","",IF($E1543="男",VLOOKUP(I1543,参照用得点基準表!D$2:$I$11,6,TRUE),VLOOKUP(I1543,参照用得点基準表!D$12:$I$21,6,TRUE))))</f>
        <v/>
      </c>
      <c r="R1543" s="67" t="str">
        <f>IF(E1543="","",IF(J1543="","",IF($E1543="男",VLOOKUP(J1543,参照用得点基準表!E$2:$I$11,5,TRUE),VLOOKUP(J1543,参照用得点基準表!E$12:$I$21,5,TRUE))))</f>
        <v/>
      </c>
      <c r="S1543" s="67" t="str">
        <f>IF(E1543="","",IF(K1543="","",IF($E1543="男",VLOOKUP(K1543,参照用得点基準表!F$2:$I$11,4,TRUE),VLOOKUP(K1543,参照用得点基準表!F$12:$I$21,4,TRUE))))</f>
        <v/>
      </c>
      <c r="T1543" s="67" t="str">
        <f>IF(E1543="","",IF(L1543="","",IF($E1543="男",VLOOKUP(L1543,参照用得点基準表!$K$2:$L$11,2,TRUE),VLOOKUP(L1543,参照用得点基準表!$K$12:$L$21,2,TRUE))))</f>
        <v/>
      </c>
      <c r="U1543" s="67" t="str">
        <f>IF(E1543="","",IF(M1543="","",IF($E1543="男",VLOOKUP(M1543,参照用得点基準表!G$2:$I$11,3,TRUE),VLOOKUP(M1543,参照用得点基準表!G$12:$I$21,3,TRUE))))</f>
        <v/>
      </c>
      <c r="V1543" s="67" t="str">
        <f>IF(E1543="","",IF(N1543="","",IF($E1543="男",VLOOKUP(N1543,参照用得点基準表!H$2:$I$11,2,TRUE),VLOOKUP(N1543,参照用得点基準表!H$12:$I$21,2,TRUE))))</f>
        <v/>
      </c>
      <c r="W1543" s="70" t="str">
        <f t="shared" si="23"/>
        <v/>
      </c>
      <c r="X1543" s="69" t="str">
        <f ca="1">IF(W1543="","",VLOOKUP(W1543,OFFSET(評価基準!$A$2:$N$6,0,F1543-6,5,20-F1543),14-新体力テスト!F1543+6,1))</f>
        <v/>
      </c>
      <c r="Z1543" s="45"/>
      <c r="AA1543" s="45"/>
      <c r="AB1543" s="46"/>
      <c r="AC1543" s="45"/>
    </row>
    <row r="1544" spans="1:29" ht="14.25" customHeight="1" x14ac:dyDescent="0.15">
      <c r="A1544" s="103"/>
      <c r="B1544" s="103"/>
      <c r="C1544" s="103"/>
      <c r="D1544" s="108"/>
      <c r="E1544" s="112"/>
      <c r="F1544" s="85" t="str">
        <f>IF(A1544="","",VLOOKUP(A1544,参照!$B$7:$C$12,2,FALSE))</f>
        <v/>
      </c>
      <c r="G1544" s="14"/>
      <c r="H1544" s="14"/>
      <c r="I1544" s="14"/>
      <c r="J1544" s="14"/>
      <c r="K1544" s="14"/>
      <c r="L1544" s="19"/>
      <c r="M1544" s="14"/>
      <c r="N1544" s="14"/>
      <c r="O1544" s="67" t="str">
        <f>IF(E1544="","",IF(G1544="","",IF($E1544="男",VLOOKUP(G1544,参照用得点基準表!B$2:$I$11,8,TRUE),VLOOKUP(G1544,参照用得点基準表!B$12:$I$21,8,TRUE))))</f>
        <v/>
      </c>
      <c r="P1544" s="67" t="str">
        <f>IF(E1544="","",IF(H1544="","",IF($E1544="男",VLOOKUP(H1544,参照用得点基準表!C$2:$I$11,7,TRUE),VLOOKUP(H1544,参照用得点基準表!C$12:$I$21,7,TRUE))))</f>
        <v/>
      </c>
      <c r="Q1544" s="67" t="str">
        <f>IF(E1544="","",IF(I1544="","",IF($E1544="男",VLOOKUP(I1544,参照用得点基準表!D$2:$I$11,6,TRUE),VLOOKUP(I1544,参照用得点基準表!D$12:$I$21,6,TRUE))))</f>
        <v/>
      </c>
      <c r="R1544" s="67" t="str">
        <f>IF(E1544="","",IF(J1544="","",IF($E1544="男",VLOOKUP(J1544,参照用得点基準表!E$2:$I$11,5,TRUE),VLOOKUP(J1544,参照用得点基準表!E$12:$I$21,5,TRUE))))</f>
        <v/>
      </c>
      <c r="S1544" s="67" t="str">
        <f>IF(E1544="","",IF(K1544="","",IF($E1544="男",VLOOKUP(K1544,参照用得点基準表!F$2:$I$11,4,TRUE),VLOOKUP(K1544,参照用得点基準表!F$12:$I$21,4,TRUE))))</f>
        <v/>
      </c>
      <c r="T1544" s="67" t="str">
        <f>IF(E1544="","",IF(L1544="","",IF($E1544="男",VLOOKUP(L1544,参照用得点基準表!$K$2:$L$11,2,TRUE),VLOOKUP(L1544,参照用得点基準表!$K$12:$L$21,2,TRUE))))</f>
        <v/>
      </c>
      <c r="U1544" s="67" t="str">
        <f>IF(E1544="","",IF(M1544="","",IF($E1544="男",VLOOKUP(M1544,参照用得点基準表!G$2:$I$11,3,TRUE),VLOOKUP(M1544,参照用得点基準表!G$12:$I$21,3,TRUE))))</f>
        <v/>
      </c>
      <c r="V1544" s="67" t="str">
        <f>IF(E1544="","",IF(N1544="","",IF($E1544="男",VLOOKUP(N1544,参照用得点基準表!H$2:$I$11,2,TRUE),VLOOKUP(N1544,参照用得点基準表!H$12:$I$21,2,TRUE))))</f>
        <v/>
      </c>
      <c r="W1544" s="70" t="str">
        <f t="shared" si="23"/>
        <v/>
      </c>
      <c r="X1544" s="69" t="str">
        <f ca="1">IF(W1544="","",VLOOKUP(W1544,OFFSET(評価基準!$A$2:$N$6,0,F1544-6,5,20-F1544),14-新体力テスト!F1544+6,1))</f>
        <v/>
      </c>
      <c r="Z1544" s="45"/>
      <c r="AA1544" s="45"/>
      <c r="AB1544" s="46"/>
      <c r="AC1544" s="45"/>
    </row>
    <row r="1545" spans="1:29" ht="14.25" customHeight="1" x14ac:dyDescent="0.15">
      <c r="A1545" s="103"/>
      <c r="B1545" s="103"/>
      <c r="C1545" s="103"/>
      <c r="D1545" s="108"/>
      <c r="E1545" s="112"/>
      <c r="F1545" s="85" t="str">
        <f>IF(A1545="","",VLOOKUP(A1545,参照!$B$7:$C$12,2,FALSE))</f>
        <v/>
      </c>
      <c r="G1545" s="14"/>
      <c r="H1545" s="14"/>
      <c r="I1545" s="14"/>
      <c r="J1545" s="14"/>
      <c r="K1545" s="14"/>
      <c r="L1545" s="19"/>
      <c r="M1545" s="14"/>
      <c r="N1545" s="14"/>
      <c r="O1545" s="67" t="str">
        <f>IF(E1545="","",IF(G1545="","",IF($E1545="男",VLOOKUP(G1545,参照用得点基準表!B$2:$I$11,8,TRUE),VLOOKUP(G1545,参照用得点基準表!B$12:$I$21,8,TRUE))))</f>
        <v/>
      </c>
      <c r="P1545" s="67" t="str">
        <f>IF(E1545="","",IF(H1545="","",IF($E1545="男",VLOOKUP(H1545,参照用得点基準表!C$2:$I$11,7,TRUE),VLOOKUP(H1545,参照用得点基準表!C$12:$I$21,7,TRUE))))</f>
        <v/>
      </c>
      <c r="Q1545" s="67" t="str">
        <f>IF(E1545="","",IF(I1545="","",IF($E1545="男",VLOOKUP(I1545,参照用得点基準表!D$2:$I$11,6,TRUE),VLOOKUP(I1545,参照用得点基準表!D$12:$I$21,6,TRUE))))</f>
        <v/>
      </c>
      <c r="R1545" s="67" t="str">
        <f>IF(E1545="","",IF(J1545="","",IF($E1545="男",VLOOKUP(J1545,参照用得点基準表!E$2:$I$11,5,TRUE),VLOOKUP(J1545,参照用得点基準表!E$12:$I$21,5,TRUE))))</f>
        <v/>
      </c>
      <c r="S1545" s="67" t="str">
        <f>IF(E1545="","",IF(K1545="","",IF($E1545="男",VLOOKUP(K1545,参照用得点基準表!F$2:$I$11,4,TRUE),VLOOKUP(K1545,参照用得点基準表!F$12:$I$21,4,TRUE))))</f>
        <v/>
      </c>
      <c r="T1545" s="67" t="str">
        <f>IF(E1545="","",IF(L1545="","",IF($E1545="男",VLOOKUP(L1545,参照用得点基準表!$K$2:$L$11,2,TRUE),VLOOKUP(L1545,参照用得点基準表!$K$12:$L$21,2,TRUE))))</f>
        <v/>
      </c>
      <c r="U1545" s="67" t="str">
        <f>IF(E1545="","",IF(M1545="","",IF($E1545="男",VLOOKUP(M1545,参照用得点基準表!G$2:$I$11,3,TRUE),VLOOKUP(M1545,参照用得点基準表!G$12:$I$21,3,TRUE))))</f>
        <v/>
      </c>
      <c r="V1545" s="67" t="str">
        <f>IF(E1545="","",IF(N1545="","",IF($E1545="男",VLOOKUP(N1545,参照用得点基準表!H$2:$I$11,2,TRUE),VLOOKUP(N1545,参照用得点基準表!H$12:$I$21,2,TRUE))))</f>
        <v/>
      </c>
      <c r="W1545" s="70" t="str">
        <f t="shared" si="23"/>
        <v/>
      </c>
      <c r="X1545" s="69" t="str">
        <f ca="1">IF(W1545="","",VLOOKUP(W1545,OFFSET(評価基準!$A$2:$N$6,0,F1545-6,5,20-F1545),14-新体力テスト!F1545+6,1))</f>
        <v/>
      </c>
      <c r="Z1545" s="45"/>
      <c r="AA1545" s="45"/>
      <c r="AB1545" s="46"/>
      <c r="AC1545" s="45"/>
    </row>
    <row r="1546" spans="1:29" ht="14.25" customHeight="1" x14ac:dyDescent="0.15">
      <c r="A1546" s="103"/>
      <c r="B1546" s="103"/>
      <c r="C1546" s="103"/>
      <c r="D1546" s="108"/>
      <c r="E1546" s="112"/>
      <c r="F1546" s="85" t="str">
        <f>IF(A1546="","",VLOOKUP(A1546,参照!$B$7:$C$12,2,FALSE))</f>
        <v/>
      </c>
      <c r="G1546" s="14"/>
      <c r="H1546" s="14"/>
      <c r="I1546" s="14"/>
      <c r="J1546" s="14"/>
      <c r="K1546" s="14"/>
      <c r="L1546" s="19"/>
      <c r="M1546" s="14"/>
      <c r="N1546" s="14"/>
      <c r="O1546" s="67" t="str">
        <f>IF(E1546="","",IF(G1546="","",IF($E1546="男",VLOOKUP(G1546,参照用得点基準表!B$2:$I$11,8,TRUE),VLOOKUP(G1546,参照用得点基準表!B$12:$I$21,8,TRUE))))</f>
        <v/>
      </c>
      <c r="P1546" s="67" t="str">
        <f>IF(E1546="","",IF(H1546="","",IF($E1546="男",VLOOKUP(H1546,参照用得点基準表!C$2:$I$11,7,TRUE),VLOOKUP(H1546,参照用得点基準表!C$12:$I$21,7,TRUE))))</f>
        <v/>
      </c>
      <c r="Q1546" s="67" t="str">
        <f>IF(E1546="","",IF(I1546="","",IF($E1546="男",VLOOKUP(I1546,参照用得点基準表!D$2:$I$11,6,TRUE),VLOOKUP(I1546,参照用得点基準表!D$12:$I$21,6,TRUE))))</f>
        <v/>
      </c>
      <c r="R1546" s="67" t="str">
        <f>IF(E1546="","",IF(J1546="","",IF($E1546="男",VLOOKUP(J1546,参照用得点基準表!E$2:$I$11,5,TRUE),VLOOKUP(J1546,参照用得点基準表!E$12:$I$21,5,TRUE))))</f>
        <v/>
      </c>
      <c r="S1546" s="67" t="str">
        <f>IF(E1546="","",IF(K1546="","",IF($E1546="男",VLOOKUP(K1546,参照用得点基準表!F$2:$I$11,4,TRUE),VLOOKUP(K1546,参照用得点基準表!F$12:$I$21,4,TRUE))))</f>
        <v/>
      </c>
      <c r="T1546" s="67" t="str">
        <f>IF(E1546="","",IF(L1546="","",IF($E1546="男",VLOOKUP(L1546,参照用得点基準表!$K$2:$L$11,2,TRUE),VLOOKUP(L1546,参照用得点基準表!$K$12:$L$21,2,TRUE))))</f>
        <v/>
      </c>
      <c r="U1546" s="67" t="str">
        <f>IF(E1546="","",IF(M1546="","",IF($E1546="男",VLOOKUP(M1546,参照用得点基準表!G$2:$I$11,3,TRUE),VLOOKUP(M1546,参照用得点基準表!G$12:$I$21,3,TRUE))))</f>
        <v/>
      </c>
      <c r="V1546" s="67" t="str">
        <f>IF(E1546="","",IF(N1546="","",IF($E1546="男",VLOOKUP(N1546,参照用得点基準表!H$2:$I$11,2,TRUE),VLOOKUP(N1546,参照用得点基準表!H$12:$I$21,2,TRUE))))</f>
        <v/>
      </c>
      <c r="W1546" s="70" t="str">
        <f t="shared" si="23"/>
        <v/>
      </c>
      <c r="X1546" s="69" t="str">
        <f ca="1">IF(W1546="","",VLOOKUP(W1546,OFFSET(評価基準!$A$2:$N$6,0,F1546-6,5,20-F1546),14-新体力テスト!F1546+6,1))</f>
        <v/>
      </c>
      <c r="Z1546" s="45"/>
      <c r="AA1546" s="45"/>
      <c r="AB1546" s="46"/>
      <c r="AC1546" s="45"/>
    </row>
    <row r="1547" spans="1:29" ht="14.25" customHeight="1" x14ac:dyDescent="0.15">
      <c r="A1547" s="103"/>
      <c r="B1547" s="103"/>
      <c r="C1547" s="103"/>
      <c r="D1547" s="108"/>
      <c r="E1547" s="112"/>
      <c r="F1547" s="85" t="str">
        <f>IF(A1547="","",VLOOKUP(A1547,参照!$B$7:$C$12,2,FALSE))</f>
        <v/>
      </c>
      <c r="G1547" s="14"/>
      <c r="H1547" s="14"/>
      <c r="I1547" s="14"/>
      <c r="J1547" s="14"/>
      <c r="K1547" s="14"/>
      <c r="L1547" s="19"/>
      <c r="M1547" s="14"/>
      <c r="N1547" s="14"/>
      <c r="O1547" s="67" t="str">
        <f>IF(E1547="","",IF(G1547="","",IF($E1547="男",VLOOKUP(G1547,参照用得点基準表!B$2:$I$11,8,TRUE),VLOOKUP(G1547,参照用得点基準表!B$12:$I$21,8,TRUE))))</f>
        <v/>
      </c>
      <c r="P1547" s="67" t="str">
        <f>IF(E1547="","",IF(H1547="","",IF($E1547="男",VLOOKUP(H1547,参照用得点基準表!C$2:$I$11,7,TRUE),VLOOKUP(H1547,参照用得点基準表!C$12:$I$21,7,TRUE))))</f>
        <v/>
      </c>
      <c r="Q1547" s="67" t="str">
        <f>IF(E1547="","",IF(I1547="","",IF($E1547="男",VLOOKUP(I1547,参照用得点基準表!D$2:$I$11,6,TRUE),VLOOKUP(I1547,参照用得点基準表!D$12:$I$21,6,TRUE))))</f>
        <v/>
      </c>
      <c r="R1547" s="67" t="str">
        <f>IF(E1547="","",IF(J1547="","",IF($E1547="男",VLOOKUP(J1547,参照用得点基準表!E$2:$I$11,5,TRUE),VLOOKUP(J1547,参照用得点基準表!E$12:$I$21,5,TRUE))))</f>
        <v/>
      </c>
      <c r="S1547" s="67" t="str">
        <f>IF(E1547="","",IF(K1547="","",IF($E1547="男",VLOOKUP(K1547,参照用得点基準表!F$2:$I$11,4,TRUE),VLOOKUP(K1547,参照用得点基準表!F$12:$I$21,4,TRUE))))</f>
        <v/>
      </c>
      <c r="T1547" s="67" t="str">
        <f>IF(E1547="","",IF(L1547="","",IF($E1547="男",VLOOKUP(L1547,参照用得点基準表!$K$2:$L$11,2,TRUE),VLOOKUP(L1547,参照用得点基準表!$K$12:$L$21,2,TRUE))))</f>
        <v/>
      </c>
      <c r="U1547" s="67" t="str">
        <f>IF(E1547="","",IF(M1547="","",IF($E1547="男",VLOOKUP(M1547,参照用得点基準表!G$2:$I$11,3,TRUE),VLOOKUP(M1547,参照用得点基準表!G$12:$I$21,3,TRUE))))</f>
        <v/>
      </c>
      <c r="V1547" s="67" t="str">
        <f>IF(E1547="","",IF(N1547="","",IF($E1547="男",VLOOKUP(N1547,参照用得点基準表!H$2:$I$11,2,TRUE),VLOOKUP(N1547,参照用得点基準表!H$12:$I$21,2,TRUE))))</f>
        <v/>
      </c>
      <c r="W1547" s="70" t="str">
        <f t="shared" si="23"/>
        <v/>
      </c>
      <c r="X1547" s="69" t="str">
        <f ca="1">IF(W1547="","",VLOOKUP(W1547,OFFSET(評価基準!$A$2:$N$6,0,F1547-6,5,20-F1547),14-新体力テスト!F1547+6,1))</f>
        <v/>
      </c>
      <c r="Z1547" s="45"/>
      <c r="AA1547" s="45"/>
      <c r="AB1547" s="46"/>
      <c r="AC1547" s="45"/>
    </row>
    <row r="1548" spans="1:29" ht="14.25" customHeight="1" x14ac:dyDescent="0.15">
      <c r="A1548" s="103"/>
      <c r="B1548" s="103"/>
      <c r="C1548" s="103"/>
      <c r="D1548" s="108"/>
      <c r="E1548" s="112"/>
      <c r="F1548" s="85" t="str">
        <f>IF(A1548="","",VLOOKUP(A1548,参照!$B$7:$C$12,2,FALSE))</f>
        <v/>
      </c>
      <c r="G1548" s="14"/>
      <c r="H1548" s="14"/>
      <c r="I1548" s="14"/>
      <c r="J1548" s="14"/>
      <c r="K1548" s="14"/>
      <c r="L1548" s="19"/>
      <c r="M1548" s="14"/>
      <c r="N1548" s="14"/>
      <c r="O1548" s="67" t="str">
        <f>IF(E1548="","",IF(G1548="","",IF($E1548="男",VLOOKUP(G1548,参照用得点基準表!B$2:$I$11,8,TRUE),VLOOKUP(G1548,参照用得点基準表!B$12:$I$21,8,TRUE))))</f>
        <v/>
      </c>
      <c r="P1548" s="67" t="str">
        <f>IF(E1548="","",IF(H1548="","",IF($E1548="男",VLOOKUP(H1548,参照用得点基準表!C$2:$I$11,7,TRUE),VLOOKUP(H1548,参照用得点基準表!C$12:$I$21,7,TRUE))))</f>
        <v/>
      </c>
      <c r="Q1548" s="67" t="str">
        <f>IF(E1548="","",IF(I1548="","",IF($E1548="男",VLOOKUP(I1548,参照用得点基準表!D$2:$I$11,6,TRUE),VLOOKUP(I1548,参照用得点基準表!D$12:$I$21,6,TRUE))))</f>
        <v/>
      </c>
      <c r="R1548" s="67" t="str">
        <f>IF(E1548="","",IF(J1548="","",IF($E1548="男",VLOOKUP(J1548,参照用得点基準表!E$2:$I$11,5,TRUE),VLOOKUP(J1548,参照用得点基準表!E$12:$I$21,5,TRUE))))</f>
        <v/>
      </c>
      <c r="S1548" s="67" t="str">
        <f>IF(E1548="","",IF(K1548="","",IF($E1548="男",VLOOKUP(K1548,参照用得点基準表!F$2:$I$11,4,TRUE),VLOOKUP(K1548,参照用得点基準表!F$12:$I$21,4,TRUE))))</f>
        <v/>
      </c>
      <c r="T1548" s="67" t="str">
        <f>IF(E1548="","",IF(L1548="","",IF($E1548="男",VLOOKUP(L1548,参照用得点基準表!$K$2:$L$11,2,TRUE),VLOOKUP(L1548,参照用得点基準表!$K$12:$L$21,2,TRUE))))</f>
        <v/>
      </c>
      <c r="U1548" s="67" t="str">
        <f>IF(E1548="","",IF(M1548="","",IF($E1548="男",VLOOKUP(M1548,参照用得点基準表!G$2:$I$11,3,TRUE),VLOOKUP(M1548,参照用得点基準表!G$12:$I$21,3,TRUE))))</f>
        <v/>
      </c>
      <c r="V1548" s="67" t="str">
        <f>IF(E1548="","",IF(N1548="","",IF($E1548="男",VLOOKUP(N1548,参照用得点基準表!H$2:$I$11,2,TRUE),VLOOKUP(N1548,参照用得点基準表!H$12:$I$21,2,TRUE))))</f>
        <v/>
      </c>
      <c r="W1548" s="70" t="str">
        <f t="shared" si="23"/>
        <v/>
      </c>
      <c r="X1548" s="69" t="str">
        <f ca="1">IF(W1548="","",VLOOKUP(W1548,OFFSET(評価基準!$A$2:$N$6,0,F1548-6,5,20-F1548),14-新体力テスト!F1548+6,1))</f>
        <v/>
      </c>
      <c r="Z1548" s="45"/>
      <c r="AA1548" s="45"/>
      <c r="AB1548" s="46"/>
      <c r="AC1548" s="45"/>
    </row>
    <row r="1549" spans="1:29" ht="14.25" customHeight="1" x14ac:dyDescent="0.15">
      <c r="A1549" s="103"/>
      <c r="B1549" s="103"/>
      <c r="C1549" s="103"/>
      <c r="D1549" s="108"/>
      <c r="E1549" s="112"/>
      <c r="F1549" s="85" t="str">
        <f>IF(A1549="","",VLOOKUP(A1549,参照!$B$7:$C$12,2,FALSE))</f>
        <v/>
      </c>
      <c r="G1549" s="14"/>
      <c r="H1549" s="14"/>
      <c r="I1549" s="14"/>
      <c r="J1549" s="14"/>
      <c r="K1549" s="14"/>
      <c r="L1549" s="19"/>
      <c r="M1549" s="14"/>
      <c r="N1549" s="14"/>
      <c r="O1549" s="67" t="str">
        <f>IF(E1549="","",IF(G1549="","",IF($E1549="男",VLOOKUP(G1549,参照用得点基準表!B$2:$I$11,8,TRUE),VLOOKUP(G1549,参照用得点基準表!B$12:$I$21,8,TRUE))))</f>
        <v/>
      </c>
      <c r="P1549" s="67" t="str">
        <f>IF(E1549="","",IF(H1549="","",IF($E1549="男",VLOOKUP(H1549,参照用得点基準表!C$2:$I$11,7,TRUE),VLOOKUP(H1549,参照用得点基準表!C$12:$I$21,7,TRUE))))</f>
        <v/>
      </c>
      <c r="Q1549" s="67" t="str">
        <f>IF(E1549="","",IF(I1549="","",IF($E1549="男",VLOOKUP(I1549,参照用得点基準表!D$2:$I$11,6,TRUE),VLOOKUP(I1549,参照用得点基準表!D$12:$I$21,6,TRUE))))</f>
        <v/>
      </c>
      <c r="R1549" s="67" t="str">
        <f>IF(E1549="","",IF(J1549="","",IF($E1549="男",VLOOKUP(J1549,参照用得点基準表!E$2:$I$11,5,TRUE),VLOOKUP(J1549,参照用得点基準表!E$12:$I$21,5,TRUE))))</f>
        <v/>
      </c>
      <c r="S1549" s="67" t="str">
        <f>IF(E1549="","",IF(K1549="","",IF($E1549="男",VLOOKUP(K1549,参照用得点基準表!F$2:$I$11,4,TRUE),VLOOKUP(K1549,参照用得点基準表!F$12:$I$21,4,TRUE))))</f>
        <v/>
      </c>
      <c r="T1549" s="67" t="str">
        <f>IF(E1549="","",IF(L1549="","",IF($E1549="男",VLOOKUP(L1549,参照用得点基準表!$K$2:$L$11,2,TRUE),VLOOKUP(L1549,参照用得点基準表!$K$12:$L$21,2,TRUE))))</f>
        <v/>
      </c>
      <c r="U1549" s="67" t="str">
        <f>IF(E1549="","",IF(M1549="","",IF($E1549="男",VLOOKUP(M1549,参照用得点基準表!G$2:$I$11,3,TRUE),VLOOKUP(M1549,参照用得点基準表!G$12:$I$21,3,TRUE))))</f>
        <v/>
      </c>
      <c r="V1549" s="67" t="str">
        <f>IF(E1549="","",IF(N1549="","",IF($E1549="男",VLOOKUP(N1549,参照用得点基準表!H$2:$I$11,2,TRUE),VLOOKUP(N1549,参照用得点基準表!H$12:$I$21,2,TRUE))))</f>
        <v/>
      </c>
      <c r="W1549" s="70" t="str">
        <f t="shared" si="23"/>
        <v/>
      </c>
      <c r="X1549" s="69" t="str">
        <f ca="1">IF(W1549="","",VLOOKUP(W1549,OFFSET(評価基準!$A$2:$N$6,0,F1549-6,5,20-F1549),14-新体力テスト!F1549+6,1))</f>
        <v/>
      </c>
      <c r="Z1549" s="45"/>
      <c r="AA1549" s="45"/>
      <c r="AB1549" s="46"/>
      <c r="AC1549" s="45"/>
    </row>
    <row r="1550" spans="1:29" ht="14.25" customHeight="1" x14ac:dyDescent="0.15">
      <c r="A1550" s="103"/>
      <c r="B1550" s="103"/>
      <c r="C1550" s="103"/>
      <c r="D1550" s="108"/>
      <c r="E1550" s="112"/>
      <c r="F1550" s="85" t="str">
        <f>IF(A1550="","",VLOOKUP(A1550,参照!$B$7:$C$12,2,FALSE))</f>
        <v/>
      </c>
      <c r="G1550" s="14"/>
      <c r="H1550" s="14"/>
      <c r="I1550" s="14"/>
      <c r="J1550" s="14"/>
      <c r="K1550" s="14"/>
      <c r="L1550" s="19"/>
      <c r="M1550" s="14"/>
      <c r="N1550" s="14"/>
      <c r="O1550" s="67" t="str">
        <f>IF(E1550="","",IF(G1550="","",IF($E1550="男",VLOOKUP(G1550,参照用得点基準表!B$2:$I$11,8,TRUE),VLOOKUP(G1550,参照用得点基準表!B$12:$I$21,8,TRUE))))</f>
        <v/>
      </c>
      <c r="P1550" s="67" t="str">
        <f>IF(E1550="","",IF(H1550="","",IF($E1550="男",VLOOKUP(H1550,参照用得点基準表!C$2:$I$11,7,TRUE),VLOOKUP(H1550,参照用得点基準表!C$12:$I$21,7,TRUE))))</f>
        <v/>
      </c>
      <c r="Q1550" s="67" t="str">
        <f>IF(E1550="","",IF(I1550="","",IF($E1550="男",VLOOKUP(I1550,参照用得点基準表!D$2:$I$11,6,TRUE),VLOOKUP(I1550,参照用得点基準表!D$12:$I$21,6,TRUE))))</f>
        <v/>
      </c>
      <c r="R1550" s="67" t="str">
        <f>IF(E1550="","",IF(J1550="","",IF($E1550="男",VLOOKUP(J1550,参照用得点基準表!E$2:$I$11,5,TRUE),VLOOKUP(J1550,参照用得点基準表!E$12:$I$21,5,TRUE))))</f>
        <v/>
      </c>
      <c r="S1550" s="67" t="str">
        <f>IF(E1550="","",IF(K1550="","",IF($E1550="男",VLOOKUP(K1550,参照用得点基準表!F$2:$I$11,4,TRUE),VLOOKUP(K1550,参照用得点基準表!F$12:$I$21,4,TRUE))))</f>
        <v/>
      </c>
      <c r="T1550" s="67" t="str">
        <f>IF(E1550="","",IF(L1550="","",IF($E1550="男",VLOOKUP(L1550,参照用得点基準表!$K$2:$L$11,2,TRUE),VLOOKUP(L1550,参照用得点基準表!$K$12:$L$21,2,TRUE))))</f>
        <v/>
      </c>
      <c r="U1550" s="67" t="str">
        <f>IF(E1550="","",IF(M1550="","",IF($E1550="男",VLOOKUP(M1550,参照用得点基準表!G$2:$I$11,3,TRUE),VLOOKUP(M1550,参照用得点基準表!G$12:$I$21,3,TRUE))))</f>
        <v/>
      </c>
      <c r="V1550" s="67" t="str">
        <f>IF(E1550="","",IF(N1550="","",IF($E1550="男",VLOOKUP(N1550,参照用得点基準表!H$2:$I$11,2,TRUE),VLOOKUP(N1550,参照用得点基準表!H$12:$I$21,2,TRUE))))</f>
        <v/>
      </c>
      <c r="W1550" s="70" t="str">
        <f t="shared" si="23"/>
        <v/>
      </c>
      <c r="X1550" s="69" t="str">
        <f ca="1">IF(W1550="","",VLOOKUP(W1550,OFFSET(評価基準!$A$2:$N$6,0,F1550-6,5,20-F1550),14-新体力テスト!F1550+6,1))</f>
        <v/>
      </c>
      <c r="Z1550" s="45"/>
      <c r="AA1550" s="45"/>
      <c r="AB1550" s="46"/>
      <c r="AC1550" s="45"/>
    </row>
    <row r="1551" spans="1:29" ht="14.25" customHeight="1" x14ac:dyDescent="0.15">
      <c r="A1551" s="103"/>
      <c r="B1551" s="103"/>
      <c r="C1551" s="103"/>
      <c r="D1551" s="108"/>
      <c r="E1551" s="112"/>
      <c r="F1551" s="85" t="str">
        <f>IF(A1551="","",VLOOKUP(A1551,参照!$B$7:$C$12,2,FALSE))</f>
        <v/>
      </c>
      <c r="G1551" s="14"/>
      <c r="H1551" s="14"/>
      <c r="I1551" s="14"/>
      <c r="J1551" s="14"/>
      <c r="K1551" s="14"/>
      <c r="L1551" s="19"/>
      <c r="M1551" s="14"/>
      <c r="N1551" s="14"/>
      <c r="O1551" s="67" t="str">
        <f>IF(E1551="","",IF(G1551="","",IF($E1551="男",VLOOKUP(G1551,参照用得点基準表!B$2:$I$11,8,TRUE),VLOOKUP(G1551,参照用得点基準表!B$12:$I$21,8,TRUE))))</f>
        <v/>
      </c>
      <c r="P1551" s="67" t="str">
        <f>IF(E1551="","",IF(H1551="","",IF($E1551="男",VLOOKUP(H1551,参照用得点基準表!C$2:$I$11,7,TRUE),VLOOKUP(H1551,参照用得点基準表!C$12:$I$21,7,TRUE))))</f>
        <v/>
      </c>
      <c r="Q1551" s="67" t="str">
        <f>IF(E1551="","",IF(I1551="","",IF($E1551="男",VLOOKUP(I1551,参照用得点基準表!D$2:$I$11,6,TRUE),VLOOKUP(I1551,参照用得点基準表!D$12:$I$21,6,TRUE))))</f>
        <v/>
      </c>
      <c r="R1551" s="67" t="str">
        <f>IF(E1551="","",IF(J1551="","",IF($E1551="男",VLOOKUP(J1551,参照用得点基準表!E$2:$I$11,5,TRUE),VLOOKUP(J1551,参照用得点基準表!E$12:$I$21,5,TRUE))))</f>
        <v/>
      </c>
      <c r="S1551" s="67" t="str">
        <f>IF(E1551="","",IF(K1551="","",IF($E1551="男",VLOOKUP(K1551,参照用得点基準表!F$2:$I$11,4,TRUE),VLOOKUP(K1551,参照用得点基準表!F$12:$I$21,4,TRUE))))</f>
        <v/>
      </c>
      <c r="T1551" s="67" t="str">
        <f>IF(E1551="","",IF(L1551="","",IF($E1551="男",VLOOKUP(L1551,参照用得点基準表!$K$2:$L$11,2,TRUE),VLOOKUP(L1551,参照用得点基準表!$K$12:$L$21,2,TRUE))))</f>
        <v/>
      </c>
      <c r="U1551" s="67" t="str">
        <f>IF(E1551="","",IF(M1551="","",IF($E1551="男",VLOOKUP(M1551,参照用得点基準表!G$2:$I$11,3,TRUE),VLOOKUP(M1551,参照用得点基準表!G$12:$I$21,3,TRUE))))</f>
        <v/>
      </c>
      <c r="V1551" s="67" t="str">
        <f>IF(E1551="","",IF(N1551="","",IF($E1551="男",VLOOKUP(N1551,参照用得点基準表!H$2:$I$11,2,TRUE),VLOOKUP(N1551,参照用得点基準表!H$12:$I$21,2,TRUE))))</f>
        <v/>
      </c>
      <c r="W1551" s="70" t="str">
        <f t="shared" si="23"/>
        <v/>
      </c>
      <c r="X1551" s="69" t="str">
        <f ca="1">IF(W1551="","",VLOOKUP(W1551,OFFSET(評価基準!$A$2:$N$6,0,F1551-6,5,20-F1551),14-新体力テスト!F1551+6,1))</f>
        <v/>
      </c>
      <c r="Z1551" s="45"/>
      <c r="AA1551" s="45"/>
      <c r="AB1551" s="46"/>
      <c r="AC1551" s="45"/>
    </row>
    <row r="1552" spans="1:29" ht="14.25" customHeight="1" x14ac:dyDescent="0.15">
      <c r="A1552" s="103"/>
      <c r="B1552" s="103"/>
      <c r="C1552" s="103"/>
      <c r="D1552" s="108"/>
      <c r="E1552" s="112"/>
      <c r="F1552" s="85" t="str">
        <f>IF(A1552="","",VLOOKUP(A1552,参照!$B$7:$C$12,2,FALSE))</f>
        <v/>
      </c>
      <c r="G1552" s="14"/>
      <c r="H1552" s="14"/>
      <c r="I1552" s="14"/>
      <c r="J1552" s="14"/>
      <c r="K1552" s="14"/>
      <c r="L1552" s="19"/>
      <c r="M1552" s="14"/>
      <c r="N1552" s="14"/>
      <c r="O1552" s="67" t="str">
        <f>IF(E1552="","",IF(G1552="","",IF($E1552="男",VLOOKUP(G1552,参照用得点基準表!B$2:$I$11,8,TRUE),VLOOKUP(G1552,参照用得点基準表!B$12:$I$21,8,TRUE))))</f>
        <v/>
      </c>
      <c r="P1552" s="67" t="str">
        <f>IF(E1552="","",IF(H1552="","",IF($E1552="男",VLOOKUP(H1552,参照用得点基準表!C$2:$I$11,7,TRUE),VLOOKUP(H1552,参照用得点基準表!C$12:$I$21,7,TRUE))))</f>
        <v/>
      </c>
      <c r="Q1552" s="67" t="str">
        <f>IF(E1552="","",IF(I1552="","",IF($E1552="男",VLOOKUP(I1552,参照用得点基準表!D$2:$I$11,6,TRUE),VLOOKUP(I1552,参照用得点基準表!D$12:$I$21,6,TRUE))))</f>
        <v/>
      </c>
      <c r="R1552" s="67" t="str">
        <f>IF(E1552="","",IF(J1552="","",IF($E1552="男",VLOOKUP(J1552,参照用得点基準表!E$2:$I$11,5,TRUE),VLOOKUP(J1552,参照用得点基準表!E$12:$I$21,5,TRUE))))</f>
        <v/>
      </c>
      <c r="S1552" s="67" t="str">
        <f>IF(E1552="","",IF(K1552="","",IF($E1552="男",VLOOKUP(K1552,参照用得点基準表!F$2:$I$11,4,TRUE),VLOOKUP(K1552,参照用得点基準表!F$12:$I$21,4,TRUE))))</f>
        <v/>
      </c>
      <c r="T1552" s="67" t="str">
        <f>IF(E1552="","",IF(L1552="","",IF($E1552="男",VLOOKUP(L1552,参照用得点基準表!$K$2:$L$11,2,TRUE),VLOOKUP(L1552,参照用得点基準表!$K$12:$L$21,2,TRUE))))</f>
        <v/>
      </c>
      <c r="U1552" s="67" t="str">
        <f>IF(E1552="","",IF(M1552="","",IF($E1552="男",VLOOKUP(M1552,参照用得点基準表!G$2:$I$11,3,TRUE),VLOOKUP(M1552,参照用得点基準表!G$12:$I$21,3,TRUE))))</f>
        <v/>
      </c>
      <c r="V1552" s="67" t="str">
        <f>IF(E1552="","",IF(N1552="","",IF($E1552="男",VLOOKUP(N1552,参照用得点基準表!H$2:$I$11,2,TRUE),VLOOKUP(N1552,参照用得点基準表!H$12:$I$21,2,TRUE))))</f>
        <v/>
      </c>
      <c r="W1552" s="70" t="str">
        <f t="shared" si="23"/>
        <v/>
      </c>
      <c r="X1552" s="69" t="str">
        <f ca="1">IF(W1552="","",VLOOKUP(W1552,OFFSET(評価基準!$A$2:$N$6,0,F1552-6,5,20-F1552),14-新体力テスト!F1552+6,1))</f>
        <v/>
      </c>
      <c r="Z1552" s="45"/>
      <c r="AA1552" s="45"/>
      <c r="AB1552" s="46"/>
      <c r="AC1552" s="45"/>
    </row>
    <row r="1553" spans="1:29" ht="14.25" customHeight="1" x14ac:dyDescent="0.15">
      <c r="A1553" s="103"/>
      <c r="B1553" s="103"/>
      <c r="C1553" s="103"/>
      <c r="D1553" s="108"/>
      <c r="E1553" s="112"/>
      <c r="F1553" s="85" t="str">
        <f>IF(A1553="","",VLOOKUP(A1553,参照!$B$7:$C$12,2,FALSE))</f>
        <v/>
      </c>
      <c r="G1553" s="14"/>
      <c r="H1553" s="14"/>
      <c r="I1553" s="14"/>
      <c r="J1553" s="14"/>
      <c r="K1553" s="14"/>
      <c r="L1553" s="19"/>
      <c r="M1553" s="14"/>
      <c r="N1553" s="14"/>
      <c r="O1553" s="67" t="str">
        <f>IF(E1553="","",IF(G1553="","",IF($E1553="男",VLOOKUP(G1553,参照用得点基準表!B$2:$I$11,8,TRUE),VLOOKUP(G1553,参照用得点基準表!B$12:$I$21,8,TRUE))))</f>
        <v/>
      </c>
      <c r="P1553" s="67" t="str">
        <f>IF(E1553="","",IF(H1553="","",IF($E1553="男",VLOOKUP(H1553,参照用得点基準表!C$2:$I$11,7,TRUE),VLOOKUP(H1553,参照用得点基準表!C$12:$I$21,7,TRUE))))</f>
        <v/>
      </c>
      <c r="Q1553" s="67" t="str">
        <f>IF(E1553="","",IF(I1553="","",IF($E1553="男",VLOOKUP(I1553,参照用得点基準表!D$2:$I$11,6,TRUE),VLOOKUP(I1553,参照用得点基準表!D$12:$I$21,6,TRUE))))</f>
        <v/>
      </c>
      <c r="R1553" s="67" t="str">
        <f>IF(E1553="","",IF(J1553="","",IF($E1553="男",VLOOKUP(J1553,参照用得点基準表!E$2:$I$11,5,TRUE),VLOOKUP(J1553,参照用得点基準表!E$12:$I$21,5,TRUE))))</f>
        <v/>
      </c>
      <c r="S1553" s="67" t="str">
        <f>IF(E1553="","",IF(K1553="","",IF($E1553="男",VLOOKUP(K1553,参照用得点基準表!F$2:$I$11,4,TRUE),VLOOKUP(K1553,参照用得点基準表!F$12:$I$21,4,TRUE))))</f>
        <v/>
      </c>
      <c r="T1553" s="67" t="str">
        <f>IF(E1553="","",IF(L1553="","",IF($E1553="男",VLOOKUP(L1553,参照用得点基準表!$K$2:$L$11,2,TRUE),VLOOKUP(L1553,参照用得点基準表!$K$12:$L$21,2,TRUE))))</f>
        <v/>
      </c>
      <c r="U1553" s="67" t="str">
        <f>IF(E1553="","",IF(M1553="","",IF($E1553="男",VLOOKUP(M1553,参照用得点基準表!G$2:$I$11,3,TRUE),VLOOKUP(M1553,参照用得点基準表!G$12:$I$21,3,TRUE))))</f>
        <v/>
      </c>
      <c r="V1553" s="67" t="str">
        <f>IF(E1553="","",IF(N1553="","",IF($E1553="男",VLOOKUP(N1553,参照用得点基準表!H$2:$I$11,2,TRUE),VLOOKUP(N1553,参照用得点基準表!H$12:$I$21,2,TRUE))))</f>
        <v/>
      </c>
      <c r="W1553" s="70" t="str">
        <f t="shared" si="23"/>
        <v/>
      </c>
      <c r="X1553" s="69" t="str">
        <f ca="1">IF(W1553="","",VLOOKUP(W1553,OFFSET(評価基準!$A$2:$N$6,0,F1553-6,5,20-F1553),14-新体力テスト!F1553+6,1))</f>
        <v/>
      </c>
      <c r="Z1553" s="45"/>
      <c r="AA1553" s="45"/>
      <c r="AB1553" s="46"/>
      <c r="AC1553" s="45"/>
    </row>
    <row r="1554" spans="1:29" ht="14.25" customHeight="1" x14ac:dyDescent="0.15">
      <c r="A1554" s="103"/>
      <c r="B1554" s="103"/>
      <c r="C1554" s="103"/>
      <c r="D1554" s="108"/>
      <c r="E1554" s="112"/>
      <c r="F1554" s="85" t="str">
        <f>IF(A1554="","",VLOOKUP(A1554,参照!$B$7:$C$12,2,FALSE))</f>
        <v/>
      </c>
      <c r="G1554" s="14"/>
      <c r="H1554" s="14"/>
      <c r="I1554" s="14"/>
      <c r="J1554" s="14"/>
      <c r="K1554" s="14"/>
      <c r="L1554" s="19"/>
      <c r="M1554" s="14"/>
      <c r="N1554" s="14"/>
      <c r="O1554" s="67" t="str">
        <f>IF(E1554="","",IF(G1554="","",IF($E1554="男",VLOOKUP(G1554,参照用得点基準表!B$2:$I$11,8,TRUE),VLOOKUP(G1554,参照用得点基準表!B$12:$I$21,8,TRUE))))</f>
        <v/>
      </c>
      <c r="P1554" s="67" t="str">
        <f>IF(E1554="","",IF(H1554="","",IF($E1554="男",VLOOKUP(H1554,参照用得点基準表!C$2:$I$11,7,TRUE),VLOOKUP(H1554,参照用得点基準表!C$12:$I$21,7,TRUE))))</f>
        <v/>
      </c>
      <c r="Q1554" s="67" t="str">
        <f>IF(E1554="","",IF(I1554="","",IF($E1554="男",VLOOKUP(I1554,参照用得点基準表!D$2:$I$11,6,TRUE),VLOOKUP(I1554,参照用得点基準表!D$12:$I$21,6,TRUE))))</f>
        <v/>
      </c>
      <c r="R1554" s="67" t="str">
        <f>IF(E1554="","",IF(J1554="","",IF($E1554="男",VLOOKUP(J1554,参照用得点基準表!E$2:$I$11,5,TRUE),VLOOKUP(J1554,参照用得点基準表!E$12:$I$21,5,TRUE))))</f>
        <v/>
      </c>
      <c r="S1554" s="67" t="str">
        <f>IF(E1554="","",IF(K1554="","",IF($E1554="男",VLOOKUP(K1554,参照用得点基準表!F$2:$I$11,4,TRUE),VLOOKUP(K1554,参照用得点基準表!F$12:$I$21,4,TRUE))))</f>
        <v/>
      </c>
      <c r="T1554" s="67" t="str">
        <f>IF(E1554="","",IF(L1554="","",IF($E1554="男",VLOOKUP(L1554,参照用得点基準表!$K$2:$L$11,2,TRUE),VLOOKUP(L1554,参照用得点基準表!$K$12:$L$21,2,TRUE))))</f>
        <v/>
      </c>
      <c r="U1554" s="67" t="str">
        <f>IF(E1554="","",IF(M1554="","",IF($E1554="男",VLOOKUP(M1554,参照用得点基準表!G$2:$I$11,3,TRUE),VLOOKUP(M1554,参照用得点基準表!G$12:$I$21,3,TRUE))))</f>
        <v/>
      </c>
      <c r="V1554" s="67" t="str">
        <f>IF(E1554="","",IF(N1554="","",IF($E1554="男",VLOOKUP(N1554,参照用得点基準表!H$2:$I$11,2,TRUE),VLOOKUP(N1554,参照用得点基準表!H$12:$I$21,2,TRUE))))</f>
        <v/>
      </c>
      <c r="W1554" s="70" t="str">
        <f t="shared" si="23"/>
        <v/>
      </c>
      <c r="X1554" s="69" t="str">
        <f ca="1">IF(W1554="","",VLOOKUP(W1554,OFFSET(評価基準!$A$2:$N$6,0,F1554-6,5,20-F1554),14-新体力テスト!F1554+6,1))</f>
        <v/>
      </c>
      <c r="Z1554" s="45"/>
      <c r="AA1554" s="45"/>
      <c r="AB1554" s="46"/>
      <c r="AC1554" s="45"/>
    </row>
    <row r="1555" spans="1:29" ht="14.25" customHeight="1" x14ac:dyDescent="0.15">
      <c r="A1555" s="103"/>
      <c r="B1555" s="103"/>
      <c r="C1555" s="103"/>
      <c r="D1555" s="108"/>
      <c r="E1555" s="112"/>
      <c r="F1555" s="85" t="str">
        <f>IF(A1555="","",VLOOKUP(A1555,参照!$B$7:$C$12,2,FALSE))</f>
        <v/>
      </c>
      <c r="G1555" s="14"/>
      <c r="H1555" s="14"/>
      <c r="I1555" s="14"/>
      <c r="J1555" s="14"/>
      <c r="K1555" s="14"/>
      <c r="L1555" s="19"/>
      <c r="M1555" s="14"/>
      <c r="N1555" s="14"/>
      <c r="O1555" s="67" t="str">
        <f>IF(E1555="","",IF(G1555="","",IF($E1555="男",VLOOKUP(G1555,参照用得点基準表!B$2:$I$11,8,TRUE),VLOOKUP(G1555,参照用得点基準表!B$12:$I$21,8,TRUE))))</f>
        <v/>
      </c>
      <c r="P1555" s="67" t="str">
        <f>IF(E1555="","",IF(H1555="","",IF($E1555="男",VLOOKUP(H1555,参照用得点基準表!C$2:$I$11,7,TRUE),VLOOKUP(H1555,参照用得点基準表!C$12:$I$21,7,TRUE))))</f>
        <v/>
      </c>
      <c r="Q1555" s="67" t="str">
        <f>IF(E1555="","",IF(I1555="","",IF($E1555="男",VLOOKUP(I1555,参照用得点基準表!D$2:$I$11,6,TRUE),VLOOKUP(I1555,参照用得点基準表!D$12:$I$21,6,TRUE))))</f>
        <v/>
      </c>
      <c r="R1555" s="67" t="str">
        <f>IF(E1555="","",IF(J1555="","",IF($E1555="男",VLOOKUP(J1555,参照用得点基準表!E$2:$I$11,5,TRUE),VLOOKUP(J1555,参照用得点基準表!E$12:$I$21,5,TRUE))))</f>
        <v/>
      </c>
      <c r="S1555" s="67" t="str">
        <f>IF(E1555="","",IF(K1555="","",IF($E1555="男",VLOOKUP(K1555,参照用得点基準表!F$2:$I$11,4,TRUE),VLOOKUP(K1555,参照用得点基準表!F$12:$I$21,4,TRUE))))</f>
        <v/>
      </c>
      <c r="T1555" s="67" t="str">
        <f>IF(E1555="","",IF(L1555="","",IF($E1555="男",VLOOKUP(L1555,参照用得点基準表!$K$2:$L$11,2,TRUE),VLOOKUP(L1555,参照用得点基準表!$K$12:$L$21,2,TRUE))))</f>
        <v/>
      </c>
      <c r="U1555" s="67" t="str">
        <f>IF(E1555="","",IF(M1555="","",IF($E1555="男",VLOOKUP(M1555,参照用得点基準表!G$2:$I$11,3,TRUE),VLOOKUP(M1555,参照用得点基準表!G$12:$I$21,3,TRUE))))</f>
        <v/>
      </c>
      <c r="V1555" s="67" t="str">
        <f>IF(E1555="","",IF(N1555="","",IF($E1555="男",VLOOKUP(N1555,参照用得点基準表!H$2:$I$11,2,TRUE),VLOOKUP(N1555,参照用得点基準表!H$12:$I$21,2,TRUE))))</f>
        <v/>
      </c>
      <c r="W1555" s="70" t="str">
        <f t="shared" si="23"/>
        <v/>
      </c>
      <c r="X1555" s="69" t="str">
        <f ca="1">IF(W1555="","",VLOOKUP(W1555,OFFSET(評価基準!$A$2:$N$6,0,F1555-6,5,20-F1555),14-新体力テスト!F1555+6,1))</f>
        <v/>
      </c>
      <c r="Z1555" s="45"/>
      <c r="AA1555" s="45"/>
      <c r="AB1555" s="46"/>
      <c r="AC1555" s="45"/>
    </row>
    <row r="1556" spans="1:29" ht="14.25" customHeight="1" x14ac:dyDescent="0.15">
      <c r="A1556" s="103"/>
      <c r="B1556" s="103"/>
      <c r="C1556" s="103"/>
      <c r="D1556" s="108"/>
      <c r="E1556" s="112"/>
      <c r="F1556" s="85" t="str">
        <f>IF(A1556="","",VLOOKUP(A1556,参照!$B$7:$C$12,2,FALSE))</f>
        <v/>
      </c>
      <c r="G1556" s="14"/>
      <c r="H1556" s="14"/>
      <c r="I1556" s="14"/>
      <c r="J1556" s="14"/>
      <c r="K1556" s="14"/>
      <c r="L1556" s="19"/>
      <c r="M1556" s="14"/>
      <c r="N1556" s="14"/>
      <c r="O1556" s="67" t="str">
        <f>IF(E1556="","",IF(G1556="","",IF($E1556="男",VLOOKUP(G1556,参照用得点基準表!B$2:$I$11,8,TRUE),VLOOKUP(G1556,参照用得点基準表!B$12:$I$21,8,TRUE))))</f>
        <v/>
      </c>
      <c r="P1556" s="67" t="str">
        <f>IF(E1556="","",IF(H1556="","",IF($E1556="男",VLOOKUP(H1556,参照用得点基準表!C$2:$I$11,7,TRUE),VLOOKUP(H1556,参照用得点基準表!C$12:$I$21,7,TRUE))))</f>
        <v/>
      </c>
      <c r="Q1556" s="67" t="str">
        <f>IF(E1556="","",IF(I1556="","",IF($E1556="男",VLOOKUP(I1556,参照用得点基準表!D$2:$I$11,6,TRUE),VLOOKUP(I1556,参照用得点基準表!D$12:$I$21,6,TRUE))))</f>
        <v/>
      </c>
      <c r="R1556" s="67" t="str">
        <f>IF(E1556="","",IF(J1556="","",IF($E1556="男",VLOOKUP(J1556,参照用得点基準表!E$2:$I$11,5,TRUE),VLOOKUP(J1556,参照用得点基準表!E$12:$I$21,5,TRUE))))</f>
        <v/>
      </c>
      <c r="S1556" s="67" t="str">
        <f>IF(E1556="","",IF(K1556="","",IF($E1556="男",VLOOKUP(K1556,参照用得点基準表!F$2:$I$11,4,TRUE),VLOOKUP(K1556,参照用得点基準表!F$12:$I$21,4,TRUE))))</f>
        <v/>
      </c>
      <c r="T1556" s="67" t="str">
        <f>IF(E1556="","",IF(L1556="","",IF($E1556="男",VLOOKUP(L1556,参照用得点基準表!$K$2:$L$11,2,TRUE),VLOOKUP(L1556,参照用得点基準表!$K$12:$L$21,2,TRUE))))</f>
        <v/>
      </c>
      <c r="U1556" s="67" t="str">
        <f>IF(E1556="","",IF(M1556="","",IF($E1556="男",VLOOKUP(M1556,参照用得点基準表!G$2:$I$11,3,TRUE),VLOOKUP(M1556,参照用得点基準表!G$12:$I$21,3,TRUE))))</f>
        <v/>
      </c>
      <c r="V1556" s="67" t="str">
        <f>IF(E1556="","",IF(N1556="","",IF($E1556="男",VLOOKUP(N1556,参照用得点基準表!H$2:$I$11,2,TRUE),VLOOKUP(N1556,参照用得点基準表!H$12:$I$21,2,TRUE))))</f>
        <v/>
      </c>
      <c r="W1556" s="70" t="str">
        <f t="shared" si="23"/>
        <v/>
      </c>
      <c r="X1556" s="69" t="str">
        <f ca="1">IF(W1556="","",VLOOKUP(W1556,OFFSET(評価基準!$A$2:$N$6,0,F1556-6,5,20-F1556),14-新体力テスト!F1556+6,1))</f>
        <v/>
      </c>
      <c r="Z1556" s="45"/>
      <c r="AA1556" s="45"/>
      <c r="AB1556" s="46"/>
      <c r="AC1556" s="45"/>
    </row>
    <row r="1557" spans="1:29" ht="14.25" customHeight="1" x14ac:dyDescent="0.15">
      <c r="A1557" s="103"/>
      <c r="B1557" s="103"/>
      <c r="C1557" s="103"/>
      <c r="D1557" s="108"/>
      <c r="E1557" s="112"/>
      <c r="F1557" s="85" t="str">
        <f>IF(A1557="","",VLOOKUP(A1557,参照!$B$7:$C$12,2,FALSE))</f>
        <v/>
      </c>
      <c r="G1557" s="14"/>
      <c r="H1557" s="14"/>
      <c r="I1557" s="14"/>
      <c r="J1557" s="14"/>
      <c r="K1557" s="14"/>
      <c r="L1557" s="19"/>
      <c r="M1557" s="14"/>
      <c r="N1557" s="14"/>
      <c r="O1557" s="67" t="str">
        <f>IF(E1557="","",IF(G1557="","",IF($E1557="男",VLOOKUP(G1557,参照用得点基準表!B$2:$I$11,8,TRUE),VLOOKUP(G1557,参照用得点基準表!B$12:$I$21,8,TRUE))))</f>
        <v/>
      </c>
      <c r="P1557" s="67" t="str">
        <f>IF(E1557="","",IF(H1557="","",IF($E1557="男",VLOOKUP(H1557,参照用得点基準表!C$2:$I$11,7,TRUE),VLOOKUP(H1557,参照用得点基準表!C$12:$I$21,7,TRUE))))</f>
        <v/>
      </c>
      <c r="Q1557" s="67" t="str">
        <f>IF(E1557="","",IF(I1557="","",IF($E1557="男",VLOOKUP(I1557,参照用得点基準表!D$2:$I$11,6,TRUE),VLOOKUP(I1557,参照用得点基準表!D$12:$I$21,6,TRUE))))</f>
        <v/>
      </c>
      <c r="R1557" s="67" t="str">
        <f>IF(E1557="","",IF(J1557="","",IF($E1557="男",VLOOKUP(J1557,参照用得点基準表!E$2:$I$11,5,TRUE),VLOOKUP(J1557,参照用得点基準表!E$12:$I$21,5,TRUE))))</f>
        <v/>
      </c>
      <c r="S1557" s="67" t="str">
        <f>IF(E1557="","",IF(K1557="","",IF($E1557="男",VLOOKUP(K1557,参照用得点基準表!F$2:$I$11,4,TRUE),VLOOKUP(K1557,参照用得点基準表!F$12:$I$21,4,TRUE))))</f>
        <v/>
      </c>
      <c r="T1557" s="67" t="str">
        <f>IF(E1557="","",IF(L1557="","",IF($E1557="男",VLOOKUP(L1557,参照用得点基準表!$K$2:$L$11,2,TRUE),VLOOKUP(L1557,参照用得点基準表!$K$12:$L$21,2,TRUE))))</f>
        <v/>
      </c>
      <c r="U1557" s="67" t="str">
        <f>IF(E1557="","",IF(M1557="","",IF($E1557="男",VLOOKUP(M1557,参照用得点基準表!G$2:$I$11,3,TRUE),VLOOKUP(M1557,参照用得点基準表!G$12:$I$21,3,TRUE))))</f>
        <v/>
      </c>
      <c r="V1557" s="67" t="str">
        <f>IF(E1557="","",IF(N1557="","",IF($E1557="男",VLOOKUP(N1557,参照用得点基準表!H$2:$I$11,2,TRUE),VLOOKUP(N1557,参照用得点基準表!H$12:$I$21,2,TRUE))))</f>
        <v/>
      </c>
      <c r="W1557" s="70" t="str">
        <f t="shared" si="23"/>
        <v/>
      </c>
      <c r="X1557" s="69" t="str">
        <f ca="1">IF(W1557="","",VLOOKUP(W1557,OFFSET(評価基準!$A$2:$N$6,0,F1557-6,5,20-F1557),14-新体力テスト!F1557+6,1))</f>
        <v/>
      </c>
      <c r="Z1557" s="45"/>
      <c r="AA1557" s="45"/>
      <c r="AB1557" s="46"/>
      <c r="AC1557" s="45"/>
    </row>
    <row r="1558" spans="1:29" ht="14.25" customHeight="1" x14ac:dyDescent="0.15">
      <c r="A1558" s="103"/>
      <c r="B1558" s="103"/>
      <c r="C1558" s="103"/>
      <c r="D1558" s="108"/>
      <c r="E1558" s="112"/>
      <c r="F1558" s="85" t="str">
        <f>IF(A1558="","",VLOOKUP(A1558,参照!$B$7:$C$12,2,FALSE))</f>
        <v/>
      </c>
      <c r="G1558" s="14"/>
      <c r="H1558" s="14"/>
      <c r="I1558" s="14"/>
      <c r="J1558" s="14"/>
      <c r="K1558" s="14"/>
      <c r="L1558" s="19"/>
      <c r="M1558" s="14"/>
      <c r="N1558" s="14"/>
      <c r="O1558" s="67" t="str">
        <f>IF(E1558="","",IF(G1558="","",IF($E1558="男",VLOOKUP(G1558,参照用得点基準表!B$2:$I$11,8,TRUE),VLOOKUP(G1558,参照用得点基準表!B$12:$I$21,8,TRUE))))</f>
        <v/>
      </c>
      <c r="P1558" s="67" t="str">
        <f>IF(E1558="","",IF(H1558="","",IF($E1558="男",VLOOKUP(H1558,参照用得点基準表!C$2:$I$11,7,TRUE),VLOOKUP(H1558,参照用得点基準表!C$12:$I$21,7,TRUE))))</f>
        <v/>
      </c>
      <c r="Q1558" s="67" t="str">
        <f>IF(E1558="","",IF(I1558="","",IF($E1558="男",VLOOKUP(I1558,参照用得点基準表!D$2:$I$11,6,TRUE),VLOOKUP(I1558,参照用得点基準表!D$12:$I$21,6,TRUE))))</f>
        <v/>
      </c>
      <c r="R1558" s="67" t="str">
        <f>IF(E1558="","",IF(J1558="","",IF($E1558="男",VLOOKUP(J1558,参照用得点基準表!E$2:$I$11,5,TRUE),VLOOKUP(J1558,参照用得点基準表!E$12:$I$21,5,TRUE))))</f>
        <v/>
      </c>
      <c r="S1558" s="67" t="str">
        <f>IF(E1558="","",IF(K1558="","",IF($E1558="男",VLOOKUP(K1558,参照用得点基準表!F$2:$I$11,4,TRUE),VLOOKUP(K1558,参照用得点基準表!F$12:$I$21,4,TRUE))))</f>
        <v/>
      </c>
      <c r="T1558" s="67" t="str">
        <f>IF(E1558="","",IF(L1558="","",IF($E1558="男",VLOOKUP(L1558,参照用得点基準表!$K$2:$L$11,2,TRUE),VLOOKUP(L1558,参照用得点基準表!$K$12:$L$21,2,TRUE))))</f>
        <v/>
      </c>
      <c r="U1558" s="67" t="str">
        <f>IF(E1558="","",IF(M1558="","",IF($E1558="男",VLOOKUP(M1558,参照用得点基準表!G$2:$I$11,3,TRUE),VLOOKUP(M1558,参照用得点基準表!G$12:$I$21,3,TRUE))))</f>
        <v/>
      </c>
      <c r="V1558" s="67" t="str">
        <f>IF(E1558="","",IF(N1558="","",IF($E1558="男",VLOOKUP(N1558,参照用得点基準表!H$2:$I$11,2,TRUE),VLOOKUP(N1558,参照用得点基準表!H$12:$I$21,2,TRUE))))</f>
        <v/>
      </c>
      <c r="W1558" s="70" t="str">
        <f t="shared" si="23"/>
        <v/>
      </c>
      <c r="X1558" s="69" t="str">
        <f ca="1">IF(W1558="","",VLOOKUP(W1558,OFFSET(評価基準!$A$2:$N$6,0,F1558-6,5,20-F1558),14-新体力テスト!F1558+6,1))</f>
        <v/>
      </c>
      <c r="Z1558" s="45"/>
      <c r="AA1558" s="45"/>
      <c r="AB1558" s="46"/>
      <c r="AC1558" s="45"/>
    </row>
    <row r="1559" spans="1:29" ht="14.25" customHeight="1" x14ac:dyDescent="0.15">
      <c r="A1559" s="103"/>
      <c r="B1559" s="103"/>
      <c r="C1559" s="103"/>
      <c r="D1559" s="108"/>
      <c r="E1559" s="112"/>
      <c r="F1559" s="85" t="str">
        <f>IF(A1559="","",VLOOKUP(A1559,参照!$B$7:$C$12,2,FALSE))</f>
        <v/>
      </c>
      <c r="G1559" s="14"/>
      <c r="H1559" s="14"/>
      <c r="I1559" s="14"/>
      <c r="J1559" s="14"/>
      <c r="K1559" s="14"/>
      <c r="L1559" s="19"/>
      <c r="M1559" s="14"/>
      <c r="N1559" s="14"/>
      <c r="O1559" s="67" t="str">
        <f>IF(E1559="","",IF(G1559="","",IF($E1559="男",VLOOKUP(G1559,参照用得点基準表!B$2:$I$11,8,TRUE),VLOOKUP(G1559,参照用得点基準表!B$12:$I$21,8,TRUE))))</f>
        <v/>
      </c>
      <c r="P1559" s="67" t="str">
        <f>IF(E1559="","",IF(H1559="","",IF($E1559="男",VLOOKUP(H1559,参照用得点基準表!C$2:$I$11,7,TRUE),VLOOKUP(H1559,参照用得点基準表!C$12:$I$21,7,TRUE))))</f>
        <v/>
      </c>
      <c r="Q1559" s="67" t="str">
        <f>IF(E1559="","",IF(I1559="","",IF($E1559="男",VLOOKUP(I1559,参照用得点基準表!D$2:$I$11,6,TRUE),VLOOKUP(I1559,参照用得点基準表!D$12:$I$21,6,TRUE))))</f>
        <v/>
      </c>
      <c r="R1559" s="67" t="str">
        <f>IF(E1559="","",IF(J1559="","",IF($E1559="男",VLOOKUP(J1559,参照用得点基準表!E$2:$I$11,5,TRUE),VLOOKUP(J1559,参照用得点基準表!E$12:$I$21,5,TRUE))))</f>
        <v/>
      </c>
      <c r="S1559" s="67" t="str">
        <f>IF(E1559="","",IF(K1559="","",IF($E1559="男",VLOOKUP(K1559,参照用得点基準表!F$2:$I$11,4,TRUE),VLOOKUP(K1559,参照用得点基準表!F$12:$I$21,4,TRUE))))</f>
        <v/>
      </c>
      <c r="T1559" s="67" t="str">
        <f>IF(E1559="","",IF(L1559="","",IF($E1559="男",VLOOKUP(L1559,参照用得点基準表!$K$2:$L$11,2,TRUE),VLOOKUP(L1559,参照用得点基準表!$K$12:$L$21,2,TRUE))))</f>
        <v/>
      </c>
      <c r="U1559" s="67" t="str">
        <f>IF(E1559="","",IF(M1559="","",IF($E1559="男",VLOOKUP(M1559,参照用得点基準表!G$2:$I$11,3,TRUE),VLOOKUP(M1559,参照用得点基準表!G$12:$I$21,3,TRUE))))</f>
        <v/>
      </c>
      <c r="V1559" s="67" t="str">
        <f>IF(E1559="","",IF(N1559="","",IF($E1559="男",VLOOKUP(N1559,参照用得点基準表!H$2:$I$11,2,TRUE),VLOOKUP(N1559,参照用得点基準表!H$12:$I$21,2,TRUE))))</f>
        <v/>
      </c>
      <c r="W1559" s="70" t="str">
        <f t="shared" si="23"/>
        <v/>
      </c>
      <c r="X1559" s="69" t="str">
        <f ca="1">IF(W1559="","",VLOOKUP(W1559,OFFSET(評価基準!$A$2:$N$6,0,F1559-6,5,20-F1559),14-新体力テスト!F1559+6,1))</f>
        <v/>
      </c>
      <c r="Z1559" s="45"/>
      <c r="AA1559" s="45"/>
      <c r="AB1559" s="46"/>
      <c r="AC1559" s="45"/>
    </row>
    <row r="1560" spans="1:29" ht="14.25" customHeight="1" x14ac:dyDescent="0.15">
      <c r="A1560" s="103"/>
      <c r="B1560" s="103"/>
      <c r="C1560" s="103"/>
      <c r="D1560" s="108"/>
      <c r="E1560" s="112"/>
      <c r="F1560" s="85" t="str">
        <f>IF(A1560="","",VLOOKUP(A1560,参照!$B$7:$C$12,2,FALSE))</f>
        <v/>
      </c>
      <c r="G1560" s="14"/>
      <c r="H1560" s="14"/>
      <c r="I1560" s="14"/>
      <c r="J1560" s="14"/>
      <c r="K1560" s="14"/>
      <c r="L1560" s="19"/>
      <c r="M1560" s="14"/>
      <c r="N1560" s="14"/>
      <c r="O1560" s="67" t="str">
        <f>IF(E1560="","",IF(G1560="","",IF($E1560="男",VLOOKUP(G1560,参照用得点基準表!B$2:$I$11,8,TRUE),VLOOKUP(G1560,参照用得点基準表!B$12:$I$21,8,TRUE))))</f>
        <v/>
      </c>
      <c r="P1560" s="67" t="str">
        <f>IF(E1560="","",IF(H1560="","",IF($E1560="男",VLOOKUP(H1560,参照用得点基準表!C$2:$I$11,7,TRUE),VLOOKUP(H1560,参照用得点基準表!C$12:$I$21,7,TRUE))))</f>
        <v/>
      </c>
      <c r="Q1560" s="67" t="str">
        <f>IF(E1560="","",IF(I1560="","",IF($E1560="男",VLOOKUP(I1560,参照用得点基準表!D$2:$I$11,6,TRUE),VLOOKUP(I1560,参照用得点基準表!D$12:$I$21,6,TRUE))))</f>
        <v/>
      </c>
      <c r="R1560" s="67" t="str">
        <f>IF(E1560="","",IF(J1560="","",IF($E1560="男",VLOOKUP(J1560,参照用得点基準表!E$2:$I$11,5,TRUE),VLOOKUP(J1560,参照用得点基準表!E$12:$I$21,5,TRUE))))</f>
        <v/>
      </c>
      <c r="S1560" s="67" t="str">
        <f>IF(E1560="","",IF(K1560="","",IF($E1560="男",VLOOKUP(K1560,参照用得点基準表!F$2:$I$11,4,TRUE),VLOOKUP(K1560,参照用得点基準表!F$12:$I$21,4,TRUE))))</f>
        <v/>
      </c>
      <c r="T1560" s="67" t="str">
        <f>IF(E1560="","",IF(L1560="","",IF($E1560="男",VLOOKUP(L1560,参照用得点基準表!$K$2:$L$11,2,TRUE),VLOOKUP(L1560,参照用得点基準表!$K$12:$L$21,2,TRUE))))</f>
        <v/>
      </c>
      <c r="U1560" s="67" t="str">
        <f>IF(E1560="","",IF(M1560="","",IF($E1560="男",VLOOKUP(M1560,参照用得点基準表!G$2:$I$11,3,TRUE),VLOOKUP(M1560,参照用得点基準表!G$12:$I$21,3,TRUE))))</f>
        <v/>
      </c>
      <c r="V1560" s="67" t="str">
        <f>IF(E1560="","",IF(N1560="","",IF($E1560="男",VLOOKUP(N1560,参照用得点基準表!H$2:$I$11,2,TRUE),VLOOKUP(N1560,参照用得点基準表!H$12:$I$21,2,TRUE))))</f>
        <v/>
      </c>
      <c r="W1560" s="70" t="str">
        <f t="shared" si="23"/>
        <v/>
      </c>
      <c r="X1560" s="69" t="str">
        <f ca="1">IF(W1560="","",VLOOKUP(W1560,OFFSET(評価基準!$A$2:$N$6,0,F1560-6,5,20-F1560),14-新体力テスト!F1560+6,1))</f>
        <v/>
      </c>
      <c r="Z1560" s="45"/>
      <c r="AA1560" s="45"/>
      <c r="AB1560" s="46"/>
      <c r="AC1560" s="45"/>
    </row>
    <row r="1561" spans="1:29" ht="14.25" customHeight="1" x14ac:dyDescent="0.15">
      <c r="A1561" s="103"/>
      <c r="B1561" s="103"/>
      <c r="C1561" s="103"/>
      <c r="D1561" s="108"/>
      <c r="E1561" s="112"/>
      <c r="F1561" s="85" t="str">
        <f>IF(A1561="","",VLOOKUP(A1561,参照!$B$7:$C$12,2,FALSE))</f>
        <v/>
      </c>
      <c r="G1561" s="14"/>
      <c r="H1561" s="14"/>
      <c r="I1561" s="14"/>
      <c r="J1561" s="14"/>
      <c r="K1561" s="14"/>
      <c r="L1561" s="19"/>
      <c r="M1561" s="14"/>
      <c r="N1561" s="14"/>
      <c r="O1561" s="67" t="str">
        <f>IF(E1561="","",IF(G1561="","",IF($E1561="男",VLOOKUP(G1561,参照用得点基準表!B$2:$I$11,8,TRUE),VLOOKUP(G1561,参照用得点基準表!B$12:$I$21,8,TRUE))))</f>
        <v/>
      </c>
      <c r="P1561" s="67" t="str">
        <f>IF(E1561="","",IF(H1561="","",IF($E1561="男",VLOOKUP(H1561,参照用得点基準表!C$2:$I$11,7,TRUE),VLOOKUP(H1561,参照用得点基準表!C$12:$I$21,7,TRUE))))</f>
        <v/>
      </c>
      <c r="Q1561" s="67" t="str">
        <f>IF(E1561="","",IF(I1561="","",IF($E1561="男",VLOOKUP(I1561,参照用得点基準表!D$2:$I$11,6,TRUE),VLOOKUP(I1561,参照用得点基準表!D$12:$I$21,6,TRUE))))</f>
        <v/>
      </c>
      <c r="R1561" s="67" t="str">
        <f>IF(E1561="","",IF(J1561="","",IF($E1561="男",VLOOKUP(J1561,参照用得点基準表!E$2:$I$11,5,TRUE),VLOOKUP(J1561,参照用得点基準表!E$12:$I$21,5,TRUE))))</f>
        <v/>
      </c>
      <c r="S1561" s="67" t="str">
        <f>IF(E1561="","",IF(K1561="","",IF($E1561="男",VLOOKUP(K1561,参照用得点基準表!F$2:$I$11,4,TRUE),VLOOKUP(K1561,参照用得点基準表!F$12:$I$21,4,TRUE))))</f>
        <v/>
      </c>
      <c r="T1561" s="67" t="str">
        <f>IF(E1561="","",IF(L1561="","",IF($E1561="男",VLOOKUP(L1561,参照用得点基準表!$K$2:$L$11,2,TRUE),VLOOKUP(L1561,参照用得点基準表!$K$12:$L$21,2,TRUE))))</f>
        <v/>
      </c>
      <c r="U1561" s="67" t="str">
        <f>IF(E1561="","",IF(M1561="","",IF($E1561="男",VLOOKUP(M1561,参照用得点基準表!G$2:$I$11,3,TRUE),VLOOKUP(M1561,参照用得点基準表!G$12:$I$21,3,TRUE))))</f>
        <v/>
      </c>
      <c r="V1561" s="67" t="str">
        <f>IF(E1561="","",IF(N1561="","",IF($E1561="男",VLOOKUP(N1561,参照用得点基準表!H$2:$I$11,2,TRUE),VLOOKUP(N1561,参照用得点基準表!H$12:$I$21,2,TRUE))))</f>
        <v/>
      </c>
      <c r="W1561" s="70" t="str">
        <f t="shared" si="23"/>
        <v/>
      </c>
      <c r="X1561" s="69" t="str">
        <f ca="1">IF(W1561="","",VLOOKUP(W1561,OFFSET(評価基準!$A$2:$N$6,0,F1561-6,5,20-F1561),14-新体力テスト!F1561+6,1))</f>
        <v/>
      </c>
      <c r="Z1561" s="45"/>
      <c r="AA1561" s="45"/>
      <c r="AB1561" s="46"/>
      <c r="AC1561" s="45"/>
    </row>
    <row r="1562" spans="1:29" ht="14.25" customHeight="1" x14ac:dyDescent="0.15">
      <c r="A1562" s="103"/>
      <c r="B1562" s="103"/>
      <c r="C1562" s="103"/>
      <c r="D1562" s="108"/>
      <c r="E1562" s="112"/>
      <c r="F1562" s="85" t="str">
        <f>IF(A1562="","",VLOOKUP(A1562,参照!$B$7:$C$12,2,FALSE))</f>
        <v/>
      </c>
      <c r="G1562" s="14"/>
      <c r="H1562" s="14"/>
      <c r="I1562" s="14"/>
      <c r="J1562" s="14"/>
      <c r="K1562" s="14"/>
      <c r="L1562" s="19"/>
      <c r="M1562" s="14"/>
      <c r="N1562" s="14"/>
      <c r="O1562" s="67" t="str">
        <f>IF(E1562="","",IF(G1562="","",IF($E1562="男",VLOOKUP(G1562,参照用得点基準表!B$2:$I$11,8,TRUE),VLOOKUP(G1562,参照用得点基準表!B$12:$I$21,8,TRUE))))</f>
        <v/>
      </c>
      <c r="P1562" s="67" t="str">
        <f>IF(E1562="","",IF(H1562="","",IF($E1562="男",VLOOKUP(H1562,参照用得点基準表!C$2:$I$11,7,TRUE),VLOOKUP(H1562,参照用得点基準表!C$12:$I$21,7,TRUE))))</f>
        <v/>
      </c>
      <c r="Q1562" s="67" t="str">
        <f>IF(E1562="","",IF(I1562="","",IF($E1562="男",VLOOKUP(I1562,参照用得点基準表!D$2:$I$11,6,TRUE),VLOOKUP(I1562,参照用得点基準表!D$12:$I$21,6,TRUE))))</f>
        <v/>
      </c>
      <c r="R1562" s="67" t="str">
        <f>IF(E1562="","",IF(J1562="","",IF($E1562="男",VLOOKUP(J1562,参照用得点基準表!E$2:$I$11,5,TRUE),VLOOKUP(J1562,参照用得点基準表!E$12:$I$21,5,TRUE))))</f>
        <v/>
      </c>
      <c r="S1562" s="67" t="str">
        <f>IF(E1562="","",IF(K1562="","",IF($E1562="男",VLOOKUP(K1562,参照用得点基準表!F$2:$I$11,4,TRUE),VLOOKUP(K1562,参照用得点基準表!F$12:$I$21,4,TRUE))))</f>
        <v/>
      </c>
      <c r="T1562" s="67" t="str">
        <f>IF(E1562="","",IF(L1562="","",IF($E1562="男",VLOOKUP(L1562,参照用得点基準表!$K$2:$L$11,2,TRUE),VLOOKUP(L1562,参照用得点基準表!$K$12:$L$21,2,TRUE))))</f>
        <v/>
      </c>
      <c r="U1562" s="67" t="str">
        <f>IF(E1562="","",IF(M1562="","",IF($E1562="男",VLOOKUP(M1562,参照用得点基準表!G$2:$I$11,3,TRUE),VLOOKUP(M1562,参照用得点基準表!G$12:$I$21,3,TRUE))))</f>
        <v/>
      </c>
      <c r="V1562" s="67" t="str">
        <f>IF(E1562="","",IF(N1562="","",IF($E1562="男",VLOOKUP(N1562,参照用得点基準表!H$2:$I$11,2,TRUE),VLOOKUP(N1562,参照用得点基準表!H$12:$I$21,2,TRUE))))</f>
        <v/>
      </c>
      <c r="W1562" s="70" t="str">
        <f t="shared" si="23"/>
        <v/>
      </c>
      <c r="X1562" s="69" t="str">
        <f ca="1">IF(W1562="","",VLOOKUP(W1562,OFFSET(評価基準!$A$2:$N$6,0,F1562-6,5,20-F1562),14-新体力テスト!F1562+6,1))</f>
        <v/>
      </c>
      <c r="Z1562" s="45"/>
      <c r="AA1562" s="45"/>
      <c r="AB1562" s="46"/>
      <c r="AC1562" s="45"/>
    </row>
    <row r="1563" spans="1:29" ht="14.25" customHeight="1" x14ac:dyDescent="0.15">
      <c r="A1563" s="103"/>
      <c r="B1563" s="103"/>
      <c r="C1563" s="103"/>
      <c r="D1563" s="108"/>
      <c r="E1563" s="112"/>
      <c r="F1563" s="85" t="str">
        <f>IF(A1563="","",VLOOKUP(A1563,参照!$B$7:$C$12,2,FALSE))</f>
        <v/>
      </c>
      <c r="G1563" s="14"/>
      <c r="H1563" s="14"/>
      <c r="I1563" s="14"/>
      <c r="J1563" s="14"/>
      <c r="K1563" s="14"/>
      <c r="L1563" s="19"/>
      <c r="M1563" s="14"/>
      <c r="N1563" s="14"/>
      <c r="O1563" s="67" t="str">
        <f>IF(E1563="","",IF(G1563="","",IF($E1563="男",VLOOKUP(G1563,参照用得点基準表!B$2:$I$11,8,TRUE),VLOOKUP(G1563,参照用得点基準表!B$12:$I$21,8,TRUE))))</f>
        <v/>
      </c>
      <c r="P1563" s="67" t="str">
        <f>IF(E1563="","",IF(H1563="","",IF($E1563="男",VLOOKUP(H1563,参照用得点基準表!C$2:$I$11,7,TRUE),VLOOKUP(H1563,参照用得点基準表!C$12:$I$21,7,TRUE))))</f>
        <v/>
      </c>
      <c r="Q1563" s="67" t="str">
        <f>IF(E1563="","",IF(I1563="","",IF($E1563="男",VLOOKUP(I1563,参照用得点基準表!D$2:$I$11,6,TRUE),VLOOKUP(I1563,参照用得点基準表!D$12:$I$21,6,TRUE))))</f>
        <v/>
      </c>
      <c r="R1563" s="67" t="str">
        <f>IF(E1563="","",IF(J1563="","",IF($E1563="男",VLOOKUP(J1563,参照用得点基準表!E$2:$I$11,5,TRUE),VLOOKUP(J1563,参照用得点基準表!E$12:$I$21,5,TRUE))))</f>
        <v/>
      </c>
      <c r="S1563" s="67" t="str">
        <f>IF(E1563="","",IF(K1563="","",IF($E1563="男",VLOOKUP(K1563,参照用得点基準表!F$2:$I$11,4,TRUE),VLOOKUP(K1563,参照用得点基準表!F$12:$I$21,4,TRUE))))</f>
        <v/>
      </c>
      <c r="T1563" s="67" t="str">
        <f>IF(E1563="","",IF(L1563="","",IF($E1563="男",VLOOKUP(L1563,参照用得点基準表!$K$2:$L$11,2,TRUE),VLOOKUP(L1563,参照用得点基準表!$K$12:$L$21,2,TRUE))))</f>
        <v/>
      </c>
      <c r="U1563" s="67" t="str">
        <f>IF(E1563="","",IF(M1563="","",IF($E1563="男",VLOOKUP(M1563,参照用得点基準表!G$2:$I$11,3,TRUE),VLOOKUP(M1563,参照用得点基準表!G$12:$I$21,3,TRUE))))</f>
        <v/>
      </c>
      <c r="V1563" s="67" t="str">
        <f>IF(E1563="","",IF(N1563="","",IF($E1563="男",VLOOKUP(N1563,参照用得点基準表!H$2:$I$11,2,TRUE),VLOOKUP(N1563,参照用得点基準表!H$12:$I$21,2,TRUE))))</f>
        <v/>
      </c>
      <c r="W1563" s="70" t="str">
        <f t="shared" si="23"/>
        <v/>
      </c>
      <c r="X1563" s="69" t="str">
        <f ca="1">IF(W1563="","",VLOOKUP(W1563,OFFSET(評価基準!$A$2:$N$6,0,F1563-6,5,20-F1563),14-新体力テスト!F1563+6,1))</f>
        <v/>
      </c>
      <c r="Z1563" s="45"/>
      <c r="AA1563" s="45"/>
      <c r="AB1563" s="46"/>
      <c r="AC1563" s="45"/>
    </row>
    <row r="1564" spans="1:29" ht="14.25" customHeight="1" x14ac:dyDescent="0.15">
      <c r="A1564" s="103"/>
      <c r="B1564" s="103"/>
      <c r="C1564" s="103"/>
      <c r="D1564" s="108"/>
      <c r="E1564" s="112"/>
      <c r="F1564" s="85" t="str">
        <f>IF(A1564="","",VLOOKUP(A1564,参照!$B$7:$C$12,2,FALSE))</f>
        <v/>
      </c>
      <c r="G1564" s="14"/>
      <c r="H1564" s="14"/>
      <c r="I1564" s="14"/>
      <c r="J1564" s="14"/>
      <c r="K1564" s="14"/>
      <c r="L1564" s="19"/>
      <c r="M1564" s="14"/>
      <c r="N1564" s="14"/>
      <c r="O1564" s="67" t="str">
        <f>IF(E1564="","",IF(G1564="","",IF($E1564="男",VLOOKUP(G1564,参照用得点基準表!B$2:$I$11,8,TRUE),VLOOKUP(G1564,参照用得点基準表!B$12:$I$21,8,TRUE))))</f>
        <v/>
      </c>
      <c r="P1564" s="67" t="str">
        <f>IF(E1564="","",IF(H1564="","",IF($E1564="男",VLOOKUP(H1564,参照用得点基準表!C$2:$I$11,7,TRUE),VLOOKUP(H1564,参照用得点基準表!C$12:$I$21,7,TRUE))))</f>
        <v/>
      </c>
      <c r="Q1564" s="67" t="str">
        <f>IF(E1564="","",IF(I1564="","",IF($E1564="男",VLOOKUP(I1564,参照用得点基準表!D$2:$I$11,6,TRUE),VLOOKUP(I1564,参照用得点基準表!D$12:$I$21,6,TRUE))))</f>
        <v/>
      </c>
      <c r="R1564" s="67" t="str">
        <f>IF(E1564="","",IF(J1564="","",IF($E1564="男",VLOOKUP(J1564,参照用得点基準表!E$2:$I$11,5,TRUE),VLOOKUP(J1564,参照用得点基準表!E$12:$I$21,5,TRUE))))</f>
        <v/>
      </c>
      <c r="S1564" s="67" t="str">
        <f>IF(E1564="","",IF(K1564="","",IF($E1564="男",VLOOKUP(K1564,参照用得点基準表!F$2:$I$11,4,TRUE),VLOOKUP(K1564,参照用得点基準表!F$12:$I$21,4,TRUE))))</f>
        <v/>
      </c>
      <c r="T1564" s="67" t="str">
        <f>IF(E1564="","",IF(L1564="","",IF($E1564="男",VLOOKUP(L1564,参照用得点基準表!$K$2:$L$11,2,TRUE),VLOOKUP(L1564,参照用得点基準表!$K$12:$L$21,2,TRUE))))</f>
        <v/>
      </c>
      <c r="U1564" s="67" t="str">
        <f>IF(E1564="","",IF(M1564="","",IF($E1564="男",VLOOKUP(M1564,参照用得点基準表!G$2:$I$11,3,TRUE),VLOOKUP(M1564,参照用得点基準表!G$12:$I$21,3,TRUE))))</f>
        <v/>
      </c>
      <c r="V1564" s="67" t="str">
        <f>IF(E1564="","",IF(N1564="","",IF($E1564="男",VLOOKUP(N1564,参照用得点基準表!H$2:$I$11,2,TRUE),VLOOKUP(N1564,参照用得点基準表!H$12:$I$21,2,TRUE))))</f>
        <v/>
      </c>
      <c r="W1564" s="70" t="str">
        <f t="shared" si="23"/>
        <v/>
      </c>
      <c r="X1564" s="69" t="str">
        <f ca="1">IF(W1564="","",VLOOKUP(W1564,OFFSET(評価基準!$A$2:$N$6,0,F1564-6,5,20-F1564),14-新体力テスト!F1564+6,1))</f>
        <v/>
      </c>
      <c r="Z1564" s="45"/>
      <c r="AA1564" s="45"/>
      <c r="AB1564" s="46"/>
      <c r="AC1564" s="45"/>
    </row>
    <row r="1565" spans="1:29" ht="14.25" customHeight="1" x14ac:dyDescent="0.15">
      <c r="A1565" s="103"/>
      <c r="B1565" s="103"/>
      <c r="C1565" s="103"/>
      <c r="D1565" s="108"/>
      <c r="E1565" s="112"/>
      <c r="F1565" s="85" t="str">
        <f>IF(A1565="","",VLOOKUP(A1565,参照!$B$7:$C$12,2,FALSE))</f>
        <v/>
      </c>
      <c r="G1565" s="14"/>
      <c r="H1565" s="14"/>
      <c r="I1565" s="14"/>
      <c r="J1565" s="14"/>
      <c r="K1565" s="14"/>
      <c r="L1565" s="19"/>
      <c r="M1565" s="14"/>
      <c r="N1565" s="14"/>
      <c r="O1565" s="67" t="str">
        <f>IF(E1565="","",IF(G1565="","",IF($E1565="男",VLOOKUP(G1565,参照用得点基準表!B$2:$I$11,8,TRUE),VLOOKUP(G1565,参照用得点基準表!B$12:$I$21,8,TRUE))))</f>
        <v/>
      </c>
      <c r="P1565" s="67" t="str">
        <f>IF(E1565="","",IF(H1565="","",IF($E1565="男",VLOOKUP(H1565,参照用得点基準表!C$2:$I$11,7,TRUE),VLOOKUP(H1565,参照用得点基準表!C$12:$I$21,7,TRUE))))</f>
        <v/>
      </c>
      <c r="Q1565" s="67" t="str">
        <f>IF(E1565="","",IF(I1565="","",IF($E1565="男",VLOOKUP(I1565,参照用得点基準表!D$2:$I$11,6,TRUE),VLOOKUP(I1565,参照用得点基準表!D$12:$I$21,6,TRUE))))</f>
        <v/>
      </c>
      <c r="R1565" s="67" t="str">
        <f>IF(E1565="","",IF(J1565="","",IF($E1565="男",VLOOKUP(J1565,参照用得点基準表!E$2:$I$11,5,TRUE),VLOOKUP(J1565,参照用得点基準表!E$12:$I$21,5,TRUE))))</f>
        <v/>
      </c>
      <c r="S1565" s="67" t="str">
        <f>IF(E1565="","",IF(K1565="","",IF($E1565="男",VLOOKUP(K1565,参照用得点基準表!F$2:$I$11,4,TRUE),VLOOKUP(K1565,参照用得点基準表!F$12:$I$21,4,TRUE))))</f>
        <v/>
      </c>
      <c r="T1565" s="67" t="str">
        <f>IF(E1565="","",IF(L1565="","",IF($E1565="男",VLOOKUP(L1565,参照用得点基準表!$K$2:$L$11,2,TRUE),VLOOKUP(L1565,参照用得点基準表!$K$12:$L$21,2,TRUE))))</f>
        <v/>
      </c>
      <c r="U1565" s="67" t="str">
        <f>IF(E1565="","",IF(M1565="","",IF($E1565="男",VLOOKUP(M1565,参照用得点基準表!G$2:$I$11,3,TRUE),VLOOKUP(M1565,参照用得点基準表!G$12:$I$21,3,TRUE))))</f>
        <v/>
      </c>
      <c r="V1565" s="67" t="str">
        <f>IF(E1565="","",IF(N1565="","",IF($E1565="男",VLOOKUP(N1565,参照用得点基準表!H$2:$I$11,2,TRUE),VLOOKUP(N1565,参照用得点基準表!H$12:$I$21,2,TRUE))))</f>
        <v/>
      </c>
      <c r="W1565" s="70" t="str">
        <f t="shared" si="23"/>
        <v/>
      </c>
      <c r="X1565" s="69" t="str">
        <f ca="1">IF(W1565="","",VLOOKUP(W1565,OFFSET(評価基準!$A$2:$N$6,0,F1565-6,5,20-F1565),14-新体力テスト!F1565+6,1))</f>
        <v/>
      </c>
      <c r="Z1565" s="45"/>
      <c r="AA1565" s="45"/>
      <c r="AB1565" s="46"/>
      <c r="AC1565" s="45"/>
    </row>
    <row r="1566" spans="1:29" ht="14.25" customHeight="1" x14ac:dyDescent="0.15">
      <c r="A1566" s="103"/>
      <c r="B1566" s="103"/>
      <c r="C1566" s="103"/>
      <c r="D1566" s="108"/>
      <c r="E1566" s="112"/>
      <c r="F1566" s="85" t="str">
        <f>IF(A1566="","",VLOOKUP(A1566,参照!$B$7:$C$12,2,FALSE))</f>
        <v/>
      </c>
      <c r="G1566" s="14"/>
      <c r="H1566" s="14"/>
      <c r="I1566" s="14"/>
      <c r="J1566" s="14"/>
      <c r="K1566" s="14"/>
      <c r="L1566" s="19"/>
      <c r="M1566" s="14"/>
      <c r="N1566" s="14"/>
      <c r="O1566" s="67" t="str">
        <f>IF(E1566="","",IF(G1566="","",IF($E1566="男",VLOOKUP(G1566,参照用得点基準表!B$2:$I$11,8,TRUE),VLOOKUP(G1566,参照用得点基準表!B$12:$I$21,8,TRUE))))</f>
        <v/>
      </c>
      <c r="P1566" s="67" t="str">
        <f>IF(E1566="","",IF(H1566="","",IF($E1566="男",VLOOKUP(H1566,参照用得点基準表!C$2:$I$11,7,TRUE),VLOOKUP(H1566,参照用得点基準表!C$12:$I$21,7,TRUE))))</f>
        <v/>
      </c>
      <c r="Q1566" s="67" t="str">
        <f>IF(E1566="","",IF(I1566="","",IF($E1566="男",VLOOKUP(I1566,参照用得点基準表!D$2:$I$11,6,TRUE),VLOOKUP(I1566,参照用得点基準表!D$12:$I$21,6,TRUE))))</f>
        <v/>
      </c>
      <c r="R1566" s="67" t="str">
        <f>IF(E1566="","",IF(J1566="","",IF($E1566="男",VLOOKUP(J1566,参照用得点基準表!E$2:$I$11,5,TRUE),VLOOKUP(J1566,参照用得点基準表!E$12:$I$21,5,TRUE))))</f>
        <v/>
      </c>
      <c r="S1566" s="67" t="str">
        <f>IF(E1566="","",IF(K1566="","",IF($E1566="男",VLOOKUP(K1566,参照用得点基準表!F$2:$I$11,4,TRUE),VLOOKUP(K1566,参照用得点基準表!F$12:$I$21,4,TRUE))))</f>
        <v/>
      </c>
      <c r="T1566" s="67" t="str">
        <f>IF(E1566="","",IF(L1566="","",IF($E1566="男",VLOOKUP(L1566,参照用得点基準表!$K$2:$L$11,2,TRUE),VLOOKUP(L1566,参照用得点基準表!$K$12:$L$21,2,TRUE))))</f>
        <v/>
      </c>
      <c r="U1566" s="67" t="str">
        <f>IF(E1566="","",IF(M1566="","",IF($E1566="男",VLOOKUP(M1566,参照用得点基準表!G$2:$I$11,3,TRUE),VLOOKUP(M1566,参照用得点基準表!G$12:$I$21,3,TRUE))))</f>
        <v/>
      </c>
      <c r="V1566" s="67" t="str">
        <f>IF(E1566="","",IF(N1566="","",IF($E1566="男",VLOOKUP(N1566,参照用得点基準表!H$2:$I$11,2,TRUE),VLOOKUP(N1566,参照用得点基準表!H$12:$I$21,2,TRUE))))</f>
        <v/>
      </c>
      <c r="W1566" s="70" t="str">
        <f t="shared" si="23"/>
        <v/>
      </c>
      <c r="X1566" s="69" t="str">
        <f ca="1">IF(W1566="","",VLOOKUP(W1566,OFFSET(評価基準!$A$2:$N$6,0,F1566-6,5,20-F1566),14-新体力テスト!F1566+6,1))</f>
        <v/>
      </c>
      <c r="Z1566" s="45"/>
      <c r="AA1566" s="45"/>
      <c r="AB1566" s="46"/>
      <c r="AC1566" s="45"/>
    </row>
    <row r="1567" spans="1:29" ht="14.25" customHeight="1" x14ac:dyDescent="0.15">
      <c r="A1567" s="103"/>
      <c r="B1567" s="103"/>
      <c r="C1567" s="103"/>
      <c r="D1567" s="108"/>
      <c r="E1567" s="112"/>
      <c r="F1567" s="85" t="str">
        <f>IF(A1567="","",VLOOKUP(A1567,参照!$B$7:$C$12,2,FALSE))</f>
        <v/>
      </c>
      <c r="G1567" s="14"/>
      <c r="H1567" s="14"/>
      <c r="I1567" s="14"/>
      <c r="J1567" s="14"/>
      <c r="K1567" s="14"/>
      <c r="L1567" s="19"/>
      <c r="M1567" s="14"/>
      <c r="N1567" s="14"/>
      <c r="O1567" s="67" t="str">
        <f>IF(E1567="","",IF(G1567="","",IF($E1567="男",VLOOKUP(G1567,参照用得点基準表!B$2:$I$11,8,TRUE),VLOOKUP(G1567,参照用得点基準表!B$12:$I$21,8,TRUE))))</f>
        <v/>
      </c>
      <c r="P1567" s="67" t="str">
        <f>IF(E1567="","",IF(H1567="","",IF($E1567="男",VLOOKUP(H1567,参照用得点基準表!C$2:$I$11,7,TRUE),VLOOKUP(H1567,参照用得点基準表!C$12:$I$21,7,TRUE))))</f>
        <v/>
      </c>
      <c r="Q1567" s="67" t="str">
        <f>IF(E1567="","",IF(I1567="","",IF($E1567="男",VLOOKUP(I1567,参照用得点基準表!D$2:$I$11,6,TRUE),VLOOKUP(I1567,参照用得点基準表!D$12:$I$21,6,TRUE))))</f>
        <v/>
      </c>
      <c r="R1567" s="67" t="str">
        <f>IF(E1567="","",IF(J1567="","",IF($E1567="男",VLOOKUP(J1567,参照用得点基準表!E$2:$I$11,5,TRUE),VLOOKUP(J1567,参照用得点基準表!E$12:$I$21,5,TRUE))))</f>
        <v/>
      </c>
      <c r="S1567" s="67" t="str">
        <f>IF(E1567="","",IF(K1567="","",IF($E1567="男",VLOOKUP(K1567,参照用得点基準表!F$2:$I$11,4,TRUE),VLOOKUP(K1567,参照用得点基準表!F$12:$I$21,4,TRUE))))</f>
        <v/>
      </c>
      <c r="T1567" s="67" t="str">
        <f>IF(E1567="","",IF(L1567="","",IF($E1567="男",VLOOKUP(L1567,参照用得点基準表!$K$2:$L$11,2,TRUE),VLOOKUP(L1567,参照用得点基準表!$K$12:$L$21,2,TRUE))))</f>
        <v/>
      </c>
      <c r="U1567" s="67" t="str">
        <f>IF(E1567="","",IF(M1567="","",IF($E1567="男",VLOOKUP(M1567,参照用得点基準表!G$2:$I$11,3,TRUE),VLOOKUP(M1567,参照用得点基準表!G$12:$I$21,3,TRUE))))</f>
        <v/>
      </c>
      <c r="V1567" s="67" t="str">
        <f>IF(E1567="","",IF(N1567="","",IF($E1567="男",VLOOKUP(N1567,参照用得点基準表!H$2:$I$11,2,TRUE),VLOOKUP(N1567,参照用得点基準表!H$12:$I$21,2,TRUE))))</f>
        <v/>
      </c>
      <c r="W1567" s="70" t="str">
        <f t="shared" si="23"/>
        <v/>
      </c>
      <c r="X1567" s="69" t="str">
        <f ca="1">IF(W1567="","",VLOOKUP(W1567,OFFSET(評価基準!$A$2:$N$6,0,F1567-6,5,20-F1567),14-新体力テスト!F1567+6,1))</f>
        <v/>
      </c>
      <c r="Z1567" s="45"/>
      <c r="AA1567" s="45"/>
      <c r="AB1567" s="46"/>
      <c r="AC1567" s="45"/>
    </row>
    <row r="1568" spans="1:29" ht="14.25" customHeight="1" x14ac:dyDescent="0.15">
      <c r="A1568" s="103"/>
      <c r="B1568" s="103"/>
      <c r="C1568" s="103"/>
      <c r="D1568" s="108"/>
      <c r="E1568" s="112"/>
      <c r="F1568" s="85" t="str">
        <f>IF(A1568="","",VLOOKUP(A1568,参照!$B$7:$C$12,2,FALSE))</f>
        <v/>
      </c>
      <c r="G1568" s="14"/>
      <c r="H1568" s="14"/>
      <c r="I1568" s="14"/>
      <c r="J1568" s="14"/>
      <c r="K1568" s="14"/>
      <c r="L1568" s="19"/>
      <c r="M1568" s="14"/>
      <c r="N1568" s="14"/>
      <c r="O1568" s="67" t="str">
        <f>IF(E1568="","",IF(G1568="","",IF($E1568="男",VLOOKUP(G1568,参照用得点基準表!B$2:$I$11,8,TRUE),VLOOKUP(G1568,参照用得点基準表!B$12:$I$21,8,TRUE))))</f>
        <v/>
      </c>
      <c r="P1568" s="67" t="str">
        <f>IF(E1568="","",IF(H1568="","",IF($E1568="男",VLOOKUP(H1568,参照用得点基準表!C$2:$I$11,7,TRUE),VLOOKUP(H1568,参照用得点基準表!C$12:$I$21,7,TRUE))))</f>
        <v/>
      </c>
      <c r="Q1568" s="67" t="str">
        <f>IF(E1568="","",IF(I1568="","",IF($E1568="男",VLOOKUP(I1568,参照用得点基準表!D$2:$I$11,6,TRUE),VLOOKUP(I1568,参照用得点基準表!D$12:$I$21,6,TRUE))))</f>
        <v/>
      </c>
      <c r="R1568" s="67" t="str">
        <f>IF(E1568="","",IF(J1568="","",IF($E1568="男",VLOOKUP(J1568,参照用得点基準表!E$2:$I$11,5,TRUE),VLOOKUP(J1568,参照用得点基準表!E$12:$I$21,5,TRUE))))</f>
        <v/>
      </c>
      <c r="S1568" s="67" t="str">
        <f>IF(E1568="","",IF(K1568="","",IF($E1568="男",VLOOKUP(K1568,参照用得点基準表!F$2:$I$11,4,TRUE),VLOOKUP(K1568,参照用得点基準表!F$12:$I$21,4,TRUE))))</f>
        <v/>
      </c>
      <c r="T1568" s="67" t="str">
        <f>IF(E1568="","",IF(L1568="","",IF($E1568="男",VLOOKUP(L1568,参照用得点基準表!$K$2:$L$11,2,TRUE),VLOOKUP(L1568,参照用得点基準表!$K$12:$L$21,2,TRUE))))</f>
        <v/>
      </c>
      <c r="U1568" s="67" t="str">
        <f>IF(E1568="","",IF(M1568="","",IF($E1568="男",VLOOKUP(M1568,参照用得点基準表!G$2:$I$11,3,TRUE),VLOOKUP(M1568,参照用得点基準表!G$12:$I$21,3,TRUE))))</f>
        <v/>
      </c>
      <c r="V1568" s="67" t="str">
        <f>IF(E1568="","",IF(N1568="","",IF($E1568="男",VLOOKUP(N1568,参照用得点基準表!H$2:$I$11,2,TRUE),VLOOKUP(N1568,参照用得点基準表!H$12:$I$21,2,TRUE))))</f>
        <v/>
      </c>
      <c r="W1568" s="70" t="str">
        <f t="shared" si="23"/>
        <v/>
      </c>
      <c r="X1568" s="69" t="str">
        <f ca="1">IF(W1568="","",VLOOKUP(W1568,OFFSET(評価基準!$A$2:$N$6,0,F1568-6,5,20-F1568),14-新体力テスト!F1568+6,1))</f>
        <v/>
      </c>
      <c r="Z1568" s="45"/>
      <c r="AA1568" s="45"/>
      <c r="AB1568" s="46"/>
      <c r="AC1568" s="45"/>
    </row>
    <row r="1569" spans="1:29" ht="14.25" customHeight="1" x14ac:dyDescent="0.15">
      <c r="A1569" s="103"/>
      <c r="B1569" s="103"/>
      <c r="C1569" s="103"/>
      <c r="D1569" s="108"/>
      <c r="E1569" s="112"/>
      <c r="F1569" s="85" t="str">
        <f>IF(A1569="","",VLOOKUP(A1569,参照!$B$7:$C$12,2,FALSE))</f>
        <v/>
      </c>
      <c r="G1569" s="14"/>
      <c r="H1569" s="14"/>
      <c r="I1569" s="14"/>
      <c r="J1569" s="14"/>
      <c r="K1569" s="14"/>
      <c r="L1569" s="19"/>
      <c r="M1569" s="14"/>
      <c r="N1569" s="14"/>
      <c r="O1569" s="67" t="str">
        <f>IF(E1569="","",IF(G1569="","",IF($E1569="男",VLOOKUP(G1569,参照用得点基準表!B$2:$I$11,8,TRUE),VLOOKUP(G1569,参照用得点基準表!B$12:$I$21,8,TRUE))))</f>
        <v/>
      </c>
      <c r="P1569" s="67" t="str">
        <f>IF(E1569="","",IF(H1569="","",IF($E1569="男",VLOOKUP(H1569,参照用得点基準表!C$2:$I$11,7,TRUE),VLOOKUP(H1569,参照用得点基準表!C$12:$I$21,7,TRUE))))</f>
        <v/>
      </c>
      <c r="Q1569" s="67" t="str">
        <f>IF(E1569="","",IF(I1569="","",IF($E1569="男",VLOOKUP(I1569,参照用得点基準表!D$2:$I$11,6,TRUE),VLOOKUP(I1569,参照用得点基準表!D$12:$I$21,6,TRUE))))</f>
        <v/>
      </c>
      <c r="R1569" s="67" t="str">
        <f>IF(E1569="","",IF(J1569="","",IF($E1569="男",VLOOKUP(J1569,参照用得点基準表!E$2:$I$11,5,TRUE),VLOOKUP(J1569,参照用得点基準表!E$12:$I$21,5,TRUE))))</f>
        <v/>
      </c>
      <c r="S1569" s="67" t="str">
        <f>IF(E1569="","",IF(K1569="","",IF($E1569="男",VLOOKUP(K1569,参照用得点基準表!F$2:$I$11,4,TRUE),VLOOKUP(K1569,参照用得点基準表!F$12:$I$21,4,TRUE))))</f>
        <v/>
      </c>
      <c r="T1569" s="67" t="str">
        <f>IF(E1569="","",IF(L1569="","",IF($E1569="男",VLOOKUP(L1569,参照用得点基準表!$K$2:$L$11,2,TRUE),VLOOKUP(L1569,参照用得点基準表!$K$12:$L$21,2,TRUE))))</f>
        <v/>
      </c>
      <c r="U1569" s="67" t="str">
        <f>IF(E1569="","",IF(M1569="","",IF($E1569="男",VLOOKUP(M1569,参照用得点基準表!G$2:$I$11,3,TRUE),VLOOKUP(M1569,参照用得点基準表!G$12:$I$21,3,TRUE))))</f>
        <v/>
      </c>
      <c r="V1569" s="67" t="str">
        <f>IF(E1569="","",IF(N1569="","",IF($E1569="男",VLOOKUP(N1569,参照用得点基準表!H$2:$I$11,2,TRUE),VLOOKUP(N1569,参照用得点基準表!H$12:$I$21,2,TRUE))))</f>
        <v/>
      </c>
      <c r="W1569" s="70" t="str">
        <f t="shared" si="23"/>
        <v/>
      </c>
      <c r="X1569" s="69" t="str">
        <f ca="1">IF(W1569="","",VLOOKUP(W1569,OFFSET(評価基準!$A$2:$N$6,0,F1569-6,5,20-F1569),14-新体力テスト!F1569+6,1))</f>
        <v/>
      </c>
      <c r="Z1569" s="45"/>
      <c r="AA1569" s="45"/>
      <c r="AB1569" s="46"/>
      <c r="AC1569" s="45"/>
    </row>
    <row r="1570" spans="1:29" ht="14.25" customHeight="1" x14ac:dyDescent="0.15">
      <c r="A1570" s="103"/>
      <c r="B1570" s="103"/>
      <c r="C1570" s="103"/>
      <c r="D1570" s="108"/>
      <c r="E1570" s="112"/>
      <c r="F1570" s="85" t="str">
        <f>IF(A1570="","",VLOOKUP(A1570,参照!$B$7:$C$12,2,FALSE))</f>
        <v/>
      </c>
      <c r="G1570" s="14"/>
      <c r="H1570" s="14"/>
      <c r="I1570" s="14"/>
      <c r="J1570" s="14"/>
      <c r="K1570" s="14"/>
      <c r="L1570" s="19"/>
      <c r="M1570" s="14"/>
      <c r="N1570" s="14"/>
      <c r="O1570" s="67" t="str">
        <f>IF(E1570="","",IF(G1570="","",IF($E1570="男",VLOOKUP(G1570,参照用得点基準表!B$2:$I$11,8,TRUE),VLOOKUP(G1570,参照用得点基準表!B$12:$I$21,8,TRUE))))</f>
        <v/>
      </c>
      <c r="P1570" s="67" t="str">
        <f>IF(E1570="","",IF(H1570="","",IF($E1570="男",VLOOKUP(H1570,参照用得点基準表!C$2:$I$11,7,TRUE),VLOOKUP(H1570,参照用得点基準表!C$12:$I$21,7,TRUE))))</f>
        <v/>
      </c>
      <c r="Q1570" s="67" t="str">
        <f>IF(E1570="","",IF(I1570="","",IF($E1570="男",VLOOKUP(I1570,参照用得点基準表!D$2:$I$11,6,TRUE),VLOOKUP(I1570,参照用得点基準表!D$12:$I$21,6,TRUE))))</f>
        <v/>
      </c>
      <c r="R1570" s="67" t="str">
        <f>IF(E1570="","",IF(J1570="","",IF($E1570="男",VLOOKUP(J1570,参照用得点基準表!E$2:$I$11,5,TRUE),VLOOKUP(J1570,参照用得点基準表!E$12:$I$21,5,TRUE))))</f>
        <v/>
      </c>
      <c r="S1570" s="67" t="str">
        <f>IF(E1570="","",IF(K1570="","",IF($E1570="男",VLOOKUP(K1570,参照用得点基準表!F$2:$I$11,4,TRUE),VLOOKUP(K1570,参照用得点基準表!F$12:$I$21,4,TRUE))))</f>
        <v/>
      </c>
      <c r="T1570" s="67" t="str">
        <f>IF(E1570="","",IF(L1570="","",IF($E1570="男",VLOOKUP(L1570,参照用得点基準表!$K$2:$L$11,2,TRUE),VLOOKUP(L1570,参照用得点基準表!$K$12:$L$21,2,TRUE))))</f>
        <v/>
      </c>
      <c r="U1570" s="67" t="str">
        <f>IF(E1570="","",IF(M1570="","",IF($E1570="男",VLOOKUP(M1570,参照用得点基準表!G$2:$I$11,3,TRUE),VLOOKUP(M1570,参照用得点基準表!G$12:$I$21,3,TRUE))))</f>
        <v/>
      </c>
      <c r="V1570" s="67" t="str">
        <f>IF(E1570="","",IF(N1570="","",IF($E1570="男",VLOOKUP(N1570,参照用得点基準表!H$2:$I$11,2,TRUE),VLOOKUP(N1570,参照用得点基準表!H$12:$I$21,2,TRUE))))</f>
        <v/>
      </c>
      <c r="W1570" s="70" t="str">
        <f t="shared" si="23"/>
        <v/>
      </c>
      <c r="X1570" s="69" t="str">
        <f ca="1">IF(W1570="","",VLOOKUP(W1570,OFFSET(評価基準!$A$2:$N$6,0,F1570-6,5,20-F1570),14-新体力テスト!F1570+6,1))</f>
        <v/>
      </c>
      <c r="Z1570" s="45"/>
      <c r="AA1570" s="45"/>
      <c r="AB1570" s="46"/>
      <c r="AC1570" s="45"/>
    </row>
    <row r="1571" spans="1:29" ht="14.25" customHeight="1" x14ac:dyDescent="0.15">
      <c r="A1571" s="103"/>
      <c r="B1571" s="103"/>
      <c r="C1571" s="103"/>
      <c r="D1571" s="108"/>
      <c r="E1571" s="112"/>
      <c r="F1571" s="85" t="str">
        <f>IF(A1571="","",VLOOKUP(A1571,参照!$B$7:$C$12,2,FALSE))</f>
        <v/>
      </c>
      <c r="G1571" s="14"/>
      <c r="H1571" s="14"/>
      <c r="I1571" s="14"/>
      <c r="J1571" s="14"/>
      <c r="K1571" s="14"/>
      <c r="L1571" s="19"/>
      <c r="M1571" s="14"/>
      <c r="N1571" s="14"/>
      <c r="O1571" s="67" t="str">
        <f>IF(E1571="","",IF(G1571="","",IF($E1571="男",VLOOKUP(G1571,参照用得点基準表!B$2:$I$11,8,TRUE),VLOOKUP(G1571,参照用得点基準表!B$12:$I$21,8,TRUE))))</f>
        <v/>
      </c>
      <c r="P1571" s="67" t="str">
        <f>IF(E1571="","",IF(H1571="","",IF($E1571="男",VLOOKUP(H1571,参照用得点基準表!C$2:$I$11,7,TRUE),VLOOKUP(H1571,参照用得点基準表!C$12:$I$21,7,TRUE))))</f>
        <v/>
      </c>
      <c r="Q1571" s="67" t="str">
        <f>IF(E1571="","",IF(I1571="","",IF($E1571="男",VLOOKUP(I1571,参照用得点基準表!D$2:$I$11,6,TRUE),VLOOKUP(I1571,参照用得点基準表!D$12:$I$21,6,TRUE))))</f>
        <v/>
      </c>
      <c r="R1571" s="67" t="str">
        <f>IF(E1571="","",IF(J1571="","",IF($E1571="男",VLOOKUP(J1571,参照用得点基準表!E$2:$I$11,5,TRUE),VLOOKUP(J1571,参照用得点基準表!E$12:$I$21,5,TRUE))))</f>
        <v/>
      </c>
      <c r="S1571" s="67" t="str">
        <f>IF(E1571="","",IF(K1571="","",IF($E1571="男",VLOOKUP(K1571,参照用得点基準表!F$2:$I$11,4,TRUE),VLOOKUP(K1571,参照用得点基準表!F$12:$I$21,4,TRUE))))</f>
        <v/>
      </c>
      <c r="T1571" s="67" t="str">
        <f>IF(E1571="","",IF(L1571="","",IF($E1571="男",VLOOKUP(L1571,参照用得点基準表!$K$2:$L$11,2,TRUE),VLOOKUP(L1571,参照用得点基準表!$K$12:$L$21,2,TRUE))))</f>
        <v/>
      </c>
      <c r="U1571" s="67" t="str">
        <f>IF(E1571="","",IF(M1571="","",IF($E1571="男",VLOOKUP(M1571,参照用得点基準表!G$2:$I$11,3,TRUE),VLOOKUP(M1571,参照用得点基準表!G$12:$I$21,3,TRUE))))</f>
        <v/>
      </c>
      <c r="V1571" s="67" t="str">
        <f>IF(E1571="","",IF(N1571="","",IF($E1571="男",VLOOKUP(N1571,参照用得点基準表!H$2:$I$11,2,TRUE),VLOOKUP(N1571,参照用得点基準表!H$12:$I$21,2,TRUE))))</f>
        <v/>
      </c>
      <c r="W1571" s="70" t="str">
        <f t="shared" si="23"/>
        <v/>
      </c>
      <c r="X1571" s="69" t="str">
        <f ca="1">IF(W1571="","",VLOOKUP(W1571,OFFSET(評価基準!$A$2:$N$6,0,F1571-6,5,20-F1571),14-新体力テスト!F1571+6,1))</f>
        <v/>
      </c>
      <c r="Z1571" s="45"/>
      <c r="AA1571" s="45"/>
      <c r="AB1571" s="46"/>
      <c r="AC1571" s="45"/>
    </row>
    <row r="1572" spans="1:29" ht="14.25" customHeight="1" x14ac:dyDescent="0.15">
      <c r="A1572" s="103"/>
      <c r="B1572" s="103"/>
      <c r="C1572" s="103"/>
      <c r="D1572" s="108"/>
      <c r="E1572" s="112"/>
      <c r="F1572" s="85" t="str">
        <f>IF(A1572="","",VLOOKUP(A1572,参照!$B$7:$C$12,2,FALSE))</f>
        <v/>
      </c>
      <c r="G1572" s="14"/>
      <c r="H1572" s="14"/>
      <c r="I1572" s="14"/>
      <c r="J1572" s="14"/>
      <c r="K1572" s="14"/>
      <c r="L1572" s="19"/>
      <c r="M1572" s="14"/>
      <c r="N1572" s="14"/>
      <c r="O1572" s="67" t="str">
        <f>IF(E1572="","",IF(G1572="","",IF($E1572="男",VLOOKUP(G1572,参照用得点基準表!B$2:$I$11,8,TRUE),VLOOKUP(G1572,参照用得点基準表!B$12:$I$21,8,TRUE))))</f>
        <v/>
      </c>
      <c r="P1572" s="67" t="str">
        <f>IF(E1572="","",IF(H1572="","",IF($E1572="男",VLOOKUP(H1572,参照用得点基準表!C$2:$I$11,7,TRUE),VLOOKUP(H1572,参照用得点基準表!C$12:$I$21,7,TRUE))))</f>
        <v/>
      </c>
      <c r="Q1572" s="67" t="str">
        <f>IF(E1572="","",IF(I1572="","",IF($E1572="男",VLOOKUP(I1572,参照用得点基準表!D$2:$I$11,6,TRUE),VLOOKUP(I1572,参照用得点基準表!D$12:$I$21,6,TRUE))))</f>
        <v/>
      </c>
      <c r="R1572" s="67" t="str">
        <f>IF(E1572="","",IF(J1572="","",IF($E1572="男",VLOOKUP(J1572,参照用得点基準表!E$2:$I$11,5,TRUE),VLOOKUP(J1572,参照用得点基準表!E$12:$I$21,5,TRUE))))</f>
        <v/>
      </c>
      <c r="S1572" s="67" t="str">
        <f>IF(E1572="","",IF(K1572="","",IF($E1572="男",VLOOKUP(K1572,参照用得点基準表!F$2:$I$11,4,TRUE),VLOOKUP(K1572,参照用得点基準表!F$12:$I$21,4,TRUE))))</f>
        <v/>
      </c>
      <c r="T1572" s="67" t="str">
        <f>IF(E1572="","",IF(L1572="","",IF($E1572="男",VLOOKUP(L1572,参照用得点基準表!$K$2:$L$11,2,TRUE),VLOOKUP(L1572,参照用得点基準表!$K$12:$L$21,2,TRUE))))</f>
        <v/>
      </c>
      <c r="U1572" s="67" t="str">
        <f>IF(E1572="","",IF(M1572="","",IF($E1572="男",VLOOKUP(M1572,参照用得点基準表!G$2:$I$11,3,TRUE),VLOOKUP(M1572,参照用得点基準表!G$12:$I$21,3,TRUE))))</f>
        <v/>
      </c>
      <c r="V1572" s="67" t="str">
        <f>IF(E1572="","",IF(N1572="","",IF($E1572="男",VLOOKUP(N1572,参照用得点基準表!H$2:$I$11,2,TRUE),VLOOKUP(N1572,参照用得点基準表!H$12:$I$21,2,TRUE))))</f>
        <v/>
      </c>
      <c r="W1572" s="70" t="str">
        <f t="shared" si="23"/>
        <v/>
      </c>
      <c r="X1572" s="69" t="str">
        <f ca="1">IF(W1572="","",VLOOKUP(W1572,OFFSET(評価基準!$A$2:$N$6,0,F1572-6,5,20-F1572),14-新体力テスト!F1572+6,1))</f>
        <v/>
      </c>
      <c r="Z1572" s="45"/>
      <c r="AA1572" s="45"/>
      <c r="AB1572" s="46"/>
      <c r="AC1572" s="45"/>
    </row>
    <row r="1573" spans="1:29" ht="14.25" customHeight="1" x14ac:dyDescent="0.15">
      <c r="A1573" s="103"/>
      <c r="B1573" s="103"/>
      <c r="C1573" s="103"/>
      <c r="D1573" s="108"/>
      <c r="E1573" s="112"/>
      <c r="F1573" s="85" t="str">
        <f>IF(A1573="","",VLOOKUP(A1573,参照!$B$7:$C$12,2,FALSE))</f>
        <v/>
      </c>
      <c r="G1573" s="14"/>
      <c r="H1573" s="14"/>
      <c r="I1573" s="14"/>
      <c r="J1573" s="14"/>
      <c r="K1573" s="14"/>
      <c r="L1573" s="19"/>
      <c r="M1573" s="14"/>
      <c r="N1573" s="14"/>
      <c r="O1573" s="67" t="str">
        <f>IF(E1573="","",IF(G1573="","",IF($E1573="男",VLOOKUP(G1573,参照用得点基準表!B$2:$I$11,8,TRUE),VLOOKUP(G1573,参照用得点基準表!B$12:$I$21,8,TRUE))))</f>
        <v/>
      </c>
      <c r="P1573" s="67" t="str">
        <f>IF(E1573="","",IF(H1573="","",IF($E1573="男",VLOOKUP(H1573,参照用得点基準表!C$2:$I$11,7,TRUE),VLOOKUP(H1573,参照用得点基準表!C$12:$I$21,7,TRUE))))</f>
        <v/>
      </c>
      <c r="Q1573" s="67" t="str">
        <f>IF(E1573="","",IF(I1573="","",IF($E1573="男",VLOOKUP(I1573,参照用得点基準表!D$2:$I$11,6,TRUE),VLOOKUP(I1573,参照用得点基準表!D$12:$I$21,6,TRUE))))</f>
        <v/>
      </c>
      <c r="R1573" s="67" t="str">
        <f>IF(E1573="","",IF(J1573="","",IF($E1573="男",VLOOKUP(J1573,参照用得点基準表!E$2:$I$11,5,TRUE),VLOOKUP(J1573,参照用得点基準表!E$12:$I$21,5,TRUE))))</f>
        <v/>
      </c>
      <c r="S1573" s="67" t="str">
        <f>IF(E1573="","",IF(K1573="","",IF($E1573="男",VLOOKUP(K1573,参照用得点基準表!F$2:$I$11,4,TRUE),VLOOKUP(K1573,参照用得点基準表!F$12:$I$21,4,TRUE))))</f>
        <v/>
      </c>
      <c r="T1573" s="67" t="str">
        <f>IF(E1573="","",IF(L1573="","",IF($E1573="男",VLOOKUP(L1573,参照用得点基準表!$K$2:$L$11,2,TRUE),VLOOKUP(L1573,参照用得点基準表!$K$12:$L$21,2,TRUE))))</f>
        <v/>
      </c>
      <c r="U1573" s="67" t="str">
        <f>IF(E1573="","",IF(M1573="","",IF($E1573="男",VLOOKUP(M1573,参照用得点基準表!G$2:$I$11,3,TRUE),VLOOKUP(M1573,参照用得点基準表!G$12:$I$21,3,TRUE))))</f>
        <v/>
      </c>
      <c r="V1573" s="67" t="str">
        <f>IF(E1573="","",IF(N1573="","",IF($E1573="男",VLOOKUP(N1573,参照用得点基準表!H$2:$I$11,2,TRUE),VLOOKUP(N1573,参照用得点基準表!H$12:$I$21,2,TRUE))))</f>
        <v/>
      </c>
      <c r="W1573" s="70" t="str">
        <f t="shared" si="23"/>
        <v/>
      </c>
      <c r="X1573" s="69" t="str">
        <f ca="1">IF(W1573="","",VLOOKUP(W1573,OFFSET(評価基準!$A$2:$N$6,0,F1573-6,5,20-F1573),14-新体力テスト!F1573+6,1))</f>
        <v/>
      </c>
      <c r="Z1573" s="45"/>
      <c r="AA1573" s="45"/>
      <c r="AB1573" s="46"/>
      <c r="AC1573" s="45"/>
    </row>
    <row r="1574" spans="1:29" ht="14.25" customHeight="1" x14ac:dyDescent="0.15">
      <c r="A1574" s="103"/>
      <c r="B1574" s="103"/>
      <c r="C1574" s="103"/>
      <c r="D1574" s="108"/>
      <c r="E1574" s="112"/>
      <c r="F1574" s="85" t="str">
        <f>IF(A1574="","",VLOOKUP(A1574,参照!$B$7:$C$12,2,FALSE))</f>
        <v/>
      </c>
      <c r="G1574" s="14"/>
      <c r="H1574" s="14"/>
      <c r="I1574" s="14"/>
      <c r="J1574" s="14"/>
      <c r="K1574" s="14"/>
      <c r="L1574" s="19"/>
      <c r="M1574" s="14"/>
      <c r="N1574" s="14"/>
      <c r="O1574" s="67" t="str">
        <f>IF(E1574="","",IF(G1574="","",IF($E1574="男",VLOOKUP(G1574,参照用得点基準表!B$2:$I$11,8,TRUE),VLOOKUP(G1574,参照用得点基準表!B$12:$I$21,8,TRUE))))</f>
        <v/>
      </c>
      <c r="P1574" s="67" t="str">
        <f>IF(E1574="","",IF(H1574="","",IF($E1574="男",VLOOKUP(H1574,参照用得点基準表!C$2:$I$11,7,TRUE),VLOOKUP(H1574,参照用得点基準表!C$12:$I$21,7,TRUE))))</f>
        <v/>
      </c>
      <c r="Q1574" s="67" t="str">
        <f>IF(E1574="","",IF(I1574="","",IF($E1574="男",VLOOKUP(I1574,参照用得点基準表!D$2:$I$11,6,TRUE),VLOOKUP(I1574,参照用得点基準表!D$12:$I$21,6,TRUE))))</f>
        <v/>
      </c>
      <c r="R1574" s="67" t="str">
        <f>IF(E1574="","",IF(J1574="","",IF($E1574="男",VLOOKUP(J1574,参照用得点基準表!E$2:$I$11,5,TRUE),VLOOKUP(J1574,参照用得点基準表!E$12:$I$21,5,TRUE))))</f>
        <v/>
      </c>
      <c r="S1574" s="67" t="str">
        <f>IF(E1574="","",IF(K1574="","",IF($E1574="男",VLOOKUP(K1574,参照用得点基準表!F$2:$I$11,4,TRUE),VLOOKUP(K1574,参照用得点基準表!F$12:$I$21,4,TRUE))))</f>
        <v/>
      </c>
      <c r="T1574" s="67" t="str">
        <f>IF(E1574="","",IF(L1574="","",IF($E1574="男",VLOOKUP(L1574,参照用得点基準表!$K$2:$L$11,2,TRUE),VLOOKUP(L1574,参照用得点基準表!$K$12:$L$21,2,TRUE))))</f>
        <v/>
      </c>
      <c r="U1574" s="67" t="str">
        <f>IF(E1574="","",IF(M1574="","",IF($E1574="男",VLOOKUP(M1574,参照用得点基準表!G$2:$I$11,3,TRUE),VLOOKUP(M1574,参照用得点基準表!G$12:$I$21,3,TRUE))))</f>
        <v/>
      </c>
      <c r="V1574" s="67" t="str">
        <f>IF(E1574="","",IF(N1574="","",IF($E1574="男",VLOOKUP(N1574,参照用得点基準表!H$2:$I$11,2,TRUE),VLOOKUP(N1574,参照用得点基準表!H$12:$I$21,2,TRUE))))</f>
        <v/>
      </c>
      <c r="W1574" s="70" t="str">
        <f t="shared" si="23"/>
        <v/>
      </c>
      <c r="X1574" s="69" t="str">
        <f ca="1">IF(W1574="","",VLOOKUP(W1574,OFFSET(評価基準!$A$2:$N$6,0,F1574-6,5,20-F1574),14-新体力テスト!F1574+6,1))</f>
        <v/>
      </c>
      <c r="Z1574" s="45"/>
      <c r="AA1574" s="45"/>
      <c r="AB1574" s="46"/>
      <c r="AC1574" s="45"/>
    </row>
    <row r="1575" spans="1:29" ht="14.25" customHeight="1" x14ac:dyDescent="0.15">
      <c r="A1575" s="103"/>
      <c r="B1575" s="103"/>
      <c r="C1575" s="103"/>
      <c r="D1575" s="108"/>
      <c r="E1575" s="112"/>
      <c r="F1575" s="85" t="str">
        <f>IF(A1575="","",VLOOKUP(A1575,参照!$B$7:$C$12,2,FALSE))</f>
        <v/>
      </c>
      <c r="G1575" s="14"/>
      <c r="H1575" s="14"/>
      <c r="I1575" s="14"/>
      <c r="J1575" s="14"/>
      <c r="K1575" s="14"/>
      <c r="L1575" s="19"/>
      <c r="M1575" s="14"/>
      <c r="N1575" s="14"/>
      <c r="O1575" s="67" t="str">
        <f>IF(E1575="","",IF(G1575="","",IF($E1575="男",VLOOKUP(G1575,参照用得点基準表!B$2:$I$11,8,TRUE),VLOOKUP(G1575,参照用得点基準表!B$12:$I$21,8,TRUE))))</f>
        <v/>
      </c>
      <c r="P1575" s="67" t="str">
        <f>IF(E1575="","",IF(H1575="","",IF($E1575="男",VLOOKUP(H1575,参照用得点基準表!C$2:$I$11,7,TRUE),VLOOKUP(H1575,参照用得点基準表!C$12:$I$21,7,TRUE))))</f>
        <v/>
      </c>
      <c r="Q1575" s="67" t="str">
        <f>IF(E1575="","",IF(I1575="","",IF($E1575="男",VLOOKUP(I1575,参照用得点基準表!D$2:$I$11,6,TRUE),VLOOKUP(I1575,参照用得点基準表!D$12:$I$21,6,TRUE))))</f>
        <v/>
      </c>
      <c r="R1575" s="67" t="str">
        <f>IF(E1575="","",IF(J1575="","",IF($E1575="男",VLOOKUP(J1575,参照用得点基準表!E$2:$I$11,5,TRUE),VLOOKUP(J1575,参照用得点基準表!E$12:$I$21,5,TRUE))))</f>
        <v/>
      </c>
      <c r="S1575" s="67" t="str">
        <f>IF(E1575="","",IF(K1575="","",IF($E1575="男",VLOOKUP(K1575,参照用得点基準表!F$2:$I$11,4,TRUE),VLOOKUP(K1575,参照用得点基準表!F$12:$I$21,4,TRUE))))</f>
        <v/>
      </c>
      <c r="T1575" s="67" t="str">
        <f>IF(E1575="","",IF(L1575="","",IF($E1575="男",VLOOKUP(L1575,参照用得点基準表!$K$2:$L$11,2,TRUE),VLOOKUP(L1575,参照用得点基準表!$K$12:$L$21,2,TRUE))))</f>
        <v/>
      </c>
      <c r="U1575" s="67" t="str">
        <f>IF(E1575="","",IF(M1575="","",IF($E1575="男",VLOOKUP(M1575,参照用得点基準表!G$2:$I$11,3,TRUE),VLOOKUP(M1575,参照用得点基準表!G$12:$I$21,3,TRUE))))</f>
        <v/>
      </c>
      <c r="V1575" s="67" t="str">
        <f>IF(E1575="","",IF(N1575="","",IF($E1575="男",VLOOKUP(N1575,参照用得点基準表!H$2:$I$11,2,TRUE),VLOOKUP(N1575,参照用得点基準表!H$12:$I$21,2,TRUE))))</f>
        <v/>
      </c>
      <c r="W1575" s="70" t="str">
        <f t="shared" si="23"/>
        <v/>
      </c>
      <c r="X1575" s="69" t="str">
        <f ca="1">IF(W1575="","",VLOOKUP(W1575,OFFSET(評価基準!$A$2:$N$6,0,F1575-6,5,20-F1575),14-新体力テスト!F1575+6,1))</f>
        <v/>
      </c>
      <c r="Z1575" s="45"/>
      <c r="AA1575" s="45"/>
      <c r="AB1575" s="46"/>
      <c r="AC1575" s="45"/>
    </row>
    <row r="1576" spans="1:29" ht="14.25" customHeight="1" x14ac:dyDescent="0.15">
      <c r="A1576" s="103"/>
      <c r="B1576" s="103"/>
      <c r="C1576" s="103"/>
      <c r="D1576" s="108"/>
      <c r="E1576" s="112"/>
      <c r="F1576" s="85" t="str">
        <f>IF(A1576="","",VLOOKUP(A1576,参照!$B$7:$C$12,2,FALSE))</f>
        <v/>
      </c>
      <c r="G1576" s="14"/>
      <c r="H1576" s="14"/>
      <c r="I1576" s="14"/>
      <c r="J1576" s="14"/>
      <c r="K1576" s="14"/>
      <c r="L1576" s="19"/>
      <c r="M1576" s="14"/>
      <c r="N1576" s="14"/>
      <c r="O1576" s="67" t="str">
        <f>IF(E1576="","",IF(G1576="","",IF($E1576="男",VLOOKUP(G1576,参照用得点基準表!B$2:$I$11,8,TRUE),VLOOKUP(G1576,参照用得点基準表!B$12:$I$21,8,TRUE))))</f>
        <v/>
      </c>
      <c r="P1576" s="67" t="str">
        <f>IF(E1576="","",IF(H1576="","",IF($E1576="男",VLOOKUP(H1576,参照用得点基準表!C$2:$I$11,7,TRUE),VLOOKUP(H1576,参照用得点基準表!C$12:$I$21,7,TRUE))))</f>
        <v/>
      </c>
      <c r="Q1576" s="67" t="str">
        <f>IF(E1576="","",IF(I1576="","",IF($E1576="男",VLOOKUP(I1576,参照用得点基準表!D$2:$I$11,6,TRUE),VLOOKUP(I1576,参照用得点基準表!D$12:$I$21,6,TRUE))))</f>
        <v/>
      </c>
      <c r="R1576" s="67" t="str">
        <f>IF(E1576="","",IF(J1576="","",IF($E1576="男",VLOOKUP(J1576,参照用得点基準表!E$2:$I$11,5,TRUE),VLOOKUP(J1576,参照用得点基準表!E$12:$I$21,5,TRUE))))</f>
        <v/>
      </c>
      <c r="S1576" s="67" t="str">
        <f>IF(E1576="","",IF(K1576="","",IF($E1576="男",VLOOKUP(K1576,参照用得点基準表!F$2:$I$11,4,TRUE),VLOOKUP(K1576,参照用得点基準表!F$12:$I$21,4,TRUE))))</f>
        <v/>
      </c>
      <c r="T1576" s="67" t="str">
        <f>IF(E1576="","",IF(L1576="","",IF($E1576="男",VLOOKUP(L1576,参照用得点基準表!$K$2:$L$11,2,TRUE),VLOOKUP(L1576,参照用得点基準表!$K$12:$L$21,2,TRUE))))</f>
        <v/>
      </c>
      <c r="U1576" s="67" t="str">
        <f>IF(E1576="","",IF(M1576="","",IF($E1576="男",VLOOKUP(M1576,参照用得点基準表!G$2:$I$11,3,TRUE),VLOOKUP(M1576,参照用得点基準表!G$12:$I$21,3,TRUE))))</f>
        <v/>
      </c>
      <c r="V1576" s="67" t="str">
        <f>IF(E1576="","",IF(N1576="","",IF($E1576="男",VLOOKUP(N1576,参照用得点基準表!H$2:$I$11,2,TRUE),VLOOKUP(N1576,参照用得点基準表!H$12:$I$21,2,TRUE))))</f>
        <v/>
      </c>
      <c r="W1576" s="70" t="str">
        <f t="shared" si="23"/>
        <v/>
      </c>
      <c r="X1576" s="69" t="str">
        <f ca="1">IF(W1576="","",VLOOKUP(W1576,OFFSET(評価基準!$A$2:$N$6,0,F1576-6,5,20-F1576),14-新体力テスト!F1576+6,1))</f>
        <v/>
      </c>
      <c r="Z1576" s="45"/>
      <c r="AA1576" s="45"/>
      <c r="AB1576" s="46"/>
      <c r="AC1576" s="45"/>
    </row>
    <row r="1577" spans="1:29" ht="14.25" customHeight="1" x14ac:dyDescent="0.15">
      <c r="A1577" s="103"/>
      <c r="B1577" s="103"/>
      <c r="C1577" s="103"/>
      <c r="D1577" s="108"/>
      <c r="E1577" s="112"/>
      <c r="F1577" s="85" t="str">
        <f>IF(A1577="","",VLOOKUP(A1577,参照!$B$7:$C$12,2,FALSE))</f>
        <v/>
      </c>
      <c r="G1577" s="14"/>
      <c r="H1577" s="14"/>
      <c r="I1577" s="14"/>
      <c r="J1577" s="14"/>
      <c r="K1577" s="14"/>
      <c r="L1577" s="19"/>
      <c r="M1577" s="14"/>
      <c r="N1577" s="14"/>
      <c r="O1577" s="67" t="str">
        <f>IF(E1577="","",IF(G1577="","",IF($E1577="男",VLOOKUP(G1577,参照用得点基準表!B$2:$I$11,8,TRUE),VLOOKUP(G1577,参照用得点基準表!B$12:$I$21,8,TRUE))))</f>
        <v/>
      </c>
      <c r="P1577" s="67" t="str">
        <f>IF(E1577="","",IF(H1577="","",IF($E1577="男",VLOOKUP(H1577,参照用得点基準表!C$2:$I$11,7,TRUE),VLOOKUP(H1577,参照用得点基準表!C$12:$I$21,7,TRUE))))</f>
        <v/>
      </c>
      <c r="Q1577" s="67" t="str">
        <f>IF(E1577="","",IF(I1577="","",IF($E1577="男",VLOOKUP(I1577,参照用得点基準表!D$2:$I$11,6,TRUE),VLOOKUP(I1577,参照用得点基準表!D$12:$I$21,6,TRUE))))</f>
        <v/>
      </c>
      <c r="R1577" s="67" t="str">
        <f>IF(E1577="","",IF(J1577="","",IF($E1577="男",VLOOKUP(J1577,参照用得点基準表!E$2:$I$11,5,TRUE),VLOOKUP(J1577,参照用得点基準表!E$12:$I$21,5,TRUE))))</f>
        <v/>
      </c>
      <c r="S1577" s="67" t="str">
        <f>IF(E1577="","",IF(K1577="","",IF($E1577="男",VLOOKUP(K1577,参照用得点基準表!F$2:$I$11,4,TRUE),VLOOKUP(K1577,参照用得点基準表!F$12:$I$21,4,TRUE))))</f>
        <v/>
      </c>
      <c r="T1577" s="67" t="str">
        <f>IF(E1577="","",IF(L1577="","",IF($E1577="男",VLOOKUP(L1577,参照用得点基準表!$K$2:$L$11,2,TRUE),VLOOKUP(L1577,参照用得点基準表!$K$12:$L$21,2,TRUE))))</f>
        <v/>
      </c>
      <c r="U1577" s="67" t="str">
        <f>IF(E1577="","",IF(M1577="","",IF($E1577="男",VLOOKUP(M1577,参照用得点基準表!G$2:$I$11,3,TRUE),VLOOKUP(M1577,参照用得点基準表!G$12:$I$21,3,TRUE))))</f>
        <v/>
      </c>
      <c r="V1577" s="67" t="str">
        <f>IF(E1577="","",IF(N1577="","",IF($E1577="男",VLOOKUP(N1577,参照用得点基準表!H$2:$I$11,2,TRUE),VLOOKUP(N1577,参照用得点基準表!H$12:$I$21,2,TRUE))))</f>
        <v/>
      </c>
      <c r="W1577" s="70" t="str">
        <f t="shared" si="23"/>
        <v/>
      </c>
      <c r="X1577" s="69" t="str">
        <f ca="1">IF(W1577="","",VLOOKUP(W1577,OFFSET(評価基準!$A$2:$N$6,0,F1577-6,5,20-F1577),14-新体力テスト!F1577+6,1))</f>
        <v/>
      </c>
      <c r="Z1577" s="45"/>
      <c r="AA1577" s="45"/>
      <c r="AB1577" s="46"/>
      <c r="AC1577" s="45"/>
    </row>
    <row r="1578" spans="1:29" ht="14.25" customHeight="1" x14ac:dyDescent="0.15">
      <c r="A1578" s="103"/>
      <c r="B1578" s="103"/>
      <c r="C1578" s="103"/>
      <c r="D1578" s="108"/>
      <c r="E1578" s="112"/>
      <c r="F1578" s="85" t="str">
        <f>IF(A1578="","",VLOOKUP(A1578,参照!$B$7:$C$12,2,FALSE))</f>
        <v/>
      </c>
      <c r="G1578" s="14"/>
      <c r="H1578" s="14"/>
      <c r="I1578" s="14"/>
      <c r="J1578" s="14"/>
      <c r="K1578" s="14"/>
      <c r="L1578" s="19"/>
      <c r="M1578" s="14"/>
      <c r="N1578" s="14"/>
      <c r="O1578" s="67" t="str">
        <f>IF(E1578="","",IF(G1578="","",IF($E1578="男",VLOOKUP(G1578,参照用得点基準表!B$2:$I$11,8,TRUE),VLOOKUP(G1578,参照用得点基準表!B$12:$I$21,8,TRUE))))</f>
        <v/>
      </c>
      <c r="P1578" s="67" t="str">
        <f>IF(E1578="","",IF(H1578="","",IF($E1578="男",VLOOKUP(H1578,参照用得点基準表!C$2:$I$11,7,TRUE),VLOOKUP(H1578,参照用得点基準表!C$12:$I$21,7,TRUE))))</f>
        <v/>
      </c>
      <c r="Q1578" s="67" t="str">
        <f>IF(E1578="","",IF(I1578="","",IF($E1578="男",VLOOKUP(I1578,参照用得点基準表!D$2:$I$11,6,TRUE),VLOOKUP(I1578,参照用得点基準表!D$12:$I$21,6,TRUE))))</f>
        <v/>
      </c>
      <c r="R1578" s="67" t="str">
        <f>IF(E1578="","",IF(J1578="","",IF($E1578="男",VLOOKUP(J1578,参照用得点基準表!E$2:$I$11,5,TRUE),VLOOKUP(J1578,参照用得点基準表!E$12:$I$21,5,TRUE))))</f>
        <v/>
      </c>
      <c r="S1578" s="67" t="str">
        <f>IF(E1578="","",IF(K1578="","",IF($E1578="男",VLOOKUP(K1578,参照用得点基準表!F$2:$I$11,4,TRUE),VLOOKUP(K1578,参照用得点基準表!F$12:$I$21,4,TRUE))))</f>
        <v/>
      </c>
      <c r="T1578" s="67" t="str">
        <f>IF(E1578="","",IF(L1578="","",IF($E1578="男",VLOOKUP(L1578,参照用得点基準表!$K$2:$L$11,2,TRUE),VLOOKUP(L1578,参照用得点基準表!$K$12:$L$21,2,TRUE))))</f>
        <v/>
      </c>
      <c r="U1578" s="67" t="str">
        <f>IF(E1578="","",IF(M1578="","",IF($E1578="男",VLOOKUP(M1578,参照用得点基準表!G$2:$I$11,3,TRUE),VLOOKUP(M1578,参照用得点基準表!G$12:$I$21,3,TRUE))))</f>
        <v/>
      </c>
      <c r="V1578" s="67" t="str">
        <f>IF(E1578="","",IF(N1578="","",IF($E1578="男",VLOOKUP(N1578,参照用得点基準表!H$2:$I$11,2,TRUE),VLOOKUP(N1578,参照用得点基準表!H$12:$I$21,2,TRUE))))</f>
        <v/>
      </c>
      <c r="W1578" s="70" t="str">
        <f t="shared" si="23"/>
        <v/>
      </c>
      <c r="X1578" s="69" t="str">
        <f ca="1">IF(W1578="","",VLOOKUP(W1578,OFFSET(評価基準!$A$2:$N$6,0,F1578-6,5,20-F1578),14-新体力テスト!F1578+6,1))</f>
        <v/>
      </c>
      <c r="Z1578" s="45"/>
      <c r="AA1578" s="45"/>
      <c r="AB1578" s="46"/>
      <c r="AC1578" s="45"/>
    </row>
    <row r="1579" spans="1:29" ht="14.25" customHeight="1" x14ac:dyDescent="0.15">
      <c r="A1579" s="103"/>
      <c r="B1579" s="103"/>
      <c r="C1579" s="103"/>
      <c r="D1579" s="108"/>
      <c r="E1579" s="112"/>
      <c r="F1579" s="85" t="str">
        <f>IF(A1579="","",VLOOKUP(A1579,参照!$B$7:$C$12,2,FALSE))</f>
        <v/>
      </c>
      <c r="G1579" s="14"/>
      <c r="H1579" s="14"/>
      <c r="I1579" s="14"/>
      <c r="J1579" s="14"/>
      <c r="K1579" s="14"/>
      <c r="L1579" s="19"/>
      <c r="M1579" s="14"/>
      <c r="N1579" s="14"/>
      <c r="O1579" s="67" t="str">
        <f>IF(E1579="","",IF(G1579="","",IF($E1579="男",VLOOKUP(G1579,参照用得点基準表!B$2:$I$11,8,TRUE),VLOOKUP(G1579,参照用得点基準表!B$12:$I$21,8,TRUE))))</f>
        <v/>
      </c>
      <c r="P1579" s="67" t="str">
        <f>IF(E1579="","",IF(H1579="","",IF($E1579="男",VLOOKUP(H1579,参照用得点基準表!C$2:$I$11,7,TRUE),VLOOKUP(H1579,参照用得点基準表!C$12:$I$21,7,TRUE))))</f>
        <v/>
      </c>
      <c r="Q1579" s="67" t="str">
        <f>IF(E1579="","",IF(I1579="","",IF($E1579="男",VLOOKUP(I1579,参照用得点基準表!D$2:$I$11,6,TRUE),VLOOKUP(I1579,参照用得点基準表!D$12:$I$21,6,TRUE))))</f>
        <v/>
      </c>
      <c r="R1579" s="67" t="str">
        <f>IF(E1579="","",IF(J1579="","",IF($E1579="男",VLOOKUP(J1579,参照用得点基準表!E$2:$I$11,5,TRUE),VLOOKUP(J1579,参照用得点基準表!E$12:$I$21,5,TRUE))))</f>
        <v/>
      </c>
      <c r="S1579" s="67" t="str">
        <f>IF(E1579="","",IF(K1579="","",IF($E1579="男",VLOOKUP(K1579,参照用得点基準表!F$2:$I$11,4,TRUE),VLOOKUP(K1579,参照用得点基準表!F$12:$I$21,4,TRUE))))</f>
        <v/>
      </c>
      <c r="T1579" s="67" t="str">
        <f>IF(E1579="","",IF(L1579="","",IF($E1579="男",VLOOKUP(L1579,参照用得点基準表!$K$2:$L$11,2,TRUE),VLOOKUP(L1579,参照用得点基準表!$K$12:$L$21,2,TRUE))))</f>
        <v/>
      </c>
      <c r="U1579" s="67" t="str">
        <f>IF(E1579="","",IF(M1579="","",IF($E1579="男",VLOOKUP(M1579,参照用得点基準表!G$2:$I$11,3,TRUE),VLOOKUP(M1579,参照用得点基準表!G$12:$I$21,3,TRUE))))</f>
        <v/>
      </c>
      <c r="V1579" s="67" t="str">
        <f>IF(E1579="","",IF(N1579="","",IF($E1579="男",VLOOKUP(N1579,参照用得点基準表!H$2:$I$11,2,TRUE),VLOOKUP(N1579,参照用得点基準表!H$12:$I$21,2,TRUE))))</f>
        <v/>
      </c>
      <c r="W1579" s="70" t="str">
        <f t="shared" si="23"/>
        <v/>
      </c>
      <c r="X1579" s="69" t="str">
        <f ca="1">IF(W1579="","",VLOOKUP(W1579,OFFSET(評価基準!$A$2:$N$6,0,F1579-6,5,20-F1579),14-新体力テスト!F1579+6,1))</f>
        <v/>
      </c>
      <c r="Z1579" s="45"/>
      <c r="AA1579" s="45"/>
      <c r="AB1579" s="46"/>
      <c r="AC1579" s="45"/>
    </row>
    <row r="1580" spans="1:29" ht="14.25" customHeight="1" x14ac:dyDescent="0.15">
      <c r="A1580" s="103"/>
      <c r="B1580" s="103"/>
      <c r="C1580" s="103"/>
      <c r="D1580" s="108"/>
      <c r="E1580" s="112"/>
      <c r="F1580" s="85" t="str">
        <f>IF(A1580="","",VLOOKUP(A1580,参照!$B$7:$C$12,2,FALSE))</f>
        <v/>
      </c>
      <c r="G1580" s="14"/>
      <c r="H1580" s="14"/>
      <c r="I1580" s="14"/>
      <c r="J1580" s="14"/>
      <c r="K1580" s="14"/>
      <c r="L1580" s="19"/>
      <c r="M1580" s="14"/>
      <c r="N1580" s="14"/>
      <c r="O1580" s="67" t="str">
        <f>IF(E1580="","",IF(G1580="","",IF($E1580="男",VLOOKUP(G1580,参照用得点基準表!B$2:$I$11,8,TRUE),VLOOKUP(G1580,参照用得点基準表!B$12:$I$21,8,TRUE))))</f>
        <v/>
      </c>
      <c r="P1580" s="67" t="str">
        <f>IF(E1580="","",IF(H1580="","",IF($E1580="男",VLOOKUP(H1580,参照用得点基準表!C$2:$I$11,7,TRUE),VLOOKUP(H1580,参照用得点基準表!C$12:$I$21,7,TRUE))))</f>
        <v/>
      </c>
      <c r="Q1580" s="67" t="str">
        <f>IF(E1580="","",IF(I1580="","",IF($E1580="男",VLOOKUP(I1580,参照用得点基準表!D$2:$I$11,6,TRUE),VLOOKUP(I1580,参照用得点基準表!D$12:$I$21,6,TRUE))))</f>
        <v/>
      </c>
      <c r="R1580" s="67" t="str">
        <f>IF(E1580="","",IF(J1580="","",IF($E1580="男",VLOOKUP(J1580,参照用得点基準表!E$2:$I$11,5,TRUE),VLOOKUP(J1580,参照用得点基準表!E$12:$I$21,5,TRUE))))</f>
        <v/>
      </c>
      <c r="S1580" s="67" t="str">
        <f>IF(E1580="","",IF(K1580="","",IF($E1580="男",VLOOKUP(K1580,参照用得点基準表!F$2:$I$11,4,TRUE),VLOOKUP(K1580,参照用得点基準表!F$12:$I$21,4,TRUE))))</f>
        <v/>
      </c>
      <c r="T1580" s="67" t="str">
        <f>IF(E1580="","",IF(L1580="","",IF($E1580="男",VLOOKUP(L1580,参照用得点基準表!$K$2:$L$11,2,TRUE),VLOOKUP(L1580,参照用得点基準表!$K$12:$L$21,2,TRUE))))</f>
        <v/>
      </c>
      <c r="U1580" s="67" t="str">
        <f>IF(E1580="","",IF(M1580="","",IF($E1580="男",VLOOKUP(M1580,参照用得点基準表!G$2:$I$11,3,TRUE),VLOOKUP(M1580,参照用得点基準表!G$12:$I$21,3,TRUE))))</f>
        <v/>
      </c>
      <c r="V1580" s="67" t="str">
        <f>IF(E1580="","",IF(N1580="","",IF($E1580="男",VLOOKUP(N1580,参照用得点基準表!H$2:$I$11,2,TRUE),VLOOKUP(N1580,参照用得点基準表!H$12:$I$21,2,TRUE))))</f>
        <v/>
      </c>
      <c r="W1580" s="70" t="str">
        <f t="shared" si="23"/>
        <v/>
      </c>
      <c r="X1580" s="69" t="str">
        <f ca="1">IF(W1580="","",VLOOKUP(W1580,OFFSET(評価基準!$A$2:$N$6,0,F1580-6,5,20-F1580),14-新体力テスト!F1580+6,1))</f>
        <v/>
      </c>
      <c r="Z1580" s="45"/>
      <c r="AA1580" s="45"/>
      <c r="AB1580" s="46"/>
      <c r="AC1580" s="45"/>
    </row>
    <row r="1581" spans="1:29" ht="14.25" customHeight="1" x14ac:dyDescent="0.15">
      <c r="A1581" s="103"/>
      <c r="B1581" s="103"/>
      <c r="C1581" s="103"/>
      <c r="D1581" s="108"/>
      <c r="E1581" s="112"/>
      <c r="F1581" s="85" t="str">
        <f>IF(A1581="","",VLOOKUP(A1581,参照!$B$7:$C$12,2,FALSE))</f>
        <v/>
      </c>
      <c r="G1581" s="14"/>
      <c r="H1581" s="14"/>
      <c r="I1581" s="14"/>
      <c r="J1581" s="14"/>
      <c r="K1581" s="14"/>
      <c r="L1581" s="19"/>
      <c r="M1581" s="14"/>
      <c r="N1581" s="14"/>
      <c r="O1581" s="67" t="str">
        <f>IF(E1581="","",IF(G1581="","",IF($E1581="男",VLOOKUP(G1581,参照用得点基準表!B$2:$I$11,8,TRUE),VLOOKUP(G1581,参照用得点基準表!B$12:$I$21,8,TRUE))))</f>
        <v/>
      </c>
      <c r="P1581" s="67" t="str">
        <f>IF(E1581="","",IF(H1581="","",IF($E1581="男",VLOOKUP(H1581,参照用得点基準表!C$2:$I$11,7,TRUE),VLOOKUP(H1581,参照用得点基準表!C$12:$I$21,7,TRUE))))</f>
        <v/>
      </c>
      <c r="Q1581" s="67" t="str">
        <f>IF(E1581="","",IF(I1581="","",IF($E1581="男",VLOOKUP(I1581,参照用得点基準表!D$2:$I$11,6,TRUE),VLOOKUP(I1581,参照用得点基準表!D$12:$I$21,6,TRUE))))</f>
        <v/>
      </c>
      <c r="R1581" s="67" t="str">
        <f>IF(E1581="","",IF(J1581="","",IF($E1581="男",VLOOKUP(J1581,参照用得点基準表!E$2:$I$11,5,TRUE),VLOOKUP(J1581,参照用得点基準表!E$12:$I$21,5,TRUE))))</f>
        <v/>
      </c>
      <c r="S1581" s="67" t="str">
        <f>IF(E1581="","",IF(K1581="","",IF($E1581="男",VLOOKUP(K1581,参照用得点基準表!F$2:$I$11,4,TRUE),VLOOKUP(K1581,参照用得点基準表!F$12:$I$21,4,TRUE))))</f>
        <v/>
      </c>
      <c r="T1581" s="67" t="str">
        <f>IF(E1581="","",IF(L1581="","",IF($E1581="男",VLOOKUP(L1581,参照用得点基準表!$K$2:$L$11,2,TRUE),VLOOKUP(L1581,参照用得点基準表!$K$12:$L$21,2,TRUE))))</f>
        <v/>
      </c>
      <c r="U1581" s="67" t="str">
        <f>IF(E1581="","",IF(M1581="","",IF($E1581="男",VLOOKUP(M1581,参照用得点基準表!G$2:$I$11,3,TRUE),VLOOKUP(M1581,参照用得点基準表!G$12:$I$21,3,TRUE))))</f>
        <v/>
      </c>
      <c r="V1581" s="67" t="str">
        <f>IF(E1581="","",IF(N1581="","",IF($E1581="男",VLOOKUP(N1581,参照用得点基準表!H$2:$I$11,2,TRUE),VLOOKUP(N1581,参照用得点基準表!H$12:$I$21,2,TRUE))))</f>
        <v/>
      </c>
      <c r="W1581" s="70" t="str">
        <f t="shared" si="23"/>
        <v/>
      </c>
      <c r="X1581" s="69" t="str">
        <f ca="1">IF(W1581="","",VLOOKUP(W1581,OFFSET(評価基準!$A$2:$N$6,0,F1581-6,5,20-F1581),14-新体力テスト!F1581+6,1))</f>
        <v/>
      </c>
      <c r="Z1581" s="45"/>
      <c r="AA1581" s="45"/>
      <c r="AB1581" s="46"/>
      <c r="AC1581" s="45"/>
    </row>
    <row r="1582" spans="1:29" ht="14.25" customHeight="1" x14ac:dyDescent="0.15">
      <c r="A1582" s="103"/>
      <c r="B1582" s="103"/>
      <c r="C1582" s="103"/>
      <c r="D1582" s="108"/>
      <c r="E1582" s="112"/>
      <c r="F1582" s="85" t="str">
        <f>IF(A1582="","",VLOOKUP(A1582,参照!$B$7:$C$12,2,FALSE))</f>
        <v/>
      </c>
      <c r="G1582" s="14"/>
      <c r="H1582" s="14"/>
      <c r="I1582" s="14"/>
      <c r="J1582" s="14"/>
      <c r="K1582" s="14"/>
      <c r="L1582" s="19"/>
      <c r="M1582" s="14"/>
      <c r="N1582" s="14"/>
      <c r="O1582" s="67" t="str">
        <f>IF(E1582="","",IF(G1582="","",IF($E1582="男",VLOOKUP(G1582,参照用得点基準表!B$2:$I$11,8,TRUE),VLOOKUP(G1582,参照用得点基準表!B$12:$I$21,8,TRUE))))</f>
        <v/>
      </c>
      <c r="P1582" s="67" t="str">
        <f>IF(E1582="","",IF(H1582="","",IF($E1582="男",VLOOKUP(H1582,参照用得点基準表!C$2:$I$11,7,TRUE),VLOOKUP(H1582,参照用得点基準表!C$12:$I$21,7,TRUE))))</f>
        <v/>
      </c>
      <c r="Q1582" s="67" t="str">
        <f>IF(E1582="","",IF(I1582="","",IF($E1582="男",VLOOKUP(I1582,参照用得点基準表!D$2:$I$11,6,TRUE),VLOOKUP(I1582,参照用得点基準表!D$12:$I$21,6,TRUE))))</f>
        <v/>
      </c>
      <c r="R1582" s="67" t="str">
        <f>IF(E1582="","",IF(J1582="","",IF($E1582="男",VLOOKUP(J1582,参照用得点基準表!E$2:$I$11,5,TRUE),VLOOKUP(J1582,参照用得点基準表!E$12:$I$21,5,TRUE))))</f>
        <v/>
      </c>
      <c r="S1582" s="67" t="str">
        <f>IF(E1582="","",IF(K1582="","",IF($E1582="男",VLOOKUP(K1582,参照用得点基準表!F$2:$I$11,4,TRUE),VLOOKUP(K1582,参照用得点基準表!F$12:$I$21,4,TRUE))))</f>
        <v/>
      </c>
      <c r="T1582" s="67" t="str">
        <f>IF(E1582="","",IF(L1582="","",IF($E1582="男",VLOOKUP(L1582,参照用得点基準表!$K$2:$L$11,2,TRUE),VLOOKUP(L1582,参照用得点基準表!$K$12:$L$21,2,TRUE))))</f>
        <v/>
      </c>
      <c r="U1582" s="67" t="str">
        <f>IF(E1582="","",IF(M1582="","",IF($E1582="男",VLOOKUP(M1582,参照用得点基準表!G$2:$I$11,3,TRUE),VLOOKUP(M1582,参照用得点基準表!G$12:$I$21,3,TRUE))))</f>
        <v/>
      </c>
      <c r="V1582" s="67" t="str">
        <f>IF(E1582="","",IF(N1582="","",IF($E1582="男",VLOOKUP(N1582,参照用得点基準表!H$2:$I$11,2,TRUE),VLOOKUP(N1582,参照用得点基準表!H$12:$I$21,2,TRUE))))</f>
        <v/>
      </c>
      <c r="W1582" s="70" t="str">
        <f t="shared" si="23"/>
        <v/>
      </c>
      <c r="X1582" s="69" t="str">
        <f ca="1">IF(W1582="","",VLOOKUP(W1582,OFFSET(評価基準!$A$2:$N$6,0,F1582-6,5,20-F1582),14-新体力テスト!F1582+6,1))</f>
        <v/>
      </c>
      <c r="Z1582" s="45"/>
      <c r="AA1582" s="45"/>
      <c r="AB1582" s="46"/>
      <c r="AC1582" s="45"/>
    </row>
    <row r="1583" spans="1:29" ht="14.25" customHeight="1" x14ac:dyDescent="0.15">
      <c r="A1583" s="103"/>
      <c r="B1583" s="103"/>
      <c r="C1583" s="103"/>
      <c r="D1583" s="108"/>
      <c r="E1583" s="112"/>
      <c r="F1583" s="85" t="str">
        <f>IF(A1583="","",VLOOKUP(A1583,参照!$B$7:$C$12,2,FALSE))</f>
        <v/>
      </c>
      <c r="G1583" s="14"/>
      <c r="H1583" s="14"/>
      <c r="I1583" s="14"/>
      <c r="J1583" s="14"/>
      <c r="K1583" s="14"/>
      <c r="L1583" s="19"/>
      <c r="M1583" s="14"/>
      <c r="N1583" s="14"/>
      <c r="O1583" s="67" t="str">
        <f>IF(E1583="","",IF(G1583="","",IF($E1583="男",VLOOKUP(G1583,参照用得点基準表!B$2:$I$11,8,TRUE),VLOOKUP(G1583,参照用得点基準表!B$12:$I$21,8,TRUE))))</f>
        <v/>
      </c>
      <c r="P1583" s="67" t="str">
        <f>IF(E1583="","",IF(H1583="","",IF($E1583="男",VLOOKUP(H1583,参照用得点基準表!C$2:$I$11,7,TRUE),VLOOKUP(H1583,参照用得点基準表!C$12:$I$21,7,TRUE))))</f>
        <v/>
      </c>
      <c r="Q1583" s="67" t="str">
        <f>IF(E1583="","",IF(I1583="","",IF($E1583="男",VLOOKUP(I1583,参照用得点基準表!D$2:$I$11,6,TRUE),VLOOKUP(I1583,参照用得点基準表!D$12:$I$21,6,TRUE))))</f>
        <v/>
      </c>
      <c r="R1583" s="67" t="str">
        <f>IF(E1583="","",IF(J1583="","",IF($E1583="男",VLOOKUP(J1583,参照用得点基準表!E$2:$I$11,5,TRUE),VLOOKUP(J1583,参照用得点基準表!E$12:$I$21,5,TRUE))))</f>
        <v/>
      </c>
      <c r="S1583" s="67" t="str">
        <f>IF(E1583="","",IF(K1583="","",IF($E1583="男",VLOOKUP(K1583,参照用得点基準表!F$2:$I$11,4,TRUE),VLOOKUP(K1583,参照用得点基準表!F$12:$I$21,4,TRUE))))</f>
        <v/>
      </c>
      <c r="T1583" s="67" t="str">
        <f>IF(E1583="","",IF(L1583="","",IF($E1583="男",VLOOKUP(L1583,参照用得点基準表!$K$2:$L$11,2,TRUE),VLOOKUP(L1583,参照用得点基準表!$K$12:$L$21,2,TRUE))))</f>
        <v/>
      </c>
      <c r="U1583" s="67" t="str">
        <f>IF(E1583="","",IF(M1583="","",IF($E1583="男",VLOOKUP(M1583,参照用得点基準表!G$2:$I$11,3,TRUE),VLOOKUP(M1583,参照用得点基準表!G$12:$I$21,3,TRUE))))</f>
        <v/>
      </c>
      <c r="V1583" s="67" t="str">
        <f>IF(E1583="","",IF(N1583="","",IF($E1583="男",VLOOKUP(N1583,参照用得点基準表!H$2:$I$11,2,TRUE),VLOOKUP(N1583,参照用得点基準表!H$12:$I$21,2,TRUE))))</f>
        <v/>
      </c>
      <c r="W1583" s="70" t="str">
        <f t="shared" si="23"/>
        <v/>
      </c>
      <c r="X1583" s="69" t="str">
        <f ca="1">IF(W1583="","",VLOOKUP(W1583,OFFSET(評価基準!$A$2:$N$6,0,F1583-6,5,20-F1583),14-新体力テスト!F1583+6,1))</f>
        <v/>
      </c>
      <c r="Z1583" s="45"/>
      <c r="AA1583" s="45"/>
      <c r="AB1583" s="46"/>
      <c r="AC1583" s="45"/>
    </row>
    <row r="1584" spans="1:29" ht="14.25" customHeight="1" x14ac:dyDescent="0.15">
      <c r="A1584" s="103"/>
      <c r="B1584" s="103"/>
      <c r="C1584" s="103"/>
      <c r="D1584" s="108"/>
      <c r="E1584" s="112"/>
      <c r="F1584" s="85" t="str">
        <f>IF(A1584="","",VLOOKUP(A1584,参照!$B$7:$C$12,2,FALSE))</f>
        <v/>
      </c>
      <c r="G1584" s="14"/>
      <c r="H1584" s="14"/>
      <c r="I1584" s="14"/>
      <c r="J1584" s="14"/>
      <c r="K1584" s="14"/>
      <c r="L1584" s="19"/>
      <c r="M1584" s="14"/>
      <c r="N1584" s="14"/>
      <c r="O1584" s="67" t="str">
        <f>IF(E1584="","",IF(G1584="","",IF($E1584="男",VLOOKUP(G1584,参照用得点基準表!B$2:$I$11,8,TRUE),VLOOKUP(G1584,参照用得点基準表!B$12:$I$21,8,TRUE))))</f>
        <v/>
      </c>
      <c r="P1584" s="67" t="str">
        <f>IF(E1584="","",IF(H1584="","",IF($E1584="男",VLOOKUP(H1584,参照用得点基準表!C$2:$I$11,7,TRUE),VLOOKUP(H1584,参照用得点基準表!C$12:$I$21,7,TRUE))))</f>
        <v/>
      </c>
      <c r="Q1584" s="67" t="str">
        <f>IF(E1584="","",IF(I1584="","",IF($E1584="男",VLOOKUP(I1584,参照用得点基準表!D$2:$I$11,6,TRUE),VLOOKUP(I1584,参照用得点基準表!D$12:$I$21,6,TRUE))))</f>
        <v/>
      </c>
      <c r="R1584" s="67" t="str">
        <f>IF(E1584="","",IF(J1584="","",IF($E1584="男",VLOOKUP(J1584,参照用得点基準表!E$2:$I$11,5,TRUE),VLOOKUP(J1584,参照用得点基準表!E$12:$I$21,5,TRUE))))</f>
        <v/>
      </c>
      <c r="S1584" s="67" t="str">
        <f>IF(E1584="","",IF(K1584="","",IF($E1584="男",VLOOKUP(K1584,参照用得点基準表!F$2:$I$11,4,TRUE),VLOOKUP(K1584,参照用得点基準表!F$12:$I$21,4,TRUE))))</f>
        <v/>
      </c>
      <c r="T1584" s="67" t="str">
        <f>IF(E1584="","",IF(L1584="","",IF($E1584="男",VLOOKUP(L1584,参照用得点基準表!$K$2:$L$11,2,TRUE),VLOOKUP(L1584,参照用得点基準表!$K$12:$L$21,2,TRUE))))</f>
        <v/>
      </c>
      <c r="U1584" s="67" t="str">
        <f>IF(E1584="","",IF(M1584="","",IF($E1584="男",VLOOKUP(M1584,参照用得点基準表!G$2:$I$11,3,TRUE),VLOOKUP(M1584,参照用得点基準表!G$12:$I$21,3,TRUE))))</f>
        <v/>
      </c>
      <c r="V1584" s="67" t="str">
        <f>IF(E1584="","",IF(N1584="","",IF($E1584="男",VLOOKUP(N1584,参照用得点基準表!H$2:$I$11,2,TRUE),VLOOKUP(N1584,参照用得点基準表!H$12:$I$21,2,TRUE))))</f>
        <v/>
      </c>
      <c r="W1584" s="70" t="str">
        <f t="shared" si="23"/>
        <v/>
      </c>
      <c r="X1584" s="69" t="str">
        <f ca="1">IF(W1584="","",VLOOKUP(W1584,OFFSET(評価基準!$A$2:$N$6,0,F1584-6,5,20-F1584),14-新体力テスト!F1584+6,1))</f>
        <v/>
      </c>
      <c r="Z1584" s="45"/>
      <c r="AA1584" s="45"/>
      <c r="AB1584" s="46"/>
      <c r="AC1584" s="45"/>
    </row>
    <row r="1585" spans="1:29" ht="14.25" customHeight="1" x14ac:dyDescent="0.15">
      <c r="A1585" s="103"/>
      <c r="B1585" s="103"/>
      <c r="C1585" s="103"/>
      <c r="D1585" s="108"/>
      <c r="E1585" s="112"/>
      <c r="F1585" s="85" t="str">
        <f>IF(A1585="","",VLOOKUP(A1585,参照!$B$7:$C$12,2,FALSE))</f>
        <v/>
      </c>
      <c r="G1585" s="14"/>
      <c r="H1585" s="14"/>
      <c r="I1585" s="14"/>
      <c r="J1585" s="14"/>
      <c r="K1585" s="14"/>
      <c r="L1585" s="19"/>
      <c r="M1585" s="14"/>
      <c r="N1585" s="14"/>
      <c r="O1585" s="67" t="str">
        <f>IF(E1585="","",IF(G1585="","",IF($E1585="男",VLOOKUP(G1585,参照用得点基準表!B$2:$I$11,8,TRUE),VLOOKUP(G1585,参照用得点基準表!B$12:$I$21,8,TRUE))))</f>
        <v/>
      </c>
      <c r="P1585" s="67" t="str">
        <f>IF(E1585="","",IF(H1585="","",IF($E1585="男",VLOOKUP(H1585,参照用得点基準表!C$2:$I$11,7,TRUE),VLOOKUP(H1585,参照用得点基準表!C$12:$I$21,7,TRUE))))</f>
        <v/>
      </c>
      <c r="Q1585" s="67" t="str">
        <f>IF(E1585="","",IF(I1585="","",IF($E1585="男",VLOOKUP(I1585,参照用得点基準表!D$2:$I$11,6,TRUE),VLOOKUP(I1585,参照用得点基準表!D$12:$I$21,6,TRUE))))</f>
        <v/>
      </c>
      <c r="R1585" s="67" t="str">
        <f>IF(E1585="","",IF(J1585="","",IF($E1585="男",VLOOKUP(J1585,参照用得点基準表!E$2:$I$11,5,TRUE),VLOOKUP(J1585,参照用得点基準表!E$12:$I$21,5,TRUE))))</f>
        <v/>
      </c>
      <c r="S1585" s="67" t="str">
        <f>IF(E1585="","",IF(K1585="","",IF($E1585="男",VLOOKUP(K1585,参照用得点基準表!F$2:$I$11,4,TRUE),VLOOKUP(K1585,参照用得点基準表!F$12:$I$21,4,TRUE))))</f>
        <v/>
      </c>
      <c r="T1585" s="67" t="str">
        <f>IF(E1585="","",IF(L1585="","",IF($E1585="男",VLOOKUP(L1585,参照用得点基準表!$K$2:$L$11,2,TRUE),VLOOKUP(L1585,参照用得点基準表!$K$12:$L$21,2,TRUE))))</f>
        <v/>
      </c>
      <c r="U1585" s="67" t="str">
        <f>IF(E1585="","",IF(M1585="","",IF($E1585="男",VLOOKUP(M1585,参照用得点基準表!G$2:$I$11,3,TRUE),VLOOKUP(M1585,参照用得点基準表!G$12:$I$21,3,TRUE))))</f>
        <v/>
      </c>
      <c r="V1585" s="67" t="str">
        <f>IF(E1585="","",IF(N1585="","",IF($E1585="男",VLOOKUP(N1585,参照用得点基準表!H$2:$I$11,2,TRUE),VLOOKUP(N1585,参照用得点基準表!H$12:$I$21,2,TRUE))))</f>
        <v/>
      </c>
      <c r="W1585" s="70" t="str">
        <f t="shared" si="23"/>
        <v/>
      </c>
      <c r="X1585" s="69" t="str">
        <f ca="1">IF(W1585="","",VLOOKUP(W1585,OFFSET(評価基準!$A$2:$N$6,0,F1585-6,5,20-F1585),14-新体力テスト!F1585+6,1))</f>
        <v/>
      </c>
      <c r="Z1585" s="45"/>
      <c r="AA1585" s="45"/>
      <c r="AB1585" s="46"/>
      <c r="AC1585" s="45"/>
    </row>
    <row r="1586" spans="1:29" ht="14.25" customHeight="1" x14ac:dyDescent="0.15">
      <c r="A1586" s="103"/>
      <c r="B1586" s="103"/>
      <c r="C1586" s="103"/>
      <c r="D1586" s="108"/>
      <c r="E1586" s="112"/>
      <c r="F1586" s="85" t="str">
        <f>IF(A1586="","",VLOOKUP(A1586,参照!$B$7:$C$12,2,FALSE))</f>
        <v/>
      </c>
      <c r="G1586" s="14"/>
      <c r="H1586" s="14"/>
      <c r="I1586" s="14"/>
      <c r="J1586" s="14"/>
      <c r="K1586" s="14"/>
      <c r="L1586" s="19"/>
      <c r="M1586" s="14"/>
      <c r="N1586" s="14"/>
      <c r="O1586" s="67" t="str">
        <f>IF(E1586="","",IF(G1586="","",IF($E1586="男",VLOOKUP(G1586,参照用得点基準表!B$2:$I$11,8,TRUE),VLOOKUP(G1586,参照用得点基準表!B$12:$I$21,8,TRUE))))</f>
        <v/>
      </c>
      <c r="P1586" s="67" t="str">
        <f>IF(E1586="","",IF(H1586="","",IF($E1586="男",VLOOKUP(H1586,参照用得点基準表!C$2:$I$11,7,TRUE),VLOOKUP(H1586,参照用得点基準表!C$12:$I$21,7,TRUE))))</f>
        <v/>
      </c>
      <c r="Q1586" s="67" t="str">
        <f>IF(E1586="","",IF(I1586="","",IF($E1586="男",VLOOKUP(I1586,参照用得点基準表!D$2:$I$11,6,TRUE),VLOOKUP(I1586,参照用得点基準表!D$12:$I$21,6,TRUE))))</f>
        <v/>
      </c>
      <c r="R1586" s="67" t="str">
        <f>IF(E1586="","",IF(J1586="","",IF($E1586="男",VLOOKUP(J1586,参照用得点基準表!E$2:$I$11,5,TRUE),VLOOKUP(J1586,参照用得点基準表!E$12:$I$21,5,TRUE))))</f>
        <v/>
      </c>
      <c r="S1586" s="67" t="str">
        <f>IF(E1586="","",IF(K1586="","",IF($E1586="男",VLOOKUP(K1586,参照用得点基準表!F$2:$I$11,4,TRUE),VLOOKUP(K1586,参照用得点基準表!F$12:$I$21,4,TRUE))))</f>
        <v/>
      </c>
      <c r="T1586" s="67" t="str">
        <f>IF(E1586="","",IF(L1586="","",IF($E1586="男",VLOOKUP(L1586,参照用得点基準表!$K$2:$L$11,2,TRUE),VLOOKUP(L1586,参照用得点基準表!$K$12:$L$21,2,TRUE))))</f>
        <v/>
      </c>
      <c r="U1586" s="67" t="str">
        <f>IF(E1586="","",IF(M1586="","",IF($E1586="男",VLOOKUP(M1586,参照用得点基準表!G$2:$I$11,3,TRUE),VLOOKUP(M1586,参照用得点基準表!G$12:$I$21,3,TRUE))))</f>
        <v/>
      </c>
      <c r="V1586" s="67" t="str">
        <f>IF(E1586="","",IF(N1586="","",IF($E1586="男",VLOOKUP(N1586,参照用得点基準表!H$2:$I$11,2,TRUE),VLOOKUP(N1586,参照用得点基準表!H$12:$I$21,2,TRUE))))</f>
        <v/>
      </c>
      <c r="W1586" s="70" t="str">
        <f t="shared" si="23"/>
        <v/>
      </c>
      <c r="X1586" s="69" t="str">
        <f ca="1">IF(W1586="","",VLOOKUP(W1586,OFFSET(評価基準!$A$2:$N$6,0,F1586-6,5,20-F1586),14-新体力テスト!F1586+6,1))</f>
        <v/>
      </c>
      <c r="Z1586" s="45"/>
      <c r="AA1586" s="45"/>
      <c r="AB1586" s="46"/>
      <c r="AC1586" s="45"/>
    </row>
    <row r="1587" spans="1:29" ht="14.25" customHeight="1" x14ac:dyDescent="0.15">
      <c r="A1587" s="103"/>
      <c r="B1587" s="103"/>
      <c r="C1587" s="103"/>
      <c r="D1587" s="108"/>
      <c r="E1587" s="112"/>
      <c r="F1587" s="85" t="str">
        <f>IF(A1587="","",VLOOKUP(A1587,参照!$B$7:$C$12,2,FALSE))</f>
        <v/>
      </c>
      <c r="G1587" s="14"/>
      <c r="H1587" s="14"/>
      <c r="I1587" s="14"/>
      <c r="J1587" s="14"/>
      <c r="K1587" s="14"/>
      <c r="L1587" s="19"/>
      <c r="M1587" s="14"/>
      <c r="N1587" s="14"/>
      <c r="O1587" s="67" t="str">
        <f>IF(E1587="","",IF(G1587="","",IF($E1587="男",VLOOKUP(G1587,参照用得点基準表!B$2:$I$11,8,TRUE),VLOOKUP(G1587,参照用得点基準表!B$12:$I$21,8,TRUE))))</f>
        <v/>
      </c>
      <c r="P1587" s="67" t="str">
        <f>IF(E1587="","",IF(H1587="","",IF($E1587="男",VLOOKUP(H1587,参照用得点基準表!C$2:$I$11,7,TRUE),VLOOKUP(H1587,参照用得点基準表!C$12:$I$21,7,TRUE))))</f>
        <v/>
      </c>
      <c r="Q1587" s="67" t="str">
        <f>IF(E1587="","",IF(I1587="","",IF($E1587="男",VLOOKUP(I1587,参照用得点基準表!D$2:$I$11,6,TRUE),VLOOKUP(I1587,参照用得点基準表!D$12:$I$21,6,TRUE))))</f>
        <v/>
      </c>
      <c r="R1587" s="67" t="str">
        <f>IF(E1587="","",IF(J1587="","",IF($E1587="男",VLOOKUP(J1587,参照用得点基準表!E$2:$I$11,5,TRUE),VLOOKUP(J1587,参照用得点基準表!E$12:$I$21,5,TRUE))))</f>
        <v/>
      </c>
      <c r="S1587" s="67" t="str">
        <f>IF(E1587="","",IF(K1587="","",IF($E1587="男",VLOOKUP(K1587,参照用得点基準表!F$2:$I$11,4,TRUE),VLOOKUP(K1587,参照用得点基準表!F$12:$I$21,4,TRUE))))</f>
        <v/>
      </c>
      <c r="T1587" s="67" t="str">
        <f>IF(E1587="","",IF(L1587="","",IF($E1587="男",VLOOKUP(L1587,参照用得点基準表!$K$2:$L$11,2,TRUE),VLOOKUP(L1587,参照用得点基準表!$K$12:$L$21,2,TRUE))))</f>
        <v/>
      </c>
      <c r="U1587" s="67" t="str">
        <f>IF(E1587="","",IF(M1587="","",IF($E1587="男",VLOOKUP(M1587,参照用得点基準表!G$2:$I$11,3,TRUE),VLOOKUP(M1587,参照用得点基準表!G$12:$I$21,3,TRUE))))</f>
        <v/>
      </c>
      <c r="V1587" s="67" t="str">
        <f>IF(E1587="","",IF(N1587="","",IF($E1587="男",VLOOKUP(N1587,参照用得点基準表!H$2:$I$11,2,TRUE),VLOOKUP(N1587,参照用得点基準表!H$12:$I$21,2,TRUE))))</f>
        <v/>
      </c>
      <c r="W1587" s="70" t="str">
        <f t="shared" si="23"/>
        <v/>
      </c>
      <c r="X1587" s="69" t="str">
        <f ca="1">IF(W1587="","",VLOOKUP(W1587,OFFSET(評価基準!$A$2:$N$6,0,F1587-6,5,20-F1587),14-新体力テスト!F1587+6,1))</f>
        <v/>
      </c>
      <c r="Z1587" s="45"/>
      <c r="AA1587" s="45"/>
      <c r="AB1587" s="46"/>
      <c r="AC1587" s="45"/>
    </row>
    <row r="1588" spans="1:29" ht="14.25" customHeight="1" x14ac:dyDescent="0.15">
      <c r="A1588" s="103"/>
      <c r="B1588" s="103"/>
      <c r="C1588" s="103"/>
      <c r="D1588" s="108"/>
      <c r="E1588" s="112"/>
      <c r="F1588" s="85" t="str">
        <f>IF(A1588="","",VLOOKUP(A1588,参照!$B$7:$C$12,2,FALSE))</f>
        <v/>
      </c>
      <c r="G1588" s="14"/>
      <c r="H1588" s="14"/>
      <c r="I1588" s="14"/>
      <c r="J1588" s="14"/>
      <c r="K1588" s="14"/>
      <c r="L1588" s="19"/>
      <c r="M1588" s="14"/>
      <c r="N1588" s="14"/>
      <c r="O1588" s="67" t="str">
        <f>IF(E1588="","",IF(G1588="","",IF($E1588="男",VLOOKUP(G1588,参照用得点基準表!B$2:$I$11,8,TRUE),VLOOKUP(G1588,参照用得点基準表!B$12:$I$21,8,TRUE))))</f>
        <v/>
      </c>
      <c r="P1588" s="67" t="str">
        <f>IF(E1588="","",IF(H1588="","",IF($E1588="男",VLOOKUP(H1588,参照用得点基準表!C$2:$I$11,7,TRUE),VLOOKUP(H1588,参照用得点基準表!C$12:$I$21,7,TRUE))))</f>
        <v/>
      </c>
      <c r="Q1588" s="67" t="str">
        <f>IF(E1588="","",IF(I1588="","",IF($E1588="男",VLOOKUP(I1588,参照用得点基準表!D$2:$I$11,6,TRUE),VLOOKUP(I1588,参照用得点基準表!D$12:$I$21,6,TRUE))))</f>
        <v/>
      </c>
      <c r="R1588" s="67" t="str">
        <f>IF(E1588="","",IF(J1588="","",IF($E1588="男",VLOOKUP(J1588,参照用得点基準表!E$2:$I$11,5,TRUE),VLOOKUP(J1588,参照用得点基準表!E$12:$I$21,5,TRUE))))</f>
        <v/>
      </c>
      <c r="S1588" s="67" t="str">
        <f>IF(E1588="","",IF(K1588="","",IF($E1588="男",VLOOKUP(K1588,参照用得点基準表!F$2:$I$11,4,TRUE),VLOOKUP(K1588,参照用得点基準表!F$12:$I$21,4,TRUE))))</f>
        <v/>
      </c>
      <c r="T1588" s="67" t="str">
        <f>IF(E1588="","",IF(L1588="","",IF($E1588="男",VLOOKUP(L1588,参照用得点基準表!$K$2:$L$11,2,TRUE),VLOOKUP(L1588,参照用得点基準表!$K$12:$L$21,2,TRUE))))</f>
        <v/>
      </c>
      <c r="U1588" s="67" t="str">
        <f>IF(E1588="","",IF(M1588="","",IF($E1588="男",VLOOKUP(M1588,参照用得点基準表!G$2:$I$11,3,TRUE),VLOOKUP(M1588,参照用得点基準表!G$12:$I$21,3,TRUE))))</f>
        <v/>
      </c>
      <c r="V1588" s="67" t="str">
        <f>IF(E1588="","",IF(N1588="","",IF($E1588="男",VLOOKUP(N1588,参照用得点基準表!H$2:$I$11,2,TRUE),VLOOKUP(N1588,参照用得点基準表!H$12:$I$21,2,TRUE))))</f>
        <v/>
      </c>
      <c r="W1588" s="70" t="str">
        <f t="shared" si="23"/>
        <v/>
      </c>
      <c r="X1588" s="69" t="str">
        <f ca="1">IF(W1588="","",VLOOKUP(W1588,OFFSET(評価基準!$A$2:$N$6,0,F1588-6,5,20-F1588),14-新体力テスト!F1588+6,1))</f>
        <v/>
      </c>
      <c r="Z1588" s="45"/>
      <c r="AA1588" s="45"/>
      <c r="AB1588" s="46"/>
      <c r="AC1588" s="45"/>
    </row>
    <row r="1589" spans="1:29" ht="14.25" customHeight="1" x14ac:dyDescent="0.15">
      <c r="A1589" s="103"/>
      <c r="B1589" s="103"/>
      <c r="C1589" s="103"/>
      <c r="D1589" s="108"/>
      <c r="E1589" s="112"/>
      <c r="F1589" s="85" t="str">
        <f>IF(A1589="","",VLOOKUP(A1589,参照!$B$7:$C$12,2,FALSE))</f>
        <v/>
      </c>
      <c r="G1589" s="14"/>
      <c r="H1589" s="14"/>
      <c r="I1589" s="14"/>
      <c r="J1589" s="14"/>
      <c r="K1589" s="14"/>
      <c r="L1589" s="19"/>
      <c r="M1589" s="14"/>
      <c r="N1589" s="14"/>
      <c r="O1589" s="67" t="str">
        <f>IF(E1589="","",IF(G1589="","",IF($E1589="男",VLOOKUP(G1589,参照用得点基準表!B$2:$I$11,8,TRUE),VLOOKUP(G1589,参照用得点基準表!B$12:$I$21,8,TRUE))))</f>
        <v/>
      </c>
      <c r="P1589" s="67" t="str">
        <f>IF(E1589="","",IF(H1589="","",IF($E1589="男",VLOOKUP(H1589,参照用得点基準表!C$2:$I$11,7,TRUE),VLOOKUP(H1589,参照用得点基準表!C$12:$I$21,7,TRUE))))</f>
        <v/>
      </c>
      <c r="Q1589" s="67" t="str">
        <f>IF(E1589="","",IF(I1589="","",IF($E1589="男",VLOOKUP(I1589,参照用得点基準表!D$2:$I$11,6,TRUE),VLOOKUP(I1589,参照用得点基準表!D$12:$I$21,6,TRUE))))</f>
        <v/>
      </c>
      <c r="R1589" s="67" t="str">
        <f>IF(E1589="","",IF(J1589="","",IF($E1589="男",VLOOKUP(J1589,参照用得点基準表!E$2:$I$11,5,TRUE),VLOOKUP(J1589,参照用得点基準表!E$12:$I$21,5,TRUE))))</f>
        <v/>
      </c>
      <c r="S1589" s="67" t="str">
        <f>IF(E1589="","",IF(K1589="","",IF($E1589="男",VLOOKUP(K1589,参照用得点基準表!F$2:$I$11,4,TRUE),VLOOKUP(K1589,参照用得点基準表!F$12:$I$21,4,TRUE))))</f>
        <v/>
      </c>
      <c r="T1589" s="67" t="str">
        <f>IF(E1589="","",IF(L1589="","",IF($E1589="男",VLOOKUP(L1589,参照用得点基準表!$K$2:$L$11,2,TRUE),VLOOKUP(L1589,参照用得点基準表!$K$12:$L$21,2,TRUE))))</f>
        <v/>
      </c>
      <c r="U1589" s="67" t="str">
        <f>IF(E1589="","",IF(M1589="","",IF($E1589="男",VLOOKUP(M1589,参照用得点基準表!G$2:$I$11,3,TRUE),VLOOKUP(M1589,参照用得点基準表!G$12:$I$21,3,TRUE))))</f>
        <v/>
      </c>
      <c r="V1589" s="67" t="str">
        <f>IF(E1589="","",IF(N1589="","",IF($E1589="男",VLOOKUP(N1589,参照用得点基準表!H$2:$I$11,2,TRUE),VLOOKUP(N1589,参照用得点基準表!H$12:$I$21,2,TRUE))))</f>
        <v/>
      </c>
      <c r="W1589" s="70" t="str">
        <f t="shared" si="23"/>
        <v/>
      </c>
      <c r="X1589" s="69" t="str">
        <f ca="1">IF(W1589="","",VLOOKUP(W1589,OFFSET(評価基準!$A$2:$N$6,0,F1589-6,5,20-F1589),14-新体力テスト!F1589+6,1))</f>
        <v/>
      </c>
      <c r="Z1589" s="45"/>
      <c r="AA1589" s="45"/>
      <c r="AB1589" s="46"/>
      <c r="AC1589" s="45"/>
    </row>
    <row r="1590" spans="1:29" ht="14.25" customHeight="1" x14ac:dyDescent="0.15">
      <c r="A1590" s="103"/>
      <c r="B1590" s="103"/>
      <c r="C1590" s="103"/>
      <c r="D1590" s="108"/>
      <c r="E1590" s="112"/>
      <c r="F1590" s="85" t="str">
        <f>IF(A1590="","",VLOOKUP(A1590,参照!$B$7:$C$12,2,FALSE))</f>
        <v/>
      </c>
      <c r="G1590" s="14"/>
      <c r="H1590" s="14"/>
      <c r="I1590" s="14"/>
      <c r="J1590" s="14"/>
      <c r="K1590" s="14"/>
      <c r="L1590" s="19"/>
      <c r="M1590" s="14"/>
      <c r="N1590" s="14"/>
      <c r="O1590" s="67" t="str">
        <f>IF(E1590="","",IF(G1590="","",IF($E1590="男",VLOOKUP(G1590,参照用得点基準表!B$2:$I$11,8,TRUE),VLOOKUP(G1590,参照用得点基準表!B$12:$I$21,8,TRUE))))</f>
        <v/>
      </c>
      <c r="P1590" s="67" t="str">
        <f>IF(E1590="","",IF(H1590="","",IF($E1590="男",VLOOKUP(H1590,参照用得点基準表!C$2:$I$11,7,TRUE),VLOOKUP(H1590,参照用得点基準表!C$12:$I$21,7,TRUE))))</f>
        <v/>
      </c>
      <c r="Q1590" s="67" t="str">
        <f>IF(E1590="","",IF(I1590="","",IF($E1590="男",VLOOKUP(I1590,参照用得点基準表!D$2:$I$11,6,TRUE),VLOOKUP(I1590,参照用得点基準表!D$12:$I$21,6,TRUE))))</f>
        <v/>
      </c>
      <c r="R1590" s="67" t="str">
        <f>IF(E1590="","",IF(J1590="","",IF($E1590="男",VLOOKUP(J1590,参照用得点基準表!E$2:$I$11,5,TRUE),VLOOKUP(J1590,参照用得点基準表!E$12:$I$21,5,TRUE))))</f>
        <v/>
      </c>
      <c r="S1590" s="67" t="str">
        <f>IF(E1590="","",IF(K1590="","",IF($E1590="男",VLOOKUP(K1590,参照用得点基準表!F$2:$I$11,4,TRUE),VLOOKUP(K1590,参照用得点基準表!F$12:$I$21,4,TRUE))))</f>
        <v/>
      </c>
      <c r="T1590" s="67" t="str">
        <f>IF(E1590="","",IF(L1590="","",IF($E1590="男",VLOOKUP(L1590,参照用得点基準表!$K$2:$L$11,2,TRUE),VLOOKUP(L1590,参照用得点基準表!$K$12:$L$21,2,TRUE))))</f>
        <v/>
      </c>
      <c r="U1590" s="67" t="str">
        <f>IF(E1590="","",IF(M1590="","",IF($E1590="男",VLOOKUP(M1590,参照用得点基準表!G$2:$I$11,3,TRUE),VLOOKUP(M1590,参照用得点基準表!G$12:$I$21,3,TRUE))))</f>
        <v/>
      </c>
      <c r="V1590" s="67" t="str">
        <f>IF(E1590="","",IF(N1590="","",IF($E1590="男",VLOOKUP(N1590,参照用得点基準表!H$2:$I$11,2,TRUE),VLOOKUP(N1590,参照用得点基準表!H$12:$I$21,2,TRUE))))</f>
        <v/>
      </c>
      <c r="W1590" s="70" t="str">
        <f t="shared" si="23"/>
        <v/>
      </c>
      <c r="X1590" s="69" t="str">
        <f ca="1">IF(W1590="","",VLOOKUP(W1590,OFFSET(評価基準!$A$2:$N$6,0,F1590-6,5,20-F1590),14-新体力テスト!F1590+6,1))</f>
        <v/>
      </c>
      <c r="Z1590" s="45"/>
      <c r="AA1590" s="45"/>
      <c r="AB1590" s="46"/>
      <c r="AC1590" s="45"/>
    </row>
    <row r="1591" spans="1:29" ht="14.25" customHeight="1" x14ac:dyDescent="0.15">
      <c r="A1591" s="103"/>
      <c r="B1591" s="103"/>
      <c r="C1591" s="103"/>
      <c r="D1591" s="108"/>
      <c r="E1591" s="112"/>
      <c r="F1591" s="85" t="str">
        <f>IF(A1591="","",VLOOKUP(A1591,参照!$B$7:$C$12,2,FALSE))</f>
        <v/>
      </c>
      <c r="G1591" s="14"/>
      <c r="H1591" s="14"/>
      <c r="I1591" s="14"/>
      <c r="J1591" s="14"/>
      <c r="K1591" s="14"/>
      <c r="L1591" s="19"/>
      <c r="M1591" s="14"/>
      <c r="N1591" s="14"/>
      <c r="O1591" s="67" t="str">
        <f>IF(E1591="","",IF(G1591="","",IF($E1591="男",VLOOKUP(G1591,参照用得点基準表!B$2:$I$11,8,TRUE),VLOOKUP(G1591,参照用得点基準表!B$12:$I$21,8,TRUE))))</f>
        <v/>
      </c>
      <c r="P1591" s="67" t="str">
        <f>IF(E1591="","",IF(H1591="","",IF($E1591="男",VLOOKUP(H1591,参照用得点基準表!C$2:$I$11,7,TRUE),VLOOKUP(H1591,参照用得点基準表!C$12:$I$21,7,TRUE))))</f>
        <v/>
      </c>
      <c r="Q1591" s="67" t="str">
        <f>IF(E1591="","",IF(I1591="","",IF($E1591="男",VLOOKUP(I1591,参照用得点基準表!D$2:$I$11,6,TRUE),VLOOKUP(I1591,参照用得点基準表!D$12:$I$21,6,TRUE))))</f>
        <v/>
      </c>
      <c r="R1591" s="67" t="str">
        <f>IF(E1591="","",IF(J1591="","",IF($E1591="男",VLOOKUP(J1591,参照用得点基準表!E$2:$I$11,5,TRUE),VLOOKUP(J1591,参照用得点基準表!E$12:$I$21,5,TRUE))))</f>
        <v/>
      </c>
      <c r="S1591" s="67" t="str">
        <f>IF(E1591="","",IF(K1591="","",IF($E1591="男",VLOOKUP(K1591,参照用得点基準表!F$2:$I$11,4,TRUE),VLOOKUP(K1591,参照用得点基準表!F$12:$I$21,4,TRUE))))</f>
        <v/>
      </c>
      <c r="T1591" s="67" t="str">
        <f>IF(E1591="","",IF(L1591="","",IF($E1591="男",VLOOKUP(L1591,参照用得点基準表!$K$2:$L$11,2,TRUE),VLOOKUP(L1591,参照用得点基準表!$K$12:$L$21,2,TRUE))))</f>
        <v/>
      </c>
      <c r="U1591" s="67" t="str">
        <f>IF(E1591="","",IF(M1591="","",IF($E1591="男",VLOOKUP(M1591,参照用得点基準表!G$2:$I$11,3,TRUE),VLOOKUP(M1591,参照用得点基準表!G$12:$I$21,3,TRUE))))</f>
        <v/>
      </c>
      <c r="V1591" s="67" t="str">
        <f>IF(E1591="","",IF(N1591="","",IF($E1591="男",VLOOKUP(N1591,参照用得点基準表!H$2:$I$11,2,TRUE),VLOOKUP(N1591,参照用得点基準表!H$12:$I$21,2,TRUE))))</f>
        <v/>
      </c>
      <c r="W1591" s="70" t="str">
        <f t="shared" si="23"/>
        <v/>
      </c>
      <c r="X1591" s="69" t="str">
        <f ca="1">IF(W1591="","",VLOOKUP(W1591,OFFSET(評価基準!$A$2:$N$6,0,F1591-6,5,20-F1591),14-新体力テスト!F1591+6,1))</f>
        <v/>
      </c>
      <c r="Z1591" s="45"/>
      <c r="AA1591" s="45"/>
      <c r="AB1591" s="46"/>
      <c r="AC1591" s="45"/>
    </row>
    <row r="1592" spans="1:29" ht="14.25" customHeight="1" x14ac:dyDescent="0.15">
      <c r="A1592" s="103"/>
      <c r="B1592" s="103"/>
      <c r="C1592" s="103"/>
      <c r="D1592" s="108"/>
      <c r="E1592" s="112"/>
      <c r="F1592" s="85" t="str">
        <f>IF(A1592="","",VLOOKUP(A1592,参照!$B$7:$C$12,2,FALSE))</f>
        <v/>
      </c>
      <c r="G1592" s="14"/>
      <c r="H1592" s="14"/>
      <c r="I1592" s="14"/>
      <c r="J1592" s="14"/>
      <c r="K1592" s="14"/>
      <c r="L1592" s="19"/>
      <c r="M1592" s="14"/>
      <c r="N1592" s="14"/>
      <c r="O1592" s="67" t="str">
        <f>IF(E1592="","",IF(G1592="","",IF($E1592="男",VLOOKUP(G1592,参照用得点基準表!B$2:$I$11,8,TRUE),VLOOKUP(G1592,参照用得点基準表!B$12:$I$21,8,TRUE))))</f>
        <v/>
      </c>
      <c r="P1592" s="67" t="str">
        <f>IF(E1592="","",IF(H1592="","",IF($E1592="男",VLOOKUP(H1592,参照用得点基準表!C$2:$I$11,7,TRUE),VLOOKUP(H1592,参照用得点基準表!C$12:$I$21,7,TRUE))))</f>
        <v/>
      </c>
      <c r="Q1592" s="67" t="str">
        <f>IF(E1592="","",IF(I1592="","",IF($E1592="男",VLOOKUP(I1592,参照用得点基準表!D$2:$I$11,6,TRUE),VLOOKUP(I1592,参照用得点基準表!D$12:$I$21,6,TRUE))))</f>
        <v/>
      </c>
      <c r="R1592" s="67" t="str">
        <f>IF(E1592="","",IF(J1592="","",IF($E1592="男",VLOOKUP(J1592,参照用得点基準表!E$2:$I$11,5,TRUE),VLOOKUP(J1592,参照用得点基準表!E$12:$I$21,5,TRUE))))</f>
        <v/>
      </c>
      <c r="S1592" s="67" t="str">
        <f>IF(E1592="","",IF(K1592="","",IF($E1592="男",VLOOKUP(K1592,参照用得点基準表!F$2:$I$11,4,TRUE),VLOOKUP(K1592,参照用得点基準表!F$12:$I$21,4,TRUE))))</f>
        <v/>
      </c>
      <c r="T1592" s="67" t="str">
        <f>IF(E1592="","",IF(L1592="","",IF($E1592="男",VLOOKUP(L1592,参照用得点基準表!$K$2:$L$11,2,TRUE),VLOOKUP(L1592,参照用得点基準表!$K$12:$L$21,2,TRUE))))</f>
        <v/>
      </c>
      <c r="U1592" s="67" t="str">
        <f>IF(E1592="","",IF(M1592="","",IF($E1592="男",VLOOKUP(M1592,参照用得点基準表!G$2:$I$11,3,TRUE),VLOOKUP(M1592,参照用得点基準表!G$12:$I$21,3,TRUE))))</f>
        <v/>
      </c>
      <c r="V1592" s="67" t="str">
        <f>IF(E1592="","",IF(N1592="","",IF($E1592="男",VLOOKUP(N1592,参照用得点基準表!H$2:$I$11,2,TRUE),VLOOKUP(N1592,参照用得点基準表!H$12:$I$21,2,TRUE))))</f>
        <v/>
      </c>
      <c r="W1592" s="70" t="str">
        <f t="shared" si="23"/>
        <v/>
      </c>
      <c r="X1592" s="69" t="str">
        <f ca="1">IF(W1592="","",VLOOKUP(W1592,OFFSET(評価基準!$A$2:$N$6,0,F1592-6,5,20-F1592),14-新体力テスト!F1592+6,1))</f>
        <v/>
      </c>
      <c r="Z1592" s="45"/>
      <c r="AA1592" s="45"/>
      <c r="AB1592" s="46"/>
      <c r="AC1592" s="45"/>
    </row>
    <row r="1593" spans="1:29" ht="14.25" customHeight="1" x14ac:dyDescent="0.15">
      <c r="A1593" s="103"/>
      <c r="B1593" s="103"/>
      <c r="C1593" s="103"/>
      <c r="D1593" s="108"/>
      <c r="E1593" s="112"/>
      <c r="F1593" s="85" t="str">
        <f>IF(A1593="","",VLOOKUP(A1593,参照!$B$7:$C$12,2,FALSE))</f>
        <v/>
      </c>
      <c r="G1593" s="14"/>
      <c r="H1593" s="14"/>
      <c r="I1593" s="14"/>
      <c r="J1593" s="14"/>
      <c r="K1593" s="14"/>
      <c r="L1593" s="19"/>
      <c r="M1593" s="14"/>
      <c r="N1593" s="14"/>
      <c r="O1593" s="67" t="str">
        <f>IF(E1593="","",IF(G1593="","",IF($E1593="男",VLOOKUP(G1593,参照用得点基準表!B$2:$I$11,8,TRUE),VLOOKUP(G1593,参照用得点基準表!B$12:$I$21,8,TRUE))))</f>
        <v/>
      </c>
      <c r="P1593" s="67" t="str">
        <f>IF(E1593="","",IF(H1593="","",IF($E1593="男",VLOOKUP(H1593,参照用得点基準表!C$2:$I$11,7,TRUE),VLOOKUP(H1593,参照用得点基準表!C$12:$I$21,7,TRUE))))</f>
        <v/>
      </c>
      <c r="Q1593" s="67" t="str">
        <f>IF(E1593="","",IF(I1593="","",IF($E1593="男",VLOOKUP(I1593,参照用得点基準表!D$2:$I$11,6,TRUE),VLOOKUP(I1593,参照用得点基準表!D$12:$I$21,6,TRUE))))</f>
        <v/>
      </c>
      <c r="R1593" s="67" t="str">
        <f>IF(E1593="","",IF(J1593="","",IF($E1593="男",VLOOKUP(J1593,参照用得点基準表!E$2:$I$11,5,TRUE),VLOOKUP(J1593,参照用得点基準表!E$12:$I$21,5,TRUE))))</f>
        <v/>
      </c>
      <c r="S1593" s="67" t="str">
        <f>IF(E1593="","",IF(K1593="","",IF($E1593="男",VLOOKUP(K1593,参照用得点基準表!F$2:$I$11,4,TRUE),VLOOKUP(K1593,参照用得点基準表!F$12:$I$21,4,TRUE))))</f>
        <v/>
      </c>
      <c r="T1593" s="67" t="str">
        <f>IF(E1593="","",IF(L1593="","",IF($E1593="男",VLOOKUP(L1593,参照用得点基準表!$K$2:$L$11,2,TRUE),VLOOKUP(L1593,参照用得点基準表!$K$12:$L$21,2,TRUE))))</f>
        <v/>
      </c>
      <c r="U1593" s="67" t="str">
        <f>IF(E1593="","",IF(M1593="","",IF($E1593="男",VLOOKUP(M1593,参照用得点基準表!G$2:$I$11,3,TRUE),VLOOKUP(M1593,参照用得点基準表!G$12:$I$21,3,TRUE))))</f>
        <v/>
      </c>
      <c r="V1593" s="67" t="str">
        <f>IF(E1593="","",IF(N1593="","",IF($E1593="男",VLOOKUP(N1593,参照用得点基準表!H$2:$I$11,2,TRUE),VLOOKUP(N1593,参照用得点基準表!H$12:$I$21,2,TRUE))))</f>
        <v/>
      </c>
      <c r="W1593" s="70" t="str">
        <f t="shared" si="23"/>
        <v/>
      </c>
      <c r="X1593" s="69" t="str">
        <f ca="1">IF(W1593="","",VLOOKUP(W1593,OFFSET(評価基準!$A$2:$N$6,0,F1593-6,5,20-F1593),14-新体力テスト!F1593+6,1))</f>
        <v/>
      </c>
      <c r="Z1593" s="45"/>
      <c r="AA1593" s="45"/>
      <c r="AB1593" s="46"/>
      <c r="AC1593" s="45"/>
    </row>
    <row r="1594" spans="1:29" ht="14.25" customHeight="1" x14ac:dyDescent="0.15">
      <c r="A1594" s="103"/>
      <c r="B1594" s="103"/>
      <c r="C1594" s="103"/>
      <c r="D1594" s="108"/>
      <c r="E1594" s="112"/>
      <c r="F1594" s="85" t="str">
        <f>IF(A1594="","",VLOOKUP(A1594,参照!$B$7:$C$12,2,FALSE))</f>
        <v/>
      </c>
      <c r="G1594" s="14"/>
      <c r="H1594" s="14"/>
      <c r="I1594" s="14"/>
      <c r="J1594" s="14"/>
      <c r="K1594" s="14"/>
      <c r="L1594" s="19"/>
      <c r="M1594" s="14"/>
      <c r="N1594" s="14"/>
      <c r="O1594" s="67" t="str">
        <f>IF(E1594="","",IF(G1594="","",IF($E1594="男",VLOOKUP(G1594,参照用得点基準表!B$2:$I$11,8,TRUE),VLOOKUP(G1594,参照用得点基準表!B$12:$I$21,8,TRUE))))</f>
        <v/>
      </c>
      <c r="P1594" s="67" t="str">
        <f>IF(E1594="","",IF(H1594="","",IF($E1594="男",VLOOKUP(H1594,参照用得点基準表!C$2:$I$11,7,TRUE),VLOOKUP(H1594,参照用得点基準表!C$12:$I$21,7,TRUE))))</f>
        <v/>
      </c>
      <c r="Q1594" s="67" t="str">
        <f>IF(E1594="","",IF(I1594="","",IF($E1594="男",VLOOKUP(I1594,参照用得点基準表!D$2:$I$11,6,TRUE),VLOOKUP(I1594,参照用得点基準表!D$12:$I$21,6,TRUE))))</f>
        <v/>
      </c>
      <c r="R1594" s="67" t="str">
        <f>IF(E1594="","",IF(J1594="","",IF($E1594="男",VLOOKUP(J1594,参照用得点基準表!E$2:$I$11,5,TRUE),VLOOKUP(J1594,参照用得点基準表!E$12:$I$21,5,TRUE))))</f>
        <v/>
      </c>
      <c r="S1594" s="67" t="str">
        <f>IF(E1594="","",IF(K1594="","",IF($E1594="男",VLOOKUP(K1594,参照用得点基準表!F$2:$I$11,4,TRUE),VLOOKUP(K1594,参照用得点基準表!F$12:$I$21,4,TRUE))))</f>
        <v/>
      </c>
      <c r="T1594" s="67" t="str">
        <f>IF(E1594="","",IF(L1594="","",IF($E1594="男",VLOOKUP(L1594,参照用得点基準表!$K$2:$L$11,2,TRUE),VLOOKUP(L1594,参照用得点基準表!$K$12:$L$21,2,TRUE))))</f>
        <v/>
      </c>
      <c r="U1594" s="67" t="str">
        <f>IF(E1594="","",IF(M1594="","",IF($E1594="男",VLOOKUP(M1594,参照用得点基準表!G$2:$I$11,3,TRUE),VLOOKUP(M1594,参照用得点基準表!G$12:$I$21,3,TRUE))))</f>
        <v/>
      </c>
      <c r="V1594" s="67" t="str">
        <f>IF(E1594="","",IF(N1594="","",IF($E1594="男",VLOOKUP(N1594,参照用得点基準表!H$2:$I$11,2,TRUE),VLOOKUP(N1594,参照用得点基準表!H$12:$I$21,2,TRUE))))</f>
        <v/>
      </c>
      <c r="W1594" s="70" t="str">
        <f t="shared" si="23"/>
        <v/>
      </c>
      <c r="X1594" s="69" t="str">
        <f ca="1">IF(W1594="","",VLOOKUP(W1594,OFFSET(評価基準!$A$2:$N$6,0,F1594-6,5,20-F1594),14-新体力テスト!F1594+6,1))</f>
        <v/>
      </c>
      <c r="Z1594" s="45"/>
      <c r="AA1594" s="45"/>
      <c r="AB1594" s="46"/>
      <c r="AC1594" s="45"/>
    </row>
    <row r="1595" spans="1:29" ht="14.25" customHeight="1" x14ac:dyDescent="0.15">
      <c r="A1595" s="103"/>
      <c r="B1595" s="103"/>
      <c r="C1595" s="103"/>
      <c r="D1595" s="108"/>
      <c r="E1595" s="112"/>
      <c r="F1595" s="85" t="str">
        <f>IF(A1595="","",VLOOKUP(A1595,参照!$B$7:$C$12,2,FALSE))</f>
        <v/>
      </c>
      <c r="G1595" s="14"/>
      <c r="H1595" s="14"/>
      <c r="I1595" s="14"/>
      <c r="J1595" s="14"/>
      <c r="K1595" s="14"/>
      <c r="L1595" s="19"/>
      <c r="M1595" s="14"/>
      <c r="N1595" s="14"/>
      <c r="O1595" s="67" t="str">
        <f>IF(E1595="","",IF(G1595="","",IF($E1595="男",VLOOKUP(G1595,参照用得点基準表!B$2:$I$11,8,TRUE),VLOOKUP(G1595,参照用得点基準表!B$12:$I$21,8,TRUE))))</f>
        <v/>
      </c>
      <c r="P1595" s="67" t="str">
        <f>IF(E1595="","",IF(H1595="","",IF($E1595="男",VLOOKUP(H1595,参照用得点基準表!C$2:$I$11,7,TRUE),VLOOKUP(H1595,参照用得点基準表!C$12:$I$21,7,TRUE))))</f>
        <v/>
      </c>
      <c r="Q1595" s="67" t="str">
        <f>IF(E1595="","",IF(I1595="","",IF($E1595="男",VLOOKUP(I1595,参照用得点基準表!D$2:$I$11,6,TRUE),VLOOKUP(I1595,参照用得点基準表!D$12:$I$21,6,TRUE))))</f>
        <v/>
      </c>
      <c r="R1595" s="67" t="str">
        <f>IF(E1595="","",IF(J1595="","",IF($E1595="男",VLOOKUP(J1595,参照用得点基準表!E$2:$I$11,5,TRUE),VLOOKUP(J1595,参照用得点基準表!E$12:$I$21,5,TRUE))))</f>
        <v/>
      </c>
      <c r="S1595" s="67" t="str">
        <f>IF(E1595="","",IF(K1595="","",IF($E1595="男",VLOOKUP(K1595,参照用得点基準表!F$2:$I$11,4,TRUE),VLOOKUP(K1595,参照用得点基準表!F$12:$I$21,4,TRUE))))</f>
        <v/>
      </c>
      <c r="T1595" s="67" t="str">
        <f>IF(E1595="","",IF(L1595="","",IF($E1595="男",VLOOKUP(L1595,参照用得点基準表!$K$2:$L$11,2,TRUE),VLOOKUP(L1595,参照用得点基準表!$K$12:$L$21,2,TRUE))))</f>
        <v/>
      </c>
      <c r="U1595" s="67" t="str">
        <f>IF(E1595="","",IF(M1595="","",IF($E1595="男",VLOOKUP(M1595,参照用得点基準表!G$2:$I$11,3,TRUE),VLOOKUP(M1595,参照用得点基準表!G$12:$I$21,3,TRUE))))</f>
        <v/>
      </c>
      <c r="V1595" s="67" t="str">
        <f>IF(E1595="","",IF(N1595="","",IF($E1595="男",VLOOKUP(N1595,参照用得点基準表!H$2:$I$11,2,TRUE),VLOOKUP(N1595,参照用得点基準表!H$12:$I$21,2,TRUE))))</f>
        <v/>
      </c>
      <c r="W1595" s="70" t="str">
        <f t="shared" ref="W1595:W1658" si="24">IF(COUNT(O1595:V1595)&lt;8,"",SUM(O1595:V1595))</f>
        <v/>
      </c>
      <c r="X1595" s="69" t="str">
        <f ca="1">IF(W1595="","",VLOOKUP(W1595,OFFSET(評価基準!$A$2:$N$6,0,F1595-6,5,20-F1595),14-新体力テスト!F1595+6,1))</f>
        <v/>
      </c>
      <c r="Z1595" s="45"/>
      <c r="AA1595" s="45"/>
      <c r="AB1595" s="46"/>
      <c r="AC1595" s="45"/>
    </row>
    <row r="1596" spans="1:29" ht="14.25" customHeight="1" x14ac:dyDescent="0.15">
      <c r="A1596" s="103"/>
      <c r="B1596" s="103"/>
      <c r="C1596" s="103"/>
      <c r="D1596" s="108"/>
      <c r="E1596" s="112"/>
      <c r="F1596" s="85" t="str">
        <f>IF(A1596="","",VLOOKUP(A1596,参照!$B$7:$C$12,2,FALSE))</f>
        <v/>
      </c>
      <c r="G1596" s="14"/>
      <c r="H1596" s="14"/>
      <c r="I1596" s="14"/>
      <c r="J1596" s="14"/>
      <c r="K1596" s="14"/>
      <c r="L1596" s="19"/>
      <c r="M1596" s="14"/>
      <c r="N1596" s="14"/>
      <c r="O1596" s="67" t="str">
        <f>IF(E1596="","",IF(G1596="","",IF($E1596="男",VLOOKUP(G1596,参照用得点基準表!B$2:$I$11,8,TRUE),VLOOKUP(G1596,参照用得点基準表!B$12:$I$21,8,TRUE))))</f>
        <v/>
      </c>
      <c r="P1596" s="67" t="str">
        <f>IF(E1596="","",IF(H1596="","",IF($E1596="男",VLOOKUP(H1596,参照用得点基準表!C$2:$I$11,7,TRUE),VLOOKUP(H1596,参照用得点基準表!C$12:$I$21,7,TRUE))))</f>
        <v/>
      </c>
      <c r="Q1596" s="67" t="str">
        <f>IF(E1596="","",IF(I1596="","",IF($E1596="男",VLOOKUP(I1596,参照用得点基準表!D$2:$I$11,6,TRUE),VLOOKUP(I1596,参照用得点基準表!D$12:$I$21,6,TRUE))))</f>
        <v/>
      </c>
      <c r="R1596" s="67" t="str">
        <f>IF(E1596="","",IF(J1596="","",IF($E1596="男",VLOOKUP(J1596,参照用得点基準表!E$2:$I$11,5,TRUE),VLOOKUP(J1596,参照用得点基準表!E$12:$I$21,5,TRUE))))</f>
        <v/>
      </c>
      <c r="S1596" s="67" t="str">
        <f>IF(E1596="","",IF(K1596="","",IF($E1596="男",VLOOKUP(K1596,参照用得点基準表!F$2:$I$11,4,TRUE),VLOOKUP(K1596,参照用得点基準表!F$12:$I$21,4,TRUE))))</f>
        <v/>
      </c>
      <c r="T1596" s="67" t="str">
        <f>IF(E1596="","",IF(L1596="","",IF($E1596="男",VLOOKUP(L1596,参照用得点基準表!$K$2:$L$11,2,TRUE),VLOOKUP(L1596,参照用得点基準表!$K$12:$L$21,2,TRUE))))</f>
        <v/>
      </c>
      <c r="U1596" s="67" t="str">
        <f>IF(E1596="","",IF(M1596="","",IF($E1596="男",VLOOKUP(M1596,参照用得点基準表!G$2:$I$11,3,TRUE),VLOOKUP(M1596,参照用得点基準表!G$12:$I$21,3,TRUE))))</f>
        <v/>
      </c>
      <c r="V1596" s="67" t="str">
        <f>IF(E1596="","",IF(N1596="","",IF($E1596="男",VLOOKUP(N1596,参照用得点基準表!H$2:$I$11,2,TRUE),VLOOKUP(N1596,参照用得点基準表!H$12:$I$21,2,TRUE))))</f>
        <v/>
      </c>
      <c r="W1596" s="70" t="str">
        <f t="shared" si="24"/>
        <v/>
      </c>
      <c r="X1596" s="69" t="str">
        <f ca="1">IF(W1596="","",VLOOKUP(W1596,OFFSET(評価基準!$A$2:$N$6,0,F1596-6,5,20-F1596),14-新体力テスト!F1596+6,1))</f>
        <v/>
      </c>
      <c r="Z1596" s="45"/>
      <c r="AA1596" s="45"/>
      <c r="AB1596" s="46"/>
      <c r="AC1596" s="45"/>
    </row>
    <row r="1597" spans="1:29" ht="14.25" customHeight="1" x14ac:dyDescent="0.15">
      <c r="A1597" s="103"/>
      <c r="B1597" s="103"/>
      <c r="C1597" s="103"/>
      <c r="D1597" s="108"/>
      <c r="E1597" s="112"/>
      <c r="F1597" s="85" t="str">
        <f>IF(A1597="","",VLOOKUP(A1597,参照!$B$7:$C$12,2,FALSE))</f>
        <v/>
      </c>
      <c r="G1597" s="14"/>
      <c r="H1597" s="14"/>
      <c r="I1597" s="14"/>
      <c r="J1597" s="14"/>
      <c r="K1597" s="14"/>
      <c r="L1597" s="19"/>
      <c r="M1597" s="14"/>
      <c r="N1597" s="14"/>
      <c r="O1597" s="67" t="str">
        <f>IF(E1597="","",IF(G1597="","",IF($E1597="男",VLOOKUP(G1597,参照用得点基準表!B$2:$I$11,8,TRUE),VLOOKUP(G1597,参照用得点基準表!B$12:$I$21,8,TRUE))))</f>
        <v/>
      </c>
      <c r="P1597" s="67" t="str">
        <f>IF(E1597="","",IF(H1597="","",IF($E1597="男",VLOOKUP(H1597,参照用得点基準表!C$2:$I$11,7,TRUE),VLOOKUP(H1597,参照用得点基準表!C$12:$I$21,7,TRUE))))</f>
        <v/>
      </c>
      <c r="Q1597" s="67" t="str">
        <f>IF(E1597="","",IF(I1597="","",IF($E1597="男",VLOOKUP(I1597,参照用得点基準表!D$2:$I$11,6,TRUE),VLOOKUP(I1597,参照用得点基準表!D$12:$I$21,6,TRUE))))</f>
        <v/>
      </c>
      <c r="R1597" s="67" t="str">
        <f>IF(E1597="","",IF(J1597="","",IF($E1597="男",VLOOKUP(J1597,参照用得点基準表!E$2:$I$11,5,TRUE),VLOOKUP(J1597,参照用得点基準表!E$12:$I$21,5,TRUE))))</f>
        <v/>
      </c>
      <c r="S1597" s="67" t="str">
        <f>IF(E1597="","",IF(K1597="","",IF($E1597="男",VLOOKUP(K1597,参照用得点基準表!F$2:$I$11,4,TRUE),VLOOKUP(K1597,参照用得点基準表!F$12:$I$21,4,TRUE))))</f>
        <v/>
      </c>
      <c r="T1597" s="67" t="str">
        <f>IF(E1597="","",IF(L1597="","",IF($E1597="男",VLOOKUP(L1597,参照用得点基準表!$K$2:$L$11,2,TRUE),VLOOKUP(L1597,参照用得点基準表!$K$12:$L$21,2,TRUE))))</f>
        <v/>
      </c>
      <c r="U1597" s="67" t="str">
        <f>IF(E1597="","",IF(M1597="","",IF($E1597="男",VLOOKUP(M1597,参照用得点基準表!G$2:$I$11,3,TRUE),VLOOKUP(M1597,参照用得点基準表!G$12:$I$21,3,TRUE))))</f>
        <v/>
      </c>
      <c r="V1597" s="67" t="str">
        <f>IF(E1597="","",IF(N1597="","",IF($E1597="男",VLOOKUP(N1597,参照用得点基準表!H$2:$I$11,2,TRUE),VLOOKUP(N1597,参照用得点基準表!H$12:$I$21,2,TRUE))))</f>
        <v/>
      </c>
      <c r="W1597" s="70" t="str">
        <f t="shared" si="24"/>
        <v/>
      </c>
      <c r="X1597" s="69" t="str">
        <f ca="1">IF(W1597="","",VLOOKUP(W1597,OFFSET(評価基準!$A$2:$N$6,0,F1597-6,5,20-F1597),14-新体力テスト!F1597+6,1))</f>
        <v/>
      </c>
      <c r="Z1597" s="45"/>
      <c r="AA1597" s="45"/>
      <c r="AB1597" s="46"/>
      <c r="AC1597" s="45"/>
    </row>
    <row r="1598" spans="1:29" ht="14.25" customHeight="1" x14ac:dyDescent="0.15">
      <c r="A1598" s="103"/>
      <c r="B1598" s="103"/>
      <c r="C1598" s="103"/>
      <c r="D1598" s="108"/>
      <c r="E1598" s="112"/>
      <c r="F1598" s="85" t="str">
        <f>IF(A1598="","",VLOOKUP(A1598,参照!$B$7:$C$12,2,FALSE))</f>
        <v/>
      </c>
      <c r="G1598" s="14"/>
      <c r="H1598" s="14"/>
      <c r="I1598" s="14"/>
      <c r="J1598" s="14"/>
      <c r="K1598" s="14"/>
      <c r="L1598" s="19"/>
      <c r="M1598" s="14"/>
      <c r="N1598" s="14"/>
      <c r="O1598" s="67" t="str">
        <f>IF(E1598="","",IF(G1598="","",IF($E1598="男",VLOOKUP(G1598,参照用得点基準表!B$2:$I$11,8,TRUE),VLOOKUP(G1598,参照用得点基準表!B$12:$I$21,8,TRUE))))</f>
        <v/>
      </c>
      <c r="P1598" s="67" t="str">
        <f>IF(E1598="","",IF(H1598="","",IF($E1598="男",VLOOKUP(H1598,参照用得点基準表!C$2:$I$11,7,TRUE),VLOOKUP(H1598,参照用得点基準表!C$12:$I$21,7,TRUE))))</f>
        <v/>
      </c>
      <c r="Q1598" s="67" t="str">
        <f>IF(E1598="","",IF(I1598="","",IF($E1598="男",VLOOKUP(I1598,参照用得点基準表!D$2:$I$11,6,TRUE),VLOOKUP(I1598,参照用得点基準表!D$12:$I$21,6,TRUE))))</f>
        <v/>
      </c>
      <c r="R1598" s="67" t="str">
        <f>IF(E1598="","",IF(J1598="","",IF($E1598="男",VLOOKUP(J1598,参照用得点基準表!E$2:$I$11,5,TRUE),VLOOKUP(J1598,参照用得点基準表!E$12:$I$21,5,TRUE))))</f>
        <v/>
      </c>
      <c r="S1598" s="67" t="str">
        <f>IF(E1598="","",IF(K1598="","",IF($E1598="男",VLOOKUP(K1598,参照用得点基準表!F$2:$I$11,4,TRUE),VLOOKUP(K1598,参照用得点基準表!F$12:$I$21,4,TRUE))))</f>
        <v/>
      </c>
      <c r="T1598" s="67" t="str">
        <f>IF(E1598="","",IF(L1598="","",IF($E1598="男",VLOOKUP(L1598,参照用得点基準表!$K$2:$L$11,2,TRUE),VLOOKUP(L1598,参照用得点基準表!$K$12:$L$21,2,TRUE))))</f>
        <v/>
      </c>
      <c r="U1598" s="67" t="str">
        <f>IF(E1598="","",IF(M1598="","",IF($E1598="男",VLOOKUP(M1598,参照用得点基準表!G$2:$I$11,3,TRUE),VLOOKUP(M1598,参照用得点基準表!G$12:$I$21,3,TRUE))))</f>
        <v/>
      </c>
      <c r="V1598" s="67" t="str">
        <f>IF(E1598="","",IF(N1598="","",IF($E1598="男",VLOOKUP(N1598,参照用得点基準表!H$2:$I$11,2,TRUE),VLOOKUP(N1598,参照用得点基準表!H$12:$I$21,2,TRUE))))</f>
        <v/>
      </c>
      <c r="W1598" s="70" t="str">
        <f t="shared" si="24"/>
        <v/>
      </c>
      <c r="X1598" s="69" t="str">
        <f ca="1">IF(W1598="","",VLOOKUP(W1598,OFFSET(評価基準!$A$2:$N$6,0,F1598-6,5,20-F1598),14-新体力テスト!F1598+6,1))</f>
        <v/>
      </c>
      <c r="Z1598" s="45"/>
      <c r="AA1598" s="45"/>
      <c r="AB1598" s="46"/>
      <c r="AC1598" s="45"/>
    </row>
    <row r="1599" spans="1:29" ht="14.25" customHeight="1" x14ac:dyDescent="0.15">
      <c r="A1599" s="103"/>
      <c r="B1599" s="103"/>
      <c r="C1599" s="103"/>
      <c r="D1599" s="108"/>
      <c r="E1599" s="112"/>
      <c r="F1599" s="85" t="str">
        <f>IF(A1599="","",VLOOKUP(A1599,参照!$B$7:$C$12,2,FALSE))</f>
        <v/>
      </c>
      <c r="G1599" s="14"/>
      <c r="H1599" s="14"/>
      <c r="I1599" s="14"/>
      <c r="J1599" s="14"/>
      <c r="K1599" s="14"/>
      <c r="L1599" s="19"/>
      <c r="M1599" s="14"/>
      <c r="N1599" s="14"/>
      <c r="O1599" s="67" t="str">
        <f>IF(E1599="","",IF(G1599="","",IF($E1599="男",VLOOKUP(G1599,参照用得点基準表!B$2:$I$11,8,TRUE),VLOOKUP(G1599,参照用得点基準表!B$12:$I$21,8,TRUE))))</f>
        <v/>
      </c>
      <c r="P1599" s="67" t="str">
        <f>IF(E1599="","",IF(H1599="","",IF($E1599="男",VLOOKUP(H1599,参照用得点基準表!C$2:$I$11,7,TRUE),VLOOKUP(H1599,参照用得点基準表!C$12:$I$21,7,TRUE))))</f>
        <v/>
      </c>
      <c r="Q1599" s="67" t="str">
        <f>IF(E1599="","",IF(I1599="","",IF($E1599="男",VLOOKUP(I1599,参照用得点基準表!D$2:$I$11,6,TRUE),VLOOKUP(I1599,参照用得点基準表!D$12:$I$21,6,TRUE))))</f>
        <v/>
      </c>
      <c r="R1599" s="67" t="str">
        <f>IF(E1599="","",IF(J1599="","",IF($E1599="男",VLOOKUP(J1599,参照用得点基準表!E$2:$I$11,5,TRUE),VLOOKUP(J1599,参照用得点基準表!E$12:$I$21,5,TRUE))))</f>
        <v/>
      </c>
      <c r="S1599" s="67" t="str">
        <f>IF(E1599="","",IF(K1599="","",IF($E1599="男",VLOOKUP(K1599,参照用得点基準表!F$2:$I$11,4,TRUE),VLOOKUP(K1599,参照用得点基準表!F$12:$I$21,4,TRUE))))</f>
        <v/>
      </c>
      <c r="T1599" s="67" t="str">
        <f>IF(E1599="","",IF(L1599="","",IF($E1599="男",VLOOKUP(L1599,参照用得点基準表!$K$2:$L$11,2,TRUE),VLOOKUP(L1599,参照用得点基準表!$K$12:$L$21,2,TRUE))))</f>
        <v/>
      </c>
      <c r="U1599" s="67" t="str">
        <f>IF(E1599="","",IF(M1599="","",IF($E1599="男",VLOOKUP(M1599,参照用得点基準表!G$2:$I$11,3,TRUE),VLOOKUP(M1599,参照用得点基準表!G$12:$I$21,3,TRUE))))</f>
        <v/>
      </c>
      <c r="V1599" s="67" t="str">
        <f>IF(E1599="","",IF(N1599="","",IF($E1599="男",VLOOKUP(N1599,参照用得点基準表!H$2:$I$11,2,TRUE),VLOOKUP(N1599,参照用得点基準表!H$12:$I$21,2,TRUE))))</f>
        <v/>
      </c>
      <c r="W1599" s="70" t="str">
        <f t="shared" si="24"/>
        <v/>
      </c>
      <c r="X1599" s="69" t="str">
        <f ca="1">IF(W1599="","",VLOOKUP(W1599,OFFSET(評価基準!$A$2:$N$6,0,F1599-6,5,20-F1599),14-新体力テスト!F1599+6,1))</f>
        <v/>
      </c>
      <c r="Z1599" s="45"/>
      <c r="AA1599" s="45"/>
      <c r="AB1599" s="46"/>
      <c r="AC1599" s="45"/>
    </row>
    <row r="1600" spans="1:29" ht="14.25" customHeight="1" x14ac:dyDescent="0.15">
      <c r="A1600" s="103"/>
      <c r="B1600" s="103"/>
      <c r="C1600" s="103"/>
      <c r="D1600" s="108"/>
      <c r="E1600" s="112"/>
      <c r="F1600" s="85" t="str">
        <f>IF(A1600="","",VLOOKUP(A1600,参照!$B$7:$C$12,2,FALSE))</f>
        <v/>
      </c>
      <c r="G1600" s="14"/>
      <c r="H1600" s="14"/>
      <c r="I1600" s="14"/>
      <c r="J1600" s="14"/>
      <c r="K1600" s="14"/>
      <c r="L1600" s="19"/>
      <c r="M1600" s="14"/>
      <c r="N1600" s="14"/>
      <c r="O1600" s="67" t="str">
        <f>IF(E1600="","",IF(G1600="","",IF($E1600="男",VLOOKUP(G1600,参照用得点基準表!B$2:$I$11,8,TRUE),VLOOKUP(G1600,参照用得点基準表!B$12:$I$21,8,TRUE))))</f>
        <v/>
      </c>
      <c r="P1600" s="67" t="str">
        <f>IF(E1600="","",IF(H1600="","",IF($E1600="男",VLOOKUP(H1600,参照用得点基準表!C$2:$I$11,7,TRUE),VLOOKUP(H1600,参照用得点基準表!C$12:$I$21,7,TRUE))))</f>
        <v/>
      </c>
      <c r="Q1600" s="67" t="str">
        <f>IF(E1600="","",IF(I1600="","",IF($E1600="男",VLOOKUP(I1600,参照用得点基準表!D$2:$I$11,6,TRUE),VLOOKUP(I1600,参照用得点基準表!D$12:$I$21,6,TRUE))))</f>
        <v/>
      </c>
      <c r="R1600" s="67" t="str">
        <f>IF(E1600="","",IF(J1600="","",IF($E1600="男",VLOOKUP(J1600,参照用得点基準表!E$2:$I$11,5,TRUE),VLOOKUP(J1600,参照用得点基準表!E$12:$I$21,5,TRUE))))</f>
        <v/>
      </c>
      <c r="S1600" s="67" t="str">
        <f>IF(E1600="","",IF(K1600="","",IF($E1600="男",VLOOKUP(K1600,参照用得点基準表!F$2:$I$11,4,TRUE),VLOOKUP(K1600,参照用得点基準表!F$12:$I$21,4,TRUE))))</f>
        <v/>
      </c>
      <c r="T1600" s="67" t="str">
        <f>IF(E1600="","",IF(L1600="","",IF($E1600="男",VLOOKUP(L1600,参照用得点基準表!$K$2:$L$11,2,TRUE),VLOOKUP(L1600,参照用得点基準表!$K$12:$L$21,2,TRUE))))</f>
        <v/>
      </c>
      <c r="U1600" s="67" t="str">
        <f>IF(E1600="","",IF(M1600="","",IF($E1600="男",VLOOKUP(M1600,参照用得点基準表!G$2:$I$11,3,TRUE),VLOOKUP(M1600,参照用得点基準表!G$12:$I$21,3,TRUE))))</f>
        <v/>
      </c>
      <c r="V1600" s="67" t="str">
        <f>IF(E1600="","",IF(N1600="","",IF($E1600="男",VLOOKUP(N1600,参照用得点基準表!H$2:$I$11,2,TRUE),VLOOKUP(N1600,参照用得点基準表!H$12:$I$21,2,TRUE))))</f>
        <v/>
      </c>
      <c r="W1600" s="70" t="str">
        <f t="shared" si="24"/>
        <v/>
      </c>
      <c r="X1600" s="69" t="str">
        <f ca="1">IF(W1600="","",VLOOKUP(W1600,OFFSET(評価基準!$A$2:$N$6,0,F1600-6,5,20-F1600),14-新体力テスト!F1600+6,1))</f>
        <v/>
      </c>
      <c r="Z1600" s="45"/>
      <c r="AA1600" s="45"/>
      <c r="AB1600" s="46"/>
      <c r="AC1600" s="45"/>
    </row>
    <row r="1601" spans="1:29" ht="14.25" customHeight="1" x14ac:dyDescent="0.15">
      <c r="A1601" s="103"/>
      <c r="B1601" s="103"/>
      <c r="C1601" s="103"/>
      <c r="D1601" s="108"/>
      <c r="E1601" s="112"/>
      <c r="F1601" s="85" t="str">
        <f>IF(A1601="","",VLOOKUP(A1601,参照!$B$7:$C$12,2,FALSE))</f>
        <v/>
      </c>
      <c r="G1601" s="14"/>
      <c r="H1601" s="14"/>
      <c r="I1601" s="14"/>
      <c r="J1601" s="14"/>
      <c r="K1601" s="14"/>
      <c r="L1601" s="19"/>
      <c r="M1601" s="14"/>
      <c r="N1601" s="14"/>
      <c r="O1601" s="67" t="str">
        <f>IF(E1601="","",IF(G1601="","",IF($E1601="男",VLOOKUP(G1601,参照用得点基準表!B$2:$I$11,8,TRUE),VLOOKUP(G1601,参照用得点基準表!B$12:$I$21,8,TRUE))))</f>
        <v/>
      </c>
      <c r="P1601" s="67" t="str">
        <f>IF(E1601="","",IF(H1601="","",IF($E1601="男",VLOOKUP(H1601,参照用得点基準表!C$2:$I$11,7,TRUE),VLOOKUP(H1601,参照用得点基準表!C$12:$I$21,7,TRUE))))</f>
        <v/>
      </c>
      <c r="Q1601" s="67" t="str">
        <f>IF(E1601="","",IF(I1601="","",IF($E1601="男",VLOOKUP(I1601,参照用得点基準表!D$2:$I$11,6,TRUE),VLOOKUP(I1601,参照用得点基準表!D$12:$I$21,6,TRUE))))</f>
        <v/>
      </c>
      <c r="R1601" s="67" t="str">
        <f>IF(E1601="","",IF(J1601="","",IF($E1601="男",VLOOKUP(J1601,参照用得点基準表!E$2:$I$11,5,TRUE),VLOOKUP(J1601,参照用得点基準表!E$12:$I$21,5,TRUE))))</f>
        <v/>
      </c>
      <c r="S1601" s="67" t="str">
        <f>IF(E1601="","",IF(K1601="","",IF($E1601="男",VLOOKUP(K1601,参照用得点基準表!F$2:$I$11,4,TRUE),VLOOKUP(K1601,参照用得点基準表!F$12:$I$21,4,TRUE))))</f>
        <v/>
      </c>
      <c r="T1601" s="67" t="str">
        <f>IF(E1601="","",IF(L1601="","",IF($E1601="男",VLOOKUP(L1601,参照用得点基準表!$K$2:$L$11,2,TRUE),VLOOKUP(L1601,参照用得点基準表!$K$12:$L$21,2,TRUE))))</f>
        <v/>
      </c>
      <c r="U1601" s="67" t="str">
        <f>IF(E1601="","",IF(M1601="","",IF($E1601="男",VLOOKUP(M1601,参照用得点基準表!G$2:$I$11,3,TRUE),VLOOKUP(M1601,参照用得点基準表!G$12:$I$21,3,TRUE))))</f>
        <v/>
      </c>
      <c r="V1601" s="67" t="str">
        <f>IF(E1601="","",IF(N1601="","",IF($E1601="男",VLOOKUP(N1601,参照用得点基準表!H$2:$I$11,2,TRUE),VLOOKUP(N1601,参照用得点基準表!H$12:$I$21,2,TRUE))))</f>
        <v/>
      </c>
      <c r="W1601" s="70" t="str">
        <f t="shared" si="24"/>
        <v/>
      </c>
      <c r="X1601" s="69" t="str">
        <f ca="1">IF(W1601="","",VLOOKUP(W1601,OFFSET(評価基準!$A$2:$N$6,0,F1601-6,5,20-F1601),14-新体力テスト!F1601+6,1))</f>
        <v/>
      </c>
      <c r="Z1601" s="45"/>
      <c r="AA1601" s="45"/>
      <c r="AB1601" s="46"/>
      <c r="AC1601" s="45"/>
    </row>
    <row r="1602" spans="1:29" ht="14.25" customHeight="1" x14ac:dyDescent="0.15">
      <c r="A1602" s="103"/>
      <c r="B1602" s="103"/>
      <c r="C1602" s="103"/>
      <c r="D1602" s="108"/>
      <c r="E1602" s="112"/>
      <c r="F1602" s="85" t="str">
        <f>IF(A1602="","",VLOOKUP(A1602,参照!$B$7:$C$12,2,FALSE))</f>
        <v/>
      </c>
      <c r="G1602" s="14"/>
      <c r="H1602" s="14"/>
      <c r="I1602" s="14"/>
      <c r="J1602" s="14"/>
      <c r="K1602" s="14"/>
      <c r="L1602" s="19"/>
      <c r="M1602" s="14"/>
      <c r="N1602" s="14"/>
      <c r="O1602" s="67" t="str">
        <f>IF(E1602="","",IF(G1602="","",IF($E1602="男",VLOOKUP(G1602,参照用得点基準表!B$2:$I$11,8,TRUE),VLOOKUP(G1602,参照用得点基準表!B$12:$I$21,8,TRUE))))</f>
        <v/>
      </c>
      <c r="P1602" s="67" t="str">
        <f>IF(E1602="","",IF(H1602="","",IF($E1602="男",VLOOKUP(H1602,参照用得点基準表!C$2:$I$11,7,TRUE),VLOOKUP(H1602,参照用得点基準表!C$12:$I$21,7,TRUE))))</f>
        <v/>
      </c>
      <c r="Q1602" s="67" t="str">
        <f>IF(E1602="","",IF(I1602="","",IF($E1602="男",VLOOKUP(I1602,参照用得点基準表!D$2:$I$11,6,TRUE),VLOOKUP(I1602,参照用得点基準表!D$12:$I$21,6,TRUE))))</f>
        <v/>
      </c>
      <c r="R1602" s="67" t="str">
        <f>IF(E1602="","",IF(J1602="","",IF($E1602="男",VLOOKUP(J1602,参照用得点基準表!E$2:$I$11,5,TRUE),VLOOKUP(J1602,参照用得点基準表!E$12:$I$21,5,TRUE))))</f>
        <v/>
      </c>
      <c r="S1602" s="67" t="str">
        <f>IF(E1602="","",IF(K1602="","",IF($E1602="男",VLOOKUP(K1602,参照用得点基準表!F$2:$I$11,4,TRUE),VLOOKUP(K1602,参照用得点基準表!F$12:$I$21,4,TRUE))))</f>
        <v/>
      </c>
      <c r="T1602" s="67" t="str">
        <f>IF(E1602="","",IF(L1602="","",IF($E1602="男",VLOOKUP(L1602,参照用得点基準表!$K$2:$L$11,2,TRUE),VLOOKUP(L1602,参照用得点基準表!$K$12:$L$21,2,TRUE))))</f>
        <v/>
      </c>
      <c r="U1602" s="67" t="str">
        <f>IF(E1602="","",IF(M1602="","",IF($E1602="男",VLOOKUP(M1602,参照用得点基準表!G$2:$I$11,3,TRUE),VLOOKUP(M1602,参照用得点基準表!G$12:$I$21,3,TRUE))))</f>
        <v/>
      </c>
      <c r="V1602" s="67" t="str">
        <f>IF(E1602="","",IF(N1602="","",IF($E1602="男",VLOOKUP(N1602,参照用得点基準表!H$2:$I$11,2,TRUE),VLOOKUP(N1602,参照用得点基準表!H$12:$I$21,2,TRUE))))</f>
        <v/>
      </c>
      <c r="W1602" s="70" t="str">
        <f t="shared" si="24"/>
        <v/>
      </c>
      <c r="X1602" s="69" t="str">
        <f ca="1">IF(W1602="","",VLOOKUP(W1602,OFFSET(評価基準!$A$2:$N$6,0,F1602-6,5,20-F1602),14-新体力テスト!F1602+6,1))</f>
        <v/>
      </c>
      <c r="Z1602" s="45"/>
      <c r="AA1602" s="45"/>
      <c r="AB1602" s="46"/>
      <c r="AC1602" s="45"/>
    </row>
    <row r="1603" spans="1:29" ht="14.25" customHeight="1" x14ac:dyDescent="0.15">
      <c r="A1603" s="103"/>
      <c r="B1603" s="103"/>
      <c r="C1603" s="103"/>
      <c r="D1603" s="108"/>
      <c r="E1603" s="112"/>
      <c r="F1603" s="85" t="str">
        <f>IF(A1603="","",VLOOKUP(A1603,参照!$B$7:$C$12,2,FALSE))</f>
        <v/>
      </c>
      <c r="G1603" s="14"/>
      <c r="H1603" s="14"/>
      <c r="I1603" s="14"/>
      <c r="J1603" s="14"/>
      <c r="K1603" s="14"/>
      <c r="L1603" s="19"/>
      <c r="M1603" s="14"/>
      <c r="N1603" s="14"/>
      <c r="O1603" s="67" t="str">
        <f>IF(E1603="","",IF(G1603="","",IF($E1603="男",VLOOKUP(G1603,参照用得点基準表!B$2:$I$11,8,TRUE),VLOOKUP(G1603,参照用得点基準表!B$12:$I$21,8,TRUE))))</f>
        <v/>
      </c>
      <c r="P1603" s="67" t="str">
        <f>IF(E1603="","",IF(H1603="","",IF($E1603="男",VLOOKUP(H1603,参照用得点基準表!C$2:$I$11,7,TRUE),VLOOKUP(H1603,参照用得点基準表!C$12:$I$21,7,TRUE))))</f>
        <v/>
      </c>
      <c r="Q1603" s="67" t="str">
        <f>IF(E1603="","",IF(I1603="","",IF($E1603="男",VLOOKUP(I1603,参照用得点基準表!D$2:$I$11,6,TRUE),VLOOKUP(I1603,参照用得点基準表!D$12:$I$21,6,TRUE))))</f>
        <v/>
      </c>
      <c r="R1603" s="67" t="str">
        <f>IF(E1603="","",IF(J1603="","",IF($E1603="男",VLOOKUP(J1603,参照用得点基準表!E$2:$I$11,5,TRUE),VLOOKUP(J1603,参照用得点基準表!E$12:$I$21,5,TRUE))))</f>
        <v/>
      </c>
      <c r="S1603" s="67" t="str">
        <f>IF(E1603="","",IF(K1603="","",IF($E1603="男",VLOOKUP(K1603,参照用得点基準表!F$2:$I$11,4,TRUE),VLOOKUP(K1603,参照用得点基準表!F$12:$I$21,4,TRUE))))</f>
        <v/>
      </c>
      <c r="T1603" s="67" t="str">
        <f>IF(E1603="","",IF(L1603="","",IF($E1603="男",VLOOKUP(L1603,参照用得点基準表!$K$2:$L$11,2,TRUE),VLOOKUP(L1603,参照用得点基準表!$K$12:$L$21,2,TRUE))))</f>
        <v/>
      </c>
      <c r="U1603" s="67" t="str">
        <f>IF(E1603="","",IF(M1603="","",IF($E1603="男",VLOOKUP(M1603,参照用得点基準表!G$2:$I$11,3,TRUE),VLOOKUP(M1603,参照用得点基準表!G$12:$I$21,3,TRUE))))</f>
        <v/>
      </c>
      <c r="V1603" s="67" t="str">
        <f>IF(E1603="","",IF(N1603="","",IF($E1603="男",VLOOKUP(N1603,参照用得点基準表!H$2:$I$11,2,TRUE),VLOOKUP(N1603,参照用得点基準表!H$12:$I$21,2,TRUE))))</f>
        <v/>
      </c>
      <c r="W1603" s="70" t="str">
        <f t="shared" si="24"/>
        <v/>
      </c>
      <c r="X1603" s="69" t="str">
        <f ca="1">IF(W1603="","",VLOOKUP(W1603,OFFSET(評価基準!$A$2:$N$6,0,F1603-6,5,20-F1603),14-新体力テスト!F1603+6,1))</f>
        <v/>
      </c>
      <c r="Z1603" s="45"/>
      <c r="AA1603" s="45"/>
      <c r="AB1603" s="46"/>
      <c r="AC1603" s="45"/>
    </row>
    <row r="1604" spans="1:29" ht="14.25" customHeight="1" x14ac:dyDescent="0.15">
      <c r="A1604" s="103"/>
      <c r="B1604" s="103"/>
      <c r="C1604" s="103"/>
      <c r="D1604" s="108"/>
      <c r="E1604" s="112"/>
      <c r="F1604" s="85" t="str">
        <f>IF(A1604="","",VLOOKUP(A1604,参照!$B$7:$C$12,2,FALSE))</f>
        <v/>
      </c>
      <c r="G1604" s="14"/>
      <c r="H1604" s="14"/>
      <c r="I1604" s="14"/>
      <c r="J1604" s="14"/>
      <c r="K1604" s="14"/>
      <c r="L1604" s="19"/>
      <c r="M1604" s="14"/>
      <c r="N1604" s="14"/>
      <c r="O1604" s="67" t="str">
        <f>IF(E1604="","",IF(G1604="","",IF($E1604="男",VLOOKUP(G1604,参照用得点基準表!B$2:$I$11,8,TRUE),VLOOKUP(G1604,参照用得点基準表!B$12:$I$21,8,TRUE))))</f>
        <v/>
      </c>
      <c r="P1604" s="67" t="str">
        <f>IF(E1604="","",IF(H1604="","",IF($E1604="男",VLOOKUP(H1604,参照用得点基準表!C$2:$I$11,7,TRUE),VLOOKUP(H1604,参照用得点基準表!C$12:$I$21,7,TRUE))))</f>
        <v/>
      </c>
      <c r="Q1604" s="67" t="str">
        <f>IF(E1604="","",IF(I1604="","",IF($E1604="男",VLOOKUP(I1604,参照用得点基準表!D$2:$I$11,6,TRUE),VLOOKUP(I1604,参照用得点基準表!D$12:$I$21,6,TRUE))))</f>
        <v/>
      </c>
      <c r="R1604" s="67" t="str">
        <f>IF(E1604="","",IF(J1604="","",IF($E1604="男",VLOOKUP(J1604,参照用得点基準表!E$2:$I$11,5,TRUE),VLOOKUP(J1604,参照用得点基準表!E$12:$I$21,5,TRUE))))</f>
        <v/>
      </c>
      <c r="S1604" s="67" t="str">
        <f>IF(E1604="","",IF(K1604="","",IF($E1604="男",VLOOKUP(K1604,参照用得点基準表!F$2:$I$11,4,TRUE),VLOOKUP(K1604,参照用得点基準表!F$12:$I$21,4,TRUE))))</f>
        <v/>
      </c>
      <c r="T1604" s="67" t="str">
        <f>IF(E1604="","",IF(L1604="","",IF($E1604="男",VLOOKUP(L1604,参照用得点基準表!$K$2:$L$11,2,TRUE),VLOOKUP(L1604,参照用得点基準表!$K$12:$L$21,2,TRUE))))</f>
        <v/>
      </c>
      <c r="U1604" s="67" t="str">
        <f>IF(E1604="","",IF(M1604="","",IF($E1604="男",VLOOKUP(M1604,参照用得点基準表!G$2:$I$11,3,TRUE),VLOOKUP(M1604,参照用得点基準表!G$12:$I$21,3,TRUE))))</f>
        <v/>
      </c>
      <c r="V1604" s="67" t="str">
        <f>IF(E1604="","",IF(N1604="","",IF($E1604="男",VLOOKUP(N1604,参照用得点基準表!H$2:$I$11,2,TRUE),VLOOKUP(N1604,参照用得点基準表!H$12:$I$21,2,TRUE))))</f>
        <v/>
      </c>
      <c r="W1604" s="70" t="str">
        <f t="shared" si="24"/>
        <v/>
      </c>
      <c r="X1604" s="69" t="str">
        <f ca="1">IF(W1604="","",VLOOKUP(W1604,OFFSET(評価基準!$A$2:$N$6,0,F1604-6,5,20-F1604),14-新体力テスト!F1604+6,1))</f>
        <v/>
      </c>
      <c r="Z1604" s="45"/>
      <c r="AA1604" s="45"/>
      <c r="AB1604" s="46"/>
      <c r="AC1604" s="45"/>
    </row>
    <row r="1605" spans="1:29" ht="14.25" customHeight="1" x14ac:dyDescent="0.15">
      <c r="A1605" s="103"/>
      <c r="B1605" s="103"/>
      <c r="C1605" s="103"/>
      <c r="D1605" s="108"/>
      <c r="E1605" s="112"/>
      <c r="F1605" s="85" t="str">
        <f>IF(A1605="","",VLOOKUP(A1605,参照!$B$7:$C$12,2,FALSE))</f>
        <v/>
      </c>
      <c r="G1605" s="14"/>
      <c r="H1605" s="14"/>
      <c r="I1605" s="14"/>
      <c r="J1605" s="14"/>
      <c r="K1605" s="14"/>
      <c r="L1605" s="19"/>
      <c r="M1605" s="14"/>
      <c r="N1605" s="14"/>
      <c r="O1605" s="67" t="str">
        <f>IF(E1605="","",IF(G1605="","",IF($E1605="男",VLOOKUP(G1605,参照用得点基準表!B$2:$I$11,8,TRUE),VLOOKUP(G1605,参照用得点基準表!B$12:$I$21,8,TRUE))))</f>
        <v/>
      </c>
      <c r="P1605" s="67" t="str">
        <f>IF(E1605="","",IF(H1605="","",IF($E1605="男",VLOOKUP(H1605,参照用得点基準表!C$2:$I$11,7,TRUE),VLOOKUP(H1605,参照用得点基準表!C$12:$I$21,7,TRUE))))</f>
        <v/>
      </c>
      <c r="Q1605" s="67" t="str">
        <f>IF(E1605="","",IF(I1605="","",IF($E1605="男",VLOOKUP(I1605,参照用得点基準表!D$2:$I$11,6,TRUE),VLOOKUP(I1605,参照用得点基準表!D$12:$I$21,6,TRUE))))</f>
        <v/>
      </c>
      <c r="R1605" s="67" t="str">
        <f>IF(E1605="","",IF(J1605="","",IF($E1605="男",VLOOKUP(J1605,参照用得点基準表!E$2:$I$11,5,TRUE),VLOOKUP(J1605,参照用得点基準表!E$12:$I$21,5,TRUE))))</f>
        <v/>
      </c>
      <c r="S1605" s="67" t="str">
        <f>IF(E1605="","",IF(K1605="","",IF($E1605="男",VLOOKUP(K1605,参照用得点基準表!F$2:$I$11,4,TRUE),VLOOKUP(K1605,参照用得点基準表!F$12:$I$21,4,TRUE))))</f>
        <v/>
      </c>
      <c r="T1605" s="67" t="str">
        <f>IF(E1605="","",IF(L1605="","",IF($E1605="男",VLOOKUP(L1605,参照用得点基準表!$K$2:$L$11,2,TRUE),VLOOKUP(L1605,参照用得点基準表!$K$12:$L$21,2,TRUE))))</f>
        <v/>
      </c>
      <c r="U1605" s="67" t="str">
        <f>IF(E1605="","",IF(M1605="","",IF($E1605="男",VLOOKUP(M1605,参照用得点基準表!G$2:$I$11,3,TRUE),VLOOKUP(M1605,参照用得点基準表!G$12:$I$21,3,TRUE))))</f>
        <v/>
      </c>
      <c r="V1605" s="67" t="str">
        <f>IF(E1605="","",IF(N1605="","",IF($E1605="男",VLOOKUP(N1605,参照用得点基準表!H$2:$I$11,2,TRUE),VLOOKUP(N1605,参照用得点基準表!H$12:$I$21,2,TRUE))))</f>
        <v/>
      </c>
      <c r="W1605" s="70" t="str">
        <f t="shared" si="24"/>
        <v/>
      </c>
      <c r="X1605" s="69" t="str">
        <f ca="1">IF(W1605="","",VLOOKUP(W1605,OFFSET(評価基準!$A$2:$N$6,0,F1605-6,5,20-F1605),14-新体力テスト!F1605+6,1))</f>
        <v/>
      </c>
      <c r="Z1605" s="45"/>
      <c r="AA1605" s="45"/>
      <c r="AB1605" s="46"/>
      <c r="AC1605" s="45"/>
    </row>
    <row r="1606" spans="1:29" ht="14.25" customHeight="1" x14ac:dyDescent="0.15">
      <c r="A1606" s="103"/>
      <c r="B1606" s="103"/>
      <c r="C1606" s="103"/>
      <c r="D1606" s="108"/>
      <c r="E1606" s="112"/>
      <c r="F1606" s="85" t="str">
        <f>IF(A1606="","",VLOOKUP(A1606,参照!$B$7:$C$12,2,FALSE))</f>
        <v/>
      </c>
      <c r="G1606" s="14"/>
      <c r="H1606" s="14"/>
      <c r="I1606" s="14"/>
      <c r="J1606" s="14"/>
      <c r="K1606" s="14"/>
      <c r="L1606" s="19"/>
      <c r="M1606" s="14"/>
      <c r="N1606" s="14"/>
      <c r="O1606" s="67" t="str">
        <f>IF(E1606="","",IF(G1606="","",IF($E1606="男",VLOOKUP(G1606,参照用得点基準表!B$2:$I$11,8,TRUE),VLOOKUP(G1606,参照用得点基準表!B$12:$I$21,8,TRUE))))</f>
        <v/>
      </c>
      <c r="P1606" s="67" t="str">
        <f>IF(E1606="","",IF(H1606="","",IF($E1606="男",VLOOKUP(H1606,参照用得点基準表!C$2:$I$11,7,TRUE),VLOOKUP(H1606,参照用得点基準表!C$12:$I$21,7,TRUE))))</f>
        <v/>
      </c>
      <c r="Q1606" s="67" t="str">
        <f>IF(E1606="","",IF(I1606="","",IF($E1606="男",VLOOKUP(I1606,参照用得点基準表!D$2:$I$11,6,TRUE),VLOOKUP(I1606,参照用得点基準表!D$12:$I$21,6,TRUE))))</f>
        <v/>
      </c>
      <c r="R1606" s="67" t="str">
        <f>IF(E1606="","",IF(J1606="","",IF($E1606="男",VLOOKUP(J1606,参照用得点基準表!E$2:$I$11,5,TRUE),VLOOKUP(J1606,参照用得点基準表!E$12:$I$21,5,TRUE))))</f>
        <v/>
      </c>
      <c r="S1606" s="67" t="str">
        <f>IF(E1606="","",IF(K1606="","",IF($E1606="男",VLOOKUP(K1606,参照用得点基準表!F$2:$I$11,4,TRUE),VLOOKUP(K1606,参照用得点基準表!F$12:$I$21,4,TRUE))))</f>
        <v/>
      </c>
      <c r="T1606" s="67" t="str">
        <f>IF(E1606="","",IF(L1606="","",IF($E1606="男",VLOOKUP(L1606,参照用得点基準表!$K$2:$L$11,2,TRUE),VLOOKUP(L1606,参照用得点基準表!$K$12:$L$21,2,TRUE))))</f>
        <v/>
      </c>
      <c r="U1606" s="67" t="str">
        <f>IF(E1606="","",IF(M1606="","",IF($E1606="男",VLOOKUP(M1606,参照用得点基準表!G$2:$I$11,3,TRUE),VLOOKUP(M1606,参照用得点基準表!G$12:$I$21,3,TRUE))))</f>
        <v/>
      </c>
      <c r="V1606" s="67" t="str">
        <f>IF(E1606="","",IF(N1606="","",IF($E1606="男",VLOOKUP(N1606,参照用得点基準表!H$2:$I$11,2,TRUE),VLOOKUP(N1606,参照用得点基準表!H$12:$I$21,2,TRUE))))</f>
        <v/>
      </c>
      <c r="W1606" s="70" t="str">
        <f t="shared" si="24"/>
        <v/>
      </c>
      <c r="X1606" s="69" t="str">
        <f ca="1">IF(W1606="","",VLOOKUP(W1606,OFFSET(評価基準!$A$2:$N$6,0,F1606-6,5,20-F1606),14-新体力テスト!F1606+6,1))</f>
        <v/>
      </c>
      <c r="Z1606" s="45"/>
      <c r="AA1606" s="45"/>
      <c r="AB1606" s="46"/>
      <c r="AC1606" s="45"/>
    </row>
    <row r="1607" spans="1:29" ht="14.25" customHeight="1" x14ac:dyDescent="0.15">
      <c r="A1607" s="103"/>
      <c r="B1607" s="103"/>
      <c r="C1607" s="103"/>
      <c r="D1607" s="108"/>
      <c r="E1607" s="112"/>
      <c r="F1607" s="85" t="str">
        <f>IF(A1607="","",VLOOKUP(A1607,参照!$B$7:$C$12,2,FALSE))</f>
        <v/>
      </c>
      <c r="G1607" s="14"/>
      <c r="H1607" s="14"/>
      <c r="I1607" s="14"/>
      <c r="J1607" s="14"/>
      <c r="K1607" s="14"/>
      <c r="L1607" s="19"/>
      <c r="M1607" s="14"/>
      <c r="N1607" s="14"/>
      <c r="O1607" s="67" t="str">
        <f>IF(E1607="","",IF(G1607="","",IF($E1607="男",VLOOKUP(G1607,参照用得点基準表!B$2:$I$11,8,TRUE),VLOOKUP(G1607,参照用得点基準表!B$12:$I$21,8,TRUE))))</f>
        <v/>
      </c>
      <c r="P1607" s="67" t="str">
        <f>IF(E1607="","",IF(H1607="","",IF($E1607="男",VLOOKUP(H1607,参照用得点基準表!C$2:$I$11,7,TRUE),VLOOKUP(H1607,参照用得点基準表!C$12:$I$21,7,TRUE))))</f>
        <v/>
      </c>
      <c r="Q1607" s="67" t="str">
        <f>IF(E1607="","",IF(I1607="","",IF($E1607="男",VLOOKUP(I1607,参照用得点基準表!D$2:$I$11,6,TRUE),VLOOKUP(I1607,参照用得点基準表!D$12:$I$21,6,TRUE))))</f>
        <v/>
      </c>
      <c r="R1607" s="67" t="str">
        <f>IF(E1607="","",IF(J1607="","",IF($E1607="男",VLOOKUP(J1607,参照用得点基準表!E$2:$I$11,5,TRUE),VLOOKUP(J1607,参照用得点基準表!E$12:$I$21,5,TRUE))))</f>
        <v/>
      </c>
      <c r="S1607" s="67" t="str">
        <f>IF(E1607="","",IF(K1607="","",IF($E1607="男",VLOOKUP(K1607,参照用得点基準表!F$2:$I$11,4,TRUE),VLOOKUP(K1607,参照用得点基準表!F$12:$I$21,4,TRUE))))</f>
        <v/>
      </c>
      <c r="T1607" s="67" t="str">
        <f>IF(E1607="","",IF(L1607="","",IF($E1607="男",VLOOKUP(L1607,参照用得点基準表!$K$2:$L$11,2,TRUE),VLOOKUP(L1607,参照用得点基準表!$K$12:$L$21,2,TRUE))))</f>
        <v/>
      </c>
      <c r="U1607" s="67" t="str">
        <f>IF(E1607="","",IF(M1607="","",IF($E1607="男",VLOOKUP(M1607,参照用得点基準表!G$2:$I$11,3,TRUE),VLOOKUP(M1607,参照用得点基準表!G$12:$I$21,3,TRUE))))</f>
        <v/>
      </c>
      <c r="V1607" s="67" t="str">
        <f>IF(E1607="","",IF(N1607="","",IF($E1607="男",VLOOKUP(N1607,参照用得点基準表!H$2:$I$11,2,TRUE),VLOOKUP(N1607,参照用得点基準表!H$12:$I$21,2,TRUE))))</f>
        <v/>
      </c>
      <c r="W1607" s="70" t="str">
        <f t="shared" si="24"/>
        <v/>
      </c>
      <c r="X1607" s="69" t="str">
        <f ca="1">IF(W1607="","",VLOOKUP(W1607,OFFSET(評価基準!$A$2:$N$6,0,F1607-6,5,20-F1607),14-新体力テスト!F1607+6,1))</f>
        <v/>
      </c>
      <c r="Z1607" s="45"/>
      <c r="AA1607" s="45"/>
      <c r="AB1607" s="46"/>
      <c r="AC1607" s="45"/>
    </row>
    <row r="1608" spans="1:29" ht="14.25" customHeight="1" x14ac:dyDescent="0.15">
      <c r="A1608" s="103"/>
      <c r="B1608" s="103"/>
      <c r="C1608" s="103"/>
      <c r="D1608" s="108"/>
      <c r="E1608" s="112"/>
      <c r="F1608" s="85" t="str">
        <f>IF(A1608="","",VLOOKUP(A1608,参照!$B$7:$C$12,2,FALSE))</f>
        <v/>
      </c>
      <c r="G1608" s="14"/>
      <c r="H1608" s="14"/>
      <c r="I1608" s="14"/>
      <c r="J1608" s="14"/>
      <c r="K1608" s="14"/>
      <c r="L1608" s="19"/>
      <c r="M1608" s="14"/>
      <c r="N1608" s="14"/>
      <c r="O1608" s="67" t="str">
        <f>IF(E1608="","",IF(G1608="","",IF($E1608="男",VLOOKUP(G1608,参照用得点基準表!B$2:$I$11,8,TRUE),VLOOKUP(G1608,参照用得点基準表!B$12:$I$21,8,TRUE))))</f>
        <v/>
      </c>
      <c r="P1608" s="67" t="str">
        <f>IF(E1608="","",IF(H1608="","",IF($E1608="男",VLOOKUP(H1608,参照用得点基準表!C$2:$I$11,7,TRUE),VLOOKUP(H1608,参照用得点基準表!C$12:$I$21,7,TRUE))))</f>
        <v/>
      </c>
      <c r="Q1608" s="67" t="str">
        <f>IF(E1608="","",IF(I1608="","",IF($E1608="男",VLOOKUP(I1608,参照用得点基準表!D$2:$I$11,6,TRUE),VLOOKUP(I1608,参照用得点基準表!D$12:$I$21,6,TRUE))))</f>
        <v/>
      </c>
      <c r="R1608" s="67" t="str">
        <f>IF(E1608="","",IF(J1608="","",IF($E1608="男",VLOOKUP(J1608,参照用得点基準表!E$2:$I$11,5,TRUE),VLOOKUP(J1608,参照用得点基準表!E$12:$I$21,5,TRUE))))</f>
        <v/>
      </c>
      <c r="S1608" s="67" t="str">
        <f>IF(E1608="","",IF(K1608="","",IF($E1608="男",VLOOKUP(K1608,参照用得点基準表!F$2:$I$11,4,TRUE),VLOOKUP(K1608,参照用得点基準表!F$12:$I$21,4,TRUE))))</f>
        <v/>
      </c>
      <c r="T1608" s="67" t="str">
        <f>IF(E1608="","",IF(L1608="","",IF($E1608="男",VLOOKUP(L1608,参照用得点基準表!$K$2:$L$11,2,TRUE),VLOOKUP(L1608,参照用得点基準表!$K$12:$L$21,2,TRUE))))</f>
        <v/>
      </c>
      <c r="U1608" s="67" t="str">
        <f>IF(E1608="","",IF(M1608="","",IF($E1608="男",VLOOKUP(M1608,参照用得点基準表!G$2:$I$11,3,TRUE),VLOOKUP(M1608,参照用得点基準表!G$12:$I$21,3,TRUE))))</f>
        <v/>
      </c>
      <c r="V1608" s="67" t="str">
        <f>IF(E1608="","",IF(N1608="","",IF($E1608="男",VLOOKUP(N1608,参照用得点基準表!H$2:$I$11,2,TRUE),VLOOKUP(N1608,参照用得点基準表!H$12:$I$21,2,TRUE))))</f>
        <v/>
      </c>
      <c r="W1608" s="70" t="str">
        <f t="shared" si="24"/>
        <v/>
      </c>
      <c r="X1608" s="69" t="str">
        <f ca="1">IF(W1608="","",VLOOKUP(W1608,OFFSET(評価基準!$A$2:$N$6,0,F1608-6,5,20-F1608),14-新体力テスト!F1608+6,1))</f>
        <v/>
      </c>
      <c r="Z1608" s="45"/>
      <c r="AA1608" s="45"/>
      <c r="AB1608" s="46"/>
      <c r="AC1608" s="45"/>
    </row>
    <row r="1609" spans="1:29" ht="14.25" customHeight="1" x14ac:dyDescent="0.15">
      <c r="A1609" s="103"/>
      <c r="B1609" s="103"/>
      <c r="C1609" s="103"/>
      <c r="D1609" s="108"/>
      <c r="E1609" s="112"/>
      <c r="F1609" s="85" t="str">
        <f>IF(A1609="","",VLOOKUP(A1609,参照!$B$7:$C$12,2,FALSE))</f>
        <v/>
      </c>
      <c r="G1609" s="14"/>
      <c r="H1609" s="14"/>
      <c r="I1609" s="14"/>
      <c r="J1609" s="14"/>
      <c r="K1609" s="14"/>
      <c r="L1609" s="19"/>
      <c r="M1609" s="14"/>
      <c r="N1609" s="14"/>
      <c r="O1609" s="67" t="str">
        <f>IF(E1609="","",IF(G1609="","",IF($E1609="男",VLOOKUP(G1609,参照用得点基準表!B$2:$I$11,8,TRUE),VLOOKUP(G1609,参照用得点基準表!B$12:$I$21,8,TRUE))))</f>
        <v/>
      </c>
      <c r="P1609" s="67" t="str">
        <f>IF(E1609="","",IF(H1609="","",IF($E1609="男",VLOOKUP(H1609,参照用得点基準表!C$2:$I$11,7,TRUE),VLOOKUP(H1609,参照用得点基準表!C$12:$I$21,7,TRUE))))</f>
        <v/>
      </c>
      <c r="Q1609" s="67" t="str">
        <f>IF(E1609="","",IF(I1609="","",IF($E1609="男",VLOOKUP(I1609,参照用得点基準表!D$2:$I$11,6,TRUE),VLOOKUP(I1609,参照用得点基準表!D$12:$I$21,6,TRUE))))</f>
        <v/>
      </c>
      <c r="R1609" s="67" t="str">
        <f>IF(E1609="","",IF(J1609="","",IF($E1609="男",VLOOKUP(J1609,参照用得点基準表!E$2:$I$11,5,TRUE),VLOOKUP(J1609,参照用得点基準表!E$12:$I$21,5,TRUE))))</f>
        <v/>
      </c>
      <c r="S1609" s="67" t="str">
        <f>IF(E1609="","",IF(K1609="","",IF($E1609="男",VLOOKUP(K1609,参照用得点基準表!F$2:$I$11,4,TRUE),VLOOKUP(K1609,参照用得点基準表!F$12:$I$21,4,TRUE))))</f>
        <v/>
      </c>
      <c r="T1609" s="67" t="str">
        <f>IF(E1609="","",IF(L1609="","",IF($E1609="男",VLOOKUP(L1609,参照用得点基準表!$K$2:$L$11,2,TRUE),VLOOKUP(L1609,参照用得点基準表!$K$12:$L$21,2,TRUE))))</f>
        <v/>
      </c>
      <c r="U1609" s="67" t="str">
        <f>IF(E1609="","",IF(M1609="","",IF($E1609="男",VLOOKUP(M1609,参照用得点基準表!G$2:$I$11,3,TRUE),VLOOKUP(M1609,参照用得点基準表!G$12:$I$21,3,TRUE))))</f>
        <v/>
      </c>
      <c r="V1609" s="67" t="str">
        <f>IF(E1609="","",IF(N1609="","",IF($E1609="男",VLOOKUP(N1609,参照用得点基準表!H$2:$I$11,2,TRUE),VLOOKUP(N1609,参照用得点基準表!H$12:$I$21,2,TRUE))))</f>
        <v/>
      </c>
      <c r="W1609" s="70" t="str">
        <f t="shared" si="24"/>
        <v/>
      </c>
      <c r="X1609" s="69" t="str">
        <f ca="1">IF(W1609="","",VLOOKUP(W1609,OFFSET(評価基準!$A$2:$N$6,0,F1609-6,5,20-F1609),14-新体力テスト!F1609+6,1))</f>
        <v/>
      </c>
      <c r="Z1609" s="45"/>
      <c r="AA1609" s="45"/>
      <c r="AB1609" s="46"/>
      <c r="AC1609" s="45"/>
    </row>
    <row r="1610" spans="1:29" ht="14.25" customHeight="1" x14ac:dyDescent="0.15">
      <c r="A1610" s="103"/>
      <c r="B1610" s="103"/>
      <c r="C1610" s="103"/>
      <c r="D1610" s="108"/>
      <c r="E1610" s="112"/>
      <c r="F1610" s="85" t="str">
        <f>IF(A1610="","",VLOOKUP(A1610,参照!$B$7:$C$12,2,FALSE))</f>
        <v/>
      </c>
      <c r="G1610" s="14"/>
      <c r="H1610" s="14"/>
      <c r="I1610" s="14"/>
      <c r="J1610" s="14"/>
      <c r="K1610" s="14"/>
      <c r="L1610" s="19"/>
      <c r="M1610" s="14"/>
      <c r="N1610" s="14"/>
      <c r="O1610" s="67" t="str">
        <f>IF(E1610="","",IF(G1610="","",IF($E1610="男",VLOOKUP(G1610,参照用得点基準表!B$2:$I$11,8,TRUE),VLOOKUP(G1610,参照用得点基準表!B$12:$I$21,8,TRUE))))</f>
        <v/>
      </c>
      <c r="P1610" s="67" t="str">
        <f>IF(E1610="","",IF(H1610="","",IF($E1610="男",VLOOKUP(H1610,参照用得点基準表!C$2:$I$11,7,TRUE),VLOOKUP(H1610,参照用得点基準表!C$12:$I$21,7,TRUE))))</f>
        <v/>
      </c>
      <c r="Q1610" s="67" t="str">
        <f>IF(E1610="","",IF(I1610="","",IF($E1610="男",VLOOKUP(I1610,参照用得点基準表!D$2:$I$11,6,TRUE),VLOOKUP(I1610,参照用得点基準表!D$12:$I$21,6,TRUE))))</f>
        <v/>
      </c>
      <c r="R1610" s="67" t="str">
        <f>IF(E1610="","",IF(J1610="","",IF($E1610="男",VLOOKUP(J1610,参照用得点基準表!E$2:$I$11,5,TRUE),VLOOKUP(J1610,参照用得点基準表!E$12:$I$21,5,TRUE))))</f>
        <v/>
      </c>
      <c r="S1610" s="67" t="str">
        <f>IF(E1610="","",IF(K1610="","",IF($E1610="男",VLOOKUP(K1610,参照用得点基準表!F$2:$I$11,4,TRUE),VLOOKUP(K1610,参照用得点基準表!F$12:$I$21,4,TRUE))))</f>
        <v/>
      </c>
      <c r="T1610" s="67" t="str">
        <f>IF(E1610="","",IF(L1610="","",IF($E1610="男",VLOOKUP(L1610,参照用得点基準表!$K$2:$L$11,2,TRUE),VLOOKUP(L1610,参照用得点基準表!$K$12:$L$21,2,TRUE))))</f>
        <v/>
      </c>
      <c r="U1610" s="67" t="str">
        <f>IF(E1610="","",IF(M1610="","",IF($E1610="男",VLOOKUP(M1610,参照用得点基準表!G$2:$I$11,3,TRUE),VLOOKUP(M1610,参照用得点基準表!G$12:$I$21,3,TRUE))))</f>
        <v/>
      </c>
      <c r="V1610" s="67" t="str">
        <f>IF(E1610="","",IF(N1610="","",IF($E1610="男",VLOOKUP(N1610,参照用得点基準表!H$2:$I$11,2,TRUE),VLOOKUP(N1610,参照用得点基準表!H$12:$I$21,2,TRUE))))</f>
        <v/>
      </c>
      <c r="W1610" s="70" t="str">
        <f t="shared" si="24"/>
        <v/>
      </c>
      <c r="X1610" s="69" t="str">
        <f ca="1">IF(W1610="","",VLOOKUP(W1610,OFFSET(評価基準!$A$2:$N$6,0,F1610-6,5,20-F1610),14-新体力テスト!F1610+6,1))</f>
        <v/>
      </c>
      <c r="Z1610" s="45"/>
      <c r="AA1610" s="45"/>
      <c r="AB1610" s="46"/>
      <c r="AC1610" s="45"/>
    </row>
    <row r="1611" spans="1:29" ht="14.25" customHeight="1" x14ac:dyDescent="0.15">
      <c r="A1611" s="103"/>
      <c r="B1611" s="103"/>
      <c r="C1611" s="103"/>
      <c r="D1611" s="108"/>
      <c r="E1611" s="112"/>
      <c r="F1611" s="85" t="str">
        <f>IF(A1611="","",VLOOKUP(A1611,参照!$B$7:$C$12,2,FALSE))</f>
        <v/>
      </c>
      <c r="G1611" s="14"/>
      <c r="H1611" s="14"/>
      <c r="I1611" s="14"/>
      <c r="J1611" s="14"/>
      <c r="K1611" s="14"/>
      <c r="L1611" s="19"/>
      <c r="M1611" s="14"/>
      <c r="N1611" s="14"/>
      <c r="O1611" s="67" t="str">
        <f>IF(E1611="","",IF(G1611="","",IF($E1611="男",VLOOKUP(G1611,参照用得点基準表!B$2:$I$11,8,TRUE),VLOOKUP(G1611,参照用得点基準表!B$12:$I$21,8,TRUE))))</f>
        <v/>
      </c>
      <c r="P1611" s="67" t="str">
        <f>IF(E1611="","",IF(H1611="","",IF($E1611="男",VLOOKUP(H1611,参照用得点基準表!C$2:$I$11,7,TRUE),VLOOKUP(H1611,参照用得点基準表!C$12:$I$21,7,TRUE))))</f>
        <v/>
      </c>
      <c r="Q1611" s="67" t="str">
        <f>IF(E1611="","",IF(I1611="","",IF($E1611="男",VLOOKUP(I1611,参照用得点基準表!D$2:$I$11,6,TRUE),VLOOKUP(I1611,参照用得点基準表!D$12:$I$21,6,TRUE))))</f>
        <v/>
      </c>
      <c r="R1611" s="67" t="str">
        <f>IF(E1611="","",IF(J1611="","",IF($E1611="男",VLOOKUP(J1611,参照用得点基準表!E$2:$I$11,5,TRUE),VLOOKUP(J1611,参照用得点基準表!E$12:$I$21,5,TRUE))))</f>
        <v/>
      </c>
      <c r="S1611" s="67" t="str">
        <f>IF(E1611="","",IF(K1611="","",IF($E1611="男",VLOOKUP(K1611,参照用得点基準表!F$2:$I$11,4,TRUE),VLOOKUP(K1611,参照用得点基準表!F$12:$I$21,4,TRUE))))</f>
        <v/>
      </c>
      <c r="T1611" s="67" t="str">
        <f>IF(E1611="","",IF(L1611="","",IF($E1611="男",VLOOKUP(L1611,参照用得点基準表!$K$2:$L$11,2,TRUE),VLOOKUP(L1611,参照用得点基準表!$K$12:$L$21,2,TRUE))))</f>
        <v/>
      </c>
      <c r="U1611" s="67" t="str">
        <f>IF(E1611="","",IF(M1611="","",IF($E1611="男",VLOOKUP(M1611,参照用得点基準表!G$2:$I$11,3,TRUE),VLOOKUP(M1611,参照用得点基準表!G$12:$I$21,3,TRUE))))</f>
        <v/>
      </c>
      <c r="V1611" s="67" t="str">
        <f>IF(E1611="","",IF(N1611="","",IF($E1611="男",VLOOKUP(N1611,参照用得点基準表!H$2:$I$11,2,TRUE),VLOOKUP(N1611,参照用得点基準表!H$12:$I$21,2,TRUE))))</f>
        <v/>
      </c>
      <c r="W1611" s="70" t="str">
        <f t="shared" si="24"/>
        <v/>
      </c>
      <c r="X1611" s="69" t="str">
        <f ca="1">IF(W1611="","",VLOOKUP(W1611,OFFSET(評価基準!$A$2:$N$6,0,F1611-6,5,20-F1611),14-新体力テスト!F1611+6,1))</f>
        <v/>
      </c>
      <c r="Z1611" s="45"/>
      <c r="AA1611" s="45"/>
      <c r="AB1611" s="46"/>
      <c r="AC1611" s="45"/>
    </row>
    <row r="1612" spans="1:29" ht="14.25" customHeight="1" x14ac:dyDescent="0.15">
      <c r="A1612" s="103"/>
      <c r="B1612" s="103"/>
      <c r="C1612" s="103"/>
      <c r="D1612" s="108"/>
      <c r="E1612" s="112"/>
      <c r="F1612" s="85" t="str">
        <f>IF(A1612="","",VLOOKUP(A1612,参照!$B$7:$C$12,2,FALSE))</f>
        <v/>
      </c>
      <c r="G1612" s="14"/>
      <c r="H1612" s="14"/>
      <c r="I1612" s="14"/>
      <c r="J1612" s="14"/>
      <c r="K1612" s="14"/>
      <c r="L1612" s="19"/>
      <c r="M1612" s="14"/>
      <c r="N1612" s="14"/>
      <c r="O1612" s="67" t="str">
        <f>IF(E1612="","",IF(G1612="","",IF($E1612="男",VLOOKUP(G1612,参照用得点基準表!B$2:$I$11,8,TRUE),VLOOKUP(G1612,参照用得点基準表!B$12:$I$21,8,TRUE))))</f>
        <v/>
      </c>
      <c r="P1612" s="67" t="str">
        <f>IF(E1612="","",IF(H1612="","",IF($E1612="男",VLOOKUP(H1612,参照用得点基準表!C$2:$I$11,7,TRUE),VLOOKUP(H1612,参照用得点基準表!C$12:$I$21,7,TRUE))))</f>
        <v/>
      </c>
      <c r="Q1612" s="67" t="str">
        <f>IF(E1612="","",IF(I1612="","",IF($E1612="男",VLOOKUP(I1612,参照用得点基準表!D$2:$I$11,6,TRUE),VLOOKUP(I1612,参照用得点基準表!D$12:$I$21,6,TRUE))))</f>
        <v/>
      </c>
      <c r="R1612" s="67" t="str">
        <f>IF(E1612="","",IF(J1612="","",IF($E1612="男",VLOOKUP(J1612,参照用得点基準表!E$2:$I$11,5,TRUE),VLOOKUP(J1612,参照用得点基準表!E$12:$I$21,5,TRUE))))</f>
        <v/>
      </c>
      <c r="S1612" s="67" t="str">
        <f>IF(E1612="","",IF(K1612="","",IF($E1612="男",VLOOKUP(K1612,参照用得点基準表!F$2:$I$11,4,TRUE),VLOOKUP(K1612,参照用得点基準表!F$12:$I$21,4,TRUE))))</f>
        <v/>
      </c>
      <c r="T1612" s="67" t="str">
        <f>IF(E1612="","",IF(L1612="","",IF($E1612="男",VLOOKUP(L1612,参照用得点基準表!$K$2:$L$11,2,TRUE),VLOOKUP(L1612,参照用得点基準表!$K$12:$L$21,2,TRUE))))</f>
        <v/>
      </c>
      <c r="U1612" s="67" t="str">
        <f>IF(E1612="","",IF(M1612="","",IF($E1612="男",VLOOKUP(M1612,参照用得点基準表!G$2:$I$11,3,TRUE),VLOOKUP(M1612,参照用得点基準表!G$12:$I$21,3,TRUE))))</f>
        <v/>
      </c>
      <c r="V1612" s="67" t="str">
        <f>IF(E1612="","",IF(N1612="","",IF($E1612="男",VLOOKUP(N1612,参照用得点基準表!H$2:$I$11,2,TRUE),VLOOKUP(N1612,参照用得点基準表!H$12:$I$21,2,TRUE))))</f>
        <v/>
      </c>
      <c r="W1612" s="70" t="str">
        <f t="shared" si="24"/>
        <v/>
      </c>
      <c r="X1612" s="69" t="str">
        <f ca="1">IF(W1612="","",VLOOKUP(W1612,OFFSET(評価基準!$A$2:$N$6,0,F1612-6,5,20-F1612),14-新体力テスト!F1612+6,1))</f>
        <v/>
      </c>
      <c r="Z1612" s="45"/>
      <c r="AA1612" s="45"/>
      <c r="AB1612" s="46"/>
      <c r="AC1612" s="45"/>
    </row>
    <row r="1613" spans="1:29" ht="14.25" customHeight="1" x14ac:dyDescent="0.15">
      <c r="A1613" s="103"/>
      <c r="B1613" s="103"/>
      <c r="C1613" s="103"/>
      <c r="D1613" s="108"/>
      <c r="E1613" s="112"/>
      <c r="F1613" s="85" t="str">
        <f>IF(A1613="","",VLOOKUP(A1613,参照!$B$7:$C$12,2,FALSE))</f>
        <v/>
      </c>
      <c r="G1613" s="14"/>
      <c r="H1613" s="14"/>
      <c r="I1613" s="14"/>
      <c r="J1613" s="14"/>
      <c r="K1613" s="14"/>
      <c r="L1613" s="19"/>
      <c r="M1613" s="14"/>
      <c r="N1613" s="14"/>
      <c r="O1613" s="67" t="str">
        <f>IF(E1613="","",IF(G1613="","",IF($E1613="男",VLOOKUP(G1613,参照用得点基準表!B$2:$I$11,8,TRUE),VLOOKUP(G1613,参照用得点基準表!B$12:$I$21,8,TRUE))))</f>
        <v/>
      </c>
      <c r="P1613" s="67" t="str">
        <f>IF(E1613="","",IF(H1613="","",IF($E1613="男",VLOOKUP(H1613,参照用得点基準表!C$2:$I$11,7,TRUE),VLOOKUP(H1613,参照用得点基準表!C$12:$I$21,7,TRUE))))</f>
        <v/>
      </c>
      <c r="Q1613" s="67" t="str">
        <f>IF(E1613="","",IF(I1613="","",IF($E1613="男",VLOOKUP(I1613,参照用得点基準表!D$2:$I$11,6,TRUE),VLOOKUP(I1613,参照用得点基準表!D$12:$I$21,6,TRUE))))</f>
        <v/>
      </c>
      <c r="R1613" s="67" t="str">
        <f>IF(E1613="","",IF(J1613="","",IF($E1613="男",VLOOKUP(J1613,参照用得点基準表!E$2:$I$11,5,TRUE),VLOOKUP(J1613,参照用得点基準表!E$12:$I$21,5,TRUE))))</f>
        <v/>
      </c>
      <c r="S1613" s="67" t="str">
        <f>IF(E1613="","",IF(K1613="","",IF($E1613="男",VLOOKUP(K1613,参照用得点基準表!F$2:$I$11,4,TRUE),VLOOKUP(K1613,参照用得点基準表!F$12:$I$21,4,TRUE))))</f>
        <v/>
      </c>
      <c r="T1613" s="67" t="str">
        <f>IF(E1613="","",IF(L1613="","",IF($E1613="男",VLOOKUP(L1613,参照用得点基準表!$K$2:$L$11,2,TRUE),VLOOKUP(L1613,参照用得点基準表!$K$12:$L$21,2,TRUE))))</f>
        <v/>
      </c>
      <c r="U1613" s="67" t="str">
        <f>IF(E1613="","",IF(M1613="","",IF($E1613="男",VLOOKUP(M1613,参照用得点基準表!G$2:$I$11,3,TRUE),VLOOKUP(M1613,参照用得点基準表!G$12:$I$21,3,TRUE))))</f>
        <v/>
      </c>
      <c r="V1613" s="67" t="str">
        <f>IF(E1613="","",IF(N1613="","",IF($E1613="男",VLOOKUP(N1613,参照用得点基準表!H$2:$I$11,2,TRUE),VLOOKUP(N1613,参照用得点基準表!H$12:$I$21,2,TRUE))))</f>
        <v/>
      </c>
      <c r="W1613" s="70" t="str">
        <f t="shared" si="24"/>
        <v/>
      </c>
      <c r="X1613" s="69" t="str">
        <f ca="1">IF(W1613="","",VLOOKUP(W1613,OFFSET(評価基準!$A$2:$N$6,0,F1613-6,5,20-F1613),14-新体力テスト!F1613+6,1))</f>
        <v/>
      </c>
      <c r="Z1613" s="45"/>
      <c r="AA1613" s="45"/>
      <c r="AB1613" s="46"/>
      <c r="AC1613" s="45"/>
    </row>
    <row r="1614" spans="1:29" ht="14.25" customHeight="1" x14ac:dyDescent="0.15">
      <c r="A1614" s="103"/>
      <c r="B1614" s="103"/>
      <c r="C1614" s="103"/>
      <c r="D1614" s="108"/>
      <c r="E1614" s="112"/>
      <c r="F1614" s="85" t="str">
        <f>IF(A1614="","",VLOOKUP(A1614,参照!$B$7:$C$12,2,FALSE))</f>
        <v/>
      </c>
      <c r="G1614" s="14"/>
      <c r="H1614" s="14"/>
      <c r="I1614" s="14"/>
      <c r="J1614" s="14"/>
      <c r="K1614" s="14"/>
      <c r="L1614" s="19"/>
      <c r="M1614" s="14"/>
      <c r="N1614" s="14"/>
      <c r="O1614" s="67" t="str">
        <f>IF(E1614="","",IF(G1614="","",IF($E1614="男",VLOOKUP(G1614,参照用得点基準表!B$2:$I$11,8,TRUE),VLOOKUP(G1614,参照用得点基準表!B$12:$I$21,8,TRUE))))</f>
        <v/>
      </c>
      <c r="P1614" s="67" t="str">
        <f>IF(E1614="","",IF(H1614="","",IF($E1614="男",VLOOKUP(H1614,参照用得点基準表!C$2:$I$11,7,TRUE),VLOOKUP(H1614,参照用得点基準表!C$12:$I$21,7,TRUE))))</f>
        <v/>
      </c>
      <c r="Q1614" s="67" t="str">
        <f>IF(E1614="","",IF(I1614="","",IF($E1614="男",VLOOKUP(I1614,参照用得点基準表!D$2:$I$11,6,TRUE),VLOOKUP(I1614,参照用得点基準表!D$12:$I$21,6,TRUE))))</f>
        <v/>
      </c>
      <c r="R1614" s="67" t="str">
        <f>IF(E1614="","",IF(J1614="","",IF($E1614="男",VLOOKUP(J1614,参照用得点基準表!E$2:$I$11,5,TRUE),VLOOKUP(J1614,参照用得点基準表!E$12:$I$21,5,TRUE))))</f>
        <v/>
      </c>
      <c r="S1614" s="67" t="str">
        <f>IF(E1614="","",IF(K1614="","",IF($E1614="男",VLOOKUP(K1614,参照用得点基準表!F$2:$I$11,4,TRUE),VLOOKUP(K1614,参照用得点基準表!F$12:$I$21,4,TRUE))))</f>
        <v/>
      </c>
      <c r="T1614" s="67" t="str">
        <f>IF(E1614="","",IF(L1614="","",IF($E1614="男",VLOOKUP(L1614,参照用得点基準表!$K$2:$L$11,2,TRUE),VLOOKUP(L1614,参照用得点基準表!$K$12:$L$21,2,TRUE))))</f>
        <v/>
      </c>
      <c r="U1614" s="67" t="str">
        <f>IF(E1614="","",IF(M1614="","",IF($E1614="男",VLOOKUP(M1614,参照用得点基準表!G$2:$I$11,3,TRUE),VLOOKUP(M1614,参照用得点基準表!G$12:$I$21,3,TRUE))))</f>
        <v/>
      </c>
      <c r="V1614" s="67" t="str">
        <f>IF(E1614="","",IF(N1614="","",IF($E1614="男",VLOOKUP(N1614,参照用得点基準表!H$2:$I$11,2,TRUE),VLOOKUP(N1614,参照用得点基準表!H$12:$I$21,2,TRUE))))</f>
        <v/>
      </c>
      <c r="W1614" s="70" t="str">
        <f t="shared" si="24"/>
        <v/>
      </c>
      <c r="X1614" s="69" t="str">
        <f ca="1">IF(W1614="","",VLOOKUP(W1614,OFFSET(評価基準!$A$2:$N$6,0,F1614-6,5,20-F1614),14-新体力テスト!F1614+6,1))</f>
        <v/>
      </c>
      <c r="Z1614" s="45"/>
      <c r="AA1614" s="45"/>
      <c r="AB1614" s="46"/>
      <c r="AC1614" s="45"/>
    </row>
    <row r="1615" spans="1:29" ht="14.25" customHeight="1" x14ac:dyDescent="0.15">
      <c r="A1615" s="103"/>
      <c r="B1615" s="103"/>
      <c r="C1615" s="103"/>
      <c r="D1615" s="108"/>
      <c r="E1615" s="112"/>
      <c r="F1615" s="85" t="str">
        <f>IF(A1615="","",VLOOKUP(A1615,参照!$B$7:$C$12,2,FALSE))</f>
        <v/>
      </c>
      <c r="G1615" s="14"/>
      <c r="H1615" s="14"/>
      <c r="I1615" s="14"/>
      <c r="J1615" s="14"/>
      <c r="K1615" s="14"/>
      <c r="L1615" s="19"/>
      <c r="M1615" s="14"/>
      <c r="N1615" s="14"/>
      <c r="O1615" s="67" t="str">
        <f>IF(E1615="","",IF(G1615="","",IF($E1615="男",VLOOKUP(G1615,参照用得点基準表!B$2:$I$11,8,TRUE),VLOOKUP(G1615,参照用得点基準表!B$12:$I$21,8,TRUE))))</f>
        <v/>
      </c>
      <c r="P1615" s="67" t="str">
        <f>IF(E1615="","",IF(H1615="","",IF($E1615="男",VLOOKUP(H1615,参照用得点基準表!C$2:$I$11,7,TRUE),VLOOKUP(H1615,参照用得点基準表!C$12:$I$21,7,TRUE))))</f>
        <v/>
      </c>
      <c r="Q1615" s="67" t="str">
        <f>IF(E1615="","",IF(I1615="","",IF($E1615="男",VLOOKUP(I1615,参照用得点基準表!D$2:$I$11,6,TRUE),VLOOKUP(I1615,参照用得点基準表!D$12:$I$21,6,TRUE))))</f>
        <v/>
      </c>
      <c r="R1615" s="67" t="str">
        <f>IF(E1615="","",IF(J1615="","",IF($E1615="男",VLOOKUP(J1615,参照用得点基準表!E$2:$I$11,5,TRUE),VLOOKUP(J1615,参照用得点基準表!E$12:$I$21,5,TRUE))))</f>
        <v/>
      </c>
      <c r="S1615" s="67" t="str">
        <f>IF(E1615="","",IF(K1615="","",IF($E1615="男",VLOOKUP(K1615,参照用得点基準表!F$2:$I$11,4,TRUE),VLOOKUP(K1615,参照用得点基準表!F$12:$I$21,4,TRUE))))</f>
        <v/>
      </c>
      <c r="T1615" s="67" t="str">
        <f>IF(E1615="","",IF(L1615="","",IF($E1615="男",VLOOKUP(L1615,参照用得点基準表!$K$2:$L$11,2,TRUE),VLOOKUP(L1615,参照用得点基準表!$K$12:$L$21,2,TRUE))))</f>
        <v/>
      </c>
      <c r="U1615" s="67" t="str">
        <f>IF(E1615="","",IF(M1615="","",IF($E1615="男",VLOOKUP(M1615,参照用得点基準表!G$2:$I$11,3,TRUE),VLOOKUP(M1615,参照用得点基準表!G$12:$I$21,3,TRUE))))</f>
        <v/>
      </c>
      <c r="V1615" s="67" t="str">
        <f>IF(E1615="","",IF(N1615="","",IF($E1615="男",VLOOKUP(N1615,参照用得点基準表!H$2:$I$11,2,TRUE),VLOOKUP(N1615,参照用得点基準表!H$12:$I$21,2,TRUE))))</f>
        <v/>
      </c>
      <c r="W1615" s="70" t="str">
        <f t="shared" si="24"/>
        <v/>
      </c>
      <c r="X1615" s="69" t="str">
        <f ca="1">IF(W1615="","",VLOOKUP(W1615,OFFSET(評価基準!$A$2:$N$6,0,F1615-6,5,20-F1615),14-新体力テスト!F1615+6,1))</f>
        <v/>
      </c>
      <c r="Z1615" s="45"/>
      <c r="AA1615" s="45"/>
      <c r="AB1615" s="46"/>
      <c r="AC1615" s="45"/>
    </row>
    <row r="1616" spans="1:29" ht="14.25" customHeight="1" x14ac:dyDescent="0.15">
      <c r="A1616" s="103"/>
      <c r="B1616" s="103"/>
      <c r="C1616" s="103"/>
      <c r="D1616" s="108"/>
      <c r="E1616" s="112"/>
      <c r="F1616" s="85" t="str">
        <f>IF(A1616="","",VLOOKUP(A1616,参照!$B$7:$C$12,2,FALSE))</f>
        <v/>
      </c>
      <c r="G1616" s="14"/>
      <c r="H1616" s="14"/>
      <c r="I1616" s="14"/>
      <c r="J1616" s="14"/>
      <c r="K1616" s="14"/>
      <c r="L1616" s="19"/>
      <c r="M1616" s="14"/>
      <c r="N1616" s="14"/>
      <c r="O1616" s="67" t="str">
        <f>IF(E1616="","",IF(G1616="","",IF($E1616="男",VLOOKUP(G1616,参照用得点基準表!B$2:$I$11,8,TRUE),VLOOKUP(G1616,参照用得点基準表!B$12:$I$21,8,TRUE))))</f>
        <v/>
      </c>
      <c r="P1616" s="67" t="str">
        <f>IF(E1616="","",IF(H1616="","",IF($E1616="男",VLOOKUP(H1616,参照用得点基準表!C$2:$I$11,7,TRUE),VLOOKUP(H1616,参照用得点基準表!C$12:$I$21,7,TRUE))))</f>
        <v/>
      </c>
      <c r="Q1616" s="67" t="str">
        <f>IF(E1616="","",IF(I1616="","",IF($E1616="男",VLOOKUP(I1616,参照用得点基準表!D$2:$I$11,6,TRUE),VLOOKUP(I1616,参照用得点基準表!D$12:$I$21,6,TRUE))))</f>
        <v/>
      </c>
      <c r="R1616" s="67" t="str">
        <f>IF(E1616="","",IF(J1616="","",IF($E1616="男",VLOOKUP(J1616,参照用得点基準表!E$2:$I$11,5,TRUE),VLOOKUP(J1616,参照用得点基準表!E$12:$I$21,5,TRUE))))</f>
        <v/>
      </c>
      <c r="S1616" s="67" t="str">
        <f>IF(E1616="","",IF(K1616="","",IF($E1616="男",VLOOKUP(K1616,参照用得点基準表!F$2:$I$11,4,TRUE),VLOOKUP(K1616,参照用得点基準表!F$12:$I$21,4,TRUE))))</f>
        <v/>
      </c>
      <c r="T1616" s="67" t="str">
        <f>IF(E1616="","",IF(L1616="","",IF($E1616="男",VLOOKUP(L1616,参照用得点基準表!$K$2:$L$11,2,TRUE),VLOOKUP(L1616,参照用得点基準表!$K$12:$L$21,2,TRUE))))</f>
        <v/>
      </c>
      <c r="U1616" s="67" t="str">
        <f>IF(E1616="","",IF(M1616="","",IF($E1616="男",VLOOKUP(M1616,参照用得点基準表!G$2:$I$11,3,TRUE),VLOOKUP(M1616,参照用得点基準表!G$12:$I$21,3,TRUE))))</f>
        <v/>
      </c>
      <c r="V1616" s="67" t="str">
        <f>IF(E1616="","",IF(N1616="","",IF($E1616="男",VLOOKUP(N1616,参照用得点基準表!H$2:$I$11,2,TRUE),VLOOKUP(N1616,参照用得点基準表!H$12:$I$21,2,TRUE))))</f>
        <v/>
      </c>
      <c r="W1616" s="70" t="str">
        <f t="shared" si="24"/>
        <v/>
      </c>
      <c r="X1616" s="69" t="str">
        <f ca="1">IF(W1616="","",VLOOKUP(W1616,OFFSET(評価基準!$A$2:$N$6,0,F1616-6,5,20-F1616),14-新体力テスト!F1616+6,1))</f>
        <v/>
      </c>
      <c r="Z1616" s="45"/>
      <c r="AA1616" s="45"/>
      <c r="AB1616" s="46"/>
      <c r="AC1616" s="45"/>
    </row>
    <row r="1617" spans="1:29" ht="14.25" customHeight="1" x14ac:dyDescent="0.15">
      <c r="A1617" s="103"/>
      <c r="B1617" s="103"/>
      <c r="C1617" s="103"/>
      <c r="D1617" s="108"/>
      <c r="E1617" s="112"/>
      <c r="F1617" s="85" t="str">
        <f>IF(A1617="","",VLOOKUP(A1617,参照!$B$7:$C$12,2,FALSE))</f>
        <v/>
      </c>
      <c r="G1617" s="14"/>
      <c r="H1617" s="14"/>
      <c r="I1617" s="14"/>
      <c r="J1617" s="14"/>
      <c r="K1617" s="14"/>
      <c r="L1617" s="19"/>
      <c r="M1617" s="14"/>
      <c r="N1617" s="14"/>
      <c r="O1617" s="67" t="str">
        <f>IF(E1617="","",IF(G1617="","",IF($E1617="男",VLOOKUP(G1617,参照用得点基準表!B$2:$I$11,8,TRUE),VLOOKUP(G1617,参照用得点基準表!B$12:$I$21,8,TRUE))))</f>
        <v/>
      </c>
      <c r="P1617" s="67" t="str">
        <f>IF(E1617="","",IF(H1617="","",IF($E1617="男",VLOOKUP(H1617,参照用得点基準表!C$2:$I$11,7,TRUE),VLOOKUP(H1617,参照用得点基準表!C$12:$I$21,7,TRUE))))</f>
        <v/>
      </c>
      <c r="Q1617" s="67" t="str">
        <f>IF(E1617="","",IF(I1617="","",IF($E1617="男",VLOOKUP(I1617,参照用得点基準表!D$2:$I$11,6,TRUE),VLOOKUP(I1617,参照用得点基準表!D$12:$I$21,6,TRUE))))</f>
        <v/>
      </c>
      <c r="R1617" s="67" t="str">
        <f>IF(E1617="","",IF(J1617="","",IF($E1617="男",VLOOKUP(J1617,参照用得点基準表!E$2:$I$11,5,TRUE),VLOOKUP(J1617,参照用得点基準表!E$12:$I$21,5,TRUE))))</f>
        <v/>
      </c>
      <c r="S1617" s="67" t="str">
        <f>IF(E1617="","",IF(K1617="","",IF($E1617="男",VLOOKUP(K1617,参照用得点基準表!F$2:$I$11,4,TRUE),VLOOKUP(K1617,参照用得点基準表!F$12:$I$21,4,TRUE))))</f>
        <v/>
      </c>
      <c r="T1617" s="67" t="str">
        <f>IF(E1617="","",IF(L1617="","",IF($E1617="男",VLOOKUP(L1617,参照用得点基準表!$K$2:$L$11,2,TRUE),VLOOKUP(L1617,参照用得点基準表!$K$12:$L$21,2,TRUE))))</f>
        <v/>
      </c>
      <c r="U1617" s="67" t="str">
        <f>IF(E1617="","",IF(M1617="","",IF($E1617="男",VLOOKUP(M1617,参照用得点基準表!G$2:$I$11,3,TRUE),VLOOKUP(M1617,参照用得点基準表!G$12:$I$21,3,TRUE))))</f>
        <v/>
      </c>
      <c r="V1617" s="67" t="str">
        <f>IF(E1617="","",IF(N1617="","",IF($E1617="男",VLOOKUP(N1617,参照用得点基準表!H$2:$I$11,2,TRUE),VLOOKUP(N1617,参照用得点基準表!H$12:$I$21,2,TRUE))))</f>
        <v/>
      </c>
      <c r="W1617" s="70" t="str">
        <f t="shared" si="24"/>
        <v/>
      </c>
      <c r="X1617" s="69" t="str">
        <f ca="1">IF(W1617="","",VLOOKUP(W1617,OFFSET(評価基準!$A$2:$N$6,0,F1617-6,5,20-F1617),14-新体力テスト!F1617+6,1))</f>
        <v/>
      </c>
      <c r="Z1617" s="45"/>
      <c r="AA1617" s="45"/>
      <c r="AB1617" s="46"/>
      <c r="AC1617" s="45"/>
    </row>
    <row r="1618" spans="1:29" ht="14.25" customHeight="1" x14ac:dyDescent="0.15">
      <c r="A1618" s="103"/>
      <c r="B1618" s="103"/>
      <c r="C1618" s="103"/>
      <c r="D1618" s="108"/>
      <c r="E1618" s="112"/>
      <c r="F1618" s="85" t="str">
        <f>IF(A1618="","",VLOOKUP(A1618,参照!$B$7:$C$12,2,FALSE))</f>
        <v/>
      </c>
      <c r="G1618" s="14"/>
      <c r="H1618" s="14"/>
      <c r="I1618" s="14"/>
      <c r="J1618" s="14"/>
      <c r="K1618" s="14"/>
      <c r="L1618" s="19"/>
      <c r="M1618" s="14"/>
      <c r="N1618" s="14"/>
      <c r="O1618" s="67" t="str">
        <f>IF(E1618="","",IF(G1618="","",IF($E1618="男",VLOOKUP(G1618,参照用得点基準表!B$2:$I$11,8,TRUE),VLOOKUP(G1618,参照用得点基準表!B$12:$I$21,8,TRUE))))</f>
        <v/>
      </c>
      <c r="P1618" s="67" t="str">
        <f>IF(E1618="","",IF(H1618="","",IF($E1618="男",VLOOKUP(H1618,参照用得点基準表!C$2:$I$11,7,TRUE),VLOOKUP(H1618,参照用得点基準表!C$12:$I$21,7,TRUE))))</f>
        <v/>
      </c>
      <c r="Q1618" s="67" t="str">
        <f>IF(E1618="","",IF(I1618="","",IF($E1618="男",VLOOKUP(I1618,参照用得点基準表!D$2:$I$11,6,TRUE),VLOOKUP(I1618,参照用得点基準表!D$12:$I$21,6,TRUE))))</f>
        <v/>
      </c>
      <c r="R1618" s="67" t="str">
        <f>IF(E1618="","",IF(J1618="","",IF($E1618="男",VLOOKUP(J1618,参照用得点基準表!E$2:$I$11,5,TRUE),VLOOKUP(J1618,参照用得点基準表!E$12:$I$21,5,TRUE))))</f>
        <v/>
      </c>
      <c r="S1618" s="67" t="str">
        <f>IF(E1618="","",IF(K1618="","",IF($E1618="男",VLOOKUP(K1618,参照用得点基準表!F$2:$I$11,4,TRUE),VLOOKUP(K1618,参照用得点基準表!F$12:$I$21,4,TRUE))))</f>
        <v/>
      </c>
      <c r="T1618" s="67" t="str">
        <f>IF(E1618="","",IF(L1618="","",IF($E1618="男",VLOOKUP(L1618,参照用得点基準表!$K$2:$L$11,2,TRUE),VLOOKUP(L1618,参照用得点基準表!$K$12:$L$21,2,TRUE))))</f>
        <v/>
      </c>
      <c r="U1618" s="67" t="str">
        <f>IF(E1618="","",IF(M1618="","",IF($E1618="男",VLOOKUP(M1618,参照用得点基準表!G$2:$I$11,3,TRUE),VLOOKUP(M1618,参照用得点基準表!G$12:$I$21,3,TRUE))))</f>
        <v/>
      </c>
      <c r="V1618" s="67" t="str">
        <f>IF(E1618="","",IF(N1618="","",IF($E1618="男",VLOOKUP(N1618,参照用得点基準表!H$2:$I$11,2,TRUE),VLOOKUP(N1618,参照用得点基準表!H$12:$I$21,2,TRUE))))</f>
        <v/>
      </c>
      <c r="W1618" s="70" t="str">
        <f t="shared" si="24"/>
        <v/>
      </c>
      <c r="X1618" s="69" t="str">
        <f ca="1">IF(W1618="","",VLOOKUP(W1618,OFFSET(評価基準!$A$2:$N$6,0,F1618-6,5,20-F1618),14-新体力テスト!F1618+6,1))</f>
        <v/>
      </c>
      <c r="Z1618" s="45"/>
      <c r="AA1618" s="45"/>
      <c r="AB1618" s="46"/>
      <c r="AC1618" s="45"/>
    </row>
    <row r="1619" spans="1:29" ht="14.25" customHeight="1" x14ac:dyDescent="0.15">
      <c r="A1619" s="103"/>
      <c r="B1619" s="103"/>
      <c r="C1619" s="103"/>
      <c r="D1619" s="108"/>
      <c r="E1619" s="112"/>
      <c r="F1619" s="85" t="str">
        <f>IF(A1619="","",VLOOKUP(A1619,参照!$B$7:$C$12,2,FALSE))</f>
        <v/>
      </c>
      <c r="G1619" s="14"/>
      <c r="H1619" s="14"/>
      <c r="I1619" s="14"/>
      <c r="J1619" s="14"/>
      <c r="K1619" s="14"/>
      <c r="L1619" s="19"/>
      <c r="M1619" s="14"/>
      <c r="N1619" s="14"/>
      <c r="O1619" s="67" t="str">
        <f>IF(E1619="","",IF(G1619="","",IF($E1619="男",VLOOKUP(G1619,参照用得点基準表!B$2:$I$11,8,TRUE),VLOOKUP(G1619,参照用得点基準表!B$12:$I$21,8,TRUE))))</f>
        <v/>
      </c>
      <c r="P1619" s="67" t="str">
        <f>IF(E1619="","",IF(H1619="","",IF($E1619="男",VLOOKUP(H1619,参照用得点基準表!C$2:$I$11,7,TRUE),VLOOKUP(H1619,参照用得点基準表!C$12:$I$21,7,TRUE))))</f>
        <v/>
      </c>
      <c r="Q1619" s="67" t="str">
        <f>IF(E1619="","",IF(I1619="","",IF($E1619="男",VLOOKUP(I1619,参照用得点基準表!D$2:$I$11,6,TRUE),VLOOKUP(I1619,参照用得点基準表!D$12:$I$21,6,TRUE))))</f>
        <v/>
      </c>
      <c r="R1619" s="67" t="str">
        <f>IF(E1619="","",IF(J1619="","",IF($E1619="男",VLOOKUP(J1619,参照用得点基準表!E$2:$I$11,5,TRUE),VLOOKUP(J1619,参照用得点基準表!E$12:$I$21,5,TRUE))))</f>
        <v/>
      </c>
      <c r="S1619" s="67" t="str">
        <f>IF(E1619="","",IF(K1619="","",IF($E1619="男",VLOOKUP(K1619,参照用得点基準表!F$2:$I$11,4,TRUE),VLOOKUP(K1619,参照用得点基準表!F$12:$I$21,4,TRUE))))</f>
        <v/>
      </c>
      <c r="T1619" s="67" t="str">
        <f>IF(E1619="","",IF(L1619="","",IF($E1619="男",VLOOKUP(L1619,参照用得点基準表!$K$2:$L$11,2,TRUE),VLOOKUP(L1619,参照用得点基準表!$K$12:$L$21,2,TRUE))))</f>
        <v/>
      </c>
      <c r="U1619" s="67" t="str">
        <f>IF(E1619="","",IF(M1619="","",IF($E1619="男",VLOOKUP(M1619,参照用得点基準表!G$2:$I$11,3,TRUE),VLOOKUP(M1619,参照用得点基準表!G$12:$I$21,3,TRUE))))</f>
        <v/>
      </c>
      <c r="V1619" s="67" t="str">
        <f>IF(E1619="","",IF(N1619="","",IF($E1619="男",VLOOKUP(N1619,参照用得点基準表!H$2:$I$11,2,TRUE),VLOOKUP(N1619,参照用得点基準表!H$12:$I$21,2,TRUE))))</f>
        <v/>
      </c>
      <c r="W1619" s="70" t="str">
        <f t="shared" si="24"/>
        <v/>
      </c>
      <c r="X1619" s="69" t="str">
        <f ca="1">IF(W1619="","",VLOOKUP(W1619,OFFSET(評価基準!$A$2:$N$6,0,F1619-6,5,20-F1619),14-新体力テスト!F1619+6,1))</f>
        <v/>
      </c>
      <c r="Z1619" s="45"/>
      <c r="AA1619" s="45"/>
      <c r="AB1619" s="46"/>
      <c r="AC1619" s="45"/>
    </row>
    <row r="1620" spans="1:29" ht="14.25" customHeight="1" x14ac:dyDescent="0.15">
      <c r="A1620" s="103"/>
      <c r="B1620" s="103"/>
      <c r="C1620" s="103"/>
      <c r="D1620" s="108"/>
      <c r="E1620" s="112"/>
      <c r="F1620" s="85" t="str">
        <f>IF(A1620="","",VLOOKUP(A1620,参照!$B$7:$C$12,2,FALSE))</f>
        <v/>
      </c>
      <c r="G1620" s="14"/>
      <c r="H1620" s="14"/>
      <c r="I1620" s="14"/>
      <c r="J1620" s="14"/>
      <c r="K1620" s="14"/>
      <c r="L1620" s="19"/>
      <c r="M1620" s="14"/>
      <c r="N1620" s="14"/>
      <c r="O1620" s="67" t="str">
        <f>IF(E1620="","",IF(G1620="","",IF($E1620="男",VLOOKUP(G1620,参照用得点基準表!B$2:$I$11,8,TRUE),VLOOKUP(G1620,参照用得点基準表!B$12:$I$21,8,TRUE))))</f>
        <v/>
      </c>
      <c r="P1620" s="67" t="str">
        <f>IF(E1620="","",IF(H1620="","",IF($E1620="男",VLOOKUP(H1620,参照用得点基準表!C$2:$I$11,7,TRUE),VLOOKUP(H1620,参照用得点基準表!C$12:$I$21,7,TRUE))))</f>
        <v/>
      </c>
      <c r="Q1620" s="67" t="str">
        <f>IF(E1620="","",IF(I1620="","",IF($E1620="男",VLOOKUP(I1620,参照用得点基準表!D$2:$I$11,6,TRUE),VLOOKUP(I1620,参照用得点基準表!D$12:$I$21,6,TRUE))))</f>
        <v/>
      </c>
      <c r="R1620" s="67" t="str">
        <f>IF(E1620="","",IF(J1620="","",IF($E1620="男",VLOOKUP(J1620,参照用得点基準表!E$2:$I$11,5,TRUE),VLOOKUP(J1620,参照用得点基準表!E$12:$I$21,5,TRUE))))</f>
        <v/>
      </c>
      <c r="S1620" s="67" t="str">
        <f>IF(E1620="","",IF(K1620="","",IF($E1620="男",VLOOKUP(K1620,参照用得点基準表!F$2:$I$11,4,TRUE),VLOOKUP(K1620,参照用得点基準表!F$12:$I$21,4,TRUE))))</f>
        <v/>
      </c>
      <c r="T1620" s="67" t="str">
        <f>IF(E1620="","",IF(L1620="","",IF($E1620="男",VLOOKUP(L1620,参照用得点基準表!$K$2:$L$11,2,TRUE),VLOOKUP(L1620,参照用得点基準表!$K$12:$L$21,2,TRUE))))</f>
        <v/>
      </c>
      <c r="U1620" s="67" t="str">
        <f>IF(E1620="","",IF(M1620="","",IF($E1620="男",VLOOKUP(M1620,参照用得点基準表!G$2:$I$11,3,TRUE),VLOOKUP(M1620,参照用得点基準表!G$12:$I$21,3,TRUE))))</f>
        <v/>
      </c>
      <c r="V1620" s="67" t="str">
        <f>IF(E1620="","",IF(N1620="","",IF($E1620="男",VLOOKUP(N1620,参照用得点基準表!H$2:$I$11,2,TRUE),VLOOKUP(N1620,参照用得点基準表!H$12:$I$21,2,TRUE))))</f>
        <v/>
      </c>
      <c r="W1620" s="70" t="str">
        <f t="shared" si="24"/>
        <v/>
      </c>
      <c r="X1620" s="69" t="str">
        <f ca="1">IF(W1620="","",VLOOKUP(W1620,OFFSET(評価基準!$A$2:$N$6,0,F1620-6,5,20-F1620),14-新体力テスト!F1620+6,1))</f>
        <v/>
      </c>
      <c r="Z1620" s="45"/>
      <c r="AA1620" s="45"/>
      <c r="AB1620" s="46"/>
      <c r="AC1620" s="45"/>
    </row>
    <row r="1621" spans="1:29" ht="14.25" customHeight="1" x14ac:dyDescent="0.15">
      <c r="A1621" s="103"/>
      <c r="B1621" s="103"/>
      <c r="C1621" s="103"/>
      <c r="D1621" s="108"/>
      <c r="E1621" s="112"/>
      <c r="F1621" s="85" t="str">
        <f>IF(A1621="","",VLOOKUP(A1621,参照!$B$7:$C$12,2,FALSE))</f>
        <v/>
      </c>
      <c r="G1621" s="14"/>
      <c r="H1621" s="14"/>
      <c r="I1621" s="14"/>
      <c r="J1621" s="14"/>
      <c r="K1621" s="14"/>
      <c r="L1621" s="19"/>
      <c r="M1621" s="14"/>
      <c r="N1621" s="14"/>
      <c r="O1621" s="67" t="str">
        <f>IF(E1621="","",IF(G1621="","",IF($E1621="男",VLOOKUP(G1621,参照用得点基準表!B$2:$I$11,8,TRUE),VLOOKUP(G1621,参照用得点基準表!B$12:$I$21,8,TRUE))))</f>
        <v/>
      </c>
      <c r="P1621" s="67" t="str">
        <f>IF(E1621="","",IF(H1621="","",IF($E1621="男",VLOOKUP(H1621,参照用得点基準表!C$2:$I$11,7,TRUE),VLOOKUP(H1621,参照用得点基準表!C$12:$I$21,7,TRUE))))</f>
        <v/>
      </c>
      <c r="Q1621" s="67" t="str">
        <f>IF(E1621="","",IF(I1621="","",IF($E1621="男",VLOOKUP(I1621,参照用得点基準表!D$2:$I$11,6,TRUE),VLOOKUP(I1621,参照用得点基準表!D$12:$I$21,6,TRUE))))</f>
        <v/>
      </c>
      <c r="R1621" s="67" t="str">
        <f>IF(E1621="","",IF(J1621="","",IF($E1621="男",VLOOKUP(J1621,参照用得点基準表!E$2:$I$11,5,TRUE),VLOOKUP(J1621,参照用得点基準表!E$12:$I$21,5,TRUE))))</f>
        <v/>
      </c>
      <c r="S1621" s="67" t="str">
        <f>IF(E1621="","",IF(K1621="","",IF($E1621="男",VLOOKUP(K1621,参照用得点基準表!F$2:$I$11,4,TRUE),VLOOKUP(K1621,参照用得点基準表!F$12:$I$21,4,TRUE))))</f>
        <v/>
      </c>
      <c r="T1621" s="67" t="str">
        <f>IF(E1621="","",IF(L1621="","",IF($E1621="男",VLOOKUP(L1621,参照用得点基準表!$K$2:$L$11,2,TRUE),VLOOKUP(L1621,参照用得点基準表!$K$12:$L$21,2,TRUE))))</f>
        <v/>
      </c>
      <c r="U1621" s="67" t="str">
        <f>IF(E1621="","",IF(M1621="","",IF($E1621="男",VLOOKUP(M1621,参照用得点基準表!G$2:$I$11,3,TRUE),VLOOKUP(M1621,参照用得点基準表!G$12:$I$21,3,TRUE))))</f>
        <v/>
      </c>
      <c r="V1621" s="67" t="str">
        <f>IF(E1621="","",IF(N1621="","",IF($E1621="男",VLOOKUP(N1621,参照用得点基準表!H$2:$I$11,2,TRUE),VLOOKUP(N1621,参照用得点基準表!H$12:$I$21,2,TRUE))))</f>
        <v/>
      </c>
      <c r="W1621" s="70" t="str">
        <f t="shared" si="24"/>
        <v/>
      </c>
      <c r="X1621" s="69" t="str">
        <f ca="1">IF(W1621="","",VLOOKUP(W1621,OFFSET(評価基準!$A$2:$N$6,0,F1621-6,5,20-F1621),14-新体力テスト!F1621+6,1))</f>
        <v/>
      </c>
      <c r="Z1621" s="45"/>
      <c r="AA1621" s="45"/>
      <c r="AB1621" s="46"/>
      <c r="AC1621" s="45"/>
    </row>
    <row r="1622" spans="1:29" ht="14.25" customHeight="1" x14ac:dyDescent="0.15">
      <c r="A1622" s="103"/>
      <c r="B1622" s="103"/>
      <c r="C1622" s="103"/>
      <c r="D1622" s="108"/>
      <c r="E1622" s="112"/>
      <c r="F1622" s="85" t="str">
        <f>IF(A1622="","",VLOOKUP(A1622,参照!$B$7:$C$12,2,FALSE))</f>
        <v/>
      </c>
      <c r="G1622" s="14"/>
      <c r="H1622" s="14"/>
      <c r="I1622" s="14"/>
      <c r="J1622" s="14"/>
      <c r="K1622" s="14"/>
      <c r="L1622" s="19"/>
      <c r="M1622" s="14"/>
      <c r="N1622" s="14"/>
      <c r="O1622" s="67" t="str">
        <f>IF(E1622="","",IF(G1622="","",IF($E1622="男",VLOOKUP(G1622,参照用得点基準表!B$2:$I$11,8,TRUE),VLOOKUP(G1622,参照用得点基準表!B$12:$I$21,8,TRUE))))</f>
        <v/>
      </c>
      <c r="P1622" s="67" t="str">
        <f>IF(E1622="","",IF(H1622="","",IF($E1622="男",VLOOKUP(H1622,参照用得点基準表!C$2:$I$11,7,TRUE),VLOOKUP(H1622,参照用得点基準表!C$12:$I$21,7,TRUE))))</f>
        <v/>
      </c>
      <c r="Q1622" s="67" t="str">
        <f>IF(E1622="","",IF(I1622="","",IF($E1622="男",VLOOKUP(I1622,参照用得点基準表!D$2:$I$11,6,TRUE),VLOOKUP(I1622,参照用得点基準表!D$12:$I$21,6,TRUE))))</f>
        <v/>
      </c>
      <c r="R1622" s="67" t="str">
        <f>IF(E1622="","",IF(J1622="","",IF($E1622="男",VLOOKUP(J1622,参照用得点基準表!E$2:$I$11,5,TRUE),VLOOKUP(J1622,参照用得点基準表!E$12:$I$21,5,TRUE))))</f>
        <v/>
      </c>
      <c r="S1622" s="67" t="str">
        <f>IF(E1622="","",IF(K1622="","",IF($E1622="男",VLOOKUP(K1622,参照用得点基準表!F$2:$I$11,4,TRUE),VLOOKUP(K1622,参照用得点基準表!F$12:$I$21,4,TRUE))))</f>
        <v/>
      </c>
      <c r="T1622" s="67" t="str">
        <f>IF(E1622="","",IF(L1622="","",IF($E1622="男",VLOOKUP(L1622,参照用得点基準表!$K$2:$L$11,2,TRUE),VLOOKUP(L1622,参照用得点基準表!$K$12:$L$21,2,TRUE))))</f>
        <v/>
      </c>
      <c r="U1622" s="67" t="str">
        <f>IF(E1622="","",IF(M1622="","",IF($E1622="男",VLOOKUP(M1622,参照用得点基準表!G$2:$I$11,3,TRUE),VLOOKUP(M1622,参照用得点基準表!G$12:$I$21,3,TRUE))))</f>
        <v/>
      </c>
      <c r="V1622" s="67" t="str">
        <f>IF(E1622="","",IF(N1622="","",IF($E1622="男",VLOOKUP(N1622,参照用得点基準表!H$2:$I$11,2,TRUE),VLOOKUP(N1622,参照用得点基準表!H$12:$I$21,2,TRUE))))</f>
        <v/>
      </c>
      <c r="W1622" s="70" t="str">
        <f t="shared" si="24"/>
        <v/>
      </c>
      <c r="X1622" s="69" t="str">
        <f ca="1">IF(W1622="","",VLOOKUP(W1622,OFFSET(評価基準!$A$2:$N$6,0,F1622-6,5,20-F1622),14-新体力テスト!F1622+6,1))</f>
        <v/>
      </c>
      <c r="Z1622" s="45"/>
      <c r="AA1622" s="45"/>
      <c r="AB1622" s="46"/>
      <c r="AC1622" s="45"/>
    </row>
    <row r="1623" spans="1:29" ht="14.25" customHeight="1" x14ac:dyDescent="0.15">
      <c r="A1623" s="103"/>
      <c r="B1623" s="103"/>
      <c r="C1623" s="103"/>
      <c r="D1623" s="108"/>
      <c r="E1623" s="112"/>
      <c r="F1623" s="85" t="str">
        <f>IF(A1623="","",VLOOKUP(A1623,参照!$B$7:$C$12,2,FALSE))</f>
        <v/>
      </c>
      <c r="G1623" s="14"/>
      <c r="H1623" s="14"/>
      <c r="I1623" s="14"/>
      <c r="J1623" s="14"/>
      <c r="K1623" s="14"/>
      <c r="L1623" s="19"/>
      <c r="M1623" s="14"/>
      <c r="N1623" s="14"/>
      <c r="O1623" s="67" t="str">
        <f>IF(E1623="","",IF(G1623="","",IF($E1623="男",VLOOKUP(G1623,参照用得点基準表!B$2:$I$11,8,TRUE),VLOOKUP(G1623,参照用得点基準表!B$12:$I$21,8,TRUE))))</f>
        <v/>
      </c>
      <c r="P1623" s="67" t="str">
        <f>IF(E1623="","",IF(H1623="","",IF($E1623="男",VLOOKUP(H1623,参照用得点基準表!C$2:$I$11,7,TRUE),VLOOKUP(H1623,参照用得点基準表!C$12:$I$21,7,TRUE))))</f>
        <v/>
      </c>
      <c r="Q1623" s="67" t="str">
        <f>IF(E1623="","",IF(I1623="","",IF($E1623="男",VLOOKUP(I1623,参照用得点基準表!D$2:$I$11,6,TRUE),VLOOKUP(I1623,参照用得点基準表!D$12:$I$21,6,TRUE))))</f>
        <v/>
      </c>
      <c r="R1623" s="67" t="str">
        <f>IF(E1623="","",IF(J1623="","",IF($E1623="男",VLOOKUP(J1623,参照用得点基準表!E$2:$I$11,5,TRUE),VLOOKUP(J1623,参照用得点基準表!E$12:$I$21,5,TRUE))))</f>
        <v/>
      </c>
      <c r="S1623" s="67" t="str">
        <f>IF(E1623="","",IF(K1623="","",IF($E1623="男",VLOOKUP(K1623,参照用得点基準表!F$2:$I$11,4,TRUE),VLOOKUP(K1623,参照用得点基準表!F$12:$I$21,4,TRUE))))</f>
        <v/>
      </c>
      <c r="T1623" s="67" t="str">
        <f>IF(E1623="","",IF(L1623="","",IF($E1623="男",VLOOKUP(L1623,参照用得点基準表!$K$2:$L$11,2,TRUE),VLOOKUP(L1623,参照用得点基準表!$K$12:$L$21,2,TRUE))))</f>
        <v/>
      </c>
      <c r="U1623" s="67" t="str">
        <f>IF(E1623="","",IF(M1623="","",IF($E1623="男",VLOOKUP(M1623,参照用得点基準表!G$2:$I$11,3,TRUE),VLOOKUP(M1623,参照用得点基準表!G$12:$I$21,3,TRUE))))</f>
        <v/>
      </c>
      <c r="V1623" s="67" t="str">
        <f>IF(E1623="","",IF(N1623="","",IF($E1623="男",VLOOKUP(N1623,参照用得点基準表!H$2:$I$11,2,TRUE),VLOOKUP(N1623,参照用得点基準表!H$12:$I$21,2,TRUE))))</f>
        <v/>
      </c>
      <c r="W1623" s="70" t="str">
        <f t="shared" si="24"/>
        <v/>
      </c>
      <c r="X1623" s="69" t="str">
        <f ca="1">IF(W1623="","",VLOOKUP(W1623,OFFSET(評価基準!$A$2:$N$6,0,F1623-6,5,20-F1623),14-新体力テスト!F1623+6,1))</f>
        <v/>
      </c>
      <c r="Z1623" s="45"/>
      <c r="AA1623" s="45"/>
      <c r="AB1623" s="46"/>
      <c r="AC1623" s="45"/>
    </row>
    <row r="1624" spans="1:29" ht="14.25" customHeight="1" x14ac:dyDescent="0.15">
      <c r="A1624" s="103"/>
      <c r="B1624" s="103"/>
      <c r="C1624" s="103"/>
      <c r="D1624" s="108"/>
      <c r="E1624" s="112"/>
      <c r="F1624" s="85" t="str">
        <f>IF(A1624="","",VLOOKUP(A1624,参照!$B$7:$C$12,2,FALSE))</f>
        <v/>
      </c>
      <c r="G1624" s="14"/>
      <c r="H1624" s="14"/>
      <c r="I1624" s="14"/>
      <c r="J1624" s="14"/>
      <c r="K1624" s="14"/>
      <c r="L1624" s="19"/>
      <c r="M1624" s="14"/>
      <c r="N1624" s="14"/>
      <c r="O1624" s="67" t="str">
        <f>IF(E1624="","",IF(G1624="","",IF($E1624="男",VLOOKUP(G1624,参照用得点基準表!B$2:$I$11,8,TRUE),VLOOKUP(G1624,参照用得点基準表!B$12:$I$21,8,TRUE))))</f>
        <v/>
      </c>
      <c r="P1624" s="67" t="str">
        <f>IF(E1624="","",IF(H1624="","",IF($E1624="男",VLOOKUP(H1624,参照用得点基準表!C$2:$I$11,7,TRUE),VLOOKUP(H1624,参照用得点基準表!C$12:$I$21,7,TRUE))))</f>
        <v/>
      </c>
      <c r="Q1624" s="67" t="str">
        <f>IF(E1624="","",IF(I1624="","",IF($E1624="男",VLOOKUP(I1624,参照用得点基準表!D$2:$I$11,6,TRUE),VLOOKUP(I1624,参照用得点基準表!D$12:$I$21,6,TRUE))))</f>
        <v/>
      </c>
      <c r="R1624" s="67" t="str">
        <f>IF(E1624="","",IF(J1624="","",IF($E1624="男",VLOOKUP(J1624,参照用得点基準表!E$2:$I$11,5,TRUE),VLOOKUP(J1624,参照用得点基準表!E$12:$I$21,5,TRUE))))</f>
        <v/>
      </c>
      <c r="S1624" s="67" t="str">
        <f>IF(E1624="","",IF(K1624="","",IF($E1624="男",VLOOKUP(K1624,参照用得点基準表!F$2:$I$11,4,TRUE),VLOOKUP(K1624,参照用得点基準表!F$12:$I$21,4,TRUE))))</f>
        <v/>
      </c>
      <c r="T1624" s="67" t="str">
        <f>IF(E1624="","",IF(L1624="","",IF($E1624="男",VLOOKUP(L1624,参照用得点基準表!$K$2:$L$11,2,TRUE),VLOOKUP(L1624,参照用得点基準表!$K$12:$L$21,2,TRUE))))</f>
        <v/>
      </c>
      <c r="U1624" s="67" t="str">
        <f>IF(E1624="","",IF(M1624="","",IF($E1624="男",VLOOKUP(M1624,参照用得点基準表!G$2:$I$11,3,TRUE),VLOOKUP(M1624,参照用得点基準表!G$12:$I$21,3,TRUE))))</f>
        <v/>
      </c>
      <c r="V1624" s="67" t="str">
        <f>IF(E1624="","",IF(N1624="","",IF($E1624="男",VLOOKUP(N1624,参照用得点基準表!H$2:$I$11,2,TRUE),VLOOKUP(N1624,参照用得点基準表!H$12:$I$21,2,TRUE))))</f>
        <v/>
      </c>
      <c r="W1624" s="70" t="str">
        <f t="shared" si="24"/>
        <v/>
      </c>
      <c r="X1624" s="69" t="str">
        <f ca="1">IF(W1624="","",VLOOKUP(W1624,OFFSET(評価基準!$A$2:$N$6,0,F1624-6,5,20-F1624),14-新体力テスト!F1624+6,1))</f>
        <v/>
      </c>
      <c r="Z1624" s="45"/>
      <c r="AA1624" s="45"/>
      <c r="AB1624" s="46"/>
      <c r="AC1624" s="45"/>
    </row>
    <row r="1625" spans="1:29" ht="14.25" customHeight="1" x14ac:dyDescent="0.15">
      <c r="A1625" s="103"/>
      <c r="B1625" s="103"/>
      <c r="C1625" s="103"/>
      <c r="D1625" s="108"/>
      <c r="E1625" s="112"/>
      <c r="F1625" s="85" t="str">
        <f>IF(A1625="","",VLOOKUP(A1625,参照!$B$7:$C$12,2,FALSE))</f>
        <v/>
      </c>
      <c r="G1625" s="14"/>
      <c r="H1625" s="14"/>
      <c r="I1625" s="14"/>
      <c r="J1625" s="14"/>
      <c r="K1625" s="14"/>
      <c r="L1625" s="19"/>
      <c r="M1625" s="14"/>
      <c r="N1625" s="14"/>
      <c r="O1625" s="67" t="str">
        <f>IF(E1625="","",IF(G1625="","",IF($E1625="男",VLOOKUP(G1625,参照用得点基準表!B$2:$I$11,8,TRUE),VLOOKUP(G1625,参照用得点基準表!B$12:$I$21,8,TRUE))))</f>
        <v/>
      </c>
      <c r="P1625" s="67" t="str">
        <f>IF(E1625="","",IF(H1625="","",IF($E1625="男",VLOOKUP(H1625,参照用得点基準表!C$2:$I$11,7,TRUE),VLOOKUP(H1625,参照用得点基準表!C$12:$I$21,7,TRUE))))</f>
        <v/>
      </c>
      <c r="Q1625" s="67" t="str">
        <f>IF(E1625="","",IF(I1625="","",IF($E1625="男",VLOOKUP(I1625,参照用得点基準表!D$2:$I$11,6,TRUE),VLOOKUP(I1625,参照用得点基準表!D$12:$I$21,6,TRUE))))</f>
        <v/>
      </c>
      <c r="R1625" s="67" t="str">
        <f>IF(E1625="","",IF(J1625="","",IF($E1625="男",VLOOKUP(J1625,参照用得点基準表!E$2:$I$11,5,TRUE),VLOOKUP(J1625,参照用得点基準表!E$12:$I$21,5,TRUE))))</f>
        <v/>
      </c>
      <c r="S1625" s="67" t="str">
        <f>IF(E1625="","",IF(K1625="","",IF($E1625="男",VLOOKUP(K1625,参照用得点基準表!F$2:$I$11,4,TRUE),VLOOKUP(K1625,参照用得点基準表!F$12:$I$21,4,TRUE))))</f>
        <v/>
      </c>
      <c r="T1625" s="67" t="str">
        <f>IF(E1625="","",IF(L1625="","",IF($E1625="男",VLOOKUP(L1625,参照用得点基準表!$K$2:$L$11,2,TRUE),VLOOKUP(L1625,参照用得点基準表!$K$12:$L$21,2,TRUE))))</f>
        <v/>
      </c>
      <c r="U1625" s="67" t="str">
        <f>IF(E1625="","",IF(M1625="","",IF($E1625="男",VLOOKUP(M1625,参照用得点基準表!G$2:$I$11,3,TRUE),VLOOKUP(M1625,参照用得点基準表!G$12:$I$21,3,TRUE))))</f>
        <v/>
      </c>
      <c r="V1625" s="67" t="str">
        <f>IF(E1625="","",IF(N1625="","",IF($E1625="男",VLOOKUP(N1625,参照用得点基準表!H$2:$I$11,2,TRUE),VLOOKUP(N1625,参照用得点基準表!H$12:$I$21,2,TRUE))))</f>
        <v/>
      </c>
      <c r="W1625" s="70" t="str">
        <f t="shared" si="24"/>
        <v/>
      </c>
      <c r="X1625" s="69" t="str">
        <f ca="1">IF(W1625="","",VLOOKUP(W1625,OFFSET(評価基準!$A$2:$N$6,0,F1625-6,5,20-F1625),14-新体力テスト!F1625+6,1))</f>
        <v/>
      </c>
      <c r="Z1625" s="45"/>
      <c r="AA1625" s="45"/>
      <c r="AB1625" s="46"/>
      <c r="AC1625" s="45"/>
    </row>
    <row r="1626" spans="1:29" ht="14.25" customHeight="1" x14ac:dyDescent="0.15">
      <c r="A1626" s="103"/>
      <c r="B1626" s="103"/>
      <c r="C1626" s="103"/>
      <c r="D1626" s="108"/>
      <c r="E1626" s="112"/>
      <c r="F1626" s="85" t="str">
        <f>IF(A1626="","",VLOOKUP(A1626,参照!$B$7:$C$12,2,FALSE))</f>
        <v/>
      </c>
      <c r="G1626" s="14"/>
      <c r="H1626" s="14"/>
      <c r="I1626" s="14"/>
      <c r="J1626" s="14"/>
      <c r="K1626" s="14"/>
      <c r="L1626" s="19"/>
      <c r="M1626" s="14"/>
      <c r="N1626" s="14"/>
      <c r="O1626" s="67" t="str">
        <f>IF(E1626="","",IF(G1626="","",IF($E1626="男",VLOOKUP(G1626,参照用得点基準表!B$2:$I$11,8,TRUE),VLOOKUP(G1626,参照用得点基準表!B$12:$I$21,8,TRUE))))</f>
        <v/>
      </c>
      <c r="P1626" s="67" t="str">
        <f>IF(E1626="","",IF(H1626="","",IF($E1626="男",VLOOKUP(H1626,参照用得点基準表!C$2:$I$11,7,TRUE),VLOOKUP(H1626,参照用得点基準表!C$12:$I$21,7,TRUE))))</f>
        <v/>
      </c>
      <c r="Q1626" s="67" t="str">
        <f>IF(E1626="","",IF(I1626="","",IF($E1626="男",VLOOKUP(I1626,参照用得点基準表!D$2:$I$11,6,TRUE),VLOOKUP(I1626,参照用得点基準表!D$12:$I$21,6,TRUE))))</f>
        <v/>
      </c>
      <c r="R1626" s="67" t="str">
        <f>IF(E1626="","",IF(J1626="","",IF($E1626="男",VLOOKUP(J1626,参照用得点基準表!E$2:$I$11,5,TRUE),VLOOKUP(J1626,参照用得点基準表!E$12:$I$21,5,TRUE))))</f>
        <v/>
      </c>
      <c r="S1626" s="67" t="str">
        <f>IF(E1626="","",IF(K1626="","",IF($E1626="男",VLOOKUP(K1626,参照用得点基準表!F$2:$I$11,4,TRUE),VLOOKUP(K1626,参照用得点基準表!F$12:$I$21,4,TRUE))))</f>
        <v/>
      </c>
      <c r="T1626" s="67" t="str">
        <f>IF(E1626="","",IF(L1626="","",IF($E1626="男",VLOOKUP(L1626,参照用得点基準表!$K$2:$L$11,2,TRUE),VLOOKUP(L1626,参照用得点基準表!$K$12:$L$21,2,TRUE))))</f>
        <v/>
      </c>
      <c r="U1626" s="67" t="str">
        <f>IF(E1626="","",IF(M1626="","",IF($E1626="男",VLOOKUP(M1626,参照用得点基準表!G$2:$I$11,3,TRUE),VLOOKUP(M1626,参照用得点基準表!G$12:$I$21,3,TRUE))))</f>
        <v/>
      </c>
      <c r="V1626" s="67" t="str">
        <f>IF(E1626="","",IF(N1626="","",IF($E1626="男",VLOOKUP(N1626,参照用得点基準表!H$2:$I$11,2,TRUE),VLOOKUP(N1626,参照用得点基準表!H$12:$I$21,2,TRUE))))</f>
        <v/>
      </c>
      <c r="W1626" s="70" t="str">
        <f t="shared" si="24"/>
        <v/>
      </c>
      <c r="X1626" s="69" t="str">
        <f ca="1">IF(W1626="","",VLOOKUP(W1626,OFFSET(評価基準!$A$2:$N$6,0,F1626-6,5,20-F1626),14-新体力テスト!F1626+6,1))</f>
        <v/>
      </c>
      <c r="Z1626" s="45"/>
      <c r="AA1626" s="45"/>
      <c r="AB1626" s="46"/>
      <c r="AC1626" s="45"/>
    </row>
    <row r="1627" spans="1:29" ht="14.25" customHeight="1" x14ac:dyDescent="0.15">
      <c r="A1627" s="103"/>
      <c r="B1627" s="103"/>
      <c r="C1627" s="103"/>
      <c r="D1627" s="108"/>
      <c r="E1627" s="112"/>
      <c r="F1627" s="85" t="str">
        <f>IF(A1627="","",VLOOKUP(A1627,参照!$B$7:$C$12,2,FALSE))</f>
        <v/>
      </c>
      <c r="G1627" s="14"/>
      <c r="H1627" s="14"/>
      <c r="I1627" s="14"/>
      <c r="J1627" s="14"/>
      <c r="K1627" s="14"/>
      <c r="L1627" s="19"/>
      <c r="M1627" s="14"/>
      <c r="N1627" s="14"/>
      <c r="O1627" s="67" t="str">
        <f>IF(E1627="","",IF(G1627="","",IF($E1627="男",VLOOKUP(G1627,参照用得点基準表!B$2:$I$11,8,TRUE),VLOOKUP(G1627,参照用得点基準表!B$12:$I$21,8,TRUE))))</f>
        <v/>
      </c>
      <c r="P1627" s="67" t="str">
        <f>IF(E1627="","",IF(H1627="","",IF($E1627="男",VLOOKUP(H1627,参照用得点基準表!C$2:$I$11,7,TRUE),VLOOKUP(H1627,参照用得点基準表!C$12:$I$21,7,TRUE))))</f>
        <v/>
      </c>
      <c r="Q1627" s="67" t="str">
        <f>IF(E1627="","",IF(I1627="","",IF($E1627="男",VLOOKUP(I1627,参照用得点基準表!D$2:$I$11,6,TRUE),VLOOKUP(I1627,参照用得点基準表!D$12:$I$21,6,TRUE))))</f>
        <v/>
      </c>
      <c r="R1627" s="67" t="str">
        <f>IF(E1627="","",IF(J1627="","",IF($E1627="男",VLOOKUP(J1627,参照用得点基準表!E$2:$I$11,5,TRUE),VLOOKUP(J1627,参照用得点基準表!E$12:$I$21,5,TRUE))))</f>
        <v/>
      </c>
      <c r="S1627" s="67" t="str">
        <f>IF(E1627="","",IF(K1627="","",IF($E1627="男",VLOOKUP(K1627,参照用得点基準表!F$2:$I$11,4,TRUE),VLOOKUP(K1627,参照用得点基準表!F$12:$I$21,4,TRUE))))</f>
        <v/>
      </c>
      <c r="T1627" s="67" t="str">
        <f>IF(E1627="","",IF(L1627="","",IF($E1627="男",VLOOKUP(L1627,参照用得点基準表!$K$2:$L$11,2,TRUE),VLOOKUP(L1627,参照用得点基準表!$K$12:$L$21,2,TRUE))))</f>
        <v/>
      </c>
      <c r="U1627" s="67" t="str">
        <f>IF(E1627="","",IF(M1627="","",IF($E1627="男",VLOOKUP(M1627,参照用得点基準表!G$2:$I$11,3,TRUE),VLOOKUP(M1627,参照用得点基準表!G$12:$I$21,3,TRUE))))</f>
        <v/>
      </c>
      <c r="V1627" s="67" t="str">
        <f>IF(E1627="","",IF(N1627="","",IF($E1627="男",VLOOKUP(N1627,参照用得点基準表!H$2:$I$11,2,TRUE),VLOOKUP(N1627,参照用得点基準表!H$12:$I$21,2,TRUE))))</f>
        <v/>
      </c>
      <c r="W1627" s="70" t="str">
        <f t="shared" si="24"/>
        <v/>
      </c>
      <c r="X1627" s="69" t="str">
        <f ca="1">IF(W1627="","",VLOOKUP(W1627,OFFSET(評価基準!$A$2:$N$6,0,F1627-6,5,20-F1627),14-新体力テスト!F1627+6,1))</f>
        <v/>
      </c>
      <c r="Z1627" s="45"/>
      <c r="AA1627" s="45"/>
      <c r="AB1627" s="46"/>
      <c r="AC1627" s="45"/>
    </row>
    <row r="1628" spans="1:29" ht="14.25" customHeight="1" x14ac:dyDescent="0.15">
      <c r="A1628" s="103"/>
      <c r="B1628" s="103"/>
      <c r="C1628" s="103"/>
      <c r="D1628" s="108"/>
      <c r="E1628" s="112"/>
      <c r="F1628" s="85" t="str">
        <f>IF(A1628="","",VLOOKUP(A1628,参照!$B$7:$C$12,2,FALSE))</f>
        <v/>
      </c>
      <c r="G1628" s="14"/>
      <c r="H1628" s="14"/>
      <c r="I1628" s="14"/>
      <c r="J1628" s="14"/>
      <c r="K1628" s="14"/>
      <c r="L1628" s="19"/>
      <c r="M1628" s="14"/>
      <c r="N1628" s="14"/>
      <c r="O1628" s="67" t="str">
        <f>IF(E1628="","",IF(G1628="","",IF($E1628="男",VLOOKUP(G1628,参照用得点基準表!B$2:$I$11,8,TRUE),VLOOKUP(G1628,参照用得点基準表!B$12:$I$21,8,TRUE))))</f>
        <v/>
      </c>
      <c r="P1628" s="67" t="str">
        <f>IF(E1628="","",IF(H1628="","",IF($E1628="男",VLOOKUP(H1628,参照用得点基準表!C$2:$I$11,7,TRUE),VLOOKUP(H1628,参照用得点基準表!C$12:$I$21,7,TRUE))))</f>
        <v/>
      </c>
      <c r="Q1628" s="67" t="str">
        <f>IF(E1628="","",IF(I1628="","",IF($E1628="男",VLOOKUP(I1628,参照用得点基準表!D$2:$I$11,6,TRUE),VLOOKUP(I1628,参照用得点基準表!D$12:$I$21,6,TRUE))))</f>
        <v/>
      </c>
      <c r="R1628" s="67" t="str">
        <f>IF(E1628="","",IF(J1628="","",IF($E1628="男",VLOOKUP(J1628,参照用得点基準表!E$2:$I$11,5,TRUE),VLOOKUP(J1628,参照用得点基準表!E$12:$I$21,5,TRUE))))</f>
        <v/>
      </c>
      <c r="S1628" s="67" t="str">
        <f>IF(E1628="","",IF(K1628="","",IF($E1628="男",VLOOKUP(K1628,参照用得点基準表!F$2:$I$11,4,TRUE),VLOOKUP(K1628,参照用得点基準表!F$12:$I$21,4,TRUE))))</f>
        <v/>
      </c>
      <c r="T1628" s="67" t="str">
        <f>IF(E1628="","",IF(L1628="","",IF($E1628="男",VLOOKUP(L1628,参照用得点基準表!$K$2:$L$11,2,TRUE),VLOOKUP(L1628,参照用得点基準表!$K$12:$L$21,2,TRUE))))</f>
        <v/>
      </c>
      <c r="U1628" s="67" t="str">
        <f>IF(E1628="","",IF(M1628="","",IF($E1628="男",VLOOKUP(M1628,参照用得点基準表!G$2:$I$11,3,TRUE),VLOOKUP(M1628,参照用得点基準表!G$12:$I$21,3,TRUE))))</f>
        <v/>
      </c>
      <c r="V1628" s="67" t="str">
        <f>IF(E1628="","",IF(N1628="","",IF($E1628="男",VLOOKUP(N1628,参照用得点基準表!H$2:$I$11,2,TRUE),VLOOKUP(N1628,参照用得点基準表!H$12:$I$21,2,TRUE))))</f>
        <v/>
      </c>
      <c r="W1628" s="70" t="str">
        <f t="shared" si="24"/>
        <v/>
      </c>
      <c r="X1628" s="69" t="str">
        <f ca="1">IF(W1628="","",VLOOKUP(W1628,OFFSET(評価基準!$A$2:$N$6,0,F1628-6,5,20-F1628),14-新体力テスト!F1628+6,1))</f>
        <v/>
      </c>
      <c r="Z1628" s="45"/>
      <c r="AA1628" s="45"/>
      <c r="AB1628" s="46"/>
      <c r="AC1628" s="45"/>
    </row>
    <row r="1629" spans="1:29" ht="14.25" customHeight="1" x14ac:dyDescent="0.15">
      <c r="A1629" s="103"/>
      <c r="B1629" s="103"/>
      <c r="C1629" s="103"/>
      <c r="D1629" s="108"/>
      <c r="E1629" s="112"/>
      <c r="F1629" s="85" t="str">
        <f>IF(A1629="","",VLOOKUP(A1629,参照!$B$7:$C$12,2,FALSE))</f>
        <v/>
      </c>
      <c r="G1629" s="14"/>
      <c r="H1629" s="14"/>
      <c r="I1629" s="14"/>
      <c r="J1629" s="14"/>
      <c r="K1629" s="14"/>
      <c r="L1629" s="19"/>
      <c r="M1629" s="14"/>
      <c r="N1629" s="14"/>
      <c r="O1629" s="67" t="str">
        <f>IF(E1629="","",IF(G1629="","",IF($E1629="男",VLOOKUP(G1629,参照用得点基準表!B$2:$I$11,8,TRUE),VLOOKUP(G1629,参照用得点基準表!B$12:$I$21,8,TRUE))))</f>
        <v/>
      </c>
      <c r="P1629" s="67" t="str">
        <f>IF(E1629="","",IF(H1629="","",IF($E1629="男",VLOOKUP(H1629,参照用得点基準表!C$2:$I$11,7,TRUE),VLOOKUP(H1629,参照用得点基準表!C$12:$I$21,7,TRUE))))</f>
        <v/>
      </c>
      <c r="Q1629" s="67" t="str">
        <f>IF(E1629="","",IF(I1629="","",IF($E1629="男",VLOOKUP(I1629,参照用得点基準表!D$2:$I$11,6,TRUE),VLOOKUP(I1629,参照用得点基準表!D$12:$I$21,6,TRUE))))</f>
        <v/>
      </c>
      <c r="R1629" s="67" t="str">
        <f>IF(E1629="","",IF(J1629="","",IF($E1629="男",VLOOKUP(J1629,参照用得点基準表!E$2:$I$11,5,TRUE),VLOOKUP(J1629,参照用得点基準表!E$12:$I$21,5,TRUE))))</f>
        <v/>
      </c>
      <c r="S1629" s="67" t="str">
        <f>IF(E1629="","",IF(K1629="","",IF($E1629="男",VLOOKUP(K1629,参照用得点基準表!F$2:$I$11,4,TRUE),VLOOKUP(K1629,参照用得点基準表!F$12:$I$21,4,TRUE))))</f>
        <v/>
      </c>
      <c r="T1629" s="67" t="str">
        <f>IF(E1629="","",IF(L1629="","",IF($E1629="男",VLOOKUP(L1629,参照用得点基準表!$K$2:$L$11,2,TRUE),VLOOKUP(L1629,参照用得点基準表!$K$12:$L$21,2,TRUE))))</f>
        <v/>
      </c>
      <c r="U1629" s="67" t="str">
        <f>IF(E1629="","",IF(M1629="","",IF($E1629="男",VLOOKUP(M1629,参照用得点基準表!G$2:$I$11,3,TRUE),VLOOKUP(M1629,参照用得点基準表!G$12:$I$21,3,TRUE))))</f>
        <v/>
      </c>
      <c r="V1629" s="67" t="str">
        <f>IF(E1629="","",IF(N1629="","",IF($E1629="男",VLOOKUP(N1629,参照用得点基準表!H$2:$I$11,2,TRUE),VLOOKUP(N1629,参照用得点基準表!H$12:$I$21,2,TRUE))))</f>
        <v/>
      </c>
      <c r="W1629" s="70" t="str">
        <f t="shared" si="24"/>
        <v/>
      </c>
      <c r="X1629" s="69" t="str">
        <f ca="1">IF(W1629="","",VLOOKUP(W1629,OFFSET(評価基準!$A$2:$N$6,0,F1629-6,5,20-F1629),14-新体力テスト!F1629+6,1))</f>
        <v/>
      </c>
      <c r="Z1629" s="45"/>
      <c r="AA1629" s="45"/>
      <c r="AB1629" s="46"/>
      <c r="AC1629" s="45"/>
    </row>
    <row r="1630" spans="1:29" ht="14.25" customHeight="1" x14ac:dyDescent="0.15">
      <c r="A1630" s="103"/>
      <c r="B1630" s="103"/>
      <c r="C1630" s="103"/>
      <c r="D1630" s="108"/>
      <c r="E1630" s="112"/>
      <c r="F1630" s="85" t="str">
        <f>IF(A1630="","",VLOOKUP(A1630,参照!$B$7:$C$12,2,FALSE))</f>
        <v/>
      </c>
      <c r="G1630" s="14"/>
      <c r="H1630" s="14"/>
      <c r="I1630" s="14"/>
      <c r="J1630" s="14"/>
      <c r="K1630" s="14"/>
      <c r="L1630" s="19"/>
      <c r="M1630" s="14"/>
      <c r="N1630" s="14"/>
      <c r="O1630" s="67" t="str">
        <f>IF(E1630="","",IF(G1630="","",IF($E1630="男",VLOOKUP(G1630,参照用得点基準表!B$2:$I$11,8,TRUE),VLOOKUP(G1630,参照用得点基準表!B$12:$I$21,8,TRUE))))</f>
        <v/>
      </c>
      <c r="P1630" s="67" t="str">
        <f>IF(E1630="","",IF(H1630="","",IF($E1630="男",VLOOKUP(H1630,参照用得点基準表!C$2:$I$11,7,TRUE),VLOOKUP(H1630,参照用得点基準表!C$12:$I$21,7,TRUE))))</f>
        <v/>
      </c>
      <c r="Q1630" s="67" t="str">
        <f>IF(E1630="","",IF(I1630="","",IF($E1630="男",VLOOKUP(I1630,参照用得点基準表!D$2:$I$11,6,TRUE),VLOOKUP(I1630,参照用得点基準表!D$12:$I$21,6,TRUE))))</f>
        <v/>
      </c>
      <c r="R1630" s="67" t="str">
        <f>IF(E1630="","",IF(J1630="","",IF($E1630="男",VLOOKUP(J1630,参照用得点基準表!E$2:$I$11,5,TRUE),VLOOKUP(J1630,参照用得点基準表!E$12:$I$21,5,TRUE))))</f>
        <v/>
      </c>
      <c r="S1630" s="67" t="str">
        <f>IF(E1630="","",IF(K1630="","",IF($E1630="男",VLOOKUP(K1630,参照用得点基準表!F$2:$I$11,4,TRUE),VLOOKUP(K1630,参照用得点基準表!F$12:$I$21,4,TRUE))))</f>
        <v/>
      </c>
      <c r="T1630" s="67" t="str">
        <f>IF(E1630="","",IF(L1630="","",IF($E1630="男",VLOOKUP(L1630,参照用得点基準表!$K$2:$L$11,2,TRUE),VLOOKUP(L1630,参照用得点基準表!$K$12:$L$21,2,TRUE))))</f>
        <v/>
      </c>
      <c r="U1630" s="67" t="str">
        <f>IF(E1630="","",IF(M1630="","",IF($E1630="男",VLOOKUP(M1630,参照用得点基準表!G$2:$I$11,3,TRUE),VLOOKUP(M1630,参照用得点基準表!G$12:$I$21,3,TRUE))))</f>
        <v/>
      </c>
      <c r="V1630" s="67" t="str">
        <f>IF(E1630="","",IF(N1630="","",IF($E1630="男",VLOOKUP(N1630,参照用得点基準表!H$2:$I$11,2,TRUE),VLOOKUP(N1630,参照用得点基準表!H$12:$I$21,2,TRUE))))</f>
        <v/>
      </c>
      <c r="W1630" s="70" t="str">
        <f t="shared" si="24"/>
        <v/>
      </c>
      <c r="X1630" s="69" t="str">
        <f ca="1">IF(W1630="","",VLOOKUP(W1630,OFFSET(評価基準!$A$2:$N$6,0,F1630-6,5,20-F1630),14-新体力テスト!F1630+6,1))</f>
        <v/>
      </c>
      <c r="Z1630" s="45"/>
      <c r="AA1630" s="45"/>
      <c r="AB1630" s="46"/>
      <c r="AC1630" s="45"/>
    </row>
    <row r="1631" spans="1:29" ht="14.25" customHeight="1" x14ac:dyDescent="0.15">
      <c r="A1631" s="103"/>
      <c r="B1631" s="103"/>
      <c r="C1631" s="103"/>
      <c r="D1631" s="108"/>
      <c r="E1631" s="112"/>
      <c r="F1631" s="85" t="str">
        <f>IF(A1631="","",VLOOKUP(A1631,参照!$B$7:$C$12,2,FALSE))</f>
        <v/>
      </c>
      <c r="G1631" s="14"/>
      <c r="H1631" s="14"/>
      <c r="I1631" s="14"/>
      <c r="J1631" s="14"/>
      <c r="K1631" s="14"/>
      <c r="L1631" s="19"/>
      <c r="M1631" s="14"/>
      <c r="N1631" s="14"/>
      <c r="O1631" s="67" t="str">
        <f>IF(E1631="","",IF(G1631="","",IF($E1631="男",VLOOKUP(G1631,参照用得点基準表!B$2:$I$11,8,TRUE),VLOOKUP(G1631,参照用得点基準表!B$12:$I$21,8,TRUE))))</f>
        <v/>
      </c>
      <c r="P1631" s="67" t="str">
        <f>IF(E1631="","",IF(H1631="","",IF($E1631="男",VLOOKUP(H1631,参照用得点基準表!C$2:$I$11,7,TRUE),VLOOKUP(H1631,参照用得点基準表!C$12:$I$21,7,TRUE))))</f>
        <v/>
      </c>
      <c r="Q1631" s="67" t="str">
        <f>IF(E1631="","",IF(I1631="","",IF($E1631="男",VLOOKUP(I1631,参照用得点基準表!D$2:$I$11,6,TRUE),VLOOKUP(I1631,参照用得点基準表!D$12:$I$21,6,TRUE))))</f>
        <v/>
      </c>
      <c r="R1631" s="67" t="str">
        <f>IF(E1631="","",IF(J1631="","",IF($E1631="男",VLOOKUP(J1631,参照用得点基準表!E$2:$I$11,5,TRUE),VLOOKUP(J1631,参照用得点基準表!E$12:$I$21,5,TRUE))))</f>
        <v/>
      </c>
      <c r="S1631" s="67" t="str">
        <f>IF(E1631="","",IF(K1631="","",IF($E1631="男",VLOOKUP(K1631,参照用得点基準表!F$2:$I$11,4,TRUE),VLOOKUP(K1631,参照用得点基準表!F$12:$I$21,4,TRUE))))</f>
        <v/>
      </c>
      <c r="T1631" s="67" t="str">
        <f>IF(E1631="","",IF(L1631="","",IF($E1631="男",VLOOKUP(L1631,参照用得点基準表!$K$2:$L$11,2,TRUE),VLOOKUP(L1631,参照用得点基準表!$K$12:$L$21,2,TRUE))))</f>
        <v/>
      </c>
      <c r="U1631" s="67" t="str">
        <f>IF(E1631="","",IF(M1631="","",IF($E1631="男",VLOOKUP(M1631,参照用得点基準表!G$2:$I$11,3,TRUE),VLOOKUP(M1631,参照用得点基準表!G$12:$I$21,3,TRUE))))</f>
        <v/>
      </c>
      <c r="V1631" s="67" t="str">
        <f>IF(E1631="","",IF(N1631="","",IF($E1631="男",VLOOKUP(N1631,参照用得点基準表!H$2:$I$11,2,TRUE),VLOOKUP(N1631,参照用得点基準表!H$12:$I$21,2,TRUE))))</f>
        <v/>
      </c>
      <c r="W1631" s="70" t="str">
        <f t="shared" si="24"/>
        <v/>
      </c>
      <c r="X1631" s="69" t="str">
        <f ca="1">IF(W1631="","",VLOOKUP(W1631,OFFSET(評価基準!$A$2:$N$6,0,F1631-6,5,20-F1631),14-新体力テスト!F1631+6,1))</f>
        <v/>
      </c>
      <c r="Z1631" s="45"/>
      <c r="AA1631" s="45"/>
      <c r="AB1631" s="46"/>
      <c r="AC1631" s="45"/>
    </row>
    <row r="1632" spans="1:29" ht="14.25" customHeight="1" x14ac:dyDescent="0.15">
      <c r="A1632" s="103"/>
      <c r="B1632" s="103"/>
      <c r="C1632" s="103"/>
      <c r="D1632" s="108"/>
      <c r="E1632" s="112"/>
      <c r="F1632" s="85" t="str">
        <f>IF(A1632="","",VLOOKUP(A1632,参照!$B$7:$C$12,2,FALSE))</f>
        <v/>
      </c>
      <c r="G1632" s="14"/>
      <c r="H1632" s="14"/>
      <c r="I1632" s="14"/>
      <c r="J1632" s="14"/>
      <c r="K1632" s="14"/>
      <c r="L1632" s="19"/>
      <c r="M1632" s="14"/>
      <c r="N1632" s="14"/>
      <c r="O1632" s="67" t="str">
        <f>IF(E1632="","",IF(G1632="","",IF($E1632="男",VLOOKUP(G1632,参照用得点基準表!B$2:$I$11,8,TRUE),VLOOKUP(G1632,参照用得点基準表!B$12:$I$21,8,TRUE))))</f>
        <v/>
      </c>
      <c r="P1632" s="67" t="str">
        <f>IF(E1632="","",IF(H1632="","",IF($E1632="男",VLOOKUP(H1632,参照用得点基準表!C$2:$I$11,7,TRUE),VLOOKUP(H1632,参照用得点基準表!C$12:$I$21,7,TRUE))))</f>
        <v/>
      </c>
      <c r="Q1632" s="67" t="str">
        <f>IF(E1632="","",IF(I1632="","",IF($E1632="男",VLOOKUP(I1632,参照用得点基準表!D$2:$I$11,6,TRUE),VLOOKUP(I1632,参照用得点基準表!D$12:$I$21,6,TRUE))))</f>
        <v/>
      </c>
      <c r="R1632" s="67" t="str">
        <f>IF(E1632="","",IF(J1632="","",IF($E1632="男",VLOOKUP(J1632,参照用得点基準表!E$2:$I$11,5,TRUE),VLOOKUP(J1632,参照用得点基準表!E$12:$I$21,5,TRUE))))</f>
        <v/>
      </c>
      <c r="S1632" s="67" t="str">
        <f>IF(E1632="","",IF(K1632="","",IF($E1632="男",VLOOKUP(K1632,参照用得点基準表!F$2:$I$11,4,TRUE),VLOOKUP(K1632,参照用得点基準表!F$12:$I$21,4,TRUE))))</f>
        <v/>
      </c>
      <c r="T1632" s="67" t="str">
        <f>IF(E1632="","",IF(L1632="","",IF($E1632="男",VLOOKUP(L1632,参照用得点基準表!$K$2:$L$11,2,TRUE),VLOOKUP(L1632,参照用得点基準表!$K$12:$L$21,2,TRUE))))</f>
        <v/>
      </c>
      <c r="U1632" s="67" t="str">
        <f>IF(E1632="","",IF(M1632="","",IF($E1632="男",VLOOKUP(M1632,参照用得点基準表!G$2:$I$11,3,TRUE),VLOOKUP(M1632,参照用得点基準表!G$12:$I$21,3,TRUE))))</f>
        <v/>
      </c>
      <c r="V1632" s="67" t="str">
        <f>IF(E1632="","",IF(N1632="","",IF($E1632="男",VLOOKUP(N1632,参照用得点基準表!H$2:$I$11,2,TRUE),VLOOKUP(N1632,参照用得点基準表!H$12:$I$21,2,TRUE))))</f>
        <v/>
      </c>
      <c r="W1632" s="70" t="str">
        <f t="shared" si="24"/>
        <v/>
      </c>
      <c r="X1632" s="69" t="str">
        <f ca="1">IF(W1632="","",VLOOKUP(W1632,OFFSET(評価基準!$A$2:$N$6,0,F1632-6,5,20-F1632),14-新体力テスト!F1632+6,1))</f>
        <v/>
      </c>
      <c r="Z1632" s="45"/>
      <c r="AA1632" s="45"/>
      <c r="AB1632" s="46"/>
      <c r="AC1632" s="45"/>
    </row>
    <row r="1633" spans="1:29" ht="14.25" customHeight="1" x14ac:dyDescent="0.15">
      <c r="A1633" s="103"/>
      <c r="B1633" s="103"/>
      <c r="C1633" s="103"/>
      <c r="D1633" s="108"/>
      <c r="E1633" s="112"/>
      <c r="F1633" s="85" t="str">
        <f>IF(A1633="","",VLOOKUP(A1633,参照!$B$7:$C$12,2,FALSE))</f>
        <v/>
      </c>
      <c r="G1633" s="14"/>
      <c r="H1633" s="14"/>
      <c r="I1633" s="14"/>
      <c r="J1633" s="14"/>
      <c r="K1633" s="14"/>
      <c r="L1633" s="19"/>
      <c r="M1633" s="14"/>
      <c r="N1633" s="14"/>
      <c r="O1633" s="67" t="str">
        <f>IF(E1633="","",IF(G1633="","",IF($E1633="男",VLOOKUP(G1633,参照用得点基準表!B$2:$I$11,8,TRUE),VLOOKUP(G1633,参照用得点基準表!B$12:$I$21,8,TRUE))))</f>
        <v/>
      </c>
      <c r="P1633" s="67" t="str">
        <f>IF(E1633="","",IF(H1633="","",IF($E1633="男",VLOOKUP(H1633,参照用得点基準表!C$2:$I$11,7,TRUE),VLOOKUP(H1633,参照用得点基準表!C$12:$I$21,7,TRUE))))</f>
        <v/>
      </c>
      <c r="Q1633" s="67" t="str">
        <f>IF(E1633="","",IF(I1633="","",IF($E1633="男",VLOOKUP(I1633,参照用得点基準表!D$2:$I$11,6,TRUE),VLOOKUP(I1633,参照用得点基準表!D$12:$I$21,6,TRUE))))</f>
        <v/>
      </c>
      <c r="R1633" s="67" t="str">
        <f>IF(E1633="","",IF(J1633="","",IF($E1633="男",VLOOKUP(J1633,参照用得点基準表!E$2:$I$11,5,TRUE),VLOOKUP(J1633,参照用得点基準表!E$12:$I$21,5,TRUE))))</f>
        <v/>
      </c>
      <c r="S1633" s="67" t="str">
        <f>IF(E1633="","",IF(K1633="","",IF($E1633="男",VLOOKUP(K1633,参照用得点基準表!F$2:$I$11,4,TRUE),VLOOKUP(K1633,参照用得点基準表!F$12:$I$21,4,TRUE))))</f>
        <v/>
      </c>
      <c r="T1633" s="67" t="str">
        <f>IF(E1633="","",IF(L1633="","",IF($E1633="男",VLOOKUP(L1633,参照用得点基準表!$K$2:$L$11,2,TRUE),VLOOKUP(L1633,参照用得点基準表!$K$12:$L$21,2,TRUE))))</f>
        <v/>
      </c>
      <c r="U1633" s="67" t="str">
        <f>IF(E1633="","",IF(M1633="","",IF($E1633="男",VLOOKUP(M1633,参照用得点基準表!G$2:$I$11,3,TRUE),VLOOKUP(M1633,参照用得点基準表!G$12:$I$21,3,TRUE))))</f>
        <v/>
      </c>
      <c r="V1633" s="67" t="str">
        <f>IF(E1633="","",IF(N1633="","",IF($E1633="男",VLOOKUP(N1633,参照用得点基準表!H$2:$I$11,2,TRUE),VLOOKUP(N1633,参照用得点基準表!H$12:$I$21,2,TRUE))))</f>
        <v/>
      </c>
      <c r="W1633" s="70" t="str">
        <f t="shared" si="24"/>
        <v/>
      </c>
      <c r="X1633" s="69" t="str">
        <f ca="1">IF(W1633="","",VLOOKUP(W1633,OFFSET(評価基準!$A$2:$N$6,0,F1633-6,5,20-F1633),14-新体力テスト!F1633+6,1))</f>
        <v/>
      </c>
      <c r="Z1633" s="45"/>
      <c r="AA1633" s="45"/>
      <c r="AB1633" s="46"/>
      <c r="AC1633" s="45"/>
    </row>
    <row r="1634" spans="1:29" ht="14.25" customHeight="1" x14ac:dyDescent="0.15">
      <c r="A1634" s="103"/>
      <c r="B1634" s="103"/>
      <c r="C1634" s="103"/>
      <c r="D1634" s="108"/>
      <c r="E1634" s="112"/>
      <c r="F1634" s="85" t="str">
        <f>IF(A1634="","",VLOOKUP(A1634,参照!$B$7:$C$12,2,FALSE))</f>
        <v/>
      </c>
      <c r="G1634" s="14"/>
      <c r="H1634" s="14"/>
      <c r="I1634" s="14"/>
      <c r="J1634" s="14"/>
      <c r="K1634" s="14"/>
      <c r="L1634" s="19"/>
      <c r="M1634" s="14"/>
      <c r="N1634" s="14"/>
      <c r="O1634" s="67" t="str">
        <f>IF(E1634="","",IF(G1634="","",IF($E1634="男",VLOOKUP(G1634,参照用得点基準表!B$2:$I$11,8,TRUE),VLOOKUP(G1634,参照用得点基準表!B$12:$I$21,8,TRUE))))</f>
        <v/>
      </c>
      <c r="P1634" s="67" t="str">
        <f>IF(E1634="","",IF(H1634="","",IF($E1634="男",VLOOKUP(H1634,参照用得点基準表!C$2:$I$11,7,TRUE),VLOOKUP(H1634,参照用得点基準表!C$12:$I$21,7,TRUE))))</f>
        <v/>
      </c>
      <c r="Q1634" s="67" t="str">
        <f>IF(E1634="","",IF(I1634="","",IF($E1634="男",VLOOKUP(I1634,参照用得点基準表!D$2:$I$11,6,TRUE),VLOOKUP(I1634,参照用得点基準表!D$12:$I$21,6,TRUE))))</f>
        <v/>
      </c>
      <c r="R1634" s="67" t="str">
        <f>IF(E1634="","",IF(J1634="","",IF($E1634="男",VLOOKUP(J1634,参照用得点基準表!E$2:$I$11,5,TRUE),VLOOKUP(J1634,参照用得点基準表!E$12:$I$21,5,TRUE))))</f>
        <v/>
      </c>
      <c r="S1634" s="67" t="str">
        <f>IF(E1634="","",IF(K1634="","",IF($E1634="男",VLOOKUP(K1634,参照用得点基準表!F$2:$I$11,4,TRUE),VLOOKUP(K1634,参照用得点基準表!F$12:$I$21,4,TRUE))))</f>
        <v/>
      </c>
      <c r="T1634" s="67" t="str">
        <f>IF(E1634="","",IF(L1634="","",IF($E1634="男",VLOOKUP(L1634,参照用得点基準表!$K$2:$L$11,2,TRUE),VLOOKUP(L1634,参照用得点基準表!$K$12:$L$21,2,TRUE))))</f>
        <v/>
      </c>
      <c r="U1634" s="67" t="str">
        <f>IF(E1634="","",IF(M1634="","",IF($E1634="男",VLOOKUP(M1634,参照用得点基準表!G$2:$I$11,3,TRUE),VLOOKUP(M1634,参照用得点基準表!G$12:$I$21,3,TRUE))))</f>
        <v/>
      </c>
      <c r="V1634" s="67" t="str">
        <f>IF(E1634="","",IF(N1634="","",IF($E1634="男",VLOOKUP(N1634,参照用得点基準表!H$2:$I$11,2,TRUE),VLOOKUP(N1634,参照用得点基準表!H$12:$I$21,2,TRUE))))</f>
        <v/>
      </c>
      <c r="W1634" s="70" t="str">
        <f t="shared" si="24"/>
        <v/>
      </c>
      <c r="X1634" s="69" t="str">
        <f ca="1">IF(W1634="","",VLOOKUP(W1634,OFFSET(評価基準!$A$2:$N$6,0,F1634-6,5,20-F1634),14-新体力テスト!F1634+6,1))</f>
        <v/>
      </c>
      <c r="Z1634" s="45"/>
      <c r="AA1634" s="45"/>
      <c r="AB1634" s="46"/>
      <c r="AC1634" s="45"/>
    </row>
    <row r="1635" spans="1:29" ht="14.25" customHeight="1" x14ac:dyDescent="0.15">
      <c r="A1635" s="103"/>
      <c r="B1635" s="103"/>
      <c r="C1635" s="103"/>
      <c r="D1635" s="108"/>
      <c r="E1635" s="112"/>
      <c r="F1635" s="85" t="str">
        <f>IF(A1635="","",VLOOKUP(A1635,参照!$B$7:$C$12,2,FALSE))</f>
        <v/>
      </c>
      <c r="G1635" s="14"/>
      <c r="H1635" s="14"/>
      <c r="I1635" s="14"/>
      <c r="J1635" s="14"/>
      <c r="K1635" s="14"/>
      <c r="L1635" s="19"/>
      <c r="M1635" s="14"/>
      <c r="N1635" s="14"/>
      <c r="O1635" s="67" t="str">
        <f>IF(E1635="","",IF(G1635="","",IF($E1635="男",VLOOKUP(G1635,参照用得点基準表!B$2:$I$11,8,TRUE),VLOOKUP(G1635,参照用得点基準表!B$12:$I$21,8,TRUE))))</f>
        <v/>
      </c>
      <c r="P1635" s="67" t="str">
        <f>IF(E1635="","",IF(H1635="","",IF($E1635="男",VLOOKUP(H1635,参照用得点基準表!C$2:$I$11,7,TRUE),VLOOKUP(H1635,参照用得点基準表!C$12:$I$21,7,TRUE))))</f>
        <v/>
      </c>
      <c r="Q1635" s="67" t="str">
        <f>IF(E1635="","",IF(I1635="","",IF($E1635="男",VLOOKUP(I1635,参照用得点基準表!D$2:$I$11,6,TRUE),VLOOKUP(I1635,参照用得点基準表!D$12:$I$21,6,TRUE))))</f>
        <v/>
      </c>
      <c r="R1635" s="67" t="str">
        <f>IF(E1635="","",IF(J1635="","",IF($E1635="男",VLOOKUP(J1635,参照用得点基準表!E$2:$I$11,5,TRUE),VLOOKUP(J1635,参照用得点基準表!E$12:$I$21,5,TRUE))))</f>
        <v/>
      </c>
      <c r="S1635" s="67" t="str">
        <f>IF(E1635="","",IF(K1635="","",IF($E1635="男",VLOOKUP(K1635,参照用得点基準表!F$2:$I$11,4,TRUE),VLOOKUP(K1635,参照用得点基準表!F$12:$I$21,4,TRUE))))</f>
        <v/>
      </c>
      <c r="T1635" s="67" t="str">
        <f>IF(E1635="","",IF(L1635="","",IF($E1635="男",VLOOKUP(L1635,参照用得点基準表!$K$2:$L$11,2,TRUE),VLOOKUP(L1635,参照用得点基準表!$K$12:$L$21,2,TRUE))))</f>
        <v/>
      </c>
      <c r="U1635" s="67" t="str">
        <f>IF(E1635="","",IF(M1635="","",IF($E1635="男",VLOOKUP(M1635,参照用得点基準表!G$2:$I$11,3,TRUE),VLOOKUP(M1635,参照用得点基準表!G$12:$I$21,3,TRUE))))</f>
        <v/>
      </c>
      <c r="V1635" s="67" t="str">
        <f>IF(E1635="","",IF(N1635="","",IF($E1635="男",VLOOKUP(N1635,参照用得点基準表!H$2:$I$11,2,TRUE),VLOOKUP(N1635,参照用得点基準表!H$12:$I$21,2,TRUE))))</f>
        <v/>
      </c>
      <c r="W1635" s="70" t="str">
        <f t="shared" si="24"/>
        <v/>
      </c>
      <c r="X1635" s="69" t="str">
        <f ca="1">IF(W1635="","",VLOOKUP(W1635,OFFSET(評価基準!$A$2:$N$6,0,F1635-6,5,20-F1635),14-新体力テスト!F1635+6,1))</f>
        <v/>
      </c>
      <c r="Z1635" s="45"/>
      <c r="AA1635" s="45"/>
      <c r="AB1635" s="46"/>
      <c r="AC1635" s="45"/>
    </row>
    <row r="1636" spans="1:29" ht="14.25" customHeight="1" x14ac:dyDescent="0.15">
      <c r="A1636" s="103"/>
      <c r="B1636" s="103"/>
      <c r="C1636" s="103"/>
      <c r="D1636" s="108"/>
      <c r="E1636" s="112"/>
      <c r="F1636" s="85" t="str">
        <f>IF(A1636="","",VLOOKUP(A1636,参照!$B$7:$C$12,2,FALSE))</f>
        <v/>
      </c>
      <c r="G1636" s="14"/>
      <c r="H1636" s="14"/>
      <c r="I1636" s="14"/>
      <c r="J1636" s="14"/>
      <c r="K1636" s="14"/>
      <c r="L1636" s="19"/>
      <c r="M1636" s="14"/>
      <c r="N1636" s="14"/>
      <c r="O1636" s="67" t="str">
        <f>IF(E1636="","",IF(G1636="","",IF($E1636="男",VLOOKUP(G1636,参照用得点基準表!B$2:$I$11,8,TRUE),VLOOKUP(G1636,参照用得点基準表!B$12:$I$21,8,TRUE))))</f>
        <v/>
      </c>
      <c r="P1636" s="67" t="str">
        <f>IF(E1636="","",IF(H1636="","",IF($E1636="男",VLOOKUP(H1636,参照用得点基準表!C$2:$I$11,7,TRUE),VLOOKUP(H1636,参照用得点基準表!C$12:$I$21,7,TRUE))))</f>
        <v/>
      </c>
      <c r="Q1636" s="67" t="str">
        <f>IF(E1636="","",IF(I1636="","",IF($E1636="男",VLOOKUP(I1636,参照用得点基準表!D$2:$I$11,6,TRUE),VLOOKUP(I1636,参照用得点基準表!D$12:$I$21,6,TRUE))))</f>
        <v/>
      </c>
      <c r="R1636" s="67" t="str">
        <f>IF(E1636="","",IF(J1636="","",IF($E1636="男",VLOOKUP(J1636,参照用得点基準表!E$2:$I$11,5,TRUE),VLOOKUP(J1636,参照用得点基準表!E$12:$I$21,5,TRUE))))</f>
        <v/>
      </c>
      <c r="S1636" s="67" t="str">
        <f>IF(E1636="","",IF(K1636="","",IF($E1636="男",VLOOKUP(K1636,参照用得点基準表!F$2:$I$11,4,TRUE),VLOOKUP(K1636,参照用得点基準表!F$12:$I$21,4,TRUE))))</f>
        <v/>
      </c>
      <c r="T1636" s="67" t="str">
        <f>IF(E1636="","",IF(L1636="","",IF($E1636="男",VLOOKUP(L1636,参照用得点基準表!$K$2:$L$11,2,TRUE),VLOOKUP(L1636,参照用得点基準表!$K$12:$L$21,2,TRUE))))</f>
        <v/>
      </c>
      <c r="U1636" s="67" t="str">
        <f>IF(E1636="","",IF(M1636="","",IF($E1636="男",VLOOKUP(M1636,参照用得点基準表!G$2:$I$11,3,TRUE),VLOOKUP(M1636,参照用得点基準表!G$12:$I$21,3,TRUE))))</f>
        <v/>
      </c>
      <c r="V1636" s="67" t="str">
        <f>IF(E1636="","",IF(N1636="","",IF($E1636="男",VLOOKUP(N1636,参照用得点基準表!H$2:$I$11,2,TRUE),VLOOKUP(N1636,参照用得点基準表!H$12:$I$21,2,TRUE))))</f>
        <v/>
      </c>
      <c r="W1636" s="70" t="str">
        <f t="shared" si="24"/>
        <v/>
      </c>
      <c r="X1636" s="69" t="str">
        <f ca="1">IF(W1636="","",VLOOKUP(W1636,OFFSET(評価基準!$A$2:$N$6,0,F1636-6,5,20-F1636),14-新体力テスト!F1636+6,1))</f>
        <v/>
      </c>
      <c r="Z1636" s="45"/>
      <c r="AA1636" s="45"/>
      <c r="AB1636" s="46"/>
      <c r="AC1636" s="45"/>
    </row>
    <row r="1637" spans="1:29" ht="14.25" customHeight="1" x14ac:dyDescent="0.15">
      <c r="A1637" s="103"/>
      <c r="B1637" s="103"/>
      <c r="C1637" s="103"/>
      <c r="D1637" s="108"/>
      <c r="E1637" s="112"/>
      <c r="F1637" s="85" t="str">
        <f>IF(A1637="","",VLOOKUP(A1637,参照!$B$7:$C$12,2,FALSE))</f>
        <v/>
      </c>
      <c r="G1637" s="14"/>
      <c r="H1637" s="14"/>
      <c r="I1637" s="14"/>
      <c r="J1637" s="14"/>
      <c r="K1637" s="14"/>
      <c r="L1637" s="19"/>
      <c r="M1637" s="14"/>
      <c r="N1637" s="14"/>
      <c r="O1637" s="67" t="str">
        <f>IF(E1637="","",IF(G1637="","",IF($E1637="男",VLOOKUP(G1637,参照用得点基準表!B$2:$I$11,8,TRUE),VLOOKUP(G1637,参照用得点基準表!B$12:$I$21,8,TRUE))))</f>
        <v/>
      </c>
      <c r="P1637" s="67" t="str">
        <f>IF(E1637="","",IF(H1637="","",IF($E1637="男",VLOOKUP(H1637,参照用得点基準表!C$2:$I$11,7,TRUE),VLOOKUP(H1637,参照用得点基準表!C$12:$I$21,7,TRUE))))</f>
        <v/>
      </c>
      <c r="Q1637" s="67" t="str">
        <f>IF(E1637="","",IF(I1637="","",IF($E1637="男",VLOOKUP(I1637,参照用得点基準表!D$2:$I$11,6,TRUE),VLOOKUP(I1637,参照用得点基準表!D$12:$I$21,6,TRUE))))</f>
        <v/>
      </c>
      <c r="R1637" s="67" t="str">
        <f>IF(E1637="","",IF(J1637="","",IF($E1637="男",VLOOKUP(J1637,参照用得点基準表!E$2:$I$11,5,TRUE),VLOOKUP(J1637,参照用得点基準表!E$12:$I$21,5,TRUE))))</f>
        <v/>
      </c>
      <c r="S1637" s="67" t="str">
        <f>IF(E1637="","",IF(K1637="","",IF($E1637="男",VLOOKUP(K1637,参照用得点基準表!F$2:$I$11,4,TRUE),VLOOKUP(K1637,参照用得点基準表!F$12:$I$21,4,TRUE))))</f>
        <v/>
      </c>
      <c r="T1637" s="67" t="str">
        <f>IF(E1637="","",IF(L1637="","",IF($E1637="男",VLOOKUP(L1637,参照用得点基準表!$K$2:$L$11,2,TRUE),VLOOKUP(L1637,参照用得点基準表!$K$12:$L$21,2,TRUE))))</f>
        <v/>
      </c>
      <c r="U1637" s="67" t="str">
        <f>IF(E1637="","",IF(M1637="","",IF($E1637="男",VLOOKUP(M1637,参照用得点基準表!G$2:$I$11,3,TRUE),VLOOKUP(M1637,参照用得点基準表!G$12:$I$21,3,TRUE))))</f>
        <v/>
      </c>
      <c r="V1637" s="67" t="str">
        <f>IF(E1637="","",IF(N1637="","",IF($E1637="男",VLOOKUP(N1637,参照用得点基準表!H$2:$I$11,2,TRUE),VLOOKUP(N1637,参照用得点基準表!H$12:$I$21,2,TRUE))))</f>
        <v/>
      </c>
      <c r="W1637" s="70" t="str">
        <f t="shared" si="24"/>
        <v/>
      </c>
      <c r="X1637" s="69" t="str">
        <f ca="1">IF(W1637="","",VLOOKUP(W1637,OFFSET(評価基準!$A$2:$N$6,0,F1637-6,5,20-F1637),14-新体力テスト!F1637+6,1))</f>
        <v/>
      </c>
      <c r="Z1637" s="45"/>
      <c r="AA1637" s="45"/>
      <c r="AB1637" s="46"/>
      <c r="AC1637" s="45"/>
    </row>
    <row r="1638" spans="1:29" ht="14.25" customHeight="1" x14ac:dyDescent="0.15">
      <c r="A1638" s="103"/>
      <c r="B1638" s="103"/>
      <c r="C1638" s="103"/>
      <c r="D1638" s="108"/>
      <c r="E1638" s="112"/>
      <c r="F1638" s="85" t="str">
        <f>IF(A1638="","",VLOOKUP(A1638,参照!$B$7:$C$12,2,FALSE))</f>
        <v/>
      </c>
      <c r="G1638" s="14"/>
      <c r="H1638" s="14"/>
      <c r="I1638" s="14"/>
      <c r="J1638" s="14"/>
      <c r="K1638" s="14"/>
      <c r="L1638" s="19"/>
      <c r="M1638" s="14"/>
      <c r="N1638" s="14"/>
      <c r="O1638" s="67" t="str">
        <f>IF(E1638="","",IF(G1638="","",IF($E1638="男",VLOOKUP(G1638,参照用得点基準表!B$2:$I$11,8,TRUE),VLOOKUP(G1638,参照用得点基準表!B$12:$I$21,8,TRUE))))</f>
        <v/>
      </c>
      <c r="P1638" s="67" t="str">
        <f>IF(E1638="","",IF(H1638="","",IF($E1638="男",VLOOKUP(H1638,参照用得点基準表!C$2:$I$11,7,TRUE),VLOOKUP(H1638,参照用得点基準表!C$12:$I$21,7,TRUE))))</f>
        <v/>
      </c>
      <c r="Q1638" s="67" t="str">
        <f>IF(E1638="","",IF(I1638="","",IF($E1638="男",VLOOKUP(I1638,参照用得点基準表!D$2:$I$11,6,TRUE),VLOOKUP(I1638,参照用得点基準表!D$12:$I$21,6,TRUE))))</f>
        <v/>
      </c>
      <c r="R1638" s="67" t="str">
        <f>IF(E1638="","",IF(J1638="","",IF($E1638="男",VLOOKUP(J1638,参照用得点基準表!E$2:$I$11,5,TRUE),VLOOKUP(J1638,参照用得点基準表!E$12:$I$21,5,TRUE))))</f>
        <v/>
      </c>
      <c r="S1638" s="67" t="str">
        <f>IF(E1638="","",IF(K1638="","",IF($E1638="男",VLOOKUP(K1638,参照用得点基準表!F$2:$I$11,4,TRUE),VLOOKUP(K1638,参照用得点基準表!F$12:$I$21,4,TRUE))))</f>
        <v/>
      </c>
      <c r="T1638" s="67" t="str">
        <f>IF(E1638="","",IF(L1638="","",IF($E1638="男",VLOOKUP(L1638,参照用得点基準表!$K$2:$L$11,2,TRUE),VLOOKUP(L1638,参照用得点基準表!$K$12:$L$21,2,TRUE))))</f>
        <v/>
      </c>
      <c r="U1638" s="67" t="str">
        <f>IF(E1638="","",IF(M1638="","",IF($E1638="男",VLOOKUP(M1638,参照用得点基準表!G$2:$I$11,3,TRUE),VLOOKUP(M1638,参照用得点基準表!G$12:$I$21,3,TRUE))))</f>
        <v/>
      </c>
      <c r="V1638" s="67" t="str">
        <f>IF(E1638="","",IF(N1638="","",IF($E1638="男",VLOOKUP(N1638,参照用得点基準表!H$2:$I$11,2,TRUE),VLOOKUP(N1638,参照用得点基準表!H$12:$I$21,2,TRUE))))</f>
        <v/>
      </c>
      <c r="W1638" s="70" t="str">
        <f t="shared" si="24"/>
        <v/>
      </c>
      <c r="X1638" s="69" t="str">
        <f ca="1">IF(W1638="","",VLOOKUP(W1638,OFFSET(評価基準!$A$2:$N$6,0,F1638-6,5,20-F1638),14-新体力テスト!F1638+6,1))</f>
        <v/>
      </c>
      <c r="Z1638" s="45"/>
      <c r="AA1638" s="45"/>
      <c r="AB1638" s="46"/>
      <c r="AC1638" s="45"/>
    </row>
    <row r="1639" spans="1:29" ht="14.25" customHeight="1" x14ac:dyDescent="0.15">
      <c r="A1639" s="103"/>
      <c r="B1639" s="103"/>
      <c r="C1639" s="103"/>
      <c r="D1639" s="108"/>
      <c r="E1639" s="112"/>
      <c r="F1639" s="85" t="str">
        <f>IF(A1639="","",VLOOKUP(A1639,参照!$B$7:$C$12,2,FALSE))</f>
        <v/>
      </c>
      <c r="G1639" s="14"/>
      <c r="H1639" s="14"/>
      <c r="I1639" s="14"/>
      <c r="J1639" s="14"/>
      <c r="K1639" s="14"/>
      <c r="L1639" s="19"/>
      <c r="M1639" s="14"/>
      <c r="N1639" s="14"/>
      <c r="O1639" s="67" t="str">
        <f>IF(E1639="","",IF(G1639="","",IF($E1639="男",VLOOKUP(G1639,参照用得点基準表!B$2:$I$11,8,TRUE),VLOOKUP(G1639,参照用得点基準表!B$12:$I$21,8,TRUE))))</f>
        <v/>
      </c>
      <c r="P1639" s="67" t="str">
        <f>IF(E1639="","",IF(H1639="","",IF($E1639="男",VLOOKUP(H1639,参照用得点基準表!C$2:$I$11,7,TRUE),VLOOKUP(H1639,参照用得点基準表!C$12:$I$21,7,TRUE))))</f>
        <v/>
      </c>
      <c r="Q1639" s="67" t="str">
        <f>IF(E1639="","",IF(I1639="","",IF($E1639="男",VLOOKUP(I1639,参照用得点基準表!D$2:$I$11,6,TRUE),VLOOKUP(I1639,参照用得点基準表!D$12:$I$21,6,TRUE))))</f>
        <v/>
      </c>
      <c r="R1639" s="67" t="str">
        <f>IF(E1639="","",IF(J1639="","",IF($E1639="男",VLOOKUP(J1639,参照用得点基準表!E$2:$I$11,5,TRUE),VLOOKUP(J1639,参照用得点基準表!E$12:$I$21,5,TRUE))))</f>
        <v/>
      </c>
      <c r="S1639" s="67" t="str">
        <f>IF(E1639="","",IF(K1639="","",IF($E1639="男",VLOOKUP(K1639,参照用得点基準表!F$2:$I$11,4,TRUE),VLOOKUP(K1639,参照用得点基準表!F$12:$I$21,4,TRUE))))</f>
        <v/>
      </c>
      <c r="T1639" s="67" t="str">
        <f>IF(E1639="","",IF(L1639="","",IF($E1639="男",VLOOKUP(L1639,参照用得点基準表!$K$2:$L$11,2,TRUE),VLOOKUP(L1639,参照用得点基準表!$K$12:$L$21,2,TRUE))))</f>
        <v/>
      </c>
      <c r="U1639" s="67" t="str">
        <f>IF(E1639="","",IF(M1639="","",IF($E1639="男",VLOOKUP(M1639,参照用得点基準表!G$2:$I$11,3,TRUE),VLOOKUP(M1639,参照用得点基準表!G$12:$I$21,3,TRUE))))</f>
        <v/>
      </c>
      <c r="V1639" s="67" t="str">
        <f>IF(E1639="","",IF(N1639="","",IF($E1639="男",VLOOKUP(N1639,参照用得点基準表!H$2:$I$11,2,TRUE),VLOOKUP(N1639,参照用得点基準表!H$12:$I$21,2,TRUE))))</f>
        <v/>
      </c>
      <c r="W1639" s="70" t="str">
        <f t="shared" si="24"/>
        <v/>
      </c>
      <c r="X1639" s="69" t="str">
        <f ca="1">IF(W1639="","",VLOOKUP(W1639,OFFSET(評価基準!$A$2:$N$6,0,F1639-6,5,20-F1639),14-新体力テスト!F1639+6,1))</f>
        <v/>
      </c>
      <c r="Z1639" s="45"/>
      <c r="AA1639" s="45"/>
      <c r="AB1639" s="46"/>
      <c r="AC1639" s="45"/>
    </row>
    <row r="1640" spans="1:29" ht="14.25" customHeight="1" x14ac:dyDescent="0.15">
      <c r="A1640" s="103"/>
      <c r="B1640" s="103"/>
      <c r="C1640" s="103"/>
      <c r="D1640" s="108"/>
      <c r="E1640" s="112"/>
      <c r="F1640" s="85" t="str">
        <f>IF(A1640="","",VLOOKUP(A1640,参照!$B$7:$C$12,2,FALSE))</f>
        <v/>
      </c>
      <c r="G1640" s="14"/>
      <c r="H1640" s="14"/>
      <c r="I1640" s="14"/>
      <c r="J1640" s="14"/>
      <c r="K1640" s="14"/>
      <c r="L1640" s="19"/>
      <c r="M1640" s="14"/>
      <c r="N1640" s="14"/>
      <c r="O1640" s="67" t="str">
        <f>IF(E1640="","",IF(G1640="","",IF($E1640="男",VLOOKUP(G1640,参照用得点基準表!B$2:$I$11,8,TRUE),VLOOKUP(G1640,参照用得点基準表!B$12:$I$21,8,TRUE))))</f>
        <v/>
      </c>
      <c r="P1640" s="67" t="str">
        <f>IF(E1640="","",IF(H1640="","",IF($E1640="男",VLOOKUP(H1640,参照用得点基準表!C$2:$I$11,7,TRUE),VLOOKUP(H1640,参照用得点基準表!C$12:$I$21,7,TRUE))))</f>
        <v/>
      </c>
      <c r="Q1640" s="67" t="str">
        <f>IF(E1640="","",IF(I1640="","",IF($E1640="男",VLOOKUP(I1640,参照用得点基準表!D$2:$I$11,6,TRUE),VLOOKUP(I1640,参照用得点基準表!D$12:$I$21,6,TRUE))))</f>
        <v/>
      </c>
      <c r="R1640" s="67" t="str">
        <f>IF(E1640="","",IF(J1640="","",IF($E1640="男",VLOOKUP(J1640,参照用得点基準表!E$2:$I$11,5,TRUE),VLOOKUP(J1640,参照用得点基準表!E$12:$I$21,5,TRUE))))</f>
        <v/>
      </c>
      <c r="S1640" s="67" t="str">
        <f>IF(E1640="","",IF(K1640="","",IF($E1640="男",VLOOKUP(K1640,参照用得点基準表!F$2:$I$11,4,TRUE),VLOOKUP(K1640,参照用得点基準表!F$12:$I$21,4,TRUE))))</f>
        <v/>
      </c>
      <c r="T1640" s="67" t="str">
        <f>IF(E1640="","",IF(L1640="","",IF($E1640="男",VLOOKUP(L1640,参照用得点基準表!$K$2:$L$11,2,TRUE),VLOOKUP(L1640,参照用得点基準表!$K$12:$L$21,2,TRUE))))</f>
        <v/>
      </c>
      <c r="U1640" s="67" t="str">
        <f>IF(E1640="","",IF(M1640="","",IF($E1640="男",VLOOKUP(M1640,参照用得点基準表!G$2:$I$11,3,TRUE),VLOOKUP(M1640,参照用得点基準表!G$12:$I$21,3,TRUE))))</f>
        <v/>
      </c>
      <c r="V1640" s="67" t="str">
        <f>IF(E1640="","",IF(N1640="","",IF($E1640="男",VLOOKUP(N1640,参照用得点基準表!H$2:$I$11,2,TRUE),VLOOKUP(N1640,参照用得点基準表!H$12:$I$21,2,TRUE))))</f>
        <v/>
      </c>
      <c r="W1640" s="70" t="str">
        <f t="shared" si="24"/>
        <v/>
      </c>
      <c r="X1640" s="69" t="str">
        <f ca="1">IF(W1640="","",VLOOKUP(W1640,OFFSET(評価基準!$A$2:$N$6,0,F1640-6,5,20-F1640),14-新体力テスト!F1640+6,1))</f>
        <v/>
      </c>
      <c r="Z1640" s="45"/>
      <c r="AA1640" s="45"/>
      <c r="AB1640" s="46"/>
      <c r="AC1640" s="45"/>
    </row>
    <row r="1641" spans="1:29" ht="14.25" customHeight="1" x14ac:dyDescent="0.15">
      <c r="A1641" s="103"/>
      <c r="B1641" s="103"/>
      <c r="C1641" s="103"/>
      <c r="D1641" s="108"/>
      <c r="E1641" s="112"/>
      <c r="F1641" s="85" t="str">
        <f>IF(A1641="","",VLOOKUP(A1641,参照!$B$7:$C$12,2,FALSE))</f>
        <v/>
      </c>
      <c r="G1641" s="14"/>
      <c r="H1641" s="14"/>
      <c r="I1641" s="14"/>
      <c r="J1641" s="14"/>
      <c r="K1641" s="14"/>
      <c r="L1641" s="19"/>
      <c r="M1641" s="14"/>
      <c r="N1641" s="14"/>
      <c r="O1641" s="67" t="str">
        <f>IF(E1641="","",IF(G1641="","",IF($E1641="男",VLOOKUP(G1641,参照用得点基準表!B$2:$I$11,8,TRUE),VLOOKUP(G1641,参照用得点基準表!B$12:$I$21,8,TRUE))))</f>
        <v/>
      </c>
      <c r="P1641" s="67" t="str">
        <f>IF(E1641="","",IF(H1641="","",IF($E1641="男",VLOOKUP(H1641,参照用得点基準表!C$2:$I$11,7,TRUE),VLOOKUP(H1641,参照用得点基準表!C$12:$I$21,7,TRUE))))</f>
        <v/>
      </c>
      <c r="Q1641" s="67" t="str">
        <f>IF(E1641="","",IF(I1641="","",IF($E1641="男",VLOOKUP(I1641,参照用得点基準表!D$2:$I$11,6,TRUE),VLOOKUP(I1641,参照用得点基準表!D$12:$I$21,6,TRUE))))</f>
        <v/>
      </c>
      <c r="R1641" s="67" t="str">
        <f>IF(E1641="","",IF(J1641="","",IF($E1641="男",VLOOKUP(J1641,参照用得点基準表!E$2:$I$11,5,TRUE),VLOOKUP(J1641,参照用得点基準表!E$12:$I$21,5,TRUE))))</f>
        <v/>
      </c>
      <c r="S1641" s="67" t="str">
        <f>IF(E1641="","",IF(K1641="","",IF($E1641="男",VLOOKUP(K1641,参照用得点基準表!F$2:$I$11,4,TRUE),VLOOKUP(K1641,参照用得点基準表!F$12:$I$21,4,TRUE))))</f>
        <v/>
      </c>
      <c r="T1641" s="67" t="str">
        <f>IF(E1641="","",IF(L1641="","",IF($E1641="男",VLOOKUP(L1641,参照用得点基準表!$K$2:$L$11,2,TRUE),VLOOKUP(L1641,参照用得点基準表!$K$12:$L$21,2,TRUE))))</f>
        <v/>
      </c>
      <c r="U1641" s="67" t="str">
        <f>IF(E1641="","",IF(M1641="","",IF($E1641="男",VLOOKUP(M1641,参照用得点基準表!G$2:$I$11,3,TRUE),VLOOKUP(M1641,参照用得点基準表!G$12:$I$21,3,TRUE))))</f>
        <v/>
      </c>
      <c r="V1641" s="67" t="str">
        <f>IF(E1641="","",IF(N1641="","",IF($E1641="男",VLOOKUP(N1641,参照用得点基準表!H$2:$I$11,2,TRUE),VLOOKUP(N1641,参照用得点基準表!H$12:$I$21,2,TRUE))))</f>
        <v/>
      </c>
      <c r="W1641" s="70" t="str">
        <f t="shared" si="24"/>
        <v/>
      </c>
      <c r="X1641" s="69" t="str">
        <f ca="1">IF(W1641="","",VLOOKUP(W1641,OFFSET(評価基準!$A$2:$N$6,0,F1641-6,5,20-F1641),14-新体力テスト!F1641+6,1))</f>
        <v/>
      </c>
      <c r="Z1641" s="45"/>
      <c r="AA1641" s="45"/>
      <c r="AB1641" s="46"/>
      <c r="AC1641" s="45"/>
    </row>
    <row r="1642" spans="1:29" ht="14.25" customHeight="1" x14ac:dyDescent="0.15">
      <c r="A1642" s="103"/>
      <c r="B1642" s="103"/>
      <c r="C1642" s="103"/>
      <c r="D1642" s="108"/>
      <c r="E1642" s="112"/>
      <c r="F1642" s="85" t="str">
        <f>IF(A1642="","",VLOOKUP(A1642,参照!$B$7:$C$12,2,FALSE))</f>
        <v/>
      </c>
      <c r="G1642" s="14"/>
      <c r="H1642" s="14"/>
      <c r="I1642" s="14"/>
      <c r="J1642" s="14"/>
      <c r="K1642" s="14"/>
      <c r="L1642" s="19"/>
      <c r="M1642" s="14"/>
      <c r="N1642" s="14"/>
      <c r="O1642" s="67" t="str">
        <f>IF(E1642="","",IF(G1642="","",IF($E1642="男",VLOOKUP(G1642,参照用得点基準表!B$2:$I$11,8,TRUE),VLOOKUP(G1642,参照用得点基準表!B$12:$I$21,8,TRUE))))</f>
        <v/>
      </c>
      <c r="P1642" s="67" t="str">
        <f>IF(E1642="","",IF(H1642="","",IF($E1642="男",VLOOKUP(H1642,参照用得点基準表!C$2:$I$11,7,TRUE),VLOOKUP(H1642,参照用得点基準表!C$12:$I$21,7,TRUE))))</f>
        <v/>
      </c>
      <c r="Q1642" s="67" t="str">
        <f>IF(E1642="","",IF(I1642="","",IF($E1642="男",VLOOKUP(I1642,参照用得点基準表!D$2:$I$11,6,TRUE),VLOOKUP(I1642,参照用得点基準表!D$12:$I$21,6,TRUE))))</f>
        <v/>
      </c>
      <c r="R1642" s="67" t="str">
        <f>IF(E1642="","",IF(J1642="","",IF($E1642="男",VLOOKUP(J1642,参照用得点基準表!E$2:$I$11,5,TRUE),VLOOKUP(J1642,参照用得点基準表!E$12:$I$21,5,TRUE))))</f>
        <v/>
      </c>
      <c r="S1642" s="67" t="str">
        <f>IF(E1642="","",IF(K1642="","",IF($E1642="男",VLOOKUP(K1642,参照用得点基準表!F$2:$I$11,4,TRUE),VLOOKUP(K1642,参照用得点基準表!F$12:$I$21,4,TRUE))))</f>
        <v/>
      </c>
      <c r="T1642" s="67" t="str">
        <f>IF(E1642="","",IF(L1642="","",IF($E1642="男",VLOOKUP(L1642,参照用得点基準表!$K$2:$L$11,2,TRUE),VLOOKUP(L1642,参照用得点基準表!$K$12:$L$21,2,TRUE))))</f>
        <v/>
      </c>
      <c r="U1642" s="67" t="str">
        <f>IF(E1642="","",IF(M1642="","",IF($E1642="男",VLOOKUP(M1642,参照用得点基準表!G$2:$I$11,3,TRUE),VLOOKUP(M1642,参照用得点基準表!G$12:$I$21,3,TRUE))))</f>
        <v/>
      </c>
      <c r="V1642" s="67" t="str">
        <f>IF(E1642="","",IF(N1642="","",IF($E1642="男",VLOOKUP(N1642,参照用得点基準表!H$2:$I$11,2,TRUE),VLOOKUP(N1642,参照用得点基準表!H$12:$I$21,2,TRUE))))</f>
        <v/>
      </c>
      <c r="W1642" s="70" t="str">
        <f t="shared" si="24"/>
        <v/>
      </c>
      <c r="X1642" s="69" t="str">
        <f ca="1">IF(W1642="","",VLOOKUP(W1642,OFFSET(評価基準!$A$2:$N$6,0,F1642-6,5,20-F1642),14-新体力テスト!F1642+6,1))</f>
        <v/>
      </c>
      <c r="Z1642" s="45"/>
      <c r="AA1642" s="45"/>
      <c r="AB1642" s="46"/>
      <c r="AC1642" s="45"/>
    </row>
    <row r="1643" spans="1:29" ht="14.25" customHeight="1" x14ac:dyDescent="0.15">
      <c r="A1643" s="103"/>
      <c r="B1643" s="103"/>
      <c r="C1643" s="103"/>
      <c r="D1643" s="108"/>
      <c r="E1643" s="112"/>
      <c r="F1643" s="85" t="str">
        <f>IF(A1643="","",VLOOKUP(A1643,参照!$B$7:$C$12,2,FALSE))</f>
        <v/>
      </c>
      <c r="G1643" s="14"/>
      <c r="H1643" s="14"/>
      <c r="I1643" s="14"/>
      <c r="J1643" s="14"/>
      <c r="K1643" s="14"/>
      <c r="L1643" s="19"/>
      <c r="M1643" s="14"/>
      <c r="N1643" s="14"/>
      <c r="O1643" s="67" t="str">
        <f>IF(E1643="","",IF(G1643="","",IF($E1643="男",VLOOKUP(G1643,参照用得点基準表!B$2:$I$11,8,TRUE),VLOOKUP(G1643,参照用得点基準表!B$12:$I$21,8,TRUE))))</f>
        <v/>
      </c>
      <c r="P1643" s="67" t="str">
        <f>IF(E1643="","",IF(H1643="","",IF($E1643="男",VLOOKUP(H1643,参照用得点基準表!C$2:$I$11,7,TRUE),VLOOKUP(H1643,参照用得点基準表!C$12:$I$21,7,TRUE))))</f>
        <v/>
      </c>
      <c r="Q1643" s="67" t="str">
        <f>IF(E1643="","",IF(I1643="","",IF($E1643="男",VLOOKUP(I1643,参照用得点基準表!D$2:$I$11,6,TRUE),VLOOKUP(I1643,参照用得点基準表!D$12:$I$21,6,TRUE))))</f>
        <v/>
      </c>
      <c r="R1643" s="67" t="str">
        <f>IF(E1643="","",IF(J1643="","",IF($E1643="男",VLOOKUP(J1643,参照用得点基準表!E$2:$I$11,5,TRUE),VLOOKUP(J1643,参照用得点基準表!E$12:$I$21,5,TRUE))))</f>
        <v/>
      </c>
      <c r="S1643" s="67" t="str">
        <f>IF(E1643="","",IF(K1643="","",IF($E1643="男",VLOOKUP(K1643,参照用得点基準表!F$2:$I$11,4,TRUE),VLOOKUP(K1643,参照用得点基準表!F$12:$I$21,4,TRUE))))</f>
        <v/>
      </c>
      <c r="T1643" s="67" t="str">
        <f>IF(E1643="","",IF(L1643="","",IF($E1643="男",VLOOKUP(L1643,参照用得点基準表!$K$2:$L$11,2,TRUE),VLOOKUP(L1643,参照用得点基準表!$K$12:$L$21,2,TRUE))))</f>
        <v/>
      </c>
      <c r="U1643" s="67" t="str">
        <f>IF(E1643="","",IF(M1643="","",IF($E1643="男",VLOOKUP(M1643,参照用得点基準表!G$2:$I$11,3,TRUE),VLOOKUP(M1643,参照用得点基準表!G$12:$I$21,3,TRUE))))</f>
        <v/>
      </c>
      <c r="V1643" s="67" t="str">
        <f>IF(E1643="","",IF(N1643="","",IF($E1643="男",VLOOKUP(N1643,参照用得点基準表!H$2:$I$11,2,TRUE),VLOOKUP(N1643,参照用得点基準表!H$12:$I$21,2,TRUE))))</f>
        <v/>
      </c>
      <c r="W1643" s="70" t="str">
        <f t="shared" si="24"/>
        <v/>
      </c>
      <c r="X1643" s="69" t="str">
        <f ca="1">IF(W1643="","",VLOOKUP(W1643,OFFSET(評価基準!$A$2:$N$6,0,F1643-6,5,20-F1643),14-新体力テスト!F1643+6,1))</f>
        <v/>
      </c>
      <c r="Z1643" s="45"/>
      <c r="AA1643" s="45"/>
      <c r="AB1643" s="46"/>
      <c r="AC1643" s="45"/>
    </row>
    <row r="1644" spans="1:29" ht="14.25" customHeight="1" x14ac:dyDescent="0.15">
      <c r="A1644" s="103"/>
      <c r="B1644" s="103"/>
      <c r="C1644" s="103"/>
      <c r="D1644" s="108"/>
      <c r="E1644" s="112"/>
      <c r="F1644" s="85" t="str">
        <f>IF(A1644="","",VLOOKUP(A1644,参照!$B$7:$C$12,2,FALSE))</f>
        <v/>
      </c>
      <c r="G1644" s="14"/>
      <c r="H1644" s="14"/>
      <c r="I1644" s="14"/>
      <c r="J1644" s="14"/>
      <c r="K1644" s="14"/>
      <c r="L1644" s="19"/>
      <c r="M1644" s="14"/>
      <c r="N1644" s="14"/>
      <c r="O1644" s="67" t="str">
        <f>IF(E1644="","",IF(G1644="","",IF($E1644="男",VLOOKUP(G1644,参照用得点基準表!B$2:$I$11,8,TRUE),VLOOKUP(G1644,参照用得点基準表!B$12:$I$21,8,TRUE))))</f>
        <v/>
      </c>
      <c r="P1644" s="67" t="str">
        <f>IF(E1644="","",IF(H1644="","",IF($E1644="男",VLOOKUP(H1644,参照用得点基準表!C$2:$I$11,7,TRUE),VLOOKUP(H1644,参照用得点基準表!C$12:$I$21,7,TRUE))))</f>
        <v/>
      </c>
      <c r="Q1644" s="67" t="str">
        <f>IF(E1644="","",IF(I1644="","",IF($E1644="男",VLOOKUP(I1644,参照用得点基準表!D$2:$I$11,6,TRUE),VLOOKUP(I1644,参照用得点基準表!D$12:$I$21,6,TRUE))))</f>
        <v/>
      </c>
      <c r="R1644" s="67" t="str">
        <f>IF(E1644="","",IF(J1644="","",IF($E1644="男",VLOOKUP(J1644,参照用得点基準表!E$2:$I$11,5,TRUE),VLOOKUP(J1644,参照用得点基準表!E$12:$I$21,5,TRUE))))</f>
        <v/>
      </c>
      <c r="S1644" s="67" t="str">
        <f>IF(E1644="","",IF(K1644="","",IF($E1644="男",VLOOKUP(K1644,参照用得点基準表!F$2:$I$11,4,TRUE),VLOOKUP(K1644,参照用得点基準表!F$12:$I$21,4,TRUE))))</f>
        <v/>
      </c>
      <c r="T1644" s="67" t="str">
        <f>IF(E1644="","",IF(L1644="","",IF($E1644="男",VLOOKUP(L1644,参照用得点基準表!$K$2:$L$11,2,TRUE),VLOOKUP(L1644,参照用得点基準表!$K$12:$L$21,2,TRUE))))</f>
        <v/>
      </c>
      <c r="U1644" s="67" t="str">
        <f>IF(E1644="","",IF(M1644="","",IF($E1644="男",VLOOKUP(M1644,参照用得点基準表!G$2:$I$11,3,TRUE),VLOOKUP(M1644,参照用得点基準表!G$12:$I$21,3,TRUE))))</f>
        <v/>
      </c>
      <c r="V1644" s="67" t="str">
        <f>IF(E1644="","",IF(N1644="","",IF($E1644="男",VLOOKUP(N1644,参照用得点基準表!H$2:$I$11,2,TRUE),VLOOKUP(N1644,参照用得点基準表!H$12:$I$21,2,TRUE))))</f>
        <v/>
      </c>
      <c r="W1644" s="70" t="str">
        <f t="shared" si="24"/>
        <v/>
      </c>
      <c r="X1644" s="69" t="str">
        <f ca="1">IF(W1644="","",VLOOKUP(W1644,OFFSET(評価基準!$A$2:$N$6,0,F1644-6,5,20-F1644),14-新体力テスト!F1644+6,1))</f>
        <v/>
      </c>
      <c r="Z1644" s="45"/>
      <c r="AA1644" s="45"/>
      <c r="AB1644" s="46"/>
      <c r="AC1644" s="45"/>
    </row>
    <row r="1645" spans="1:29" ht="14.25" customHeight="1" x14ac:dyDescent="0.15">
      <c r="A1645" s="103"/>
      <c r="B1645" s="103"/>
      <c r="C1645" s="103"/>
      <c r="D1645" s="108"/>
      <c r="E1645" s="112"/>
      <c r="F1645" s="85" t="str">
        <f>IF(A1645="","",VLOOKUP(A1645,参照!$B$7:$C$12,2,FALSE))</f>
        <v/>
      </c>
      <c r="G1645" s="14"/>
      <c r="H1645" s="14"/>
      <c r="I1645" s="14"/>
      <c r="J1645" s="14"/>
      <c r="K1645" s="14"/>
      <c r="L1645" s="19"/>
      <c r="M1645" s="14"/>
      <c r="N1645" s="14"/>
      <c r="O1645" s="67" t="str">
        <f>IF(E1645="","",IF(G1645="","",IF($E1645="男",VLOOKUP(G1645,参照用得点基準表!B$2:$I$11,8,TRUE),VLOOKUP(G1645,参照用得点基準表!B$12:$I$21,8,TRUE))))</f>
        <v/>
      </c>
      <c r="P1645" s="67" t="str">
        <f>IF(E1645="","",IF(H1645="","",IF($E1645="男",VLOOKUP(H1645,参照用得点基準表!C$2:$I$11,7,TRUE),VLOOKUP(H1645,参照用得点基準表!C$12:$I$21,7,TRUE))))</f>
        <v/>
      </c>
      <c r="Q1645" s="67" t="str">
        <f>IF(E1645="","",IF(I1645="","",IF($E1645="男",VLOOKUP(I1645,参照用得点基準表!D$2:$I$11,6,TRUE),VLOOKUP(I1645,参照用得点基準表!D$12:$I$21,6,TRUE))))</f>
        <v/>
      </c>
      <c r="R1645" s="67" t="str">
        <f>IF(E1645="","",IF(J1645="","",IF($E1645="男",VLOOKUP(J1645,参照用得点基準表!E$2:$I$11,5,TRUE),VLOOKUP(J1645,参照用得点基準表!E$12:$I$21,5,TRUE))))</f>
        <v/>
      </c>
      <c r="S1645" s="67" t="str">
        <f>IF(E1645="","",IF(K1645="","",IF($E1645="男",VLOOKUP(K1645,参照用得点基準表!F$2:$I$11,4,TRUE),VLOOKUP(K1645,参照用得点基準表!F$12:$I$21,4,TRUE))))</f>
        <v/>
      </c>
      <c r="T1645" s="67" t="str">
        <f>IF(E1645="","",IF(L1645="","",IF($E1645="男",VLOOKUP(L1645,参照用得点基準表!$K$2:$L$11,2,TRUE),VLOOKUP(L1645,参照用得点基準表!$K$12:$L$21,2,TRUE))))</f>
        <v/>
      </c>
      <c r="U1645" s="67" t="str">
        <f>IF(E1645="","",IF(M1645="","",IF($E1645="男",VLOOKUP(M1645,参照用得点基準表!G$2:$I$11,3,TRUE),VLOOKUP(M1645,参照用得点基準表!G$12:$I$21,3,TRUE))))</f>
        <v/>
      </c>
      <c r="V1645" s="67" t="str">
        <f>IF(E1645="","",IF(N1645="","",IF($E1645="男",VLOOKUP(N1645,参照用得点基準表!H$2:$I$11,2,TRUE),VLOOKUP(N1645,参照用得点基準表!H$12:$I$21,2,TRUE))))</f>
        <v/>
      </c>
      <c r="W1645" s="70" t="str">
        <f t="shared" si="24"/>
        <v/>
      </c>
      <c r="X1645" s="69" t="str">
        <f ca="1">IF(W1645="","",VLOOKUP(W1645,OFFSET(評価基準!$A$2:$N$6,0,F1645-6,5,20-F1645),14-新体力テスト!F1645+6,1))</f>
        <v/>
      </c>
      <c r="Z1645" s="45"/>
      <c r="AA1645" s="45"/>
      <c r="AB1645" s="46"/>
      <c r="AC1645" s="45"/>
    </row>
    <row r="1646" spans="1:29" ht="14.25" customHeight="1" x14ac:dyDescent="0.15">
      <c r="A1646" s="103"/>
      <c r="B1646" s="103"/>
      <c r="C1646" s="103"/>
      <c r="D1646" s="108"/>
      <c r="E1646" s="112"/>
      <c r="F1646" s="85" t="str">
        <f>IF(A1646="","",VLOOKUP(A1646,参照!$B$7:$C$12,2,FALSE))</f>
        <v/>
      </c>
      <c r="G1646" s="14"/>
      <c r="H1646" s="14"/>
      <c r="I1646" s="14"/>
      <c r="J1646" s="14"/>
      <c r="K1646" s="14"/>
      <c r="L1646" s="19"/>
      <c r="M1646" s="14"/>
      <c r="N1646" s="14"/>
      <c r="O1646" s="67" t="str">
        <f>IF(E1646="","",IF(G1646="","",IF($E1646="男",VLOOKUP(G1646,参照用得点基準表!B$2:$I$11,8,TRUE),VLOOKUP(G1646,参照用得点基準表!B$12:$I$21,8,TRUE))))</f>
        <v/>
      </c>
      <c r="P1646" s="67" t="str">
        <f>IF(E1646="","",IF(H1646="","",IF($E1646="男",VLOOKUP(H1646,参照用得点基準表!C$2:$I$11,7,TRUE),VLOOKUP(H1646,参照用得点基準表!C$12:$I$21,7,TRUE))))</f>
        <v/>
      </c>
      <c r="Q1646" s="67" t="str">
        <f>IF(E1646="","",IF(I1646="","",IF($E1646="男",VLOOKUP(I1646,参照用得点基準表!D$2:$I$11,6,TRUE),VLOOKUP(I1646,参照用得点基準表!D$12:$I$21,6,TRUE))))</f>
        <v/>
      </c>
      <c r="R1646" s="67" t="str">
        <f>IF(E1646="","",IF(J1646="","",IF($E1646="男",VLOOKUP(J1646,参照用得点基準表!E$2:$I$11,5,TRUE),VLOOKUP(J1646,参照用得点基準表!E$12:$I$21,5,TRUE))))</f>
        <v/>
      </c>
      <c r="S1646" s="67" t="str">
        <f>IF(E1646="","",IF(K1646="","",IF($E1646="男",VLOOKUP(K1646,参照用得点基準表!F$2:$I$11,4,TRUE),VLOOKUP(K1646,参照用得点基準表!F$12:$I$21,4,TRUE))))</f>
        <v/>
      </c>
      <c r="T1646" s="67" t="str">
        <f>IF(E1646="","",IF(L1646="","",IF($E1646="男",VLOOKUP(L1646,参照用得点基準表!$K$2:$L$11,2,TRUE),VLOOKUP(L1646,参照用得点基準表!$K$12:$L$21,2,TRUE))))</f>
        <v/>
      </c>
      <c r="U1646" s="67" t="str">
        <f>IF(E1646="","",IF(M1646="","",IF($E1646="男",VLOOKUP(M1646,参照用得点基準表!G$2:$I$11,3,TRUE),VLOOKUP(M1646,参照用得点基準表!G$12:$I$21,3,TRUE))))</f>
        <v/>
      </c>
      <c r="V1646" s="67" t="str">
        <f>IF(E1646="","",IF(N1646="","",IF($E1646="男",VLOOKUP(N1646,参照用得点基準表!H$2:$I$11,2,TRUE),VLOOKUP(N1646,参照用得点基準表!H$12:$I$21,2,TRUE))))</f>
        <v/>
      </c>
      <c r="W1646" s="70" t="str">
        <f t="shared" si="24"/>
        <v/>
      </c>
      <c r="X1646" s="69" t="str">
        <f ca="1">IF(W1646="","",VLOOKUP(W1646,OFFSET(評価基準!$A$2:$N$6,0,F1646-6,5,20-F1646),14-新体力テスト!F1646+6,1))</f>
        <v/>
      </c>
      <c r="Z1646" s="45"/>
      <c r="AA1646" s="45"/>
      <c r="AB1646" s="46"/>
      <c r="AC1646" s="45"/>
    </row>
    <row r="1647" spans="1:29" ht="14.25" customHeight="1" x14ac:dyDescent="0.15">
      <c r="A1647" s="103"/>
      <c r="B1647" s="103"/>
      <c r="C1647" s="103"/>
      <c r="D1647" s="108"/>
      <c r="E1647" s="112"/>
      <c r="F1647" s="85" t="str">
        <f>IF(A1647="","",VLOOKUP(A1647,参照!$B$7:$C$12,2,FALSE))</f>
        <v/>
      </c>
      <c r="G1647" s="14"/>
      <c r="H1647" s="14"/>
      <c r="I1647" s="14"/>
      <c r="J1647" s="14"/>
      <c r="K1647" s="14"/>
      <c r="L1647" s="19"/>
      <c r="M1647" s="14"/>
      <c r="N1647" s="14"/>
      <c r="O1647" s="67" t="str">
        <f>IF(E1647="","",IF(G1647="","",IF($E1647="男",VLOOKUP(G1647,参照用得点基準表!B$2:$I$11,8,TRUE),VLOOKUP(G1647,参照用得点基準表!B$12:$I$21,8,TRUE))))</f>
        <v/>
      </c>
      <c r="P1647" s="67" t="str">
        <f>IF(E1647="","",IF(H1647="","",IF($E1647="男",VLOOKUP(H1647,参照用得点基準表!C$2:$I$11,7,TRUE),VLOOKUP(H1647,参照用得点基準表!C$12:$I$21,7,TRUE))))</f>
        <v/>
      </c>
      <c r="Q1647" s="67" t="str">
        <f>IF(E1647="","",IF(I1647="","",IF($E1647="男",VLOOKUP(I1647,参照用得点基準表!D$2:$I$11,6,TRUE),VLOOKUP(I1647,参照用得点基準表!D$12:$I$21,6,TRUE))))</f>
        <v/>
      </c>
      <c r="R1647" s="67" t="str">
        <f>IF(E1647="","",IF(J1647="","",IF($E1647="男",VLOOKUP(J1647,参照用得点基準表!E$2:$I$11,5,TRUE),VLOOKUP(J1647,参照用得点基準表!E$12:$I$21,5,TRUE))))</f>
        <v/>
      </c>
      <c r="S1647" s="67" t="str">
        <f>IF(E1647="","",IF(K1647="","",IF($E1647="男",VLOOKUP(K1647,参照用得点基準表!F$2:$I$11,4,TRUE),VLOOKUP(K1647,参照用得点基準表!F$12:$I$21,4,TRUE))))</f>
        <v/>
      </c>
      <c r="T1647" s="67" t="str">
        <f>IF(E1647="","",IF(L1647="","",IF($E1647="男",VLOOKUP(L1647,参照用得点基準表!$K$2:$L$11,2,TRUE),VLOOKUP(L1647,参照用得点基準表!$K$12:$L$21,2,TRUE))))</f>
        <v/>
      </c>
      <c r="U1647" s="67" t="str">
        <f>IF(E1647="","",IF(M1647="","",IF($E1647="男",VLOOKUP(M1647,参照用得点基準表!G$2:$I$11,3,TRUE),VLOOKUP(M1647,参照用得点基準表!G$12:$I$21,3,TRUE))))</f>
        <v/>
      </c>
      <c r="V1647" s="67" t="str">
        <f>IF(E1647="","",IF(N1647="","",IF($E1647="男",VLOOKUP(N1647,参照用得点基準表!H$2:$I$11,2,TRUE),VLOOKUP(N1647,参照用得点基準表!H$12:$I$21,2,TRUE))))</f>
        <v/>
      </c>
      <c r="W1647" s="70" t="str">
        <f t="shared" si="24"/>
        <v/>
      </c>
      <c r="X1647" s="69" t="str">
        <f ca="1">IF(W1647="","",VLOOKUP(W1647,OFFSET(評価基準!$A$2:$N$6,0,F1647-6,5,20-F1647),14-新体力テスト!F1647+6,1))</f>
        <v/>
      </c>
      <c r="Z1647" s="45"/>
      <c r="AA1647" s="45"/>
      <c r="AB1647" s="46"/>
      <c r="AC1647" s="45"/>
    </row>
    <row r="1648" spans="1:29" ht="14.25" customHeight="1" x14ac:dyDescent="0.15">
      <c r="A1648" s="103"/>
      <c r="B1648" s="103"/>
      <c r="C1648" s="103"/>
      <c r="D1648" s="108"/>
      <c r="E1648" s="112"/>
      <c r="F1648" s="85" t="str">
        <f>IF(A1648="","",VLOOKUP(A1648,参照!$B$7:$C$12,2,FALSE))</f>
        <v/>
      </c>
      <c r="G1648" s="14"/>
      <c r="H1648" s="14"/>
      <c r="I1648" s="14"/>
      <c r="J1648" s="14"/>
      <c r="K1648" s="14"/>
      <c r="L1648" s="19"/>
      <c r="M1648" s="14"/>
      <c r="N1648" s="14"/>
      <c r="O1648" s="67" t="str">
        <f>IF(E1648="","",IF(G1648="","",IF($E1648="男",VLOOKUP(G1648,参照用得点基準表!B$2:$I$11,8,TRUE),VLOOKUP(G1648,参照用得点基準表!B$12:$I$21,8,TRUE))))</f>
        <v/>
      </c>
      <c r="P1648" s="67" t="str">
        <f>IF(E1648="","",IF(H1648="","",IF($E1648="男",VLOOKUP(H1648,参照用得点基準表!C$2:$I$11,7,TRUE),VLOOKUP(H1648,参照用得点基準表!C$12:$I$21,7,TRUE))))</f>
        <v/>
      </c>
      <c r="Q1648" s="67" t="str">
        <f>IF(E1648="","",IF(I1648="","",IF($E1648="男",VLOOKUP(I1648,参照用得点基準表!D$2:$I$11,6,TRUE),VLOOKUP(I1648,参照用得点基準表!D$12:$I$21,6,TRUE))))</f>
        <v/>
      </c>
      <c r="R1648" s="67" t="str">
        <f>IF(E1648="","",IF(J1648="","",IF($E1648="男",VLOOKUP(J1648,参照用得点基準表!E$2:$I$11,5,TRUE),VLOOKUP(J1648,参照用得点基準表!E$12:$I$21,5,TRUE))))</f>
        <v/>
      </c>
      <c r="S1648" s="67" t="str">
        <f>IF(E1648="","",IF(K1648="","",IF($E1648="男",VLOOKUP(K1648,参照用得点基準表!F$2:$I$11,4,TRUE),VLOOKUP(K1648,参照用得点基準表!F$12:$I$21,4,TRUE))))</f>
        <v/>
      </c>
      <c r="T1648" s="67" t="str">
        <f>IF(E1648="","",IF(L1648="","",IF($E1648="男",VLOOKUP(L1648,参照用得点基準表!$K$2:$L$11,2,TRUE),VLOOKUP(L1648,参照用得点基準表!$K$12:$L$21,2,TRUE))))</f>
        <v/>
      </c>
      <c r="U1648" s="67" t="str">
        <f>IF(E1648="","",IF(M1648="","",IF($E1648="男",VLOOKUP(M1648,参照用得点基準表!G$2:$I$11,3,TRUE),VLOOKUP(M1648,参照用得点基準表!G$12:$I$21,3,TRUE))))</f>
        <v/>
      </c>
      <c r="V1648" s="67" t="str">
        <f>IF(E1648="","",IF(N1648="","",IF($E1648="男",VLOOKUP(N1648,参照用得点基準表!H$2:$I$11,2,TRUE),VLOOKUP(N1648,参照用得点基準表!H$12:$I$21,2,TRUE))))</f>
        <v/>
      </c>
      <c r="W1648" s="70" t="str">
        <f t="shared" si="24"/>
        <v/>
      </c>
      <c r="X1648" s="69" t="str">
        <f ca="1">IF(W1648="","",VLOOKUP(W1648,OFFSET(評価基準!$A$2:$N$6,0,F1648-6,5,20-F1648),14-新体力テスト!F1648+6,1))</f>
        <v/>
      </c>
      <c r="Z1648" s="45"/>
      <c r="AA1648" s="45"/>
      <c r="AB1648" s="46"/>
      <c r="AC1648" s="45"/>
    </row>
    <row r="1649" spans="1:29" ht="14.25" customHeight="1" x14ac:dyDescent="0.15">
      <c r="A1649" s="103"/>
      <c r="B1649" s="103"/>
      <c r="C1649" s="103"/>
      <c r="D1649" s="108"/>
      <c r="E1649" s="112"/>
      <c r="F1649" s="85" t="str">
        <f>IF(A1649="","",VLOOKUP(A1649,参照!$B$7:$C$12,2,FALSE))</f>
        <v/>
      </c>
      <c r="G1649" s="14"/>
      <c r="H1649" s="14"/>
      <c r="I1649" s="14"/>
      <c r="J1649" s="14"/>
      <c r="K1649" s="14"/>
      <c r="L1649" s="19"/>
      <c r="M1649" s="14"/>
      <c r="N1649" s="14"/>
      <c r="O1649" s="67" t="str">
        <f>IF(E1649="","",IF(G1649="","",IF($E1649="男",VLOOKUP(G1649,参照用得点基準表!B$2:$I$11,8,TRUE),VLOOKUP(G1649,参照用得点基準表!B$12:$I$21,8,TRUE))))</f>
        <v/>
      </c>
      <c r="P1649" s="67" t="str">
        <f>IF(E1649="","",IF(H1649="","",IF($E1649="男",VLOOKUP(H1649,参照用得点基準表!C$2:$I$11,7,TRUE),VLOOKUP(H1649,参照用得点基準表!C$12:$I$21,7,TRUE))))</f>
        <v/>
      </c>
      <c r="Q1649" s="67" t="str">
        <f>IF(E1649="","",IF(I1649="","",IF($E1649="男",VLOOKUP(I1649,参照用得点基準表!D$2:$I$11,6,TRUE),VLOOKUP(I1649,参照用得点基準表!D$12:$I$21,6,TRUE))))</f>
        <v/>
      </c>
      <c r="R1649" s="67" t="str">
        <f>IF(E1649="","",IF(J1649="","",IF($E1649="男",VLOOKUP(J1649,参照用得点基準表!E$2:$I$11,5,TRUE),VLOOKUP(J1649,参照用得点基準表!E$12:$I$21,5,TRUE))))</f>
        <v/>
      </c>
      <c r="S1649" s="67" t="str">
        <f>IF(E1649="","",IF(K1649="","",IF($E1649="男",VLOOKUP(K1649,参照用得点基準表!F$2:$I$11,4,TRUE),VLOOKUP(K1649,参照用得点基準表!F$12:$I$21,4,TRUE))))</f>
        <v/>
      </c>
      <c r="T1649" s="67" t="str">
        <f>IF(E1649="","",IF(L1649="","",IF($E1649="男",VLOOKUP(L1649,参照用得点基準表!$K$2:$L$11,2,TRUE),VLOOKUP(L1649,参照用得点基準表!$K$12:$L$21,2,TRUE))))</f>
        <v/>
      </c>
      <c r="U1649" s="67" t="str">
        <f>IF(E1649="","",IF(M1649="","",IF($E1649="男",VLOOKUP(M1649,参照用得点基準表!G$2:$I$11,3,TRUE),VLOOKUP(M1649,参照用得点基準表!G$12:$I$21,3,TRUE))))</f>
        <v/>
      </c>
      <c r="V1649" s="67" t="str">
        <f>IF(E1649="","",IF(N1649="","",IF($E1649="男",VLOOKUP(N1649,参照用得点基準表!H$2:$I$11,2,TRUE),VLOOKUP(N1649,参照用得点基準表!H$12:$I$21,2,TRUE))))</f>
        <v/>
      </c>
      <c r="W1649" s="70" t="str">
        <f t="shared" si="24"/>
        <v/>
      </c>
      <c r="X1649" s="69" t="str">
        <f ca="1">IF(W1649="","",VLOOKUP(W1649,OFFSET(評価基準!$A$2:$N$6,0,F1649-6,5,20-F1649),14-新体力テスト!F1649+6,1))</f>
        <v/>
      </c>
      <c r="Z1649" s="45"/>
      <c r="AA1649" s="45"/>
      <c r="AB1649" s="46"/>
      <c r="AC1649" s="45"/>
    </row>
    <row r="1650" spans="1:29" ht="14.25" customHeight="1" x14ac:dyDescent="0.15">
      <c r="A1650" s="103"/>
      <c r="B1650" s="103"/>
      <c r="C1650" s="103"/>
      <c r="D1650" s="108"/>
      <c r="E1650" s="112"/>
      <c r="F1650" s="85" t="str">
        <f>IF(A1650="","",VLOOKUP(A1650,参照!$B$7:$C$12,2,FALSE))</f>
        <v/>
      </c>
      <c r="G1650" s="14"/>
      <c r="H1650" s="14"/>
      <c r="I1650" s="14"/>
      <c r="J1650" s="14"/>
      <c r="K1650" s="14"/>
      <c r="L1650" s="19"/>
      <c r="M1650" s="14"/>
      <c r="N1650" s="14"/>
      <c r="O1650" s="67" t="str">
        <f>IF(E1650="","",IF(G1650="","",IF($E1650="男",VLOOKUP(G1650,参照用得点基準表!B$2:$I$11,8,TRUE),VLOOKUP(G1650,参照用得点基準表!B$12:$I$21,8,TRUE))))</f>
        <v/>
      </c>
      <c r="P1650" s="67" t="str">
        <f>IF(E1650="","",IF(H1650="","",IF($E1650="男",VLOOKUP(H1650,参照用得点基準表!C$2:$I$11,7,TRUE),VLOOKUP(H1650,参照用得点基準表!C$12:$I$21,7,TRUE))))</f>
        <v/>
      </c>
      <c r="Q1650" s="67" t="str">
        <f>IF(E1650="","",IF(I1650="","",IF($E1650="男",VLOOKUP(I1650,参照用得点基準表!D$2:$I$11,6,TRUE),VLOOKUP(I1650,参照用得点基準表!D$12:$I$21,6,TRUE))))</f>
        <v/>
      </c>
      <c r="R1650" s="67" t="str">
        <f>IF(E1650="","",IF(J1650="","",IF($E1650="男",VLOOKUP(J1650,参照用得点基準表!E$2:$I$11,5,TRUE),VLOOKUP(J1650,参照用得点基準表!E$12:$I$21,5,TRUE))))</f>
        <v/>
      </c>
      <c r="S1650" s="67" t="str">
        <f>IF(E1650="","",IF(K1650="","",IF($E1650="男",VLOOKUP(K1650,参照用得点基準表!F$2:$I$11,4,TRUE),VLOOKUP(K1650,参照用得点基準表!F$12:$I$21,4,TRUE))))</f>
        <v/>
      </c>
      <c r="T1650" s="67" t="str">
        <f>IF(E1650="","",IF(L1650="","",IF($E1650="男",VLOOKUP(L1650,参照用得点基準表!$K$2:$L$11,2,TRUE),VLOOKUP(L1650,参照用得点基準表!$K$12:$L$21,2,TRUE))))</f>
        <v/>
      </c>
      <c r="U1650" s="67" t="str">
        <f>IF(E1650="","",IF(M1650="","",IF($E1650="男",VLOOKUP(M1650,参照用得点基準表!G$2:$I$11,3,TRUE),VLOOKUP(M1650,参照用得点基準表!G$12:$I$21,3,TRUE))))</f>
        <v/>
      </c>
      <c r="V1650" s="67" t="str">
        <f>IF(E1650="","",IF(N1650="","",IF($E1650="男",VLOOKUP(N1650,参照用得点基準表!H$2:$I$11,2,TRUE),VLOOKUP(N1650,参照用得点基準表!H$12:$I$21,2,TRUE))))</f>
        <v/>
      </c>
      <c r="W1650" s="70" t="str">
        <f t="shared" si="24"/>
        <v/>
      </c>
      <c r="X1650" s="69" t="str">
        <f ca="1">IF(W1650="","",VLOOKUP(W1650,OFFSET(評価基準!$A$2:$N$6,0,F1650-6,5,20-F1650),14-新体力テスト!F1650+6,1))</f>
        <v/>
      </c>
      <c r="Z1650" s="45"/>
      <c r="AA1650" s="45"/>
      <c r="AB1650" s="46"/>
      <c r="AC1650" s="45"/>
    </row>
    <row r="1651" spans="1:29" ht="14.25" customHeight="1" x14ac:dyDescent="0.15">
      <c r="A1651" s="103"/>
      <c r="B1651" s="103"/>
      <c r="C1651" s="103"/>
      <c r="D1651" s="108"/>
      <c r="E1651" s="112"/>
      <c r="F1651" s="85" t="str">
        <f>IF(A1651="","",VLOOKUP(A1651,参照!$B$7:$C$12,2,FALSE))</f>
        <v/>
      </c>
      <c r="G1651" s="14"/>
      <c r="H1651" s="14"/>
      <c r="I1651" s="14"/>
      <c r="J1651" s="14"/>
      <c r="K1651" s="14"/>
      <c r="L1651" s="19"/>
      <c r="M1651" s="14"/>
      <c r="N1651" s="14"/>
      <c r="O1651" s="67" t="str">
        <f>IF(E1651="","",IF(G1651="","",IF($E1651="男",VLOOKUP(G1651,参照用得点基準表!B$2:$I$11,8,TRUE),VLOOKUP(G1651,参照用得点基準表!B$12:$I$21,8,TRUE))))</f>
        <v/>
      </c>
      <c r="P1651" s="67" t="str">
        <f>IF(E1651="","",IF(H1651="","",IF($E1651="男",VLOOKUP(H1651,参照用得点基準表!C$2:$I$11,7,TRUE),VLOOKUP(H1651,参照用得点基準表!C$12:$I$21,7,TRUE))))</f>
        <v/>
      </c>
      <c r="Q1651" s="67" t="str">
        <f>IF(E1651="","",IF(I1651="","",IF($E1651="男",VLOOKUP(I1651,参照用得点基準表!D$2:$I$11,6,TRUE),VLOOKUP(I1651,参照用得点基準表!D$12:$I$21,6,TRUE))))</f>
        <v/>
      </c>
      <c r="R1651" s="67" t="str">
        <f>IF(E1651="","",IF(J1651="","",IF($E1651="男",VLOOKUP(J1651,参照用得点基準表!E$2:$I$11,5,TRUE),VLOOKUP(J1651,参照用得点基準表!E$12:$I$21,5,TRUE))))</f>
        <v/>
      </c>
      <c r="S1651" s="67" t="str">
        <f>IF(E1651="","",IF(K1651="","",IF($E1651="男",VLOOKUP(K1651,参照用得点基準表!F$2:$I$11,4,TRUE),VLOOKUP(K1651,参照用得点基準表!F$12:$I$21,4,TRUE))))</f>
        <v/>
      </c>
      <c r="T1651" s="67" t="str">
        <f>IF(E1651="","",IF(L1651="","",IF($E1651="男",VLOOKUP(L1651,参照用得点基準表!$K$2:$L$11,2,TRUE),VLOOKUP(L1651,参照用得点基準表!$K$12:$L$21,2,TRUE))))</f>
        <v/>
      </c>
      <c r="U1651" s="67" t="str">
        <f>IF(E1651="","",IF(M1651="","",IF($E1651="男",VLOOKUP(M1651,参照用得点基準表!G$2:$I$11,3,TRUE),VLOOKUP(M1651,参照用得点基準表!G$12:$I$21,3,TRUE))))</f>
        <v/>
      </c>
      <c r="V1651" s="67" t="str">
        <f>IF(E1651="","",IF(N1651="","",IF($E1651="男",VLOOKUP(N1651,参照用得点基準表!H$2:$I$11,2,TRUE),VLOOKUP(N1651,参照用得点基準表!H$12:$I$21,2,TRUE))))</f>
        <v/>
      </c>
      <c r="W1651" s="70" t="str">
        <f t="shared" si="24"/>
        <v/>
      </c>
      <c r="X1651" s="69" t="str">
        <f ca="1">IF(W1651="","",VLOOKUP(W1651,OFFSET(評価基準!$A$2:$N$6,0,F1651-6,5,20-F1651),14-新体力テスト!F1651+6,1))</f>
        <v/>
      </c>
      <c r="Z1651" s="45"/>
      <c r="AA1651" s="45"/>
      <c r="AB1651" s="46"/>
      <c r="AC1651" s="45"/>
    </row>
    <row r="1652" spans="1:29" ht="14.25" customHeight="1" x14ac:dyDescent="0.15">
      <c r="A1652" s="103"/>
      <c r="B1652" s="103"/>
      <c r="C1652" s="103"/>
      <c r="D1652" s="108"/>
      <c r="E1652" s="112"/>
      <c r="F1652" s="85" t="str">
        <f>IF(A1652="","",VLOOKUP(A1652,参照!$B$7:$C$12,2,FALSE))</f>
        <v/>
      </c>
      <c r="G1652" s="14"/>
      <c r="H1652" s="14"/>
      <c r="I1652" s="14"/>
      <c r="J1652" s="14"/>
      <c r="K1652" s="14"/>
      <c r="L1652" s="19"/>
      <c r="M1652" s="14"/>
      <c r="N1652" s="14"/>
      <c r="O1652" s="67" t="str">
        <f>IF(E1652="","",IF(G1652="","",IF($E1652="男",VLOOKUP(G1652,参照用得点基準表!B$2:$I$11,8,TRUE),VLOOKUP(G1652,参照用得点基準表!B$12:$I$21,8,TRUE))))</f>
        <v/>
      </c>
      <c r="P1652" s="67" t="str">
        <f>IF(E1652="","",IF(H1652="","",IF($E1652="男",VLOOKUP(H1652,参照用得点基準表!C$2:$I$11,7,TRUE),VLOOKUP(H1652,参照用得点基準表!C$12:$I$21,7,TRUE))))</f>
        <v/>
      </c>
      <c r="Q1652" s="67" t="str">
        <f>IF(E1652="","",IF(I1652="","",IF($E1652="男",VLOOKUP(I1652,参照用得点基準表!D$2:$I$11,6,TRUE),VLOOKUP(I1652,参照用得点基準表!D$12:$I$21,6,TRUE))))</f>
        <v/>
      </c>
      <c r="R1652" s="67" t="str">
        <f>IF(E1652="","",IF(J1652="","",IF($E1652="男",VLOOKUP(J1652,参照用得点基準表!E$2:$I$11,5,TRUE),VLOOKUP(J1652,参照用得点基準表!E$12:$I$21,5,TRUE))))</f>
        <v/>
      </c>
      <c r="S1652" s="67" t="str">
        <f>IF(E1652="","",IF(K1652="","",IF($E1652="男",VLOOKUP(K1652,参照用得点基準表!F$2:$I$11,4,TRUE),VLOOKUP(K1652,参照用得点基準表!F$12:$I$21,4,TRUE))))</f>
        <v/>
      </c>
      <c r="T1652" s="67" t="str">
        <f>IF(E1652="","",IF(L1652="","",IF($E1652="男",VLOOKUP(L1652,参照用得点基準表!$K$2:$L$11,2,TRUE),VLOOKUP(L1652,参照用得点基準表!$K$12:$L$21,2,TRUE))))</f>
        <v/>
      </c>
      <c r="U1652" s="67" t="str">
        <f>IF(E1652="","",IF(M1652="","",IF($E1652="男",VLOOKUP(M1652,参照用得点基準表!G$2:$I$11,3,TRUE),VLOOKUP(M1652,参照用得点基準表!G$12:$I$21,3,TRUE))))</f>
        <v/>
      </c>
      <c r="V1652" s="67" t="str">
        <f>IF(E1652="","",IF(N1652="","",IF($E1652="男",VLOOKUP(N1652,参照用得点基準表!H$2:$I$11,2,TRUE),VLOOKUP(N1652,参照用得点基準表!H$12:$I$21,2,TRUE))))</f>
        <v/>
      </c>
      <c r="W1652" s="70" t="str">
        <f t="shared" si="24"/>
        <v/>
      </c>
      <c r="X1652" s="69" t="str">
        <f ca="1">IF(W1652="","",VLOOKUP(W1652,OFFSET(評価基準!$A$2:$N$6,0,F1652-6,5,20-F1652),14-新体力テスト!F1652+6,1))</f>
        <v/>
      </c>
      <c r="Z1652" s="45"/>
      <c r="AA1652" s="45"/>
      <c r="AB1652" s="46"/>
      <c r="AC1652" s="45"/>
    </row>
    <row r="1653" spans="1:29" ht="14.25" customHeight="1" x14ac:dyDescent="0.15">
      <c r="A1653" s="103"/>
      <c r="B1653" s="103"/>
      <c r="C1653" s="103"/>
      <c r="D1653" s="108"/>
      <c r="E1653" s="112"/>
      <c r="F1653" s="85" t="str">
        <f>IF(A1653="","",VLOOKUP(A1653,参照!$B$7:$C$12,2,FALSE))</f>
        <v/>
      </c>
      <c r="G1653" s="14"/>
      <c r="H1653" s="14"/>
      <c r="I1653" s="14"/>
      <c r="J1653" s="14"/>
      <c r="K1653" s="14"/>
      <c r="L1653" s="19"/>
      <c r="M1653" s="14"/>
      <c r="N1653" s="14"/>
      <c r="O1653" s="67" t="str">
        <f>IF(E1653="","",IF(G1653="","",IF($E1653="男",VLOOKUP(G1653,参照用得点基準表!B$2:$I$11,8,TRUE),VLOOKUP(G1653,参照用得点基準表!B$12:$I$21,8,TRUE))))</f>
        <v/>
      </c>
      <c r="P1653" s="67" t="str">
        <f>IF(E1653="","",IF(H1653="","",IF($E1653="男",VLOOKUP(H1653,参照用得点基準表!C$2:$I$11,7,TRUE),VLOOKUP(H1653,参照用得点基準表!C$12:$I$21,7,TRUE))))</f>
        <v/>
      </c>
      <c r="Q1653" s="67" t="str">
        <f>IF(E1653="","",IF(I1653="","",IF($E1653="男",VLOOKUP(I1653,参照用得点基準表!D$2:$I$11,6,TRUE),VLOOKUP(I1653,参照用得点基準表!D$12:$I$21,6,TRUE))))</f>
        <v/>
      </c>
      <c r="R1653" s="67" t="str">
        <f>IF(E1653="","",IF(J1653="","",IF($E1653="男",VLOOKUP(J1653,参照用得点基準表!E$2:$I$11,5,TRUE),VLOOKUP(J1653,参照用得点基準表!E$12:$I$21,5,TRUE))))</f>
        <v/>
      </c>
      <c r="S1653" s="67" t="str">
        <f>IF(E1653="","",IF(K1653="","",IF($E1653="男",VLOOKUP(K1653,参照用得点基準表!F$2:$I$11,4,TRUE),VLOOKUP(K1653,参照用得点基準表!F$12:$I$21,4,TRUE))))</f>
        <v/>
      </c>
      <c r="T1653" s="67" t="str">
        <f>IF(E1653="","",IF(L1653="","",IF($E1653="男",VLOOKUP(L1653,参照用得点基準表!$K$2:$L$11,2,TRUE),VLOOKUP(L1653,参照用得点基準表!$K$12:$L$21,2,TRUE))))</f>
        <v/>
      </c>
      <c r="U1653" s="67" t="str">
        <f>IF(E1653="","",IF(M1653="","",IF($E1653="男",VLOOKUP(M1653,参照用得点基準表!G$2:$I$11,3,TRUE),VLOOKUP(M1653,参照用得点基準表!G$12:$I$21,3,TRUE))))</f>
        <v/>
      </c>
      <c r="V1653" s="67" t="str">
        <f>IF(E1653="","",IF(N1653="","",IF($E1653="男",VLOOKUP(N1653,参照用得点基準表!H$2:$I$11,2,TRUE),VLOOKUP(N1653,参照用得点基準表!H$12:$I$21,2,TRUE))))</f>
        <v/>
      </c>
      <c r="W1653" s="70" t="str">
        <f t="shared" si="24"/>
        <v/>
      </c>
      <c r="X1653" s="69" t="str">
        <f ca="1">IF(W1653="","",VLOOKUP(W1653,OFFSET(評価基準!$A$2:$N$6,0,F1653-6,5,20-F1653),14-新体力テスト!F1653+6,1))</f>
        <v/>
      </c>
      <c r="Z1653" s="45"/>
      <c r="AA1653" s="45"/>
      <c r="AB1653" s="46"/>
      <c r="AC1653" s="45"/>
    </row>
    <row r="1654" spans="1:29" ht="14.25" customHeight="1" x14ac:dyDescent="0.15">
      <c r="A1654" s="103"/>
      <c r="B1654" s="103"/>
      <c r="C1654" s="103"/>
      <c r="D1654" s="108"/>
      <c r="E1654" s="112"/>
      <c r="F1654" s="85" t="str">
        <f>IF(A1654="","",VLOOKUP(A1654,参照!$B$7:$C$12,2,FALSE))</f>
        <v/>
      </c>
      <c r="G1654" s="14"/>
      <c r="H1654" s="14"/>
      <c r="I1654" s="14"/>
      <c r="J1654" s="14"/>
      <c r="K1654" s="14"/>
      <c r="L1654" s="19"/>
      <c r="M1654" s="14"/>
      <c r="N1654" s="14"/>
      <c r="O1654" s="67" t="str">
        <f>IF(E1654="","",IF(G1654="","",IF($E1654="男",VLOOKUP(G1654,参照用得点基準表!B$2:$I$11,8,TRUE),VLOOKUP(G1654,参照用得点基準表!B$12:$I$21,8,TRUE))))</f>
        <v/>
      </c>
      <c r="P1654" s="67" t="str">
        <f>IF(E1654="","",IF(H1654="","",IF($E1654="男",VLOOKUP(H1654,参照用得点基準表!C$2:$I$11,7,TRUE),VLOOKUP(H1654,参照用得点基準表!C$12:$I$21,7,TRUE))))</f>
        <v/>
      </c>
      <c r="Q1654" s="67" t="str">
        <f>IF(E1654="","",IF(I1654="","",IF($E1654="男",VLOOKUP(I1654,参照用得点基準表!D$2:$I$11,6,TRUE),VLOOKUP(I1654,参照用得点基準表!D$12:$I$21,6,TRUE))))</f>
        <v/>
      </c>
      <c r="R1654" s="67" t="str">
        <f>IF(E1654="","",IF(J1654="","",IF($E1654="男",VLOOKUP(J1654,参照用得点基準表!E$2:$I$11,5,TRUE),VLOOKUP(J1654,参照用得点基準表!E$12:$I$21,5,TRUE))))</f>
        <v/>
      </c>
      <c r="S1654" s="67" t="str">
        <f>IF(E1654="","",IF(K1654="","",IF($E1654="男",VLOOKUP(K1654,参照用得点基準表!F$2:$I$11,4,TRUE),VLOOKUP(K1654,参照用得点基準表!F$12:$I$21,4,TRUE))))</f>
        <v/>
      </c>
      <c r="T1654" s="67" t="str">
        <f>IF(E1654="","",IF(L1654="","",IF($E1654="男",VLOOKUP(L1654,参照用得点基準表!$K$2:$L$11,2,TRUE),VLOOKUP(L1654,参照用得点基準表!$K$12:$L$21,2,TRUE))))</f>
        <v/>
      </c>
      <c r="U1654" s="67" t="str">
        <f>IF(E1654="","",IF(M1654="","",IF($E1654="男",VLOOKUP(M1654,参照用得点基準表!G$2:$I$11,3,TRUE),VLOOKUP(M1654,参照用得点基準表!G$12:$I$21,3,TRUE))))</f>
        <v/>
      </c>
      <c r="V1654" s="67" t="str">
        <f>IF(E1654="","",IF(N1654="","",IF($E1654="男",VLOOKUP(N1654,参照用得点基準表!H$2:$I$11,2,TRUE),VLOOKUP(N1654,参照用得点基準表!H$12:$I$21,2,TRUE))))</f>
        <v/>
      </c>
      <c r="W1654" s="70" t="str">
        <f t="shared" si="24"/>
        <v/>
      </c>
      <c r="X1654" s="69" t="str">
        <f ca="1">IF(W1654="","",VLOOKUP(W1654,OFFSET(評価基準!$A$2:$N$6,0,F1654-6,5,20-F1654),14-新体力テスト!F1654+6,1))</f>
        <v/>
      </c>
      <c r="Z1654" s="45"/>
      <c r="AA1654" s="45"/>
      <c r="AB1654" s="46"/>
      <c r="AC1654" s="45"/>
    </row>
    <row r="1655" spans="1:29" ht="14.25" customHeight="1" x14ac:dyDescent="0.15">
      <c r="A1655" s="103"/>
      <c r="B1655" s="103"/>
      <c r="C1655" s="103"/>
      <c r="D1655" s="108"/>
      <c r="E1655" s="112"/>
      <c r="F1655" s="85" t="str">
        <f>IF(A1655="","",VLOOKUP(A1655,参照!$B$7:$C$12,2,FALSE))</f>
        <v/>
      </c>
      <c r="G1655" s="14"/>
      <c r="H1655" s="14"/>
      <c r="I1655" s="14"/>
      <c r="J1655" s="14"/>
      <c r="K1655" s="14"/>
      <c r="L1655" s="19"/>
      <c r="M1655" s="14"/>
      <c r="N1655" s="14"/>
      <c r="O1655" s="67" t="str">
        <f>IF(E1655="","",IF(G1655="","",IF($E1655="男",VLOOKUP(G1655,参照用得点基準表!B$2:$I$11,8,TRUE),VLOOKUP(G1655,参照用得点基準表!B$12:$I$21,8,TRUE))))</f>
        <v/>
      </c>
      <c r="P1655" s="67" t="str">
        <f>IF(E1655="","",IF(H1655="","",IF($E1655="男",VLOOKUP(H1655,参照用得点基準表!C$2:$I$11,7,TRUE),VLOOKUP(H1655,参照用得点基準表!C$12:$I$21,7,TRUE))))</f>
        <v/>
      </c>
      <c r="Q1655" s="67" t="str">
        <f>IF(E1655="","",IF(I1655="","",IF($E1655="男",VLOOKUP(I1655,参照用得点基準表!D$2:$I$11,6,TRUE),VLOOKUP(I1655,参照用得点基準表!D$12:$I$21,6,TRUE))))</f>
        <v/>
      </c>
      <c r="R1655" s="67" t="str">
        <f>IF(E1655="","",IF(J1655="","",IF($E1655="男",VLOOKUP(J1655,参照用得点基準表!E$2:$I$11,5,TRUE),VLOOKUP(J1655,参照用得点基準表!E$12:$I$21,5,TRUE))))</f>
        <v/>
      </c>
      <c r="S1655" s="67" t="str">
        <f>IF(E1655="","",IF(K1655="","",IF($E1655="男",VLOOKUP(K1655,参照用得点基準表!F$2:$I$11,4,TRUE),VLOOKUP(K1655,参照用得点基準表!F$12:$I$21,4,TRUE))))</f>
        <v/>
      </c>
      <c r="T1655" s="67" t="str">
        <f>IF(E1655="","",IF(L1655="","",IF($E1655="男",VLOOKUP(L1655,参照用得点基準表!$K$2:$L$11,2,TRUE),VLOOKUP(L1655,参照用得点基準表!$K$12:$L$21,2,TRUE))))</f>
        <v/>
      </c>
      <c r="U1655" s="67" t="str">
        <f>IF(E1655="","",IF(M1655="","",IF($E1655="男",VLOOKUP(M1655,参照用得点基準表!G$2:$I$11,3,TRUE),VLOOKUP(M1655,参照用得点基準表!G$12:$I$21,3,TRUE))))</f>
        <v/>
      </c>
      <c r="V1655" s="67" t="str">
        <f>IF(E1655="","",IF(N1655="","",IF($E1655="男",VLOOKUP(N1655,参照用得点基準表!H$2:$I$11,2,TRUE),VLOOKUP(N1655,参照用得点基準表!H$12:$I$21,2,TRUE))))</f>
        <v/>
      </c>
      <c r="W1655" s="70" t="str">
        <f t="shared" si="24"/>
        <v/>
      </c>
      <c r="X1655" s="69" t="str">
        <f ca="1">IF(W1655="","",VLOOKUP(W1655,OFFSET(評価基準!$A$2:$N$6,0,F1655-6,5,20-F1655),14-新体力テスト!F1655+6,1))</f>
        <v/>
      </c>
      <c r="Z1655" s="45"/>
      <c r="AA1655" s="45"/>
      <c r="AB1655" s="46"/>
      <c r="AC1655" s="45"/>
    </row>
    <row r="1656" spans="1:29" ht="14.25" customHeight="1" x14ac:dyDescent="0.15">
      <c r="A1656" s="103"/>
      <c r="B1656" s="103"/>
      <c r="C1656" s="103"/>
      <c r="D1656" s="108"/>
      <c r="E1656" s="112"/>
      <c r="F1656" s="85" t="str">
        <f>IF(A1656="","",VLOOKUP(A1656,参照!$B$7:$C$12,2,FALSE))</f>
        <v/>
      </c>
      <c r="G1656" s="14"/>
      <c r="H1656" s="14"/>
      <c r="I1656" s="14"/>
      <c r="J1656" s="14"/>
      <c r="K1656" s="14"/>
      <c r="L1656" s="19"/>
      <c r="M1656" s="14"/>
      <c r="N1656" s="14"/>
      <c r="O1656" s="67" t="str">
        <f>IF(E1656="","",IF(G1656="","",IF($E1656="男",VLOOKUP(G1656,参照用得点基準表!B$2:$I$11,8,TRUE),VLOOKUP(G1656,参照用得点基準表!B$12:$I$21,8,TRUE))))</f>
        <v/>
      </c>
      <c r="P1656" s="67" t="str">
        <f>IF(E1656="","",IF(H1656="","",IF($E1656="男",VLOOKUP(H1656,参照用得点基準表!C$2:$I$11,7,TRUE),VLOOKUP(H1656,参照用得点基準表!C$12:$I$21,7,TRUE))))</f>
        <v/>
      </c>
      <c r="Q1656" s="67" t="str">
        <f>IF(E1656="","",IF(I1656="","",IF($E1656="男",VLOOKUP(I1656,参照用得点基準表!D$2:$I$11,6,TRUE),VLOOKUP(I1656,参照用得点基準表!D$12:$I$21,6,TRUE))))</f>
        <v/>
      </c>
      <c r="R1656" s="67" t="str">
        <f>IF(E1656="","",IF(J1656="","",IF($E1656="男",VLOOKUP(J1656,参照用得点基準表!E$2:$I$11,5,TRUE),VLOOKUP(J1656,参照用得点基準表!E$12:$I$21,5,TRUE))))</f>
        <v/>
      </c>
      <c r="S1656" s="67" t="str">
        <f>IF(E1656="","",IF(K1656="","",IF($E1656="男",VLOOKUP(K1656,参照用得点基準表!F$2:$I$11,4,TRUE),VLOOKUP(K1656,参照用得点基準表!F$12:$I$21,4,TRUE))))</f>
        <v/>
      </c>
      <c r="T1656" s="67" t="str">
        <f>IF(E1656="","",IF(L1656="","",IF($E1656="男",VLOOKUP(L1656,参照用得点基準表!$K$2:$L$11,2,TRUE),VLOOKUP(L1656,参照用得点基準表!$K$12:$L$21,2,TRUE))))</f>
        <v/>
      </c>
      <c r="U1656" s="67" t="str">
        <f>IF(E1656="","",IF(M1656="","",IF($E1656="男",VLOOKUP(M1656,参照用得点基準表!G$2:$I$11,3,TRUE),VLOOKUP(M1656,参照用得点基準表!G$12:$I$21,3,TRUE))))</f>
        <v/>
      </c>
      <c r="V1656" s="67" t="str">
        <f>IF(E1656="","",IF(N1656="","",IF($E1656="男",VLOOKUP(N1656,参照用得点基準表!H$2:$I$11,2,TRUE),VLOOKUP(N1656,参照用得点基準表!H$12:$I$21,2,TRUE))))</f>
        <v/>
      </c>
      <c r="W1656" s="70" t="str">
        <f t="shared" si="24"/>
        <v/>
      </c>
      <c r="X1656" s="69" t="str">
        <f ca="1">IF(W1656="","",VLOOKUP(W1656,OFFSET(評価基準!$A$2:$N$6,0,F1656-6,5,20-F1656),14-新体力テスト!F1656+6,1))</f>
        <v/>
      </c>
      <c r="Z1656" s="45"/>
      <c r="AA1656" s="45"/>
      <c r="AB1656" s="46"/>
      <c r="AC1656" s="45"/>
    </row>
    <row r="1657" spans="1:29" ht="14.25" customHeight="1" x14ac:dyDescent="0.15">
      <c r="A1657" s="103"/>
      <c r="B1657" s="103"/>
      <c r="C1657" s="103"/>
      <c r="D1657" s="108"/>
      <c r="E1657" s="112"/>
      <c r="F1657" s="85" t="str">
        <f>IF(A1657="","",VLOOKUP(A1657,参照!$B$7:$C$12,2,FALSE))</f>
        <v/>
      </c>
      <c r="G1657" s="14"/>
      <c r="H1657" s="14"/>
      <c r="I1657" s="14"/>
      <c r="J1657" s="14"/>
      <c r="K1657" s="14"/>
      <c r="L1657" s="19"/>
      <c r="M1657" s="14"/>
      <c r="N1657" s="14"/>
      <c r="O1657" s="67" t="str">
        <f>IF(E1657="","",IF(G1657="","",IF($E1657="男",VLOOKUP(G1657,参照用得点基準表!B$2:$I$11,8,TRUE),VLOOKUP(G1657,参照用得点基準表!B$12:$I$21,8,TRUE))))</f>
        <v/>
      </c>
      <c r="P1657" s="67" t="str">
        <f>IF(E1657="","",IF(H1657="","",IF($E1657="男",VLOOKUP(H1657,参照用得点基準表!C$2:$I$11,7,TRUE),VLOOKUP(H1657,参照用得点基準表!C$12:$I$21,7,TRUE))))</f>
        <v/>
      </c>
      <c r="Q1657" s="67" t="str">
        <f>IF(E1657="","",IF(I1657="","",IF($E1657="男",VLOOKUP(I1657,参照用得点基準表!D$2:$I$11,6,TRUE),VLOOKUP(I1657,参照用得点基準表!D$12:$I$21,6,TRUE))))</f>
        <v/>
      </c>
      <c r="R1657" s="67" t="str">
        <f>IF(E1657="","",IF(J1657="","",IF($E1657="男",VLOOKUP(J1657,参照用得点基準表!E$2:$I$11,5,TRUE),VLOOKUP(J1657,参照用得点基準表!E$12:$I$21,5,TRUE))))</f>
        <v/>
      </c>
      <c r="S1657" s="67" t="str">
        <f>IF(E1657="","",IF(K1657="","",IF($E1657="男",VLOOKUP(K1657,参照用得点基準表!F$2:$I$11,4,TRUE),VLOOKUP(K1657,参照用得点基準表!F$12:$I$21,4,TRUE))))</f>
        <v/>
      </c>
      <c r="T1657" s="67" t="str">
        <f>IF(E1657="","",IF(L1657="","",IF($E1657="男",VLOOKUP(L1657,参照用得点基準表!$K$2:$L$11,2,TRUE),VLOOKUP(L1657,参照用得点基準表!$K$12:$L$21,2,TRUE))))</f>
        <v/>
      </c>
      <c r="U1657" s="67" t="str">
        <f>IF(E1657="","",IF(M1657="","",IF($E1657="男",VLOOKUP(M1657,参照用得点基準表!G$2:$I$11,3,TRUE),VLOOKUP(M1657,参照用得点基準表!G$12:$I$21,3,TRUE))))</f>
        <v/>
      </c>
      <c r="V1657" s="67" t="str">
        <f>IF(E1657="","",IF(N1657="","",IF($E1657="男",VLOOKUP(N1657,参照用得点基準表!H$2:$I$11,2,TRUE),VLOOKUP(N1657,参照用得点基準表!H$12:$I$21,2,TRUE))))</f>
        <v/>
      </c>
      <c r="W1657" s="70" t="str">
        <f t="shared" si="24"/>
        <v/>
      </c>
      <c r="X1657" s="69" t="str">
        <f ca="1">IF(W1657="","",VLOOKUP(W1657,OFFSET(評価基準!$A$2:$N$6,0,F1657-6,5,20-F1657),14-新体力テスト!F1657+6,1))</f>
        <v/>
      </c>
      <c r="Z1657" s="45"/>
      <c r="AA1657" s="45"/>
      <c r="AB1657" s="46"/>
      <c r="AC1657" s="45"/>
    </row>
    <row r="1658" spans="1:29" ht="14.25" customHeight="1" x14ac:dyDescent="0.15">
      <c r="A1658" s="103"/>
      <c r="B1658" s="103"/>
      <c r="C1658" s="103"/>
      <c r="D1658" s="108"/>
      <c r="E1658" s="112"/>
      <c r="F1658" s="85" t="str">
        <f>IF(A1658="","",VLOOKUP(A1658,参照!$B$7:$C$12,2,FALSE))</f>
        <v/>
      </c>
      <c r="G1658" s="14"/>
      <c r="H1658" s="14"/>
      <c r="I1658" s="14"/>
      <c r="J1658" s="14"/>
      <c r="K1658" s="14"/>
      <c r="L1658" s="19"/>
      <c r="M1658" s="14"/>
      <c r="N1658" s="14"/>
      <c r="O1658" s="67" t="str">
        <f>IF(E1658="","",IF(G1658="","",IF($E1658="男",VLOOKUP(G1658,参照用得点基準表!B$2:$I$11,8,TRUE),VLOOKUP(G1658,参照用得点基準表!B$12:$I$21,8,TRUE))))</f>
        <v/>
      </c>
      <c r="P1658" s="67" t="str">
        <f>IF(E1658="","",IF(H1658="","",IF($E1658="男",VLOOKUP(H1658,参照用得点基準表!C$2:$I$11,7,TRUE),VLOOKUP(H1658,参照用得点基準表!C$12:$I$21,7,TRUE))))</f>
        <v/>
      </c>
      <c r="Q1658" s="67" t="str">
        <f>IF(E1658="","",IF(I1658="","",IF($E1658="男",VLOOKUP(I1658,参照用得点基準表!D$2:$I$11,6,TRUE),VLOOKUP(I1658,参照用得点基準表!D$12:$I$21,6,TRUE))))</f>
        <v/>
      </c>
      <c r="R1658" s="67" t="str">
        <f>IF(E1658="","",IF(J1658="","",IF($E1658="男",VLOOKUP(J1658,参照用得点基準表!E$2:$I$11,5,TRUE),VLOOKUP(J1658,参照用得点基準表!E$12:$I$21,5,TRUE))))</f>
        <v/>
      </c>
      <c r="S1658" s="67" t="str">
        <f>IF(E1658="","",IF(K1658="","",IF($E1658="男",VLOOKUP(K1658,参照用得点基準表!F$2:$I$11,4,TRUE),VLOOKUP(K1658,参照用得点基準表!F$12:$I$21,4,TRUE))))</f>
        <v/>
      </c>
      <c r="T1658" s="67" t="str">
        <f>IF(E1658="","",IF(L1658="","",IF($E1658="男",VLOOKUP(L1658,参照用得点基準表!$K$2:$L$11,2,TRUE),VLOOKUP(L1658,参照用得点基準表!$K$12:$L$21,2,TRUE))))</f>
        <v/>
      </c>
      <c r="U1658" s="67" t="str">
        <f>IF(E1658="","",IF(M1658="","",IF($E1658="男",VLOOKUP(M1658,参照用得点基準表!G$2:$I$11,3,TRUE),VLOOKUP(M1658,参照用得点基準表!G$12:$I$21,3,TRUE))))</f>
        <v/>
      </c>
      <c r="V1658" s="67" t="str">
        <f>IF(E1658="","",IF(N1658="","",IF($E1658="男",VLOOKUP(N1658,参照用得点基準表!H$2:$I$11,2,TRUE),VLOOKUP(N1658,参照用得点基準表!H$12:$I$21,2,TRUE))))</f>
        <v/>
      </c>
      <c r="W1658" s="70" t="str">
        <f t="shared" si="24"/>
        <v/>
      </c>
      <c r="X1658" s="69" t="str">
        <f ca="1">IF(W1658="","",VLOOKUP(W1658,OFFSET(評価基準!$A$2:$N$6,0,F1658-6,5,20-F1658),14-新体力テスト!F1658+6,1))</f>
        <v/>
      </c>
      <c r="Z1658" s="45"/>
      <c r="AA1658" s="45"/>
      <c r="AB1658" s="46"/>
      <c r="AC1658" s="45"/>
    </row>
    <row r="1659" spans="1:29" ht="14.25" customHeight="1" x14ac:dyDescent="0.15">
      <c r="A1659" s="103"/>
      <c r="B1659" s="103"/>
      <c r="C1659" s="103"/>
      <c r="D1659" s="108"/>
      <c r="E1659" s="112"/>
      <c r="F1659" s="85" t="str">
        <f>IF(A1659="","",VLOOKUP(A1659,参照!$B$7:$C$12,2,FALSE))</f>
        <v/>
      </c>
      <c r="G1659" s="14"/>
      <c r="H1659" s="14"/>
      <c r="I1659" s="14"/>
      <c r="J1659" s="14"/>
      <c r="K1659" s="14"/>
      <c r="L1659" s="19"/>
      <c r="M1659" s="14"/>
      <c r="N1659" s="14"/>
      <c r="O1659" s="67" t="str">
        <f>IF(E1659="","",IF(G1659="","",IF($E1659="男",VLOOKUP(G1659,参照用得点基準表!B$2:$I$11,8,TRUE),VLOOKUP(G1659,参照用得点基準表!B$12:$I$21,8,TRUE))))</f>
        <v/>
      </c>
      <c r="P1659" s="67" t="str">
        <f>IF(E1659="","",IF(H1659="","",IF($E1659="男",VLOOKUP(H1659,参照用得点基準表!C$2:$I$11,7,TRUE),VLOOKUP(H1659,参照用得点基準表!C$12:$I$21,7,TRUE))))</f>
        <v/>
      </c>
      <c r="Q1659" s="67" t="str">
        <f>IF(E1659="","",IF(I1659="","",IF($E1659="男",VLOOKUP(I1659,参照用得点基準表!D$2:$I$11,6,TRUE),VLOOKUP(I1659,参照用得点基準表!D$12:$I$21,6,TRUE))))</f>
        <v/>
      </c>
      <c r="R1659" s="67" t="str">
        <f>IF(E1659="","",IF(J1659="","",IF($E1659="男",VLOOKUP(J1659,参照用得点基準表!E$2:$I$11,5,TRUE),VLOOKUP(J1659,参照用得点基準表!E$12:$I$21,5,TRUE))))</f>
        <v/>
      </c>
      <c r="S1659" s="67" t="str">
        <f>IF(E1659="","",IF(K1659="","",IF($E1659="男",VLOOKUP(K1659,参照用得点基準表!F$2:$I$11,4,TRUE),VLOOKUP(K1659,参照用得点基準表!F$12:$I$21,4,TRUE))))</f>
        <v/>
      </c>
      <c r="T1659" s="67" t="str">
        <f>IF(E1659="","",IF(L1659="","",IF($E1659="男",VLOOKUP(L1659,参照用得点基準表!$K$2:$L$11,2,TRUE),VLOOKUP(L1659,参照用得点基準表!$K$12:$L$21,2,TRUE))))</f>
        <v/>
      </c>
      <c r="U1659" s="67" t="str">
        <f>IF(E1659="","",IF(M1659="","",IF($E1659="男",VLOOKUP(M1659,参照用得点基準表!G$2:$I$11,3,TRUE),VLOOKUP(M1659,参照用得点基準表!G$12:$I$21,3,TRUE))))</f>
        <v/>
      </c>
      <c r="V1659" s="67" t="str">
        <f>IF(E1659="","",IF(N1659="","",IF($E1659="男",VLOOKUP(N1659,参照用得点基準表!H$2:$I$11,2,TRUE),VLOOKUP(N1659,参照用得点基準表!H$12:$I$21,2,TRUE))))</f>
        <v/>
      </c>
      <c r="W1659" s="70" t="str">
        <f t="shared" ref="W1659:W1722" si="25">IF(COUNT(O1659:V1659)&lt;8,"",SUM(O1659:V1659))</f>
        <v/>
      </c>
      <c r="X1659" s="69" t="str">
        <f ca="1">IF(W1659="","",VLOOKUP(W1659,OFFSET(評価基準!$A$2:$N$6,0,F1659-6,5,20-F1659),14-新体力テスト!F1659+6,1))</f>
        <v/>
      </c>
      <c r="Z1659" s="45"/>
      <c r="AA1659" s="45"/>
      <c r="AB1659" s="46"/>
      <c r="AC1659" s="45"/>
    </row>
    <row r="1660" spans="1:29" ht="14.25" customHeight="1" x14ac:dyDescent="0.15">
      <c r="A1660" s="103"/>
      <c r="B1660" s="103"/>
      <c r="C1660" s="103"/>
      <c r="D1660" s="108"/>
      <c r="E1660" s="112"/>
      <c r="F1660" s="85" t="str">
        <f>IF(A1660="","",VLOOKUP(A1660,参照!$B$7:$C$12,2,FALSE))</f>
        <v/>
      </c>
      <c r="G1660" s="14"/>
      <c r="H1660" s="14"/>
      <c r="I1660" s="14"/>
      <c r="J1660" s="14"/>
      <c r="K1660" s="14"/>
      <c r="L1660" s="19"/>
      <c r="M1660" s="14"/>
      <c r="N1660" s="14"/>
      <c r="O1660" s="67" t="str">
        <f>IF(E1660="","",IF(G1660="","",IF($E1660="男",VLOOKUP(G1660,参照用得点基準表!B$2:$I$11,8,TRUE),VLOOKUP(G1660,参照用得点基準表!B$12:$I$21,8,TRUE))))</f>
        <v/>
      </c>
      <c r="P1660" s="67" t="str">
        <f>IF(E1660="","",IF(H1660="","",IF($E1660="男",VLOOKUP(H1660,参照用得点基準表!C$2:$I$11,7,TRUE),VLOOKUP(H1660,参照用得点基準表!C$12:$I$21,7,TRUE))))</f>
        <v/>
      </c>
      <c r="Q1660" s="67" t="str">
        <f>IF(E1660="","",IF(I1660="","",IF($E1660="男",VLOOKUP(I1660,参照用得点基準表!D$2:$I$11,6,TRUE),VLOOKUP(I1660,参照用得点基準表!D$12:$I$21,6,TRUE))))</f>
        <v/>
      </c>
      <c r="R1660" s="67" t="str">
        <f>IF(E1660="","",IF(J1660="","",IF($E1660="男",VLOOKUP(J1660,参照用得点基準表!E$2:$I$11,5,TRUE),VLOOKUP(J1660,参照用得点基準表!E$12:$I$21,5,TRUE))))</f>
        <v/>
      </c>
      <c r="S1660" s="67" t="str">
        <f>IF(E1660="","",IF(K1660="","",IF($E1660="男",VLOOKUP(K1660,参照用得点基準表!F$2:$I$11,4,TRUE),VLOOKUP(K1660,参照用得点基準表!F$12:$I$21,4,TRUE))))</f>
        <v/>
      </c>
      <c r="T1660" s="67" t="str">
        <f>IF(E1660="","",IF(L1660="","",IF($E1660="男",VLOOKUP(L1660,参照用得点基準表!$K$2:$L$11,2,TRUE),VLOOKUP(L1660,参照用得点基準表!$K$12:$L$21,2,TRUE))))</f>
        <v/>
      </c>
      <c r="U1660" s="67" t="str">
        <f>IF(E1660="","",IF(M1660="","",IF($E1660="男",VLOOKUP(M1660,参照用得点基準表!G$2:$I$11,3,TRUE),VLOOKUP(M1660,参照用得点基準表!G$12:$I$21,3,TRUE))))</f>
        <v/>
      </c>
      <c r="V1660" s="67" t="str">
        <f>IF(E1660="","",IF(N1660="","",IF($E1660="男",VLOOKUP(N1660,参照用得点基準表!H$2:$I$11,2,TRUE),VLOOKUP(N1660,参照用得点基準表!H$12:$I$21,2,TRUE))))</f>
        <v/>
      </c>
      <c r="W1660" s="70" t="str">
        <f t="shared" si="25"/>
        <v/>
      </c>
      <c r="X1660" s="69" t="str">
        <f ca="1">IF(W1660="","",VLOOKUP(W1660,OFFSET(評価基準!$A$2:$N$6,0,F1660-6,5,20-F1660),14-新体力テスト!F1660+6,1))</f>
        <v/>
      </c>
      <c r="Z1660" s="45"/>
      <c r="AA1660" s="45"/>
      <c r="AB1660" s="46"/>
      <c r="AC1660" s="45"/>
    </row>
    <row r="1661" spans="1:29" ht="14.25" customHeight="1" x14ac:dyDescent="0.15">
      <c r="A1661" s="103"/>
      <c r="B1661" s="103"/>
      <c r="C1661" s="103"/>
      <c r="D1661" s="108"/>
      <c r="E1661" s="112"/>
      <c r="F1661" s="85" t="str">
        <f>IF(A1661="","",VLOOKUP(A1661,参照!$B$7:$C$12,2,FALSE))</f>
        <v/>
      </c>
      <c r="G1661" s="14"/>
      <c r="H1661" s="14"/>
      <c r="I1661" s="14"/>
      <c r="J1661" s="14"/>
      <c r="K1661" s="14"/>
      <c r="L1661" s="19"/>
      <c r="M1661" s="14"/>
      <c r="N1661" s="14"/>
      <c r="O1661" s="67" t="str">
        <f>IF(E1661="","",IF(G1661="","",IF($E1661="男",VLOOKUP(G1661,参照用得点基準表!B$2:$I$11,8,TRUE),VLOOKUP(G1661,参照用得点基準表!B$12:$I$21,8,TRUE))))</f>
        <v/>
      </c>
      <c r="P1661" s="67" t="str">
        <f>IF(E1661="","",IF(H1661="","",IF($E1661="男",VLOOKUP(H1661,参照用得点基準表!C$2:$I$11,7,TRUE),VLOOKUP(H1661,参照用得点基準表!C$12:$I$21,7,TRUE))))</f>
        <v/>
      </c>
      <c r="Q1661" s="67" t="str">
        <f>IF(E1661="","",IF(I1661="","",IF($E1661="男",VLOOKUP(I1661,参照用得点基準表!D$2:$I$11,6,TRUE),VLOOKUP(I1661,参照用得点基準表!D$12:$I$21,6,TRUE))))</f>
        <v/>
      </c>
      <c r="R1661" s="67" t="str">
        <f>IF(E1661="","",IF(J1661="","",IF($E1661="男",VLOOKUP(J1661,参照用得点基準表!E$2:$I$11,5,TRUE),VLOOKUP(J1661,参照用得点基準表!E$12:$I$21,5,TRUE))))</f>
        <v/>
      </c>
      <c r="S1661" s="67" t="str">
        <f>IF(E1661="","",IF(K1661="","",IF($E1661="男",VLOOKUP(K1661,参照用得点基準表!F$2:$I$11,4,TRUE),VLOOKUP(K1661,参照用得点基準表!F$12:$I$21,4,TRUE))))</f>
        <v/>
      </c>
      <c r="T1661" s="67" t="str">
        <f>IF(E1661="","",IF(L1661="","",IF($E1661="男",VLOOKUP(L1661,参照用得点基準表!$K$2:$L$11,2,TRUE),VLOOKUP(L1661,参照用得点基準表!$K$12:$L$21,2,TRUE))))</f>
        <v/>
      </c>
      <c r="U1661" s="67" t="str">
        <f>IF(E1661="","",IF(M1661="","",IF($E1661="男",VLOOKUP(M1661,参照用得点基準表!G$2:$I$11,3,TRUE),VLOOKUP(M1661,参照用得点基準表!G$12:$I$21,3,TRUE))))</f>
        <v/>
      </c>
      <c r="V1661" s="67" t="str">
        <f>IF(E1661="","",IF(N1661="","",IF($E1661="男",VLOOKUP(N1661,参照用得点基準表!H$2:$I$11,2,TRUE),VLOOKUP(N1661,参照用得点基準表!H$12:$I$21,2,TRUE))))</f>
        <v/>
      </c>
      <c r="W1661" s="70" t="str">
        <f t="shared" si="25"/>
        <v/>
      </c>
      <c r="X1661" s="69" t="str">
        <f ca="1">IF(W1661="","",VLOOKUP(W1661,OFFSET(評価基準!$A$2:$N$6,0,F1661-6,5,20-F1661),14-新体力テスト!F1661+6,1))</f>
        <v/>
      </c>
      <c r="Z1661" s="45"/>
      <c r="AA1661" s="45"/>
      <c r="AB1661" s="46"/>
      <c r="AC1661" s="45"/>
    </row>
    <row r="1662" spans="1:29" ht="14.25" customHeight="1" x14ac:dyDescent="0.15">
      <c r="A1662" s="103"/>
      <c r="B1662" s="103"/>
      <c r="C1662" s="103"/>
      <c r="D1662" s="108"/>
      <c r="E1662" s="112"/>
      <c r="F1662" s="85" t="str">
        <f>IF(A1662="","",VLOOKUP(A1662,参照!$B$7:$C$12,2,FALSE))</f>
        <v/>
      </c>
      <c r="G1662" s="14"/>
      <c r="H1662" s="14"/>
      <c r="I1662" s="14"/>
      <c r="J1662" s="14"/>
      <c r="K1662" s="14"/>
      <c r="L1662" s="19"/>
      <c r="M1662" s="14"/>
      <c r="N1662" s="14"/>
      <c r="O1662" s="67" t="str">
        <f>IF(E1662="","",IF(G1662="","",IF($E1662="男",VLOOKUP(G1662,参照用得点基準表!B$2:$I$11,8,TRUE),VLOOKUP(G1662,参照用得点基準表!B$12:$I$21,8,TRUE))))</f>
        <v/>
      </c>
      <c r="P1662" s="67" t="str">
        <f>IF(E1662="","",IF(H1662="","",IF($E1662="男",VLOOKUP(H1662,参照用得点基準表!C$2:$I$11,7,TRUE),VLOOKUP(H1662,参照用得点基準表!C$12:$I$21,7,TRUE))))</f>
        <v/>
      </c>
      <c r="Q1662" s="67" t="str">
        <f>IF(E1662="","",IF(I1662="","",IF($E1662="男",VLOOKUP(I1662,参照用得点基準表!D$2:$I$11,6,TRUE),VLOOKUP(I1662,参照用得点基準表!D$12:$I$21,6,TRUE))))</f>
        <v/>
      </c>
      <c r="R1662" s="67" t="str">
        <f>IF(E1662="","",IF(J1662="","",IF($E1662="男",VLOOKUP(J1662,参照用得点基準表!E$2:$I$11,5,TRUE),VLOOKUP(J1662,参照用得点基準表!E$12:$I$21,5,TRUE))))</f>
        <v/>
      </c>
      <c r="S1662" s="67" t="str">
        <f>IF(E1662="","",IF(K1662="","",IF($E1662="男",VLOOKUP(K1662,参照用得点基準表!F$2:$I$11,4,TRUE),VLOOKUP(K1662,参照用得点基準表!F$12:$I$21,4,TRUE))))</f>
        <v/>
      </c>
      <c r="T1662" s="67" t="str">
        <f>IF(E1662="","",IF(L1662="","",IF($E1662="男",VLOOKUP(L1662,参照用得点基準表!$K$2:$L$11,2,TRUE),VLOOKUP(L1662,参照用得点基準表!$K$12:$L$21,2,TRUE))))</f>
        <v/>
      </c>
      <c r="U1662" s="67" t="str">
        <f>IF(E1662="","",IF(M1662="","",IF($E1662="男",VLOOKUP(M1662,参照用得点基準表!G$2:$I$11,3,TRUE),VLOOKUP(M1662,参照用得点基準表!G$12:$I$21,3,TRUE))))</f>
        <v/>
      </c>
      <c r="V1662" s="67" t="str">
        <f>IF(E1662="","",IF(N1662="","",IF($E1662="男",VLOOKUP(N1662,参照用得点基準表!H$2:$I$11,2,TRUE),VLOOKUP(N1662,参照用得点基準表!H$12:$I$21,2,TRUE))))</f>
        <v/>
      </c>
      <c r="W1662" s="70" t="str">
        <f t="shared" si="25"/>
        <v/>
      </c>
      <c r="X1662" s="69" t="str">
        <f ca="1">IF(W1662="","",VLOOKUP(W1662,OFFSET(評価基準!$A$2:$N$6,0,F1662-6,5,20-F1662),14-新体力テスト!F1662+6,1))</f>
        <v/>
      </c>
      <c r="Z1662" s="45"/>
      <c r="AA1662" s="45"/>
      <c r="AB1662" s="46"/>
      <c r="AC1662" s="45"/>
    </row>
    <row r="1663" spans="1:29" ht="14.25" customHeight="1" x14ac:dyDescent="0.15">
      <c r="A1663" s="103"/>
      <c r="B1663" s="103"/>
      <c r="C1663" s="103"/>
      <c r="D1663" s="108"/>
      <c r="E1663" s="112"/>
      <c r="F1663" s="85" t="str">
        <f>IF(A1663="","",VLOOKUP(A1663,参照!$B$7:$C$12,2,FALSE))</f>
        <v/>
      </c>
      <c r="G1663" s="14"/>
      <c r="H1663" s="14"/>
      <c r="I1663" s="14"/>
      <c r="J1663" s="14"/>
      <c r="K1663" s="14"/>
      <c r="L1663" s="19"/>
      <c r="M1663" s="14"/>
      <c r="N1663" s="14"/>
      <c r="O1663" s="67" t="str">
        <f>IF(E1663="","",IF(G1663="","",IF($E1663="男",VLOOKUP(G1663,参照用得点基準表!B$2:$I$11,8,TRUE),VLOOKUP(G1663,参照用得点基準表!B$12:$I$21,8,TRUE))))</f>
        <v/>
      </c>
      <c r="P1663" s="67" t="str">
        <f>IF(E1663="","",IF(H1663="","",IF($E1663="男",VLOOKUP(H1663,参照用得点基準表!C$2:$I$11,7,TRUE),VLOOKUP(H1663,参照用得点基準表!C$12:$I$21,7,TRUE))))</f>
        <v/>
      </c>
      <c r="Q1663" s="67" t="str">
        <f>IF(E1663="","",IF(I1663="","",IF($E1663="男",VLOOKUP(I1663,参照用得点基準表!D$2:$I$11,6,TRUE),VLOOKUP(I1663,参照用得点基準表!D$12:$I$21,6,TRUE))))</f>
        <v/>
      </c>
      <c r="R1663" s="67" t="str">
        <f>IF(E1663="","",IF(J1663="","",IF($E1663="男",VLOOKUP(J1663,参照用得点基準表!E$2:$I$11,5,TRUE),VLOOKUP(J1663,参照用得点基準表!E$12:$I$21,5,TRUE))))</f>
        <v/>
      </c>
      <c r="S1663" s="67" t="str">
        <f>IF(E1663="","",IF(K1663="","",IF($E1663="男",VLOOKUP(K1663,参照用得点基準表!F$2:$I$11,4,TRUE),VLOOKUP(K1663,参照用得点基準表!F$12:$I$21,4,TRUE))))</f>
        <v/>
      </c>
      <c r="T1663" s="67" t="str">
        <f>IF(E1663="","",IF(L1663="","",IF($E1663="男",VLOOKUP(L1663,参照用得点基準表!$K$2:$L$11,2,TRUE),VLOOKUP(L1663,参照用得点基準表!$K$12:$L$21,2,TRUE))))</f>
        <v/>
      </c>
      <c r="U1663" s="67" t="str">
        <f>IF(E1663="","",IF(M1663="","",IF($E1663="男",VLOOKUP(M1663,参照用得点基準表!G$2:$I$11,3,TRUE),VLOOKUP(M1663,参照用得点基準表!G$12:$I$21,3,TRUE))))</f>
        <v/>
      </c>
      <c r="V1663" s="67" t="str">
        <f>IF(E1663="","",IF(N1663="","",IF($E1663="男",VLOOKUP(N1663,参照用得点基準表!H$2:$I$11,2,TRUE),VLOOKUP(N1663,参照用得点基準表!H$12:$I$21,2,TRUE))))</f>
        <v/>
      </c>
      <c r="W1663" s="70" t="str">
        <f t="shared" si="25"/>
        <v/>
      </c>
      <c r="X1663" s="69" t="str">
        <f ca="1">IF(W1663="","",VLOOKUP(W1663,OFFSET(評価基準!$A$2:$N$6,0,F1663-6,5,20-F1663),14-新体力テスト!F1663+6,1))</f>
        <v/>
      </c>
      <c r="Z1663" s="45"/>
      <c r="AA1663" s="45"/>
      <c r="AB1663" s="46"/>
      <c r="AC1663" s="45"/>
    </row>
    <row r="1664" spans="1:29" ht="14.25" customHeight="1" x14ac:dyDescent="0.15">
      <c r="A1664" s="103"/>
      <c r="B1664" s="103"/>
      <c r="C1664" s="103"/>
      <c r="D1664" s="108"/>
      <c r="E1664" s="112"/>
      <c r="F1664" s="85" t="str">
        <f>IF(A1664="","",VLOOKUP(A1664,参照!$B$7:$C$12,2,FALSE))</f>
        <v/>
      </c>
      <c r="G1664" s="14"/>
      <c r="H1664" s="14"/>
      <c r="I1664" s="14"/>
      <c r="J1664" s="14"/>
      <c r="K1664" s="14"/>
      <c r="L1664" s="19"/>
      <c r="M1664" s="14"/>
      <c r="N1664" s="14"/>
      <c r="O1664" s="67" t="str">
        <f>IF(E1664="","",IF(G1664="","",IF($E1664="男",VLOOKUP(G1664,参照用得点基準表!B$2:$I$11,8,TRUE),VLOOKUP(G1664,参照用得点基準表!B$12:$I$21,8,TRUE))))</f>
        <v/>
      </c>
      <c r="P1664" s="67" t="str">
        <f>IF(E1664="","",IF(H1664="","",IF($E1664="男",VLOOKUP(H1664,参照用得点基準表!C$2:$I$11,7,TRUE),VLOOKUP(H1664,参照用得点基準表!C$12:$I$21,7,TRUE))))</f>
        <v/>
      </c>
      <c r="Q1664" s="67" t="str">
        <f>IF(E1664="","",IF(I1664="","",IF($E1664="男",VLOOKUP(I1664,参照用得点基準表!D$2:$I$11,6,TRUE),VLOOKUP(I1664,参照用得点基準表!D$12:$I$21,6,TRUE))))</f>
        <v/>
      </c>
      <c r="R1664" s="67" t="str">
        <f>IF(E1664="","",IF(J1664="","",IF($E1664="男",VLOOKUP(J1664,参照用得点基準表!E$2:$I$11,5,TRUE),VLOOKUP(J1664,参照用得点基準表!E$12:$I$21,5,TRUE))))</f>
        <v/>
      </c>
      <c r="S1664" s="67" t="str">
        <f>IF(E1664="","",IF(K1664="","",IF($E1664="男",VLOOKUP(K1664,参照用得点基準表!F$2:$I$11,4,TRUE),VLOOKUP(K1664,参照用得点基準表!F$12:$I$21,4,TRUE))))</f>
        <v/>
      </c>
      <c r="T1664" s="67" t="str">
        <f>IF(E1664="","",IF(L1664="","",IF($E1664="男",VLOOKUP(L1664,参照用得点基準表!$K$2:$L$11,2,TRUE),VLOOKUP(L1664,参照用得点基準表!$K$12:$L$21,2,TRUE))))</f>
        <v/>
      </c>
      <c r="U1664" s="67" t="str">
        <f>IF(E1664="","",IF(M1664="","",IF($E1664="男",VLOOKUP(M1664,参照用得点基準表!G$2:$I$11,3,TRUE),VLOOKUP(M1664,参照用得点基準表!G$12:$I$21,3,TRUE))))</f>
        <v/>
      </c>
      <c r="V1664" s="67" t="str">
        <f>IF(E1664="","",IF(N1664="","",IF($E1664="男",VLOOKUP(N1664,参照用得点基準表!H$2:$I$11,2,TRUE),VLOOKUP(N1664,参照用得点基準表!H$12:$I$21,2,TRUE))))</f>
        <v/>
      </c>
      <c r="W1664" s="70" t="str">
        <f t="shared" si="25"/>
        <v/>
      </c>
      <c r="X1664" s="69" t="str">
        <f ca="1">IF(W1664="","",VLOOKUP(W1664,OFFSET(評価基準!$A$2:$N$6,0,F1664-6,5,20-F1664),14-新体力テスト!F1664+6,1))</f>
        <v/>
      </c>
      <c r="Z1664" s="45"/>
      <c r="AA1664" s="45"/>
      <c r="AB1664" s="46"/>
      <c r="AC1664" s="45"/>
    </row>
    <row r="1665" spans="1:29" ht="14.25" customHeight="1" x14ac:dyDescent="0.15">
      <c r="A1665" s="103"/>
      <c r="B1665" s="103"/>
      <c r="C1665" s="103"/>
      <c r="D1665" s="108"/>
      <c r="E1665" s="112"/>
      <c r="F1665" s="85" t="str">
        <f>IF(A1665="","",VLOOKUP(A1665,参照!$B$7:$C$12,2,FALSE))</f>
        <v/>
      </c>
      <c r="G1665" s="14"/>
      <c r="H1665" s="14"/>
      <c r="I1665" s="14"/>
      <c r="J1665" s="14"/>
      <c r="K1665" s="14"/>
      <c r="L1665" s="19"/>
      <c r="M1665" s="14"/>
      <c r="N1665" s="14"/>
      <c r="O1665" s="67" t="str">
        <f>IF(E1665="","",IF(G1665="","",IF($E1665="男",VLOOKUP(G1665,参照用得点基準表!B$2:$I$11,8,TRUE),VLOOKUP(G1665,参照用得点基準表!B$12:$I$21,8,TRUE))))</f>
        <v/>
      </c>
      <c r="P1665" s="67" t="str">
        <f>IF(E1665="","",IF(H1665="","",IF($E1665="男",VLOOKUP(H1665,参照用得点基準表!C$2:$I$11,7,TRUE),VLOOKUP(H1665,参照用得点基準表!C$12:$I$21,7,TRUE))))</f>
        <v/>
      </c>
      <c r="Q1665" s="67" t="str">
        <f>IF(E1665="","",IF(I1665="","",IF($E1665="男",VLOOKUP(I1665,参照用得点基準表!D$2:$I$11,6,TRUE),VLOOKUP(I1665,参照用得点基準表!D$12:$I$21,6,TRUE))))</f>
        <v/>
      </c>
      <c r="R1665" s="67" t="str">
        <f>IF(E1665="","",IF(J1665="","",IF($E1665="男",VLOOKUP(J1665,参照用得点基準表!E$2:$I$11,5,TRUE),VLOOKUP(J1665,参照用得点基準表!E$12:$I$21,5,TRUE))))</f>
        <v/>
      </c>
      <c r="S1665" s="67" t="str">
        <f>IF(E1665="","",IF(K1665="","",IF($E1665="男",VLOOKUP(K1665,参照用得点基準表!F$2:$I$11,4,TRUE),VLOOKUP(K1665,参照用得点基準表!F$12:$I$21,4,TRUE))))</f>
        <v/>
      </c>
      <c r="T1665" s="67" t="str">
        <f>IF(E1665="","",IF(L1665="","",IF($E1665="男",VLOOKUP(L1665,参照用得点基準表!$K$2:$L$11,2,TRUE),VLOOKUP(L1665,参照用得点基準表!$K$12:$L$21,2,TRUE))))</f>
        <v/>
      </c>
      <c r="U1665" s="67" t="str">
        <f>IF(E1665="","",IF(M1665="","",IF($E1665="男",VLOOKUP(M1665,参照用得点基準表!G$2:$I$11,3,TRUE),VLOOKUP(M1665,参照用得点基準表!G$12:$I$21,3,TRUE))))</f>
        <v/>
      </c>
      <c r="V1665" s="67" t="str">
        <f>IF(E1665="","",IF(N1665="","",IF($E1665="男",VLOOKUP(N1665,参照用得点基準表!H$2:$I$11,2,TRUE),VLOOKUP(N1665,参照用得点基準表!H$12:$I$21,2,TRUE))))</f>
        <v/>
      </c>
      <c r="W1665" s="70" t="str">
        <f t="shared" si="25"/>
        <v/>
      </c>
      <c r="X1665" s="69" t="str">
        <f ca="1">IF(W1665="","",VLOOKUP(W1665,OFFSET(評価基準!$A$2:$N$6,0,F1665-6,5,20-F1665),14-新体力テスト!F1665+6,1))</f>
        <v/>
      </c>
      <c r="Z1665" s="45"/>
      <c r="AA1665" s="45"/>
      <c r="AB1665" s="46"/>
      <c r="AC1665" s="45"/>
    </row>
    <row r="1666" spans="1:29" ht="14.25" customHeight="1" x14ac:dyDescent="0.15">
      <c r="A1666" s="103"/>
      <c r="B1666" s="103"/>
      <c r="C1666" s="103"/>
      <c r="D1666" s="108"/>
      <c r="E1666" s="112"/>
      <c r="F1666" s="85" t="str">
        <f>IF(A1666="","",VLOOKUP(A1666,参照!$B$7:$C$12,2,FALSE))</f>
        <v/>
      </c>
      <c r="G1666" s="14"/>
      <c r="H1666" s="14"/>
      <c r="I1666" s="14"/>
      <c r="J1666" s="14"/>
      <c r="K1666" s="14"/>
      <c r="L1666" s="19"/>
      <c r="M1666" s="14"/>
      <c r="N1666" s="14"/>
      <c r="O1666" s="67" t="str">
        <f>IF(E1666="","",IF(G1666="","",IF($E1666="男",VLOOKUP(G1666,参照用得点基準表!B$2:$I$11,8,TRUE),VLOOKUP(G1666,参照用得点基準表!B$12:$I$21,8,TRUE))))</f>
        <v/>
      </c>
      <c r="P1666" s="67" t="str">
        <f>IF(E1666="","",IF(H1666="","",IF($E1666="男",VLOOKUP(H1666,参照用得点基準表!C$2:$I$11,7,TRUE),VLOOKUP(H1666,参照用得点基準表!C$12:$I$21,7,TRUE))))</f>
        <v/>
      </c>
      <c r="Q1666" s="67" t="str">
        <f>IF(E1666="","",IF(I1666="","",IF($E1666="男",VLOOKUP(I1666,参照用得点基準表!D$2:$I$11,6,TRUE),VLOOKUP(I1666,参照用得点基準表!D$12:$I$21,6,TRUE))))</f>
        <v/>
      </c>
      <c r="R1666" s="67" t="str">
        <f>IF(E1666="","",IF(J1666="","",IF($E1666="男",VLOOKUP(J1666,参照用得点基準表!E$2:$I$11,5,TRUE),VLOOKUP(J1666,参照用得点基準表!E$12:$I$21,5,TRUE))))</f>
        <v/>
      </c>
      <c r="S1666" s="67" t="str">
        <f>IF(E1666="","",IF(K1666="","",IF($E1666="男",VLOOKUP(K1666,参照用得点基準表!F$2:$I$11,4,TRUE),VLOOKUP(K1666,参照用得点基準表!F$12:$I$21,4,TRUE))))</f>
        <v/>
      </c>
      <c r="T1666" s="67" t="str">
        <f>IF(E1666="","",IF(L1666="","",IF($E1666="男",VLOOKUP(L1666,参照用得点基準表!$K$2:$L$11,2,TRUE),VLOOKUP(L1666,参照用得点基準表!$K$12:$L$21,2,TRUE))))</f>
        <v/>
      </c>
      <c r="U1666" s="67" t="str">
        <f>IF(E1666="","",IF(M1666="","",IF($E1666="男",VLOOKUP(M1666,参照用得点基準表!G$2:$I$11,3,TRUE),VLOOKUP(M1666,参照用得点基準表!G$12:$I$21,3,TRUE))))</f>
        <v/>
      </c>
      <c r="V1666" s="67" t="str">
        <f>IF(E1666="","",IF(N1666="","",IF($E1666="男",VLOOKUP(N1666,参照用得点基準表!H$2:$I$11,2,TRUE),VLOOKUP(N1666,参照用得点基準表!H$12:$I$21,2,TRUE))))</f>
        <v/>
      </c>
      <c r="W1666" s="70" t="str">
        <f t="shared" si="25"/>
        <v/>
      </c>
      <c r="X1666" s="69" t="str">
        <f ca="1">IF(W1666="","",VLOOKUP(W1666,OFFSET(評価基準!$A$2:$N$6,0,F1666-6,5,20-F1666),14-新体力テスト!F1666+6,1))</f>
        <v/>
      </c>
      <c r="Z1666" s="45"/>
      <c r="AA1666" s="45"/>
      <c r="AB1666" s="46"/>
      <c r="AC1666" s="45"/>
    </row>
    <row r="1667" spans="1:29" ht="14.25" customHeight="1" x14ac:dyDescent="0.15">
      <c r="A1667" s="103"/>
      <c r="B1667" s="103"/>
      <c r="C1667" s="103"/>
      <c r="D1667" s="108"/>
      <c r="E1667" s="112"/>
      <c r="F1667" s="85" t="str">
        <f>IF(A1667="","",VLOOKUP(A1667,参照!$B$7:$C$12,2,FALSE))</f>
        <v/>
      </c>
      <c r="G1667" s="14"/>
      <c r="H1667" s="14"/>
      <c r="I1667" s="14"/>
      <c r="J1667" s="14"/>
      <c r="K1667" s="14"/>
      <c r="L1667" s="19"/>
      <c r="M1667" s="14"/>
      <c r="N1667" s="14"/>
      <c r="O1667" s="67" t="str">
        <f>IF(E1667="","",IF(G1667="","",IF($E1667="男",VLOOKUP(G1667,参照用得点基準表!B$2:$I$11,8,TRUE),VLOOKUP(G1667,参照用得点基準表!B$12:$I$21,8,TRUE))))</f>
        <v/>
      </c>
      <c r="P1667" s="67" t="str">
        <f>IF(E1667="","",IF(H1667="","",IF($E1667="男",VLOOKUP(H1667,参照用得点基準表!C$2:$I$11,7,TRUE),VLOOKUP(H1667,参照用得点基準表!C$12:$I$21,7,TRUE))))</f>
        <v/>
      </c>
      <c r="Q1667" s="67" t="str">
        <f>IF(E1667="","",IF(I1667="","",IF($E1667="男",VLOOKUP(I1667,参照用得点基準表!D$2:$I$11,6,TRUE),VLOOKUP(I1667,参照用得点基準表!D$12:$I$21,6,TRUE))))</f>
        <v/>
      </c>
      <c r="R1667" s="67" t="str">
        <f>IF(E1667="","",IF(J1667="","",IF($E1667="男",VLOOKUP(J1667,参照用得点基準表!E$2:$I$11,5,TRUE),VLOOKUP(J1667,参照用得点基準表!E$12:$I$21,5,TRUE))))</f>
        <v/>
      </c>
      <c r="S1667" s="67" t="str">
        <f>IF(E1667="","",IF(K1667="","",IF($E1667="男",VLOOKUP(K1667,参照用得点基準表!F$2:$I$11,4,TRUE),VLOOKUP(K1667,参照用得点基準表!F$12:$I$21,4,TRUE))))</f>
        <v/>
      </c>
      <c r="T1667" s="67" t="str">
        <f>IF(E1667="","",IF(L1667="","",IF($E1667="男",VLOOKUP(L1667,参照用得点基準表!$K$2:$L$11,2,TRUE),VLOOKUP(L1667,参照用得点基準表!$K$12:$L$21,2,TRUE))))</f>
        <v/>
      </c>
      <c r="U1667" s="67" t="str">
        <f>IF(E1667="","",IF(M1667="","",IF($E1667="男",VLOOKUP(M1667,参照用得点基準表!G$2:$I$11,3,TRUE),VLOOKUP(M1667,参照用得点基準表!G$12:$I$21,3,TRUE))))</f>
        <v/>
      </c>
      <c r="V1667" s="67" t="str">
        <f>IF(E1667="","",IF(N1667="","",IF($E1667="男",VLOOKUP(N1667,参照用得点基準表!H$2:$I$11,2,TRUE),VLOOKUP(N1667,参照用得点基準表!H$12:$I$21,2,TRUE))))</f>
        <v/>
      </c>
      <c r="W1667" s="70" t="str">
        <f t="shared" si="25"/>
        <v/>
      </c>
      <c r="X1667" s="69" t="str">
        <f ca="1">IF(W1667="","",VLOOKUP(W1667,OFFSET(評価基準!$A$2:$N$6,0,F1667-6,5,20-F1667),14-新体力テスト!F1667+6,1))</f>
        <v/>
      </c>
      <c r="Z1667" s="45"/>
      <c r="AA1667" s="45"/>
      <c r="AB1667" s="46"/>
      <c r="AC1667" s="45"/>
    </row>
    <row r="1668" spans="1:29" ht="14.25" customHeight="1" x14ac:dyDescent="0.15">
      <c r="A1668" s="103"/>
      <c r="B1668" s="103"/>
      <c r="C1668" s="103"/>
      <c r="D1668" s="108"/>
      <c r="E1668" s="112"/>
      <c r="F1668" s="85" t="str">
        <f>IF(A1668="","",VLOOKUP(A1668,参照!$B$7:$C$12,2,FALSE))</f>
        <v/>
      </c>
      <c r="G1668" s="14"/>
      <c r="H1668" s="14"/>
      <c r="I1668" s="14"/>
      <c r="J1668" s="14"/>
      <c r="K1668" s="14"/>
      <c r="L1668" s="19"/>
      <c r="M1668" s="14"/>
      <c r="N1668" s="14"/>
      <c r="O1668" s="67" t="str">
        <f>IF(E1668="","",IF(G1668="","",IF($E1668="男",VLOOKUP(G1668,参照用得点基準表!B$2:$I$11,8,TRUE),VLOOKUP(G1668,参照用得点基準表!B$12:$I$21,8,TRUE))))</f>
        <v/>
      </c>
      <c r="P1668" s="67" t="str">
        <f>IF(E1668="","",IF(H1668="","",IF($E1668="男",VLOOKUP(H1668,参照用得点基準表!C$2:$I$11,7,TRUE),VLOOKUP(H1668,参照用得点基準表!C$12:$I$21,7,TRUE))))</f>
        <v/>
      </c>
      <c r="Q1668" s="67" t="str">
        <f>IF(E1668="","",IF(I1668="","",IF($E1668="男",VLOOKUP(I1668,参照用得点基準表!D$2:$I$11,6,TRUE),VLOOKUP(I1668,参照用得点基準表!D$12:$I$21,6,TRUE))))</f>
        <v/>
      </c>
      <c r="R1668" s="67" t="str">
        <f>IF(E1668="","",IF(J1668="","",IF($E1668="男",VLOOKUP(J1668,参照用得点基準表!E$2:$I$11,5,TRUE),VLOOKUP(J1668,参照用得点基準表!E$12:$I$21,5,TRUE))))</f>
        <v/>
      </c>
      <c r="S1668" s="67" t="str">
        <f>IF(E1668="","",IF(K1668="","",IF($E1668="男",VLOOKUP(K1668,参照用得点基準表!F$2:$I$11,4,TRUE),VLOOKUP(K1668,参照用得点基準表!F$12:$I$21,4,TRUE))))</f>
        <v/>
      </c>
      <c r="T1668" s="67" t="str">
        <f>IF(E1668="","",IF(L1668="","",IF($E1668="男",VLOOKUP(L1668,参照用得点基準表!$K$2:$L$11,2,TRUE),VLOOKUP(L1668,参照用得点基準表!$K$12:$L$21,2,TRUE))))</f>
        <v/>
      </c>
      <c r="U1668" s="67" t="str">
        <f>IF(E1668="","",IF(M1668="","",IF($E1668="男",VLOOKUP(M1668,参照用得点基準表!G$2:$I$11,3,TRUE),VLOOKUP(M1668,参照用得点基準表!G$12:$I$21,3,TRUE))))</f>
        <v/>
      </c>
      <c r="V1668" s="67" t="str">
        <f>IF(E1668="","",IF(N1668="","",IF($E1668="男",VLOOKUP(N1668,参照用得点基準表!H$2:$I$11,2,TRUE),VLOOKUP(N1668,参照用得点基準表!H$12:$I$21,2,TRUE))))</f>
        <v/>
      </c>
      <c r="W1668" s="70" t="str">
        <f t="shared" si="25"/>
        <v/>
      </c>
      <c r="X1668" s="69" t="str">
        <f ca="1">IF(W1668="","",VLOOKUP(W1668,OFFSET(評価基準!$A$2:$N$6,0,F1668-6,5,20-F1668),14-新体力テスト!F1668+6,1))</f>
        <v/>
      </c>
      <c r="Z1668" s="45"/>
      <c r="AA1668" s="45"/>
      <c r="AB1668" s="46"/>
      <c r="AC1668" s="45"/>
    </row>
    <row r="1669" spans="1:29" ht="14.25" customHeight="1" x14ac:dyDescent="0.15">
      <c r="A1669" s="103"/>
      <c r="B1669" s="103"/>
      <c r="C1669" s="103"/>
      <c r="D1669" s="108"/>
      <c r="E1669" s="112"/>
      <c r="F1669" s="85" t="str">
        <f>IF(A1669="","",VLOOKUP(A1669,参照!$B$7:$C$12,2,FALSE))</f>
        <v/>
      </c>
      <c r="G1669" s="14"/>
      <c r="H1669" s="14"/>
      <c r="I1669" s="14"/>
      <c r="J1669" s="14"/>
      <c r="K1669" s="14"/>
      <c r="L1669" s="19"/>
      <c r="M1669" s="14"/>
      <c r="N1669" s="14"/>
      <c r="O1669" s="67" t="str">
        <f>IF(E1669="","",IF(G1669="","",IF($E1669="男",VLOOKUP(G1669,参照用得点基準表!B$2:$I$11,8,TRUE),VLOOKUP(G1669,参照用得点基準表!B$12:$I$21,8,TRUE))))</f>
        <v/>
      </c>
      <c r="P1669" s="67" t="str">
        <f>IF(E1669="","",IF(H1669="","",IF($E1669="男",VLOOKUP(H1669,参照用得点基準表!C$2:$I$11,7,TRUE),VLOOKUP(H1669,参照用得点基準表!C$12:$I$21,7,TRUE))))</f>
        <v/>
      </c>
      <c r="Q1669" s="67" t="str">
        <f>IF(E1669="","",IF(I1669="","",IF($E1669="男",VLOOKUP(I1669,参照用得点基準表!D$2:$I$11,6,TRUE),VLOOKUP(I1669,参照用得点基準表!D$12:$I$21,6,TRUE))))</f>
        <v/>
      </c>
      <c r="R1669" s="67" t="str">
        <f>IF(E1669="","",IF(J1669="","",IF($E1669="男",VLOOKUP(J1669,参照用得点基準表!E$2:$I$11,5,TRUE),VLOOKUP(J1669,参照用得点基準表!E$12:$I$21,5,TRUE))))</f>
        <v/>
      </c>
      <c r="S1669" s="67" t="str">
        <f>IF(E1669="","",IF(K1669="","",IF($E1669="男",VLOOKUP(K1669,参照用得点基準表!F$2:$I$11,4,TRUE),VLOOKUP(K1669,参照用得点基準表!F$12:$I$21,4,TRUE))))</f>
        <v/>
      </c>
      <c r="T1669" s="67" t="str">
        <f>IF(E1669="","",IF(L1669="","",IF($E1669="男",VLOOKUP(L1669,参照用得点基準表!$K$2:$L$11,2,TRUE),VLOOKUP(L1669,参照用得点基準表!$K$12:$L$21,2,TRUE))))</f>
        <v/>
      </c>
      <c r="U1669" s="67" t="str">
        <f>IF(E1669="","",IF(M1669="","",IF($E1669="男",VLOOKUP(M1669,参照用得点基準表!G$2:$I$11,3,TRUE),VLOOKUP(M1669,参照用得点基準表!G$12:$I$21,3,TRUE))))</f>
        <v/>
      </c>
      <c r="V1669" s="67" t="str">
        <f>IF(E1669="","",IF(N1669="","",IF($E1669="男",VLOOKUP(N1669,参照用得点基準表!H$2:$I$11,2,TRUE),VLOOKUP(N1669,参照用得点基準表!H$12:$I$21,2,TRUE))))</f>
        <v/>
      </c>
      <c r="W1669" s="70" t="str">
        <f t="shared" si="25"/>
        <v/>
      </c>
      <c r="X1669" s="69" t="str">
        <f ca="1">IF(W1669="","",VLOOKUP(W1669,OFFSET(評価基準!$A$2:$N$6,0,F1669-6,5,20-F1669),14-新体力テスト!F1669+6,1))</f>
        <v/>
      </c>
      <c r="Z1669" s="45"/>
      <c r="AA1669" s="45"/>
      <c r="AB1669" s="46"/>
      <c r="AC1669" s="45"/>
    </row>
    <row r="1670" spans="1:29" ht="14.25" customHeight="1" x14ac:dyDescent="0.15">
      <c r="A1670" s="103"/>
      <c r="B1670" s="103"/>
      <c r="C1670" s="103"/>
      <c r="D1670" s="108"/>
      <c r="E1670" s="112"/>
      <c r="F1670" s="85" t="str">
        <f>IF(A1670="","",VLOOKUP(A1670,参照!$B$7:$C$12,2,FALSE))</f>
        <v/>
      </c>
      <c r="G1670" s="14"/>
      <c r="H1670" s="14"/>
      <c r="I1670" s="14"/>
      <c r="J1670" s="14"/>
      <c r="K1670" s="14"/>
      <c r="L1670" s="19"/>
      <c r="M1670" s="14"/>
      <c r="N1670" s="14"/>
      <c r="O1670" s="67" t="str">
        <f>IF(E1670="","",IF(G1670="","",IF($E1670="男",VLOOKUP(G1670,参照用得点基準表!B$2:$I$11,8,TRUE),VLOOKUP(G1670,参照用得点基準表!B$12:$I$21,8,TRUE))))</f>
        <v/>
      </c>
      <c r="P1670" s="67" t="str">
        <f>IF(E1670="","",IF(H1670="","",IF($E1670="男",VLOOKUP(H1670,参照用得点基準表!C$2:$I$11,7,TRUE),VLOOKUP(H1670,参照用得点基準表!C$12:$I$21,7,TRUE))))</f>
        <v/>
      </c>
      <c r="Q1670" s="67" t="str">
        <f>IF(E1670="","",IF(I1670="","",IF($E1670="男",VLOOKUP(I1670,参照用得点基準表!D$2:$I$11,6,TRUE),VLOOKUP(I1670,参照用得点基準表!D$12:$I$21,6,TRUE))))</f>
        <v/>
      </c>
      <c r="R1670" s="67" t="str">
        <f>IF(E1670="","",IF(J1670="","",IF($E1670="男",VLOOKUP(J1670,参照用得点基準表!E$2:$I$11,5,TRUE),VLOOKUP(J1670,参照用得点基準表!E$12:$I$21,5,TRUE))))</f>
        <v/>
      </c>
      <c r="S1670" s="67" t="str">
        <f>IF(E1670="","",IF(K1670="","",IF($E1670="男",VLOOKUP(K1670,参照用得点基準表!F$2:$I$11,4,TRUE),VLOOKUP(K1670,参照用得点基準表!F$12:$I$21,4,TRUE))))</f>
        <v/>
      </c>
      <c r="T1670" s="67" t="str">
        <f>IF(E1670="","",IF(L1670="","",IF($E1670="男",VLOOKUP(L1670,参照用得点基準表!$K$2:$L$11,2,TRUE),VLOOKUP(L1670,参照用得点基準表!$K$12:$L$21,2,TRUE))))</f>
        <v/>
      </c>
      <c r="U1670" s="67" t="str">
        <f>IF(E1670="","",IF(M1670="","",IF($E1670="男",VLOOKUP(M1670,参照用得点基準表!G$2:$I$11,3,TRUE),VLOOKUP(M1670,参照用得点基準表!G$12:$I$21,3,TRUE))))</f>
        <v/>
      </c>
      <c r="V1670" s="67" t="str">
        <f>IF(E1670="","",IF(N1670="","",IF($E1670="男",VLOOKUP(N1670,参照用得点基準表!H$2:$I$11,2,TRUE),VLOOKUP(N1670,参照用得点基準表!H$12:$I$21,2,TRUE))))</f>
        <v/>
      </c>
      <c r="W1670" s="70" t="str">
        <f t="shared" si="25"/>
        <v/>
      </c>
      <c r="X1670" s="69" t="str">
        <f ca="1">IF(W1670="","",VLOOKUP(W1670,OFFSET(評価基準!$A$2:$N$6,0,F1670-6,5,20-F1670),14-新体力テスト!F1670+6,1))</f>
        <v/>
      </c>
      <c r="Z1670" s="45"/>
      <c r="AA1670" s="45"/>
      <c r="AB1670" s="46"/>
      <c r="AC1670" s="45"/>
    </row>
    <row r="1671" spans="1:29" ht="14.25" customHeight="1" x14ac:dyDescent="0.15">
      <c r="A1671" s="103"/>
      <c r="B1671" s="103"/>
      <c r="C1671" s="103"/>
      <c r="D1671" s="108"/>
      <c r="E1671" s="112"/>
      <c r="F1671" s="85" t="str">
        <f>IF(A1671="","",VLOOKUP(A1671,参照!$B$7:$C$12,2,FALSE))</f>
        <v/>
      </c>
      <c r="G1671" s="14"/>
      <c r="H1671" s="14"/>
      <c r="I1671" s="14"/>
      <c r="J1671" s="14"/>
      <c r="K1671" s="14"/>
      <c r="L1671" s="19"/>
      <c r="M1671" s="14"/>
      <c r="N1671" s="14"/>
      <c r="O1671" s="67" t="str">
        <f>IF(E1671="","",IF(G1671="","",IF($E1671="男",VLOOKUP(G1671,参照用得点基準表!B$2:$I$11,8,TRUE),VLOOKUP(G1671,参照用得点基準表!B$12:$I$21,8,TRUE))))</f>
        <v/>
      </c>
      <c r="P1671" s="67" t="str">
        <f>IF(E1671="","",IF(H1671="","",IF($E1671="男",VLOOKUP(H1671,参照用得点基準表!C$2:$I$11,7,TRUE),VLOOKUP(H1671,参照用得点基準表!C$12:$I$21,7,TRUE))))</f>
        <v/>
      </c>
      <c r="Q1671" s="67" t="str">
        <f>IF(E1671="","",IF(I1671="","",IF($E1671="男",VLOOKUP(I1671,参照用得点基準表!D$2:$I$11,6,TRUE),VLOOKUP(I1671,参照用得点基準表!D$12:$I$21,6,TRUE))))</f>
        <v/>
      </c>
      <c r="R1671" s="67" t="str">
        <f>IF(E1671="","",IF(J1671="","",IF($E1671="男",VLOOKUP(J1671,参照用得点基準表!E$2:$I$11,5,TRUE),VLOOKUP(J1671,参照用得点基準表!E$12:$I$21,5,TRUE))))</f>
        <v/>
      </c>
      <c r="S1671" s="67" t="str">
        <f>IF(E1671="","",IF(K1671="","",IF($E1671="男",VLOOKUP(K1671,参照用得点基準表!F$2:$I$11,4,TRUE),VLOOKUP(K1671,参照用得点基準表!F$12:$I$21,4,TRUE))))</f>
        <v/>
      </c>
      <c r="T1671" s="67" t="str">
        <f>IF(E1671="","",IF(L1671="","",IF($E1671="男",VLOOKUP(L1671,参照用得点基準表!$K$2:$L$11,2,TRUE),VLOOKUP(L1671,参照用得点基準表!$K$12:$L$21,2,TRUE))))</f>
        <v/>
      </c>
      <c r="U1671" s="67" t="str">
        <f>IF(E1671="","",IF(M1671="","",IF($E1671="男",VLOOKUP(M1671,参照用得点基準表!G$2:$I$11,3,TRUE),VLOOKUP(M1671,参照用得点基準表!G$12:$I$21,3,TRUE))))</f>
        <v/>
      </c>
      <c r="V1671" s="67" t="str">
        <f>IF(E1671="","",IF(N1671="","",IF($E1671="男",VLOOKUP(N1671,参照用得点基準表!H$2:$I$11,2,TRUE),VLOOKUP(N1671,参照用得点基準表!H$12:$I$21,2,TRUE))))</f>
        <v/>
      </c>
      <c r="W1671" s="70" t="str">
        <f t="shared" si="25"/>
        <v/>
      </c>
      <c r="X1671" s="69" t="str">
        <f ca="1">IF(W1671="","",VLOOKUP(W1671,OFFSET(評価基準!$A$2:$N$6,0,F1671-6,5,20-F1671),14-新体力テスト!F1671+6,1))</f>
        <v/>
      </c>
      <c r="Z1671" s="45"/>
      <c r="AA1671" s="45"/>
      <c r="AB1671" s="46"/>
      <c r="AC1671" s="45"/>
    </row>
    <row r="1672" spans="1:29" ht="14.25" customHeight="1" x14ac:dyDescent="0.15">
      <c r="A1672" s="103"/>
      <c r="B1672" s="103"/>
      <c r="C1672" s="103"/>
      <c r="D1672" s="108"/>
      <c r="E1672" s="112"/>
      <c r="F1672" s="85" t="str">
        <f>IF(A1672="","",VLOOKUP(A1672,参照!$B$7:$C$12,2,FALSE))</f>
        <v/>
      </c>
      <c r="G1672" s="14"/>
      <c r="H1672" s="14"/>
      <c r="I1672" s="14"/>
      <c r="J1672" s="14"/>
      <c r="K1672" s="14"/>
      <c r="L1672" s="19"/>
      <c r="M1672" s="14"/>
      <c r="N1672" s="14"/>
      <c r="O1672" s="67" t="str">
        <f>IF(E1672="","",IF(G1672="","",IF($E1672="男",VLOOKUP(G1672,参照用得点基準表!B$2:$I$11,8,TRUE),VLOOKUP(G1672,参照用得点基準表!B$12:$I$21,8,TRUE))))</f>
        <v/>
      </c>
      <c r="P1672" s="67" t="str">
        <f>IF(E1672="","",IF(H1672="","",IF($E1672="男",VLOOKUP(H1672,参照用得点基準表!C$2:$I$11,7,TRUE),VLOOKUP(H1672,参照用得点基準表!C$12:$I$21,7,TRUE))))</f>
        <v/>
      </c>
      <c r="Q1672" s="67" t="str">
        <f>IF(E1672="","",IF(I1672="","",IF($E1672="男",VLOOKUP(I1672,参照用得点基準表!D$2:$I$11,6,TRUE),VLOOKUP(I1672,参照用得点基準表!D$12:$I$21,6,TRUE))))</f>
        <v/>
      </c>
      <c r="R1672" s="67" t="str">
        <f>IF(E1672="","",IF(J1672="","",IF($E1672="男",VLOOKUP(J1672,参照用得点基準表!E$2:$I$11,5,TRUE),VLOOKUP(J1672,参照用得点基準表!E$12:$I$21,5,TRUE))))</f>
        <v/>
      </c>
      <c r="S1672" s="67" t="str">
        <f>IF(E1672="","",IF(K1672="","",IF($E1672="男",VLOOKUP(K1672,参照用得点基準表!F$2:$I$11,4,TRUE),VLOOKUP(K1672,参照用得点基準表!F$12:$I$21,4,TRUE))))</f>
        <v/>
      </c>
      <c r="T1672" s="67" t="str">
        <f>IF(E1672="","",IF(L1672="","",IF($E1672="男",VLOOKUP(L1672,参照用得点基準表!$K$2:$L$11,2,TRUE),VLOOKUP(L1672,参照用得点基準表!$K$12:$L$21,2,TRUE))))</f>
        <v/>
      </c>
      <c r="U1672" s="67" t="str">
        <f>IF(E1672="","",IF(M1672="","",IF($E1672="男",VLOOKUP(M1672,参照用得点基準表!G$2:$I$11,3,TRUE),VLOOKUP(M1672,参照用得点基準表!G$12:$I$21,3,TRUE))))</f>
        <v/>
      </c>
      <c r="V1672" s="67" t="str">
        <f>IF(E1672="","",IF(N1672="","",IF($E1672="男",VLOOKUP(N1672,参照用得点基準表!H$2:$I$11,2,TRUE),VLOOKUP(N1672,参照用得点基準表!H$12:$I$21,2,TRUE))))</f>
        <v/>
      </c>
      <c r="W1672" s="70" t="str">
        <f t="shared" si="25"/>
        <v/>
      </c>
      <c r="X1672" s="69" t="str">
        <f ca="1">IF(W1672="","",VLOOKUP(W1672,OFFSET(評価基準!$A$2:$N$6,0,F1672-6,5,20-F1672),14-新体力テスト!F1672+6,1))</f>
        <v/>
      </c>
      <c r="Z1672" s="45"/>
      <c r="AA1672" s="45"/>
      <c r="AB1672" s="46"/>
      <c r="AC1672" s="45"/>
    </row>
    <row r="1673" spans="1:29" ht="14.25" customHeight="1" x14ac:dyDescent="0.15">
      <c r="A1673" s="103"/>
      <c r="B1673" s="103"/>
      <c r="C1673" s="103"/>
      <c r="D1673" s="108"/>
      <c r="E1673" s="112"/>
      <c r="F1673" s="85" t="str">
        <f>IF(A1673="","",VLOOKUP(A1673,参照!$B$7:$C$12,2,FALSE))</f>
        <v/>
      </c>
      <c r="G1673" s="14"/>
      <c r="H1673" s="14"/>
      <c r="I1673" s="14"/>
      <c r="J1673" s="14"/>
      <c r="K1673" s="14"/>
      <c r="L1673" s="19"/>
      <c r="M1673" s="14"/>
      <c r="N1673" s="14"/>
      <c r="O1673" s="67" t="str">
        <f>IF(E1673="","",IF(G1673="","",IF($E1673="男",VLOOKUP(G1673,参照用得点基準表!B$2:$I$11,8,TRUE),VLOOKUP(G1673,参照用得点基準表!B$12:$I$21,8,TRUE))))</f>
        <v/>
      </c>
      <c r="P1673" s="67" t="str">
        <f>IF(E1673="","",IF(H1673="","",IF($E1673="男",VLOOKUP(H1673,参照用得点基準表!C$2:$I$11,7,TRUE),VLOOKUP(H1673,参照用得点基準表!C$12:$I$21,7,TRUE))))</f>
        <v/>
      </c>
      <c r="Q1673" s="67" t="str">
        <f>IF(E1673="","",IF(I1673="","",IF($E1673="男",VLOOKUP(I1673,参照用得点基準表!D$2:$I$11,6,TRUE),VLOOKUP(I1673,参照用得点基準表!D$12:$I$21,6,TRUE))))</f>
        <v/>
      </c>
      <c r="R1673" s="67" t="str">
        <f>IF(E1673="","",IF(J1673="","",IF($E1673="男",VLOOKUP(J1673,参照用得点基準表!E$2:$I$11,5,TRUE),VLOOKUP(J1673,参照用得点基準表!E$12:$I$21,5,TRUE))))</f>
        <v/>
      </c>
      <c r="S1673" s="67" t="str">
        <f>IF(E1673="","",IF(K1673="","",IF($E1673="男",VLOOKUP(K1673,参照用得点基準表!F$2:$I$11,4,TRUE),VLOOKUP(K1673,参照用得点基準表!F$12:$I$21,4,TRUE))))</f>
        <v/>
      </c>
      <c r="T1673" s="67" t="str">
        <f>IF(E1673="","",IF(L1673="","",IF($E1673="男",VLOOKUP(L1673,参照用得点基準表!$K$2:$L$11,2,TRUE),VLOOKUP(L1673,参照用得点基準表!$K$12:$L$21,2,TRUE))))</f>
        <v/>
      </c>
      <c r="U1673" s="67" t="str">
        <f>IF(E1673="","",IF(M1673="","",IF($E1673="男",VLOOKUP(M1673,参照用得点基準表!G$2:$I$11,3,TRUE),VLOOKUP(M1673,参照用得点基準表!G$12:$I$21,3,TRUE))))</f>
        <v/>
      </c>
      <c r="V1673" s="67" t="str">
        <f>IF(E1673="","",IF(N1673="","",IF($E1673="男",VLOOKUP(N1673,参照用得点基準表!H$2:$I$11,2,TRUE),VLOOKUP(N1673,参照用得点基準表!H$12:$I$21,2,TRUE))))</f>
        <v/>
      </c>
      <c r="W1673" s="70" t="str">
        <f t="shared" si="25"/>
        <v/>
      </c>
      <c r="X1673" s="69" t="str">
        <f ca="1">IF(W1673="","",VLOOKUP(W1673,OFFSET(評価基準!$A$2:$N$6,0,F1673-6,5,20-F1673),14-新体力テスト!F1673+6,1))</f>
        <v/>
      </c>
      <c r="Z1673" s="45"/>
      <c r="AA1673" s="45"/>
      <c r="AB1673" s="46"/>
      <c r="AC1673" s="45"/>
    </row>
    <row r="1674" spans="1:29" ht="14.25" customHeight="1" x14ac:dyDescent="0.15">
      <c r="A1674" s="103"/>
      <c r="B1674" s="103"/>
      <c r="C1674" s="103"/>
      <c r="D1674" s="108"/>
      <c r="E1674" s="112"/>
      <c r="F1674" s="85" t="str">
        <f>IF(A1674="","",VLOOKUP(A1674,参照!$B$7:$C$12,2,FALSE))</f>
        <v/>
      </c>
      <c r="G1674" s="14"/>
      <c r="H1674" s="14"/>
      <c r="I1674" s="14"/>
      <c r="J1674" s="14"/>
      <c r="K1674" s="14"/>
      <c r="L1674" s="19"/>
      <c r="M1674" s="14"/>
      <c r="N1674" s="14"/>
      <c r="O1674" s="67" t="str">
        <f>IF(E1674="","",IF(G1674="","",IF($E1674="男",VLOOKUP(G1674,参照用得点基準表!B$2:$I$11,8,TRUE),VLOOKUP(G1674,参照用得点基準表!B$12:$I$21,8,TRUE))))</f>
        <v/>
      </c>
      <c r="P1674" s="67" t="str">
        <f>IF(E1674="","",IF(H1674="","",IF($E1674="男",VLOOKUP(H1674,参照用得点基準表!C$2:$I$11,7,TRUE),VLOOKUP(H1674,参照用得点基準表!C$12:$I$21,7,TRUE))))</f>
        <v/>
      </c>
      <c r="Q1674" s="67" t="str">
        <f>IF(E1674="","",IF(I1674="","",IF($E1674="男",VLOOKUP(I1674,参照用得点基準表!D$2:$I$11,6,TRUE),VLOOKUP(I1674,参照用得点基準表!D$12:$I$21,6,TRUE))))</f>
        <v/>
      </c>
      <c r="R1674" s="67" t="str">
        <f>IF(E1674="","",IF(J1674="","",IF($E1674="男",VLOOKUP(J1674,参照用得点基準表!E$2:$I$11,5,TRUE),VLOOKUP(J1674,参照用得点基準表!E$12:$I$21,5,TRUE))))</f>
        <v/>
      </c>
      <c r="S1674" s="67" t="str">
        <f>IF(E1674="","",IF(K1674="","",IF($E1674="男",VLOOKUP(K1674,参照用得点基準表!F$2:$I$11,4,TRUE),VLOOKUP(K1674,参照用得点基準表!F$12:$I$21,4,TRUE))))</f>
        <v/>
      </c>
      <c r="T1674" s="67" t="str">
        <f>IF(E1674="","",IF(L1674="","",IF($E1674="男",VLOOKUP(L1674,参照用得点基準表!$K$2:$L$11,2,TRUE),VLOOKUP(L1674,参照用得点基準表!$K$12:$L$21,2,TRUE))))</f>
        <v/>
      </c>
      <c r="U1674" s="67" t="str">
        <f>IF(E1674="","",IF(M1674="","",IF($E1674="男",VLOOKUP(M1674,参照用得点基準表!G$2:$I$11,3,TRUE),VLOOKUP(M1674,参照用得点基準表!G$12:$I$21,3,TRUE))))</f>
        <v/>
      </c>
      <c r="V1674" s="67" t="str">
        <f>IF(E1674="","",IF(N1674="","",IF($E1674="男",VLOOKUP(N1674,参照用得点基準表!H$2:$I$11,2,TRUE),VLOOKUP(N1674,参照用得点基準表!H$12:$I$21,2,TRUE))))</f>
        <v/>
      </c>
      <c r="W1674" s="70" t="str">
        <f t="shared" si="25"/>
        <v/>
      </c>
      <c r="X1674" s="69" t="str">
        <f ca="1">IF(W1674="","",VLOOKUP(W1674,OFFSET(評価基準!$A$2:$N$6,0,F1674-6,5,20-F1674),14-新体力テスト!F1674+6,1))</f>
        <v/>
      </c>
      <c r="Z1674" s="45"/>
      <c r="AA1674" s="45"/>
      <c r="AB1674" s="46"/>
      <c r="AC1674" s="45"/>
    </row>
    <row r="1675" spans="1:29" ht="14.25" customHeight="1" x14ac:dyDescent="0.15">
      <c r="A1675" s="103"/>
      <c r="B1675" s="103"/>
      <c r="C1675" s="103"/>
      <c r="D1675" s="108"/>
      <c r="E1675" s="112"/>
      <c r="F1675" s="85" t="str">
        <f>IF(A1675="","",VLOOKUP(A1675,参照!$B$7:$C$12,2,FALSE))</f>
        <v/>
      </c>
      <c r="G1675" s="14"/>
      <c r="H1675" s="14"/>
      <c r="I1675" s="14"/>
      <c r="J1675" s="14"/>
      <c r="K1675" s="14"/>
      <c r="L1675" s="19"/>
      <c r="M1675" s="14"/>
      <c r="N1675" s="14"/>
      <c r="O1675" s="67" t="str">
        <f>IF(E1675="","",IF(G1675="","",IF($E1675="男",VLOOKUP(G1675,参照用得点基準表!B$2:$I$11,8,TRUE),VLOOKUP(G1675,参照用得点基準表!B$12:$I$21,8,TRUE))))</f>
        <v/>
      </c>
      <c r="P1675" s="67" t="str">
        <f>IF(E1675="","",IF(H1675="","",IF($E1675="男",VLOOKUP(H1675,参照用得点基準表!C$2:$I$11,7,TRUE),VLOOKUP(H1675,参照用得点基準表!C$12:$I$21,7,TRUE))))</f>
        <v/>
      </c>
      <c r="Q1675" s="67" t="str">
        <f>IF(E1675="","",IF(I1675="","",IF($E1675="男",VLOOKUP(I1675,参照用得点基準表!D$2:$I$11,6,TRUE),VLOOKUP(I1675,参照用得点基準表!D$12:$I$21,6,TRUE))))</f>
        <v/>
      </c>
      <c r="R1675" s="67" t="str">
        <f>IF(E1675="","",IF(J1675="","",IF($E1675="男",VLOOKUP(J1675,参照用得点基準表!E$2:$I$11,5,TRUE),VLOOKUP(J1675,参照用得点基準表!E$12:$I$21,5,TRUE))))</f>
        <v/>
      </c>
      <c r="S1675" s="67" t="str">
        <f>IF(E1675="","",IF(K1675="","",IF($E1675="男",VLOOKUP(K1675,参照用得点基準表!F$2:$I$11,4,TRUE),VLOOKUP(K1675,参照用得点基準表!F$12:$I$21,4,TRUE))))</f>
        <v/>
      </c>
      <c r="T1675" s="67" t="str">
        <f>IF(E1675="","",IF(L1675="","",IF($E1675="男",VLOOKUP(L1675,参照用得点基準表!$K$2:$L$11,2,TRUE),VLOOKUP(L1675,参照用得点基準表!$K$12:$L$21,2,TRUE))))</f>
        <v/>
      </c>
      <c r="U1675" s="67" t="str">
        <f>IF(E1675="","",IF(M1675="","",IF($E1675="男",VLOOKUP(M1675,参照用得点基準表!G$2:$I$11,3,TRUE),VLOOKUP(M1675,参照用得点基準表!G$12:$I$21,3,TRUE))))</f>
        <v/>
      </c>
      <c r="V1675" s="67" t="str">
        <f>IF(E1675="","",IF(N1675="","",IF($E1675="男",VLOOKUP(N1675,参照用得点基準表!H$2:$I$11,2,TRUE),VLOOKUP(N1675,参照用得点基準表!H$12:$I$21,2,TRUE))))</f>
        <v/>
      </c>
      <c r="W1675" s="70" t="str">
        <f t="shared" si="25"/>
        <v/>
      </c>
      <c r="X1675" s="69" t="str">
        <f ca="1">IF(W1675="","",VLOOKUP(W1675,OFFSET(評価基準!$A$2:$N$6,0,F1675-6,5,20-F1675),14-新体力テスト!F1675+6,1))</f>
        <v/>
      </c>
      <c r="Z1675" s="45"/>
      <c r="AA1675" s="45"/>
      <c r="AB1675" s="46"/>
      <c r="AC1675" s="45"/>
    </row>
    <row r="1676" spans="1:29" ht="14.25" customHeight="1" x14ac:dyDescent="0.15">
      <c r="A1676" s="103"/>
      <c r="B1676" s="103"/>
      <c r="C1676" s="103"/>
      <c r="D1676" s="108"/>
      <c r="E1676" s="112"/>
      <c r="F1676" s="85" t="str">
        <f>IF(A1676="","",VLOOKUP(A1676,参照!$B$7:$C$12,2,FALSE))</f>
        <v/>
      </c>
      <c r="G1676" s="14"/>
      <c r="H1676" s="14"/>
      <c r="I1676" s="14"/>
      <c r="J1676" s="14"/>
      <c r="K1676" s="14"/>
      <c r="L1676" s="19"/>
      <c r="M1676" s="14"/>
      <c r="N1676" s="14"/>
      <c r="O1676" s="67" t="str">
        <f>IF(E1676="","",IF(G1676="","",IF($E1676="男",VLOOKUP(G1676,参照用得点基準表!B$2:$I$11,8,TRUE),VLOOKUP(G1676,参照用得点基準表!B$12:$I$21,8,TRUE))))</f>
        <v/>
      </c>
      <c r="P1676" s="67" t="str">
        <f>IF(E1676="","",IF(H1676="","",IF($E1676="男",VLOOKUP(H1676,参照用得点基準表!C$2:$I$11,7,TRUE),VLOOKUP(H1676,参照用得点基準表!C$12:$I$21,7,TRUE))))</f>
        <v/>
      </c>
      <c r="Q1676" s="67" t="str">
        <f>IF(E1676="","",IF(I1676="","",IF($E1676="男",VLOOKUP(I1676,参照用得点基準表!D$2:$I$11,6,TRUE),VLOOKUP(I1676,参照用得点基準表!D$12:$I$21,6,TRUE))))</f>
        <v/>
      </c>
      <c r="R1676" s="67" t="str">
        <f>IF(E1676="","",IF(J1676="","",IF($E1676="男",VLOOKUP(J1676,参照用得点基準表!E$2:$I$11,5,TRUE),VLOOKUP(J1676,参照用得点基準表!E$12:$I$21,5,TRUE))))</f>
        <v/>
      </c>
      <c r="S1676" s="67" t="str">
        <f>IF(E1676="","",IF(K1676="","",IF($E1676="男",VLOOKUP(K1676,参照用得点基準表!F$2:$I$11,4,TRUE),VLOOKUP(K1676,参照用得点基準表!F$12:$I$21,4,TRUE))))</f>
        <v/>
      </c>
      <c r="T1676" s="67" t="str">
        <f>IF(E1676="","",IF(L1676="","",IF($E1676="男",VLOOKUP(L1676,参照用得点基準表!$K$2:$L$11,2,TRUE),VLOOKUP(L1676,参照用得点基準表!$K$12:$L$21,2,TRUE))))</f>
        <v/>
      </c>
      <c r="U1676" s="67" t="str">
        <f>IF(E1676="","",IF(M1676="","",IF($E1676="男",VLOOKUP(M1676,参照用得点基準表!G$2:$I$11,3,TRUE),VLOOKUP(M1676,参照用得点基準表!G$12:$I$21,3,TRUE))))</f>
        <v/>
      </c>
      <c r="V1676" s="67" t="str">
        <f>IF(E1676="","",IF(N1676="","",IF($E1676="男",VLOOKUP(N1676,参照用得点基準表!H$2:$I$11,2,TRUE),VLOOKUP(N1676,参照用得点基準表!H$12:$I$21,2,TRUE))))</f>
        <v/>
      </c>
      <c r="W1676" s="70" t="str">
        <f t="shared" si="25"/>
        <v/>
      </c>
      <c r="X1676" s="69" t="str">
        <f ca="1">IF(W1676="","",VLOOKUP(W1676,OFFSET(評価基準!$A$2:$N$6,0,F1676-6,5,20-F1676),14-新体力テスト!F1676+6,1))</f>
        <v/>
      </c>
      <c r="Z1676" s="45"/>
      <c r="AA1676" s="45"/>
      <c r="AB1676" s="46"/>
      <c r="AC1676" s="45"/>
    </row>
    <row r="1677" spans="1:29" ht="14.25" customHeight="1" x14ac:dyDescent="0.15">
      <c r="A1677" s="103"/>
      <c r="B1677" s="103"/>
      <c r="C1677" s="103"/>
      <c r="D1677" s="108"/>
      <c r="E1677" s="112"/>
      <c r="F1677" s="85" t="str">
        <f>IF(A1677="","",VLOOKUP(A1677,参照!$B$7:$C$12,2,FALSE))</f>
        <v/>
      </c>
      <c r="G1677" s="14"/>
      <c r="H1677" s="14"/>
      <c r="I1677" s="14"/>
      <c r="J1677" s="14"/>
      <c r="K1677" s="14"/>
      <c r="L1677" s="19"/>
      <c r="M1677" s="14"/>
      <c r="N1677" s="14"/>
      <c r="O1677" s="67" t="str">
        <f>IF(E1677="","",IF(G1677="","",IF($E1677="男",VLOOKUP(G1677,参照用得点基準表!B$2:$I$11,8,TRUE),VLOOKUP(G1677,参照用得点基準表!B$12:$I$21,8,TRUE))))</f>
        <v/>
      </c>
      <c r="P1677" s="67" t="str">
        <f>IF(E1677="","",IF(H1677="","",IF($E1677="男",VLOOKUP(H1677,参照用得点基準表!C$2:$I$11,7,TRUE),VLOOKUP(H1677,参照用得点基準表!C$12:$I$21,7,TRUE))))</f>
        <v/>
      </c>
      <c r="Q1677" s="67" t="str">
        <f>IF(E1677="","",IF(I1677="","",IF($E1677="男",VLOOKUP(I1677,参照用得点基準表!D$2:$I$11,6,TRUE),VLOOKUP(I1677,参照用得点基準表!D$12:$I$21,6,TRUE))))</f>
        <v/>
      </c>
      <c r="R1677" s="67" t="str">
        <f>IF(E1677="","",IF(J1677="","",IF($E1677="男",VLOOKUP(J1677,参照用得点基準表!E$2:$I$11,5,TRUE),VLOOKUP(J1677,参照用得点基準表!E$12:$I$21,5,TRUE))))</f>
        <v/>
      </c>
      <c r="S1677" s="67" t="str">
        <f>IF(E1677="","",IF(K1677="","",IF($E1677="男",VLOOKUP(K1677,参照用得点基準表!F$2:$I$11,4,TRUE),VLOOKUP(K1677,参照用得点基準表!F$12:$I$21,4,TRUE))))</f>
        <v/>
      </c>
      <c r="T1677" s="67" t="str">
        <f>IF(E1677="","",IF(L1677="","",IF($E1677="男",VLOOKUP(L1677,参照用得点基準表!$K$2:$L$11,2,TRUE),VLOOKUP(L1677,参照用得点基準表!$K$12:$L$21,2,TRUE))))</f>
        <v/>
      </c>
      <c r="U1677" s="67" t="str">
        <f>IF(E1677="","",IF(M1677="","",IF($E1677="男",VLOOKUP(M1677,参照用得点基準表!G$2:$I$11,3,TRUE),VLOOKUP(M1677,参照用得点基準表!G$12:$I$21,3,TRUE))))</f>
        <v/>
      </c>
      <c r="V1677" s="67" t="str">
        <f>IF(E1677="","",IF(N1677="","",IF($E1677="男",VLOOKUP(N1677,参照用得点基準表!H$2:$I$11,2,TRUE),VLOOKUP(N1677,参照用得点基準表!H$12:$I$21,2,TRUE))))</f>
        <v/>
      </c>
      <c r="W1677" s="70" t="str">
        <f t="shared" si="25"/>
        <v/>
      </c>
      <c r="X1677" s="69" t="str">
        <f ca="1">IF(W1677="","",VLOOKUP(W1677,OFFSET(評価基準!$A$2:$N$6,0,F1677-6,5,20-F1677),14-新体力テスト!F1677+6,1))</f>
        <v/>
      </c>
      <c r="Z1677" s="45"/>
      <c r="AA1677" s="45"/>
      <c r="AB1677" s="46"/>
      <c r="AC1677" s="45"/>
    </row>
    <row r="1678" spans="1:29" ht="14.25" customHeight="1" x14ac:dyDescent="0.15">
      <c r="A1678" s="103"/>
      <c r="B1678" s="103"/>
      <c r="C1678" s="103"/>
      <c r="D1678" s="108"/>
      <c r="E1678" s="112"/>
      <c r="F1678" s="85" t="str">
        <f>IF(A1678="","",VLOOKUP(A1678,参照!$B$7:$C$12,2,FALSE))</f>
        <v/>
      </c>
      <c r="G1678" s="14"/>
      <c r="H1678" s="14"/>
      <c r="I1678" s="14"/>
      <c r="J1678" s="14"/>
      <c r="K1678" s="14"/>
      <c r="L1678" s="19"/>
      <c r="M1678" s="14"/>
      <c r="N1678" s="14"/>
      <c r="O1678" s="67" t="str">
        <f>IF(E1678="","",IF(G1678="","",IF($E1678="男",VLOOKUP(G1678,参照用得点基準表!B$2:$I$11,8,TRUE),VLOOKUP(G1678,参照用得点基準表!B$12:$I$21,8,TRUE))))</f>
        <v/>
      </c>
      <c r="P1678" s="67" t="str">
        <f>IF(E1678="","",IF(H1678="","",IF($E1678="男",VLOOKUP(H1678,参照用得点基準表!C$2:$I$11,7,TRUE),VLOOKUP(H1678,参照用得点基準表!C$12:$I$21,7,TRUE))))</f>
        <v/>
      </c>
      <c r="Q1678" s="67" t="str">
        <f>IF(E1678="","",IF(I1678="","",IF($E1678="男",VLOOKUP(I1678,参照用得点基準表!D$2:$I$11,6,TRUE),VLOOKUP(I1678,参照用得点基準表!D$12:$I$21,6,TRUE))))</f>
        <v/>
      </c>
      <c r="R1678" s="67" t="str">
        <f>IF(E1678="","",IF(J1678="","",IF($E1678="男",VLOOKUP(J1678,参照用得点基準表!E$2:$I$11,5,TRUE),VLOOKUP(J1678,参照用得点基準表!E$12:$I$21,5,TRUE))))</f>
        <v/>
      </c>
      <c r="S1678" s="67" t="str">
        <f>IF(E1678="","",IF(K1678="","",IF($E1678="男",VLOOKUP(K1678,参照用得点基準表!F$2:$I$11,4,TRUE),VLOOKUP(K1678,参照用得点基準表!F$12:$I$21,4,TRUE))))</f>
        <v/>
      </c>
      <c r="T1678" s="67" t="str">
        <f>IF(E1678="","",IF(L1678="","",IF($E1678="男",VLOOKUP(L1678,参照用得点基準表!$K$2:$L$11,2,TRUE),VLOOKUP(L1678,参照用得点基準表!$K$12:$L$21,2,TRUE))))</f>
        <v/>
      </c>
      <c r="U1678" s="67" t="str">
        <f>IF(E1678="","",IF(M1678="","",IF($E1678="男",VLOOKUP(M1678,参照用得点基準表!G$2:$I$11,3,TRUE),VLOOKUP(M1678,参照用得点基準表!G$12:$I$21,3,TRUE))))</f>
        <v/>
      </c>
      <c r="V1678" s="67" t="str">
        <f>IF(E1678="","",IF(N1678="","",IF($E1678="男",VLOOKUP(N1678,参照用得点基準表!H$2:$I$11,2,TRUE),VLOOKUP(N1678,参照用得点基準表!H$12:$I$21,2,TRUE))))</f>
        <v/>
      </c>
      <c r="W1678" s="70" t="str">
        <f t="shared" si="25"/>
        <v/>
      </c>
      <c r="X1678" s="69" t="str">
        <f ca="1">IF(W1678="","",VLOOKUP(W1678,OFFSET(評価基準!$A$2:$N$6,0,F1678-6,5,20-F1678),14-新体力テスト!F1678+6,1))</f>
        <v/>
      </c>
      <c r="Z1678" s="45"/>
      <c r="AA1678" s="45"/>
      <c r="AB1678" s="46"/>
      <c r="AC1678" s="45"/>
    </row>
    <row r="1679" spans="1:29" ht="14.25" customHeight="1" x14ac:dyDescent="0.15">
      <c r="A1679" s="103"/>
      <c r="B1679" s="103"/>
      <c r="C1679" s="103"/>
      <c r="D1679" s="108"/>
      <c r="E1679" s="112"/>
      <c r="F1679" s="85" t="str">
        <f>IF(A1679="","",VLOOKUP(A1679,参照!$B$7:$C$12,2,FALSE))</f>
        <v/>
      </c>
      <c r="G1679" s="14"/>
      <c r="H1679" s="14"/>
      <c r="I1679" s="14"/>
      <c r="J1679" s="14"/>
      <c r="K1679" s="14"/>
      <c r="L1679" s="19"/>
      <c r="M1679" s="14"/>
      <c r="N1679" s="14"/>
      <c r="O1679" s="67" t="str">
        <f>IF(E1679="","",IF(G1679="","",IF($E1679="男",VLOOKUP(G1679,参照用得点基準表!B$2:$I$11,8,TRUE),VLOOKUP(G1679,参照用得点基準表!B$12:$I$21,8,TRUE))))</f>
        <v/>
      </c>
      <c r="P1679" s="67" t="str">
        <f>IF(E1679="","",IF(H1679="","",IF($E1679="男",VLOOKUP(H1679,参照用得点基準表!C$2:$I$11,7,TRUE),VLOOKUP(H1679,参照用得点基準表!C$12:$I$21,7,TRUE))))</f>
        <v/>
      </c>
      <c r="Q1679" s="67" t="str">
        <f>IF(E1679="","",IF(I1679="","",IF($E1679="男",VLOOKUP(I1679,参照用得点基準表!D$2:$I$11,6,TRUE),VLOOKUP(I1679,参照用得点基準表!D$12:$I$21,6,TRUE))))</f>
        <v/>
      </c>
      <c r="R1679" s="67" t="str">
        <f>IF(E1679="","",IF(J1679="","",IF($E1679="男",VLOOKUP(J1679,参照用得点基準表!E$2:$I$11,5,TRUE),VLOOKUP(J1679,参照用得点基準表!E$12:$I$21,5,TRUE))))</f>
        <v/>
      </c>
      <c r="S1679" s="67" t="str">
        <f>IF(E1679="","",IF(K1679="","",IF($E1679="男",VLOOKUP(K1679,参照用得点基準表!F$2:$I$11,4,TRUE),VLOOKUP(K1679,参照用得点基準表!F$12:$I$21,4,TRUE))))</f>
        <v/>
      </c>
      <c r="T1679" s="67" t="str">
        <f>IF(E1679="","",IF(L1679="","",IF($E1679="男",VLOOKUP(L1679,参照用得点基準表!$K$2:$L$11,2,TRUE),VLOOKUP(L1679,参照用得点基準表!$K$12:$L$21,2,TRUE))))</f>
        <v/>
      </c>
      <c r="U1679" s="67" t="str">
        <f>IF(E1679="","",IF(M1679="","",IF($E1679="男",VLOOKUP(M1679,参照用得点基準表!G$2:$I$11,3,TRUE),VLOOKUP(M1679,参照用得点基準表!G$12:$I$21,3,TRUE))))</f>
        <v/>
      </c>
      <c r="V1679" s="67" t="str">
        <f>IF(E1679="","",IF(N1679="","",IF($E1679="男",VLOOKUP(N1679,参照用得点基準表!H$2:$I$11,2,TRUE),VLOOKUP(N1679,参照用得点基準表!H$12:$I$21,2,TRUE))))</f>
        <v/>
      </c>
      <c r="W1679" s="70" t="str">
        <f t="shared" si="25"/>
        <v/>
      </c>
      <c r="X1679" s="69" t="str">
        <f ca="1">IF(W1679="","",VLOOKUP(W1679,OFFSET(評価基準!$A$2:$N$6,0,F1679-6,5,20-F1679),14-新体力テスト!F1679+6,1))</f>
        <v/>
      </c>
      <c r="Z1679" s="45"/>
      <c r="AA1679" s="45"/>
      <c r="AB1679" s="46"/>
      <c r="AC1679" s="45"/>
    </row>
    <row r="1680" spans="1:29" ht="14.25" customHeight="1" x14ac:dyDescent="0.15">
      <c r="A1680" s="103"/>
      <c r="B1680" s="103"/>
      <c r="C1680" s="103"/>
      <c r="D1680" s="108"/>
      <c r="E1680" s="112"/>
      <c r="F1680" s="85" t="str">
        <f>IF(A1680="","",VLOOKUP(A1680,参照!$B$7:$C$12,2,FALSE))</f>
        <v/>
      </c>
      <c r="G1680" s="14"/>
      <c r="H1680" s="14"/>
      <c r="I1680" s="14"/>
      <c r="J1680" s="14"/>
      <c r="K1680" s="14"/>
      <c r="L1680" s="19"/>
      <c r="M1680" s="14"/>
      <c r="N1680" s="14"/>
      <c r="O1680" s="67" t="str">
        <f>IF(E1680="","",IF(G1680="","",IF($E1680="男",VLOOKUP(G1680,参照用得点基準表!B$2:$I$11,8,TRUE),VLOOKUP(G1680,参照用得点基準表!B$12:$I$21,8,TRUE))))</f>
        <v/>
      </c>
      <c r="P1680" s="67" t="str">
        <f>IF(E1680="","",IF(H1680="","",IF($E1680="男",VLOOKUP(H1680,参照用得点基準表!C$2:$I$11,7,TRUE),VLOOKUP(H1680,参照用得点基準表!C$12:$I$21,7,TRUE))))</f>
        <v/>
      </c>
      <c r="Q1680" s="67" t="str">
        <f>IF(E1680="","",IF(I1680="","",IF($E1680="男",VLOOKUP(I1680,参照用得点基準表!D$2:$I$11,6,TRUE),VLOOKUP(I1680,参照用得点基準表!D$12:$I$21,6,TRUE))))</f>
        <v/>
      </c>
      <c r="R1680" s="67" t="str">
        <f>IF(E1680="","",IF(J1680="","",IF($E1680="男",VLOOKUP(J1680,参照用得点基準表!E$2:$I$11,5,TRUE),VLOOKUP(J1680,参照用得点基準表!E$12:$I$21,5,TRUE))))</f>
        <v/>
      </c>
      <c r="S1680" s="67" t="str">
        <f>IF(E1680="","",IF(K1680="","",IF($E1680="男",VLOOKUP(K1680,参照用得点基準表!F$2:$I$11,4,TRUE),VLOOKUP(K1680,参照用得点基準表!F$12:$I$21,4,TRUE))))</f>
        <v/>
      </c>
      <c r="T1680" s="67" t="str">
        <f>IF(E1680="","",IF(L1680="","",IF($E1680="男",VLOOKUP(L1680,参照用得点基準表!$K$2:$L$11,2,TRUE),VLOOKUP(L1680,参照用得点基準表!$K$12:$L$21,2,TRUE))))</f>
        <v/>
      </c>
      <c r="U1680" s="67" t="str">
        <f>IF(E1680="","",IF(M1680="","",IF($E1680="男",VLOOKUP(M1680,参照用得点基準表!G$2:$I$11,3,TRUE),VLOOKUP(M1680,参照用得点基準表!G$12:$I$21,3,TRUE))))</f>
        <v/>
      </c>
      <c r="V1680" s="67" t="str">
        <f>IF(E1680="","",IF(N1680="","",IF($E1680="男",VLOOKUP(N1680,参照用得点基準表!H$2:$I$11,2,TRUE),VLOOKUP(N1680,参照用得点基準表!H$12:$I$21,2,TRUE))))</f>
        <v/>
      </c>
      <c r="W1680" s="70" t="str">
        <f t="shared" si="25"/>
        <v/>
      </c>
      <c r="X1680" s="69" t="str">
        <f ca="1">IF(W1680="","",VLOOKUP(W1680,OFFSET(評価基準!$A$2:$N$6,0,F1680-6,5,20-F1680),14-新体力テスト!F1680+6,1))</f>
        <v/>
      </c>
      <c r="Z1680" s="45"/>
      <c r="AA1680" s="45"/>
      <c r="AB1680" s="46"/>
      <c r="AC1680" s="45"/>
    </row>
    <row r="1681" spans="1:29" ht="14.25" customHeight="1" x14ac:dyDescent="0.15">
      <c r="A1681" s="103"/>
      <c r="B1681" s="103"/>
      <c r="C1681" s="103"/>
      <c r="D1681" s="108"/>
      <c r="E1681" s="112"/>
      <c r="F1681" s="85" t="str">
        <f>IF(A1681="","",VLOOKUP(A1681,参照!$B$7:$C$12,2,FALSE))</f>
        <v/>
      </c>
      <c r="G1681" s="14"/>
      <c r="H1681" s="14"/>
      <c r="I1681" s="14"/>
      <c r="J1681" s="14"/>
      <c r="K1681" s="14"/>
      <c r="L1681" s="19"/>
      <c r="M1681" s="14"/>
      <c r="N1681" s="14"/>
      <c r="O1681" s="67" t="str">
        <f>IF(E1681="","",IF(G1681="","",IF($E1681="男",VLOOKUP(G1681,参照用得点基準表!B$2:$I$11,8,TRUE),VLOOKUP(G1681,参照用得点基準表!B$12:$I$21,8,TRUE))))</f>
        <v/>
      </c>
      <c r="P1681" s="67" t="str">
        <f>IF(E1681="","",IF(H1681="","",IF($E1681="男",VLOOKUP(H1681,参照用得点基準表!C$2:$I$11,7,TRUE),VLOOKUP(H1681,参照用得点基準表!C$12:$I$21,7,TRUE))))</f>
        <v/>
      </c>
      <c r="Q1681" s="67" t="str">
        <f>IF(E1681="","",IF(I1681="","",IF($E1681="男",VLOOKUP(I1681,参照用得点基準表!D$2:$I$11,6,TRUE),VLOOKUP(I1681,参照用得点基準表!D$12:$I$21,6,TRUE))))</f>
        <v/>
      </c>
      <c r="R1681" s="67" t="str">
        <f>IF(E1681="","",IF(J1681="","",IF($E1681="男",VLOOKUP(J1681,参照用得点基準表!E$2:$I$11,5,TRUE),VLOOKUP(J1681,参照用得点基準表!E$12:$I$21,5,TRUE))))</f>
        <v/>
      </c>
      <c r="S1681" s="67" t="str">
        <f>IF(E1681="","",IF(K1681="","",IF($E1681="男",VLOOKUP(K1681,参照用得点基準表!F$2:$I$11,4,TRUE),VLOOKUP(K1681,参照用得点基準表!F$12:$I$21,4,TRUE))))</f>
        <v/>
      </c>
      <c r="T1681" s="67" t="str">
        <f>IF(E1681="","",IF(L1681="","",IF($E1681="男",VLOOKUP(L1681,参照用得点基準表!$K$2:$L$11,2,TRUE),VLOOKUP(L1681,参照用得点基準表!$K$12:$L$21,2,TRUE))))</f>
        <v/>
      </c>
      <c r="U1681" s="67" t="str">
        <f>IF(E1681="","",IF(M1681="","",IF($E1681="男",VLOOKUP(M1681,参照用得点基準表!G$2:$I$11,3,TRUE),VLOOKUP(M1681,参照用得点基準表!G$12:$I$21,3,TRUE))))</f>
        <v/>
      </c>
      <c r="V1681" s="67" t="str">
        <f>IF(E1681="","",IF(N1681="","",IF($E1681="男",VLOOKUP(N1681,参照用得点基準表!H$2:$I$11,2,TRUE),VLOOKUP(N1681,参照用得点基準表!H$12:$I$21,2,TRUE))))</f>
        <v/>
      </c>
      <c r="W1681" s="70" t="str">
        <f t="shared" si="25"/>
        <v/>
      </c>
      <c r="X1681" s="69" t="str">
        <f ca="1">IF(W1681="","",VLOOKUP(W1681,OFFSET(評価基準!$A$2:$N$6,0,F1681-6,5,20-F1681),14-新体力テスト!F1681+6,1))</f>
        <v/>
      </c>
      <c r="Z1681" s="45"/>
      <c r="AA1681" s="45"/>
      <c r="AB1681" s="46"/>
      <c r="AC1681" s="45"/>
    </row>
    <row r="1682" spans="1:29" ht="14.25" customHeight="1" x14ac:dyDescent="0.15">
      <c r="A1682" s="103"/>
      <c r="B1682" s="103"/>
      <c r="C1682" s="103"/>
      <c r="D1682" s="108"/>
      <c r="E1682" s="112"/>
      <c r="F1682" s="85" t="str">
        <f>IF(A1682="","",VLOOKUP(A1682,参照!$B$7:$C$12,2,FALSE))</f>
        <v/>
      </c>
      <c r="G1682" s="14"/>
      <c r="H1682" s="14"/>
      <c r="I1682" s="14"/>
      <c r="J1682" s="14"/>
      <c r="K1682" s="14"/>
      <c r="L1682" s="19"/>
      <c r="M1682" s="14"/>
      <c r="N1682" s="14"/>
      <c r="O1682" s="67" t="str">
        <f>IF(E1682="","",IF(G1682="","",IF($E1682="男",VLOOKUP(G1682,参照用得点基準表!B$2:$I$11,8,TRUE),VLOOKUP(G1682,参照用得点基準表!B$12:$I$21,8,TRUE))))</f>
        <v/>
      </c>
      <c r="P1682" s="67" t="str">
        <f>IF(E1682="","",IF(H1682="","",IF($E1682="男",VLOOKUP(H1682,参照用得点基準表!C$2:$I$11,7,TRUE),VLOOKUP(H1682,参照用得点基準表!C$12:$I$21,7,TRUE))))</f>
        <v/>
      </c>
      <c r="Q1682" s="67" t="str">
        <f>IF(E1682="","",IF(I1682="","",IF($E1682="男",VLOOKUP(I1682,参照用得点基準表!D$2:$I$11,6,TRUE),VLOOKUP(I1682,参照用得点基準表!D$12:$I$21,6,TRUE))))</f>
        <v/>
      </c>
      <c r="R1682" s="67" t="str">
        <f>IF(E1682="","",IF(J1682="","",IF($E1682="男",VLOOKUP(J1682,参照用得点基準表!E$2:$I$11,5,TRUE),VLOOKUP(J1682,参照用得点基準表!E$12:$I$21,5,TRUE))))</f>
        <v/>
      </c>
      <c r="S1682" s="67" t="str">
        <f>IF(E1682="","",IF(K1682="","",IF($E1682="男",VLOOKUP(K1682,参照用得点基準表!F$2:$I$11,4,TRUE),VLOOKUP(K1682,参照用得点基準表!F$12:$I$21,4,TRUE))))</f>
        <v/>
      </c>
      <c r="T1682" s="67" t="str">
        <f>IF(E1682="","",IF(L1682="","",IF($E1682="男",VLOOKUP(L1682,参照用得点基準表!$K$2:$L$11,2,TRUE),VLOOKUP(L1682,参照用得点基準表!$K$12:$L$21,2,TRUE))))</f>
        <v/>
      </c>
      <c r="U1682" s="67" t="str">
        <f>IF(E1682="","",IF(M1682="","",IF($E1682="男",VLOOKUP(M1682,参照用得点基準表!G$2:$I$11,3,TRUE),VLOOKUP(M1682,参照用得点基準表!G$12:$I$21,3,TRUE))))</f>
        <v/>
      </c>
      <c r="V1682" s="67" t="str">
        <f>IF(E1682="","",IF(N1682="","",IF($E1682="男",VLOOKUP(N1682,参照用得点基準表!H$2:$I$11,2,TRUE),VLOOKUP(N1682,参照用得点基準表!H$12:$I$21,2,TRUE))))</f>
        <v/>
      </c>
      <c r="W1682" s="70" t="str">
        <f t="shared" si="25"/>
        <v/>
      </c>
      <c r="X1682" s="69" t="str">
        <f ca="1">IF(W1682="","",VLOOKUP(W1682,OFFSET(評価基準!$A$2:$N$6,0,F1682-6,5,20-F1682),14-新体力テスト!F1682+6,1))</f>
        <v/>
      </c>
      <c r="Z1682" s="45"/>
      <c r="AA1682" s="45"/>
      <c r="AB1682" s="46"/>
      <c r="AC1682" s="45"/>
    </row>
    <row r="1683" spans="1:29" ht="14.25" customHeight="1" x14ac:dyDescent="0.15">
      <c r="A1683" s="103"/>
      <c r="B1683" s="103"/>
      <c r="C1683" s="103"/>
      <c r="D1683" s="108"/>
      <c r="E1683" s="112"/>
      <c r="F1683" s="85" t="str">
        <f>IF(A1683="","",VLOOKUP(A1683,参照!$B$7:$C$12,2,FALSE))</f>
        <v/>
      </c>
      <c r="G1683" s="14"/>
      <c r="H1683" s="14"/>
      <c r="I1683" s="14"/>
      <c r="J1683" s="14"/>
      <c r="K1683" s="14"/>
      <c r="L1683" s="19"/>
      <c r="M1683" s="14"/>
      <c r="N1683" s="14"/>
      <c r="O1683" s="67" t="str">
        <f>IF(E1683="","",IF(G1683="","",IF($E1683="男",VLOOKUP(G1683,参照用得点基準表!B$2:$I$11,8,TRUE),VLOOKUP(G1683,参照用得点基準表!B$12:$I$21,8,TRUE))))</f>
        <v/>
      </c>
      <c r="P1683" s="67" t="str">
        <f>IF(E1683="","",IF(H1683="","",IF($E1683="男",VLOOKUP(H1683,参照用得点基準表!C$2:$I$11,7,TRUE),VLOOKUP(H1683,参照用得点基準表!C$12:$I$21,7,TRUE))))</f>
        <v/>
      </c>
      <c r="Q1683" s="67" t="str">
        <f>IF(E1683="","",IF(I1683="","",IF($E1683="男",VLOOKUP(I1683,参照用得点基準表!D$2:$I$11,6,TRUE),VLOOKUP(I1683,参照用得点基準表!D$12:$I$21,6,TRUE))))</f>
        <v/>
      </c>
      <c r="R1683" s="67" t="str">
        <f>IF(E1683="","",IF(J1683="","",IF($E1683="男",VLOOKUP(J1683,参照用得点基準表!E$2:$I$11,5,TRUE),VLOOKUP(J1683,参照用得点基準表!E$12:$I$21,5,TRUE))))</f>
        <v/>
      </c>
      <c r="S1683" s="67" t="str">
        <f>IF(E1683="","",IF(K1683="","",IF($E1683="男",VLOOKUP(K1683,参照用得点基準表!F$2:$I$11,4,TRUE),VLOOKUP(K1683,参照用得点基準表!F$12:$I$21,4,TRUE))))</f>
        <v/>
      </c>
      <c r="T1683" s="67" t="str">
        <f>IF(E1683="","",IF(L1683="","",IF($E1683="男",VLOOKUP(L1683,参照用得点基準表!$K$2:$L$11,2,TRUE),VLOOKUP(L1683,参照用得点基準表!$K$12:$L$21,2,TRUE))))</f>
        <v/>
      </c>
      <c r="U1683" s="67" t="str">
        <f>IF(E1683="","",IF(M1683="","",IF($E1683="男",VLOOKUP(M1683,参照用得点基準表!G$2:$I$11,3,TRUE),VLOOKUP(M1683,参照用得点基準表!G$12:$I$21,3,TRUE))))</f>
        <v/>
      </c>
      <c r="V1683" s="67" t="str">
        <f>IF(E1683="","",IF(N1683="","",IF($E1683="男",VLOOKUP(N1683,参照用得点基準表!H$2:$I$11,2,TRUE),VLOOKUP(N1683,参照用得点基準表!H$12:$I$21,2,TRUE))))</f>
        <v/>
      </c>
      <c r="W1683" s="70" t="str">
        <f t="shared" si="25"/>
        <v/>
      </c>
      <c r="X1683" s="69" t="str">
        <f ca="1">IF(W1683="","",VLOOKUP(W1683,OFFSET(評価基準!$A$2:$N$6,0,F1683-6,5,20-F1683),14-新体力テスト!F1683+6,1))</f>
        <v/>
      </c>
      <c r="Z1683" s="45"/>
      <c r="AA1683" s="45"/>
      <c r="AB1683" s="46"/>
      <c r="AC1683" s="45"/>
    </row>
    <row r="1684" spans="1:29" ht="14.25" customHeight="1" x14ac:dyDescent="0.15">
      <c r="A1684" s="103"/>
      <c r="B1684" s="103"/>
      <c r="C1684" s="103"/>
      <c r="D1684" s="108"/>
      <c r="E1684" s="112"/>
      <c r="F1684" s="85" t="str">
        <f>IF(A1684="","",VLOOKUP(A1684,参照!$B$7:$C$12,2,FALSE))</f>
        <v/>
      </c>
      <c r="G1684" s="14"/>
      <c r="H1684" s="14"/>
      <c r="I1684" s="14"/>
      <c r="J1684" s="14"/>
      <c r="K1684" s="14"/>
      <c r="L1684" s="19"/>
      <c r="M1684" s="14"/>
      <c r="N1684" s="14"/>
      <c r="O1684" s="67" t="str">
        <f>IF(E1684="","",IF(G1684="","",IF($E1684="男",VLOOKUP(G1684,参照用得点基準表!B$2:$I$11,8,TRUE),VLOOKUP(G1684,参照用得点基準表!B$12:$I$21,8,TRUE))))</f>
        <v/>
      </c>
      <c r="P1684" s="67" t="str">
        <f>IF(E1684="","",IF(H1684="","",IF($E1684="男",VLOOKUP(H1684,参照用得点基準表!C$2:$I$11,7,TRUE),VLOOKUP(H1684,参照用得点基準表!C$12:$I$21,7,TRUE))))</f>
        <v/>
      </c>
      <c r="Q1684" s="67" t="str">
        <f>IF(E1684="","",IF(I1684="","",IF($E1684="男",VLOOKUP(I1684,参照用得点基準表!D$2:$I$11,6,TRUE),VLOOKUP(I1684,参照用得点基準表!D$12:$I$21,6,TRUE))))</f>
        <v/>
      </c>
      <c r="R1684" s="67" t="str">
        <f>IF(E1684="","",IF(J1684="","",IF($E1684="男",VLOOKUP(J1684,参照用得点基準表!E$2:$I$11,5,TRUE),VLOOKUP(J1684,参照用得点基準表!E$12:$I$21,5,TRUE))))</f>
        <v/>
      </c>
      <c r="S1684" s="67" t="str">
        <f>IF(E1684="","",IF(K1684="","",IF($E1684="男",VLOOKUP(K1684,参照用得点基準表!F$2:$I$11,4,TRUE),VLOOKUP(K1684,参照用得点基準表!F$12:$I$21,4,TRUE))))</f>
        <v/>
      </c>
      <c r="T1684" s="67" t="str">
        <f>IF(E1684="","",IF(L1684="","",IF($E1684="男",VLOOKUP(L1684,参照用得点基準表!$K$2:$L$11,2,TRUE),VLOOKUP(L1684,参照用得点基準表!$K$12:$L$21,2,TRUE))))</f>
        <v/>
      </c>
      <c r="U1684" s="67" t="str">
        <f>IF(E1684="","",IF(M1684="","",IF($E1684="男",VLOOKUP(M1684,参照用得点基準表!G$2:$I$11,3,TRUE),VLOOKUP(M1684,参照用得点基準表!G$12:$I$21,3,TRUE))))</f>
        <v/>
      </c>
      <c r="V1684" s="67" t="str">
        <f>IF(E1684="","",IF(N1684="","",IF($E1684="男",VLOOKUP(N1684,参照用得点基準表!H$2:$I$11,2,TRUE),VLOOKUP(N1684,参照用得点基準表!H$12:$I$21,2,TRUE))))</f>
        <v/>
      </c>
      <c r="W1684" s="70" t="str">
        <f t="shared" si="25"/>
        <v/>
      </c>
      <c r="X1684" s="69" t="str">
        <f ca="1">IF(W1684="","",VLOOKUP(W1684,OFFSET(評価基準!$A$2:$N$6,0,F1684-6,5,20-F1684),14-新体力テスト!F1684+6,1))</f>
        <v/>
      </c>
      <c r="Z1684" s="45"/>
      <c r="AA1684" s="45"/>
      <c r="AB1684" s="46"/>
      <c r="AC1684" s="45"/>
    </row>
    <row r="1685" spans="1:29" ht="14.25" customHeight="1" x14ac:dyDescent="0.15">
      <c r="A1685" s="103"/>
      <c r="B1685" s="103"/>
      <c r="C1685" s="103"/>
      <c r="D1685" s="108"/>
      <c r="E1685" s="112"/>
      <c r="F1685" s="85" t="str">
        <f>IF(A1685="","",VLOOKUP(A1685,参照!$B$7:$C$12,2,FALSE))</f>
        <v/>
      </c>
      <c r="G1685" s="14"/>
      <c r="H1685" s="14"/>
      <c r="I1685" s="14"/>
      <c r="J1685" s="14"/>
      <c r="K1685" s="14"/>
      <c r="L1685" s="19"/>
      <c r="M1685" s="14"/>
      <c r="N1685" s="14"/>
      <c r="O1685" s="67" t="str">
        <f>IF(E1685="","",IF(G1685="","",IF($E1685="男",VLOOKUP(G1685,参照用得点基準表!B$2:$I$11,8,TRUE),VLOOKUP(G1685,参照用得点基準表!B$12:$I$21,8,TRUE))))</f>
        <v/>
      </c>
      <c r="P1685" s="67" t="str">
        <f>IF(E1685="","",IF(H1685="","",IF($E1685="男",VLOOKUP(H1685,参照用得点基準表!C$2:$I$11,7,TRUE),VLOOKUP(H1685,参照用得点基準表!C$12:$I$21,7,TRUE))))</f>
        <v/>
      </c>
      <c r="Q1685" s="67" t="str">
        <f>IF(E1685="","",IF(I1685="","",IF($E1685="男",VLOOKUP(I1685,参照用得点基準表!D$2:$I$11,6,TRUE),VLOOKUP(I1685,参照用得点基準表!D$12:$I$21,6,TRUE))))</f>
        <v/>
      </c>
      <c r="R1685" s="67" t="str">
        <f>IF(E1685="","",IF(J1685="","",IF($E1685="男",VLOOKUP(J1685,参照用得点基準表!E$2:$I$11,5,TRUE),VLOOKUP(J1685,参照用得点基準表!E$12:$I$21,5,TRUE))))</f>
        <v/>
      </c>
      <c r="S1685" s="67" t="str">
        <f>IF(E1685="","",IF(K1685="","",IF($E1685="男",VLOOKUP(K1685,参照用得点基準表!F$2:$I$11,4,TRUE),VLOOKUP(K1685,参照用得点基準表!F$12:$I$21,4,TRUE))))</f>
        <v/>
      </c>
      <c r="T1685" s="67" t="str">
        <f>IF(E1685="","",IF(L1685="","",IF($E1685="男",VLOOKUP(L1685,参照用得点基準表!$K$2:$L$11,2,TRUE),VLOOKUP(L1685,参照用得点基準表!$K$12:$L$21,2,TRUE))))</f>
        <v/>
      </c>
      <c r="U1685" s="67" t="str">
        <f>IF(E1685="","",IF(M1685="","",IF($E1685="男",VLOOKUP(M1685,参照用得点基準表!G$2:$I$11,3,TRUE),VLOOKUP(M1685,参照用得点基準表!G$12:$I$21,3,TRUE))))</f>
        <v/>
      </c>
      <c r="V1685" s="67" t="str">
        <f>IF(E1685="","",IF(N1685="","",IF($E1685="男",VLOOKUP(N1685,参照用得点基準表!H$2:$I$11,2,TRUE),VLOOKUP(N1685,参照用得点基準表!H$12:$I$21,2,TRUE))))</f>
        <v/>
      </c>
      <c r="W1685" s="70" t="str">
        <f t="shared" si="25"/>
        <v/>
      </c>
      <c r="X1685" s="69" t="str">
        <f ca="1">IF(W1685="","",VLOOKUP(W1685,OFFSET(評価基準!$A$2:$N$6,0,F1685-6,5,20-F1685),14-新体力テスト!F1685+6,1))</f>
        <v/>
      </c>
      <c r="Z1685" s="45"/>
      <c r="AA1685" s="45"/>
      <c r="AB1685" s="46"/>
      <c r="AC1685" s="45"/>
    </row>
    <row r="1686" spans="1:29" ht="14.25" customHeight="1" x14ac:dyDescent="0.15">
      <c r="A1686" s="103"/>
      <c r="B1686" s="103"/>
      <c r="C1686" s="103"/>
      <c r="D1686" s="108"/>
      <c r="E1686" s="112"/>
      <c r="F1686" s="85" t="str">
        <f>IF(A1686="","",VLOOKUP(A1686,参照!$B$7:$C$12,2,FALSE))</f>
        <v/>
      </c>
      <c r="G1686" s="14"/>
      <c r="H1686" s="14"/>
      <c r="I1686" s="14"/>
      <c r="J1686" s="14"/>
      <c r="K1686" s="14"/>
      <c r="L1686" s="19"/>
      <c r="M1686" s="14"/>
      <c r="N1686" s="14"/>
      <c r="O1686" s="67" t="str">
        <f>IF(E1686="","",IF(G1686="","",IF($E1686="男",VLOOKUP(G1686,参照用得点基準表!B$2:$I$11,8,TRUE),VLOOKUP(G1686,参照用得点基準表!B$12:$I$21,8,TRUE))))</f>
        <v/>
      </c>
      <c r="P1686" s="67" t="str">
        <f>IF(E1686="","",IF(H1686="","",IF($E1686="男",VLOOKUP(H1686,参照用得点基準表!C$2:$I$11,7,TRUE),VLOOKUP(H1686,参照用得点基準表!C$12:$I$21,7,TRUE))))</f>
        <v/>
      </c>
      <c r="Q1686" s="67" t="str">
        <f>IF(E1686="","",IF(I1686="","",IF($E1686="男",VLOOKUP(I1686,参照用得点基準表!D$2:$I$11,6,TRUE),VLOOKUP(I1686,参照用得点基準表!D$12:$I$21,6,TRUE))))</f>
        <v/>
      </c>
      <c r="R1686" s="67" t="str">
        <f>IF(E1686="","",IF(J1686="","",IF($E1686="男",VLOOKUP(J1686,参照用得点基準表!E$2:$I$11,5,TRUE),VLOOKUP(J1686,参照用得点基準表!E$12:$I$21,5,TRUE))))</f>
        <v/>
      </c>
      <c r="S1686" s="67" t="str">
        <f>IF(E1686="","",IF(K1686="","",IF($E1686="男",VLOOKUP(K1686,参照用得点基準表!F$2:$I$11,4,TRUE),VLOOKUP(K1686,参照用得点基準表!F$12:$I$21,4,TRUE))))</f>
        <v/>
      </c>
      <c r="T1686" s="67" t="str">
        <f>IF(E1686="","",IF(L1686="","",IF($E1686="男",VLOOKUP(L1686,参照用得点基準表!$K$2:$L$11,2,TRUE),VLOOKUP(L1686,参照用得点基準表!$K$12:$L$21,2,TRUE))))</f>
        <v/>
      </c>
      <c r="U1686" s="67" t="str">
        <f>IF(E1686="","",IF(M1686="","",IF($E1686="男",VLOOKUP(M1686,参照用得点基準表!G$2:$I$11,3,TRUE),VLOOKUP(M1686,参照用得点基準表!G$12:$I$21,3,TRUE))))</f>
        <v/>
      </c>
      <c r="V1686" s="67" t="str">
        <f>IF(E1686="","",IF(N1686="","",IF($E1686="男",VLOOKUP(N1686,参照用得点基準表!H$2:$I$11,2,TRUE),VLOOKUP(N1686,参照用得点基準表!H$12:$I$21,2,TRUE))))</f>
        <v/>
      </c>
      <c r="W1686" s="70" t="str">
        <f t="shared" si="25"/>
        <v/>
      </c>
      <c r="X1686" s="69" t="str">
        <f ca="1">IF(W1686="","",VLOOKUP(W1686,OFFSET(評価基準!$A$2:$N$6,0,F1686-6,5,20-F1686),14-新体力テスト!F1686+6,1))</f>
        <v/>
      </c>
      <c r="Z1686" s="45"/>
      <c r="AA1686" s="45"/>
      <c r="AB1686" s="46"/>
      <c r="AC1686" s="45"/>
    </row>
    <row r="1687" spans="1:29" ht="14.25" customHeight="1" x14ac:dyDescent="0.15">
      <c r="A1687" s="103"/>
      <c r="B1687" s="103"/>
      <c r="C1687" s="103"/>
      <c r="D1687" s="108"/>
      <c r="E1687" s="112"/>
      <c r="F1687" s="85" t="str">
        <f>IF(A1687="","",VLOOKUP(A1687,参照!$B$7:$C$12,2,FALSE))</f>
        <v/>
      </c>
      <c r="G1687" s="14"/>
      <c r="H1687" s="14"/>
      <c r="I1687" s="14"/>
      <c r="J1687" s="14"/>
      <c r="K1687" s="14"/>
      <c r="L1687" s="19"/>
      <c r="M1687" s="14"/>
      <c r="N1687" s="14"/>
      <c r="O1687" s="67" t="str">
        <f>IF(E1687="","",IF(G1687="","",IF($E1687="男",VLOOKUP(G1687,参照用得点基準表!B$2:$I$11,8,TRUE),VLOOKUP(G1687,参照用得点基準表!B$12:$I$21,8,TRUE))))</f>
        <v/>
      </c>
      <c r="P1687" s="67" t="str">
        <f>IF(E1687="","",IF(H1687="","",IF($E1687="男",VLOOKUP(H1687,参照用得点基準表!C$2:$I$11,7,TRUE),VLOOKUP(H1687,参照用得点基準表!C$12:$I$21,7,TRUE))))</f>
        <v/>
      </c>
      <c r="Q1687" s="67" t="str">
        <f>IF(E1687="","",IF(I1687="","",IF($E1687="男",VLOOKUP(I1687,参照用得点基準表!D$2:$I$11,6,TRUE),VLOOKUP(I1687,参照用得点基準表!D$12:$I$21,6,TRUE))))</f>
        <v/>
      </c>
      <c r="R1687" s="67" t="str">
        <f>IF(E1687="","",IF(J1687="","",IF($E1687="男",VLOOKUP(J1687,参照用得点基準表!E$2:$I$11,5,TRUE),VLOOKUP(J1687,参照用得点基準表!E$12:$I$21,5,TRUE))))</f>
        <v/>
      </c>
      <c r="S1687" s="67" t="str">
        <f>IF(E1687="","",IF(K1687="","",IF($E1687="男",VLOOKUP(K1687,参照用得点基準表!F$2:$I$11,4,TRUE),VLOOKUP(K1687,参照用得点基準表!F$12:$I$21,4,TRUE))))</f>
        <v/>
      </c>
      <c r="T1687" s="67" t="str">
        <f>IF(E1687="","",IF(L1687="","",IF($E1687="男",VLOOKUP(L1687,参照用得点基準表!$K$2:$L$11,2,TRUE),VLOOKUP(L1687,参照用得点基準表!$K$12:$L$21,2,TRUE))))</f>
        <v/>
      </c>
      <c r="U1687" s="67" t="str">
        <f>IF(E1687="","",IF(M1687="","",IF($E1687="男",VLOOKUP(M1687,参照用得点基準表!G$2:$I$11,3,TRUE),VLOOKUP(M1687,参照用得点基準表!G$12:$I$21,3,TRUE))))</f>
        <v/>
      </c>
      <c r="V1687" s="67" t="str">
        <f>IF(E1687="","",IF(N1687="","",IF($E1687="男",VLOOKUP(N1687,参照用得点基準表!H$2:$I$11,2,TRUE),VLOOKUP(N1687,参照用得点基準表!H$12:$I$21,2,TRUE))))</f>
        <v/>
      </c>
      <c r="W1687" s="70" t="str">
        <f t="shared" si="25"/>
        <v/>
      </c>
      <c r="X1687" s="69" t="str">
        <f ca="1">IF(W1687="","",VLOOKUP(W1687,OFFSET(評価基準!$A$2:$N$6,0,F1687-6,5,20-F1687),14-新体力テスト!F1687+6,1))</f>
        <v/>
      </c>
      <c r="Z1687" s="45"/>
      <c r="AA1687" s="45"/>
      <c r="AB1687" s="46"/>
      <c r="AC1687" s="45"/>
    </row>
    <row r="1688" spans="1:29" ht="14.25" customHeight="1" x14ac:dyDescent="0.15">
      <c r="A1688" s="103"/>
      <c r="B1688" s="103"/>
      <c r="C1688" s="103"/>
      <c r="D1688" s="108"/>
      <c r="E1688" s="112"/>
      <c r="F1688" s="85" t="str">
        <f>IF(A1688="","",VLOOKUP(A1688,参照!$B$7:$C$12,2,FALSE))</f>
        <v/>
      </c>
      <c r="G1688" s="14"/>
      <c r="H1688" s="14"/>
      <c r="I1688" s="14"/>
      <c r="J1688" s="14"/>
      <c r="K1688" s="14"/>
      <c r="L1688" s="19"/>
      <c r="M1688" s="14"/>
      <c r="N1688" s="14"/>
      <c r="O1688" s="67" t="str">
        <f>IF(E1688="","",IF(G1688="","",IF($E1688="男",VLOOKUP(G1688,参照用得点基準表!B$2:$I$11,8,TRUE),VLOOKUP(G1688,参照用得点基準表!B$12:$I$21,8,TRUE))))</f>
        <v/>
      </c>
      <c r="P1688" s="67" t="str">
        <f>IF(E1688="","",IF(H1688="","",IF($E1688="男",VLOOKUP(H1688,参照用得点基準表!C$2:$I$11,7,TRUE),VLOOKUP(H1688,参照用得点基準表!C$12:$I$21,7,TRUE))))</f>
        <v/>
      </c>
      <c r="Q1688" s="67" t="str">
        <f>IF(E1688="","",IF(I1688="","",IF($E1688="男",VLOOKUP(I1688,参照用得点基準表!D$2:$I$11,6,TRUE),VLOOKUP(I1688,参照用得点基準表!D$12:$I$21,6,TRUE))))</f>
        <v/>
      </c>
      <c r="R1688" s="67" t="str">
        <f>IF(E1688="","",IF(J1688="","",IF($E1688="男",VLOOKUP(J1688,参照用得点基準表!E$2:$I$11,5,TRUE),VLOOKUP(J1688,参照用得点基準表!E$12:$I$21,5,TRUE))))</f>
        <v/>
      </c>
      <c r="S1688" s="67" t="str">
        <f>IF(E1688="","",IF(K1688="","",IF($E1688="男",VLOOKUP(K1688,参照用得点基準表!F$2:$I$11,4,TRUE),VLOOKUP(K1688,参照用得点基準表!F$12:$I$21,4,TRUE))))</f>
        <v/>
      </c>
      <c r="T1688" s="67" t="str">
        <f>IF(E1688="","",IF(L1688="","",IF($E1688="男",VLOOKUP(L1688,参照用得点基準表!$K$2:$L$11,2,TRUE),VLOOKUP(L1688,参照用得点基準表!$K$12:$L$21,2,TRUE))))</f>
        <v/>
      </c>
      <c r="U1688" s="67" t="str">
        <f>IF(E1688="","",IF(M1688="","",IF($E1688="男",VLOOKUP(M1688,参照用得点基準表!G$2:$I$11,3,TRUE),VLOOKUP(M1688,参照用得点基準表!G$12:$I$21,3,TRUE))))</f>
        <v/>
      </c>
      <c r="V1688" s="67" t="str">
        <f>IF(E1688="","",IF(N1688="","",IF($E1688="男",VLOOKUP(N1688,参照用得点基準表!H$2:$I$11,2,TRUE),VLOOKUP(N1688,参照用得点基準表!H$12:$I$21,2,TRUE))))</f>
        <v/>
      </c>
      <c r="W1688" s="70" t="str">
        <f t="shared" si="25"/>
        <v/>
      </c>
      <c r="X1688" s="69" t="str">
        <f ca="1">IF(W1688="","",VLOOKUP(W1688,OFFSET(評価基準!$A$2:$N$6,0,F1688-6,5,20-F1688),14-新体力テスト!F1688+6,1))</f>
        <v/>
      </c>
      <c r="Z1688" s="45"/>
      <c r="AA1688" s="45"/>
      <c r="AB1688" s="46"/>
      <c r="AC1688" s="45"/>
    </row>
    <row r="1689" spans="1:29" ht="14.25" customHeight="1" x14ac:dyDescent="0.15">
      <c r="A1689" s="103"/>
      <c r="B1689" s="103"/>
      <c r="C1689" s="103"/>
      <c r="D1689" s="108"/>
      <c r="E1689" s="112"/>
      <c r="F1689" s="85" t="str">
        <f>IF(A1689="","",VLOOKUP(A1689,参照!$B$7:$C$12,2,FALSE))</f>
        <v/>
      </c>
      <c r="G1689" s="14"/>
      <c r="H1689" s="14"/>
      <c r="I1689" s="14"/>
      <c r="J1689" s="14"/>
      <c r="K1689" s="14"/>
      <c r="L1689" s="19"/>
      <c r="M1689" s="14"/>
      <c r="N1689" s="14"/>
      <c r="O1689" s="67" t="str">
        <f>IF(E1689="","",IF(G1689="","",IF($E1689="男",VLOOKUP(G1689,参照用得点基準表!B$2:$I$11,8,TRUE),VLOOKUP(G1689,参照用得点基準表!B$12:$I$21,8,TRUE))))</f>
        <v/>
      </c>
      <c r="P1689" s="67" t="str">
        <f>IF(E1689="","",IF(H1689="","",IF($E1689="男",VLOOKUP(H1689,参照用得点基準表!C$2:$I$11,7,TRUE),VLOOKUP(H1689,参照用得点基準表!C$12:$I$21,7,TRUE))))</f>
        <v/>
      </c>
      <c r="Q1689" s="67" t="str">
        <f>IF(E1689="","",IF(I1689="","",IF($E1689="男",VLOOKUP(I1689,参照用得点基準表!D$2:$I$11,6,TRUE),VLOOKUP(I1689,参照用得点基準表!D$12:$I$21,6,TRUE))))</f>
        <v/>
      </c>
      <c r="R1689" s="67" t="str">
        <f>IF(E1689="","",IF(J1689="","",IF($E1689="男",VLOOKUP(J1689,参照用得点基準表!E$2:$I$11,5,TRUE),VLOOKUP(J1689,参照用得点基準表!E$12:$I$21,5,TRUE))))</f>
        <v/>
      </c>
      <c r="S1689" s="67" t="str">
        <f>IF(E1689="","",IF(K1689="","",IF($E1689="男",VLOOKUP(K1689,参照用得点基準表!F$2:$I$11,4,TRUE),VLOOKUP(K1689,参照用得点基準表!F$12:$I$21,4,TRUE))))</f>
        <v/>
      </c>
      <c r="T1689" s="67" t="str">
        <f>IF(E1689="","",IF(L1689="","",IF($E1689="男",VLOOKUP(L1689,参照用得点基準表!$K$2:$L$11,2,TRUE),VLOOKUP(L1689,参照用得点基準表!$K$12:$L$21,2,TRUE))))</f>
        <v/>
      </c>
      <c r="U1689" s="67" t="str">
        <f>IF(E1689="","",IF(M1689="","",IF($E1689="男",VLOOKUP(M1689,参照用得点基準表!G$2:$I$11,3,TRUE),VLOOKUP(M1689,参照用得点基準表!G$12:$I$21,3,TRUE))))</f>
        <v/>
      </c>
      <c r="V1689" s="67" t="str">
        <f>IF(E1689="","",IF(N1689="","",IF($E1689="男",VLOOKUP(N1689,参照用得点基準表!H$2:$I$11,2,TRUE),VLOOKUP(N1689,参照用得点基準表!H$12:$I$21,2,TRUE))))</f>
        <v/>
      </c>
      <c r="W1689" s="70" t="str">
        <f t="shared" si="25"/>
        <v/>
      </c>
      <c r="X1689" s="69" t="str">
        <f ca="1">IF(W1689="","",VLOOKUP(W1689,OFFSET(評価基準!$A$2:$N$6,0,F1689-6,5,20-F1689),14-新体力テスト!F1689+6,1))</f>
        <v/>
      </c>
      <c r="Z1689" s="45"/>
      <c r="AA1689" s="45"/>
      <c r="AB1689" s="46"/>
      <c r="AC1689" s="45"/>
    </row>
    <row r="1690" spans="1:29" ht="14.25" customHeight="1" x14ac:dyDescent="0.15">
      <c r="A1690" s="103"/>
      <c r="B1690" s="103"/>
      <c r="C1690" s="103"/>
      <c r="D1690" s="108"/>
      <c r="E1690" s="112"/>
      <c r="F1690" s="85" t="str">
        <f>IF(A1690="","",VLOOKUP(A1690,参照!$B$7:$C$12,2,FALSE))</f>
        <v/>
      </c>
      <c r="G1690" s="14"/>
      <c r="H1690" s="14"/>
      <c r="I1690" s="14"/>
      <c r="J1690" s="14"/>
      <c r="K1690" s="14"/>
      <c r="L1690" s="19"/>
      <c r="M1690" s="14"/>
      <c r="N1690" s="14"/>
      <c r="O1690" s="67" t="str">
        <f>IF(E1690="","",IF(G1690="","",IF($E1690="男",VLOOKUP(G1690,参照用得点基準表!B$2:$I$11,8,TRUE),VLOOKUP(G1690,参照用得点基準表!B$12:$I$21,8,TRUE))))</f>
        <v/>
      </c>
      <c r="P1690" s="67" t="str">
        <f>IF(E1690="","",IF(H1690="","",IF($E1690="男",VLOOKUP(H1690,参照用得点基準表!C$2:$I$11,7,TRUE),VLOOKUP(H1690,参照用得点基準表!C$12:$I$21,7,TRUE))))</f>
        <v/>
      </c>
      <c r="Q1690" s="67" t="str">
        <f>IF(E1690="","",IF(I1690="","",IF($E1690="男",VLOOKUP(I1690,参照用得点基準表!D$2:$I$11,6,TRUE),VLOOKUP(I1690,参照用得点基準表!D$12:$I$21,6,TRUE))))</f>
        <v/>
      </c>
      <c r="R1690" s="67" t="str">
        <f>IF(E1690="","",IF(J1690="","",IF($E1690="男",VLOOKUP(J1690,参照用得点基準表!E$2:$I$11,5,TRUE),VLOOKUP(J1690,参照用得点基準表!E$12:$I$21,5,TRUE))))</f>
        <v/>
      </c>
      <c r="S1690" s="67" t="str">
        <f>IF(E1690="","",IF(K1690="","",IF($E1690="男",VLOOKUP(K1690,参照用得点基準表!F$2:$I$11,4,TRUE),VLOOKUP(K1690,参照用得点基準表!F$12:$I$21,4,TRUE))))</f>
        <v/>
      </c>
      <c r="T1690" s="67" t="str">
        <f>IF(E1690="","",IF(L1690="","",IF($E1690="男",VLOOKUP(L1690,参照用得点基準表!$K$2:$L$11,2,TRUE),VLOOKUP(L1690,参照用得点基準表!$K$12:$L$21,2,TRUE))))</f>
        <v/>
      </c>
      <c r="U1690" s="67" t="str">
        <f>IF(E1690="","",IF(M1690="","",IF($E1690="男",VLOOKUP(M1690,参照用得点基準表!G$2:$I$11,3,TRUE),VLOOKUP(M1690,参照用得点基準表!G$12:$I$21,3,TRUE))))</f>
        <v/>
      </c>
      <c r="V1690" s="67" t="str">
        <f>IF(E1690="","",IF(N1690="","",IF($E1690="男",VLOOKUP(N1690,参照用得点基準表!H$2:$I$11,2,TRUE),VLOOKUP(N1690,参照用得点基準表!H$12:$I$21,2,TRUE))))</f>
        <v/>
      </c>
      <c r="W1690" s="70" t="str">
        <f t="shared" si="25"/>
        <v/>
      </c>
      <c r="X1690" s="69" t="str">
        <f ca="1">IF(W1690="","",VLOOKUP(W1690,OFFSET(評価基準!$A$2:$N$6,0,F1690-6,5,20-F1690),14-新体力テスト!F1690+6,1))</f>
        <v/>
      </c>
      <c r="Z1690" s="45"/>
      <c r="AA1690" s="45"/>
      <c r="AB1690" s="46"/>
      <c r="AC1690" s="45"/>
    </row>
    <row r="1691" spans="1:29" ht="14.25" customHeight="1" x14ac:dyDescent="0.15">
      <c r="A1691" s="103"/>
      <c r="B1691" s="103"/>
      <c r="C1691" s="103"/>
      <c r="D1691" s="108"/>
      <c r="E1691" s="112"/>
      <c r="F1691" s="85" t="str">
        <f>IF(A1691="","",VLOOKUP(A1691,参照!$B$7:$C$12,2,FALSE))</f>
        <v/>
      </c>
      <c r="G1691" s="14"/>
      <c r="H1691" s="14"/>
      <c r="I1691" s="14"/>
      <c r="J1691" s="14"/>
      <c r="K1691" s="14"/>
      <c r="L1691" s="19"/>
      <c r="M1691" s="14"/>
      <c r="N1691" s="14"/>
      <c r="O1691" s="67" t="str">
        <f>IF(E1691="","",IF(G1691="","",IF($E1691="男",VLOOKUP(G1691,参照用得点基準表!B$2:$I$11,8,TRUE),VLOOKUP(G1691,参照用得点基準表!B$12:$I$21,8,TRUE))))</f>
        <v/>
      </c>
      <c r="P1691" s="67" t="str">
        <f>IF(E1691="","",IF(H1691="","",IF($E1691="男",VLOOKUP(H1691,参照用得点基準表!C$2:$I$11,7,TRUE),VLOOKUP(H1691,参照用得点基準表!C$12:$I$21,7,TRUE))))</f>
        <v/>
      </c>
      <c r="Q1691" s="67" t="str">
        <f>IF(E1691="","",IF(I1691="","",IF($E1691="男",VLOOKUP(I1691,参照用得点基準表!D$2:$I$11,6,TRUE),VLOOKUP(I1691,参照用得点基準表!D$12:$I$21,6,TRUE))))</f>
        <v/>
      </c>
      <c r="R1691" s="67" t="str">
        <f>IF(E1691="","",IF(J1691="","",IF($E1691="男",VLOOKUP(J1691,参照用得点基準表!E$2:$I$11,5,TRUE),VLOOKUP(J1691,参照用得点基準表!E$12:$I$21,5,TRUE))))</f>
        <v/>
      </c>
      <c r="S1691" s="67" t="str">
        <f>IF(E1691="","",IF(K1691="","",IF($E1691="男",VLOOKUP(K1691,参照用得点基準表!F$2:$I$11,4,TRUE),VLOOKUP(K1691,参照用得点基準表!F$12:$I$21,4,TRUE))))</f>
        <v/>
      </c>
      <c r="T1691" s="67" t="str">
        <f>IF(E1691="","",IF(L1691="","",IF($E1691="男",VLOOKUP(L1691,参照用得点基準表!$K$2:$L$11,2,TRUE),VLOOKUP(L1691,参照用得点基準表!$K$12:$L$21,2,TRUE))))</f>
        <v/>
      </c>
      <c r="U1691" s="67" t="str">
        <f>IF(E1691="","",IF(M1691="","",IF($E1691="男",VLOOKUP(M1691,参照用得点基準表!G$2:$I$11,3,TRUE),VLOOKUP(M1691,参照用得点基準表!G$12:$I$21,3,TRUE))))</f>
        <v/>
      </c>
      <c r="V1691" s="67" t="str">
        <f>IF(E1691="","",IF(N1691="","",IF($E1691="男",VLOOKUP(N1691,参照用得点基準表!H$2:$I$11,2,TRUE),VLOOKUP(N1691,参照用得点基準表!H$12:$I$21,2,TRUE))))</f>
        <v/>
      </c>
      <c r="W1691" s="70" t="str">
        <f t="shared" si="25"/>
        <v/>
      </c>
      <c r="X1691" s="69" t="str">
        <f ca="1">IF(W1691="","",VLOOKUP(W1691,OFFSET(評価基準!$A$2:$N$6,0,F1691-6,5,20-F1691),14-新体力テスト!F1691+6,1))</f>
        <v/>
      </c>
      <c r="Z1691" s="45"/>
      <c r="AA1691" s="45"/>
      <c r="AB1691" s="46"/>
      <c r="AC1691" s="45"/>
    </row>
    <row r="1692" spans="1:29" ht="14.25" customHeight="1" x14ac:dyDescent="0.15">
      <c r="A1692" s="103"/>
      <c r="B1692" s="103"/>
      <c r="C1692" s="103"/>
      <c r="D1692" s="108"/>
      <c r="E1692" s="112"/>
      <c r="F1692" s="85" t="str">
        <f>IF(A1692="","",VLOOKUP(A1692,参照!$B$7:$C$12,2,FALSE))</f>
        <v/>
      </c>
      <c r="G1692" s="14"/>
      <c r="H1692" s="14"/>
      <c r="I1692" s="14"/>
      <c r="J1692" s="14"/>
      <c r="K1692" s="14"/>
      <c r="L1692" s="19"/>
      <c r="M1692" s="14"/>
      <c r="N1692" s="14"/>
      <c r="O1692" s="67" t="str">
        <f>IF(E1692="","",IF(G1692="","",IF($E1692="男",VLOOKUP(G1692,参照用得点基準表!B$2:$I$11,8,TRUE),VLOOKUP(G1692,参照用得点基準表!B$12:$I$21,8,TRUE))))</f>
        <v/>
      </c>
      <c r="P1692" s="67" t="str">
        <f>IF(E1692="","",IF(H1692="","",IF($E1692="男",VLOOKUP(H1692,参照用得点基準表!C$2:$I$11,7,TRUE),VLOOKUP(H1692,参照用得点基準表!C$12:$I$21,7,TRUE))))</f>
        <v/>
      </c>
      <c r="Q1692" s="67" t="str">
        <f>IF(E1692="","",IF(I1692="","",IF($E1692="男",VLOOKUP(I1692,参照用得点基準表!D$2:$I$11,6,TRUE),VLOOKUP(I1692,参照用得点基準表!D$12:$I$21,6,TRUE))))</f>
        <v/>
      </c>
      <c r="R1692" s="67" t="str">
        <f>IF(E1692="","",IF(J1692="","",IF($E1692="男",VLOOKUP(J1692,参照用得点基準表!E$2:$I$11,5,TRUE),VLOOKUP(J1692,参照用得点基準表!E$12:$I$21,5,TRUE))))</f>
        <v/>
      </c>
      <c r="S1692" s="67" t="str">
        <f>IF(E1692="","",IF(K1692="","",IF($E1692="男",VLOOKUP(K1692,参照用得点基準表!F$2:$I$11,4,TRUE),VLOOKUP(K1692,参照用得点基準表!F$12:$I$21,4,TRUE))))</f>
        <v/>
      </c>
      <c r="T1692" s="67" t="str">
        <f>IF(E1692="","",IF(L1692="","",IF($E1692="男",VLOOKUP(L1692,参照用得点基準表!$K$2:$L$11,2,TRUE),VLOOKUP(L1692,参照用得点基準表!$K$12:$L$21,2,TRUE))))</f>
        <v/>
      </c>
      <c r="U1692" s="67" t="str">
        <f>IF(E1692="","",IF(M1692="","",IF($E1692="男",VLOOKUP(M1692,参照用得点基準表!G$2:$I$11,3,TRUE),VLOOKUP(M1692,参照用得点基準表!G$12:$I$21,3,TRUE))))</f>
        <v/>
      </c>
      <c r="V1692" s="67" t="str">
        <f>IF(E1692="","",IF(N1692="","",IF($E1692="男",VLOOKUP(N1692,参照用得点基準表!H$2:$I$11,2,TRUE),VLOOKUP(N1692,参照用得点基準表!H$12:$I$21,2,TRUE))))</f>
        <v/>
      </c>
      <c r="W1692" s="70" t="str">
        <f t="shared" si="25"/>
        <v/>
      </c>
      <c r="X1692" s="69" t="str">
        <f ca="1">IF(W1692="","",VLOOKUP(W1692,OFFSET(評価基準!$A$2:$N$6,0,F1692-6,5,20-F1692),14-新体力テスト!F1692+6,1))</f>
        <v/>
      </c>
      <c r="Z1692" s="45"/>
      <c r="AA1692" s="45"/>
      <c r="AB1692" s="46"/>
      <c r="AC1692" s="45"/>
    </row>
    <row r="1693" spans="1:29" ht="14.25" customHeight="1" x14ac:dyDescent="0.15">
      <c r="A1693" s="103"/>
      <c r="B1693" s="103"/>
      <c r="C1693" s="103"/>
      <c r="D1693" s="108"/>
      <c r="E1693" s="112"/>
      <c r="F1693" s="85" t="str">
        <f>IF(A1693="","",VLOOKUP(A1693,参照!$B$7:$C$12,2,FALSE))</f>
        <v/>
      </c>
      <c r="G1693" s="14"/>
      <c r="H1693" s="14"/>
      <c r="I1693" s="14"/>
      <c r="J1693" s="14"/>
      <c r="K1693" s="14"/>
      <c r="L1693" s="19"/>
      <c r="M1693" s="14"/>
      <c r="N1693" s="14"/>
      <c r="O1693" s="67" t="str">
        <f>IF(E1693="","",IF(G1693="","",IF($E1693="男",VLOOKUP(G1693,参照用得点基準表!B$2:$I$11,8,TRUE),VLOOKUP(G1693,参照用得点基準表!B$12:$I$21,8,TRUE))))</f>
        <v/>
      </c>
      <c r="P1693" s="67" t="str">
        <f>IF(E1693="","",IF(H1693="","",IF($E1693="男",VLOOKUP(H1693,参照用得点基準表!C$2:$I$11,7,TRUE),VLOOKUP(H1693,参照用得点基準表!C$12:$I$21,7,TRUE))))</f>
        <v/>
      </c>
      <c r="Q1693" s="67" t="str">
        <f>IF(E1693="","",IF(I1693="","",IF($E1693="男",VLOOKUP(I1693,参照用得点基準表!D$2:$I$11,6,TRUE),VLOOKUP(I1693,参照用得点基準表!D$12:$I$21,6,TRUE))))</f>
        <v/>
      </c>
      <c r="R1693" s="67" t="str">
        <f>IF(E1693="","",IF(J1693="","",IF($E1693="男",VLOOKUP(J1693,参照用得点基準表!E$2:$I$11,5,TRUE),VLOOKUP(J1693,参照用得点基準表!E$12:$I$21,5,TRUE))))</f>
        <v/>
      </c>
      <c r="S1693" s="67" t="str">
        <f>IF(E1693="","",IF(K1693="","",IF($E1693="男",VLOOKUP(K1693,参照用得点基準表!F$2:$I$11,4,TRUE),VLOOKUP(K1693,参照用得点基準表!F$12:$I$21,4,TRUE))))</f>
        <v/>
      </c>
      <c r="T1693" s="67" t="str">
        <f>IF(E1693="","",IF(L1693="","",IF($E1693="男",VLOOKUP(L1693,参照用得点基準表!$K$2:$L$11,2,TRUE),VLOOKUP(L1693,参照用得点基準表!$K$12:$L$21,2,TRUE))))</f>
        <v/>
      </c>
      <c r="U1693" s="67" t="str">
        <f>IF(E1693="","",IF(M1693="","",IF($E1693="男",VLOOKUP(M1693,参照用得点基準表!G$2:$I$11,3,TRUE),VLOOKUP(M1693,参照用得点基準表!G$12:$I$21,3,TRUE))))</f>
        <v/>
      </c>
      <c r="V1693" s="67" t="str">
        <f>IF(E1693="","",IF(N1693="","",IF($E1693="男",VLOOKUP(N1693,参照用得点基準表!H$2:$I$11,2,TRUE),VLOOKUP(N1693,参照用得点基準表!H$12:$I$21,2,TRUE))))</f>
        <v/>
      </c>
      <c r="W1693" s="70" t="str">
        <f t="shared" si="25"/>
        <v/>
      </c>
      <c r="X1693" s="69" t="str">
        <f ca="1">IF(W1693="","",VLOOKUP(W1693,OFFSET(評価基準!$A$2:$N$6,0,F1693-6,5,20-F1693),14-新体力テスト!F1693+6,1))</f>
        <v/>
      </c>
      <c r="Z1693" s="45"/>
      <c r="AA1693" s="45"/>
      <c r="AB1693" s="46"/>
      <c r="AC1693" s="45"/>
    </row>
    <row r="1694" spans="1:29" ht="14.25" customHeight="1" x14ac:dyDescent="0.15">
      <c r="A1694" s="103"/>
      <c r="B1694" s="103"/>
      <c r="C1694" s="103"/>
      <c r="D1694" s="108"/>
      <c r="E1694" s="112"/>
      <c r="F1694" s="85" t="str">
        <f>IF(A1694="","",VLOOKUP(A1694,参照!$B$7:$C$12,2,FALSE))</f>
        <v/>
      </c>
      <c r="G1694" s="14"/>
      <c r="H1694" s="14"/>
      <c r="I1694" s="14"/>
      <c r="J1694" s="14"/>
      <c r="K1694" s="14"/>
      <c r="L1694" s="19"/>
      <c r="M1694" s="14"/>
      <c r="N1694" s="14"/>
      <c r="O1694" s="67" t="str">
        <f>IF(E1694="","",IF(G1694="","",IF($E1694="男",VLOOKUP(G1694,参照用得点基準表!B$2:$I$11,8,TRUE),VLOOKUP(G1694,参照用得点基準表!B$12:$I$21,8,TRUE))))</f>
        <v/>
      </c>
      <c r="P1694" s="67" t="str">
        <f>IF(E1694="","",IF(H1694="","",IF($E1694="男",VLOOKUP(H1694,参照用得点基準表!C$2:$I$11,7,TRUE),VLOOKUP(H1694,参照用得点基準表!C$12:$I$21,7,TRUE))))</f>
        <v/>
      </c>
      <c r="Q1694" s="67" t="str">
        <f>IF(E1694="","",IF(I1694="","",IF($E1694="男",VLOOKUP(I1694,参照用得点基準表!D$2:$I$11,6,TRUE),VLOOKUP(I1694,参照用得点基準表!D$12:$I$21,6,TRUE))))</f>
        <v/>
      </c>
      <c r="R1694" s="67" t="str">
        <f>IF(E1694="","",IF(J1694="","",IF($E1694="男",VLOOKUP(J1694,参照用得点基準表!E$2:$I$11,5,TRUE),VLOOKUP(J1694,参照用得点基準表!E$12:$I$21,5,TRUE))))</f>
        <v/>
      </c>
      <c r="S1694" s="67" t="str">
        <f>IF(E1694="","",IF(K1694="","",IF($E1694="男",VLOOKUP(K1694,参照用得点基準表!F$2:$I$11,4,TRUE),VLOOKUP(K1694,参照用得点基準表!F$12:$I$21,4,TRUE))))</f>
        <v/>
      </c>
      <c r="T1694" s="67" t="str">
        <f>IF(E1694="","",IF(L1694="","",IF($E1694="男",VLOOKUP(L1694,参照用得点基準表!$K$2:$L$11,2,TRUE),VLOOKUP(L1694,参照用得点基準表!$K$12:$L$21,2,TRUE))))</f>
        <v/>
      </c>
      <c r="U1694" s="67" t="str">
        <f>IF(E1694="","",IF(M1694="","",IF($E1694="男",VLOOKUP(M1694,参照用得点基準表!G$2:$I$11,3,TRUE),VLOOKUP(M1694,参照用得点基準表!G$12:$I$21,3,TRUE))))</f>
        <v/>
      </c>
      <c r="V1694" s="67" t="str">
        <f>IF(E1694="","",IF(N1694="","",IF($E1694="男",VLOOKUP(N1694,参照用得点基準表!H$2:$I$11,2,TRUE),VLOOKUP(N1694,参照用得点基準表!H$12:$I$21,2,TRUE))))</f>
        <v/>
      </c>
      <c r="W1694" s="70" t="str">
        <f t="shared" si="25"/>
        <v/>
      </c>
      <c r="X1694" s="69" t="str">
        <f ca="1">IF(W1694="","",VLOOKUP(W1694,OFFSET(評価基準!$A$2:$N$6,0,F1694-6,5,20-F1694),14-新体力テスト!F1694+6,1))</f>
        <v/>
      </c>
      <c r="Z1694" s="45"/>
      <c r="AA1694" s="45"/>
      <c r="AB1694" s="46"/>
      <c r="AC1694" s="45"/>
    </row>
    <row r="1695" spans="1:29" ht="14.25" customHeight="1" x14ac:dyDescent="0.15">
      <c r="A1695" s="103"/>
      <c r="B1695" s="103"/>
      <c r="C1695" s="103"/>
      <c r="D1695" s="108"/>
      <c r="E1695" s="112"/>
      <c r="F1695" s="85" t="str">
        <f>IF(A1695="","",VLOOKUP(A1695,参照!$B$7:$C$12,2,FALSE))</f>
        <v/>
      </c>
      <c r="G1695" s="14"/>
      <c r="H1695" s="14"/>
      <c r="I1695" s="14"/>
      <c r="J1695" s="14"/>
      <c r="K1695" s="14"/>
      <c r="L1695" s="19"/>
      <c r="M1695" s="14"/>
      <c r="N1695" s="14"/>
      <c r="O1695" s="67" t="str">
        <f>IF(E1695="","",IF(G1695="","",IF($E1695="男",VLOOKUP(G1695,参照用得点基準表!B$2:$I$11,8,TRUE),VLOOKUP(G1695,参照用得点基準表!B$12:$I$21,8,TRUE))))</f>
        <v/>
      </c>
      <c r="P1695" s="67" t="str">
        <f>IF(E1695="","",IF(H1695="","",IF($E1695="男",VLOOKUP(H1695,参照用得点基準表!C$2:$I$11,7,TRUE),VLOOKUP(H1695,参照用得点基準表!C$12:$I$21,7,TRUE))))</f>
        <v/>
      </c>
      <c r="Q1695" s="67" t="str">
        <f>IF(E1695="","",IF(I1695="","",IF($E1695="男",VLOOKUP(I1695,参照用得点基準表!D$2:$I$11,6,TRUE),VLOOKUP(I1695,参照用得点基準表!D$12:$I$21,6,TRUE))))</f>
        <v/>
      </c>
      <c r="R1695" s="67" t="str">
        <f>IF(E1695="","",IF(J1695="","",IF($E1695="男",VLOOKUP(J1695,参照用得点基準表!E$2:$I$11,5,TRUE),VLOOKUP(J1695,参照用得点基準表!E$12:$I$21,5,TRUE))))</f>
        <v/>
      </c>
      <c r="S1695" s="67" t="str">
        <f>IF(E1695="","",IF(K1695="","",IF($E1695="男",VLOOKUP(K1695,参照用得点基準表!F$2:$I$11,4,TRUE),VLOOKUP(K1695,参照用得点基準表!F$12:$I$21,4,TRUE))))</f>
        <v/>
      </c>
      <c r="T1695" s="67" t="str">
        <f>IF(E1695="","",IF(L1695="","",IF($E1695="男",VLOOKUP(L1695,参照用得点基準表!$K$2:$L$11,2,TRUE),VLOOKUP(L1695,参照用得点基準表!$K$12:$L$21,2,TRUE))))</f>
        <v/>
      </c>
      <c r="U1695" s="67" t="str">
        <f>IF(E1695="","",IF(M1695="","",IF($E1695="男",VLOOKUP(M1695,参照用得点基準表!G$2:$I$11,3,TRUE),VLOOKUP(M1695,参照用得点基準表!G$12:$I$21,3,TRUE))))</f>
        <v/>
      </c>
      <c r="V1695" s="67" t="str">
        <f>IF(E1695="","",IF(N1695="","",IF($E1695="男",VLOOKUP(N1695,参照用得点基準表!H$2:$I$11,2,TRUE),VLOOKUP(N1695,参照用得点基準表!H$12:$I$21,2,TRUE))))</f>
        <v/>
      </c>
      <c r="W1695" s="70" t="str">
        <f t="shared" si="25"/>
        <v/>
      </c>
      <c r="X1695" s="69" t="str">
        <f ca="1">IF(W1695="","",VLOOKUP(W1695,OFFSET(評価基準!$A$2:$N$6,0,F1695-6,5,20-F1695),14-新体力テスト!F1695+6,1))</f>
        <v/>
      </c>
      <c r="Z1695" s="45"/>
      <c r="AA1695" s="45"/>
      <c r="AB1695" s="46"/>
      <c r="AC1695" s="45"/>
    </row>
    <row r="1696" spans="1:29" ht="14.25" customHeight="1" x14ac:dyDescent="0.15">
      <c r="A1696" s="103"/>
      <c r="B1696" s="103"/>
      <c r="C1696" s="103"/>
      <c r="D1696" s="108"/>
      <c r="E1696" s="112"/>
      <c r="F1696" s="85" t="str">
        <f>IF(A1696="","",VLOOKUP(A1696,参照!$B$7:$C$12,2,FALSE))</f>
        <v/>
      </c>
      <c r="G1696" s="14"/>
      <c r="H1696" s="14"/>
      <c r="I1696" s="14"/>
      <c r="J1696" s="14"/>
      <c r="K1696" s="14"/>
      <c r="L1696" s="19"/>
      <c r="M1696" s="14"/>
      <c r="N1696" s="14"/>
      <c r="O1696" s="67" t="str">
        <f>IF(E1696="","",IF(G1696="","",IF($E1696="男",VLOOKUP(G1696,参照用得点基準表!B$2:$I$11,8,TRUE),VLOOKUP(G1696,参照用得点基準表!B$12:$I$21,8,TRUE))))</f>
        <v/>
      </c>
      <c r="P1696" s="67" t="str">
        <f>IF(E1696="","",IF(H1696="","",IF($E1696="男",VLOOKUP(H1696,参照用得点基準表!C$2:$I$11,7,TRUE),VLOOKUP(H1696,参照用得点基準表!C$12:$I$21,7,TRUE))))</f>
        <v/>
      </c>
      <c r="Q1696" s="67" t="str">
        <f>IF(E1696="","",IF(I1696="","",IF($E1696="男",VLOOKUP(I1696,参照用得点基準表!D$2:$I$11,6,TRUE),VLOOKUP(I1696,参照用得点基準表!D$12:$I$21,6,TRUE))))</f>
        <v/>
      </c>
      <c r="R1696" s="67" t="str">
        <f>IF(E1696="","",IF(J1696="","",IF($E1696="男",VLOOKUP(J1696,参照用得点基準表!E$2:$I$11,5,TRUE),VLOOKUP(J1696,参照用得点基準表!E$12:$I$21,5,TRUE))))</f>
        <v/>
      </c>
      <c r="S1696" s="67" t="str">
        <f>IF(E1696="","",IF(K1696="","",IF($E1696="男",VLOOKUP(K1696,参照用得点基準表!F$2:$I$11,4,TRUE),VLOOKUP(K1696,参照用得点基準表!F$12:$I$21,4,TRUE))))</f>
        <v/>
      </c>
      <c r="T1696" s="67" t="str">
        <f>IF(E1696="","",IF(L1696="","",IF($E1696="男",VLOOKUP(L1696,参照用得点基準表!$K$2:$L$11,2,TRUE),VLOOKUP(L1696,参照用得点基準表!$K$12:$L$21,2,TRUE))))</f>
        <v/>
      </c>
      <c r="U1696" s="67" t="str">
        <f>IF(E1696="","",IF(M1696="","",IF($E1696="男",VLOOKUP(M1696,参照用得点基準表!G$2:$I$11,3,TRUE),VLOOKUP(M1696,参照用得点基準表!G$12:$I$21,3,TRUE))))</f>
        <v/>
      </c>
      <c r="V1696" s="67" t="str">
        <f>IF(E1696="","",IF(N1696="","",IF($E1696="男",VLOOKUP(N1696,参照用得点基準表!H$2:$I$11,2,TRUE),VLOOKUP(N1696,参照用得点基準表!H$12:$I$21,2,TRUE))))</f>
        <v/>
      </c>
      <c r="W1696" s="70" t="str">
        <f t="shared" si="25"/>
        <v/>
      </c>
      <c r="X1696" s="69" t="str">
        <f ca="1">IF(W1696="","",VLOOKUP(W1696,OFFSET(評価基準!$A$2:$N$6,0,F1696-6,5,20-F1696),14-新体力テスト!F1696+6,1))</f>
        <v/>
      </c>
      <c r="Z1696" s="45"/>
      <c r="AA1696" s="45"/>
      <c r="AB1696" s="46"/>
      <c r="AC1696" s="45"/>
    </row>
    <row r="1697" spans="1:29" ht="14.25" customHeight="1" x14ac:dyDescent="0.15">
      <c r="A1697" s="103"/>
      <c r="B1697" s="103"/>
      <c r="C1697" s="103"/>
      <c r="D1697" s="108"/>
      <c r="E1697" s="112"/>
      <c r="F1697" s="85" t="str">
        <f>IF(A1697="","",VLOOKUP(A1697,参照!$B$7:$C$12,2,FALSE))</f>
        <v/>
      </c>
      <c r="G1697" s="14"/>
      <c r="H1697" s="14"/>
      <c r="I1697" s="14"/>
      <c r="J1697" s="14"/>
      <c r="K1697" s="14"/>
      <c r="L1697" s="19"/>
      <c r="M1697" s="14"/>
      <c r="N1697" s="14"/>
      <c r="O1697" s="67" t="str">
        <f>IF(E1697="","",IF(G1697="","",IF($E1697="男",VLOOKUP(G1697,参照用得点基準表!B$2:$I$11,8,TRUE),VLOOKUP(G1697,参照用得点基準表!B$12:$I$21,8,TRUE))))</f>
        <v/>
      </c>
      <c r="P1697" s="67" t="str">
        <f>IF(E1697="","",IF(H1697="","",IF($E1697="男",VLOOKUP(H1697,参照用得点基準表!C$2:$I$11,7,TRUE),VLOOKUP(H1697,参照用得点基準表!C$12:$I$21,7,TRUE))))</f>
        <v/>
      </c>
      <c r="Q1697" s="67" t="str">
        <f>IF(E1697="","",IF(I1697="","",IF($E1697="男",VLOOKUP(I1697,参照用得点基準表!D$2:$I$11,6,TRUE),VLOOKUP(I1697,参照用得点基準表!D$12:$I$21,6,TRUE))))</f>
        <v/>
      </c>
      <c r="R1697" s="67" t="str">
        <f>IF(E1697="","",IF(J1697="","",IF($E1697="男",VLOOKUP(J1697,参照用得点基準表!E$2:$I$11,5,TRUE),VLOOKUP(J1697,参照用得点基準表!E$12:$I$21,5,TRUE))))</f>
        <v/>
      </c>
      <c r="S1697" s="67" t="str">
        <f>IF(E1697="","",IF(K1697="","",IF($E1697="男",VLOOKUP(K1697,参照用得点基準表!F$2:$I$11,4,TRUE),VLOOKUP(K1697,参照用得点基準表!F$12:$I$21,4,TRUE))))</f>
        <v/>
      </c>
      <c r="T1697" s="67" t="str">
        <f>IF(E1697="","",IF(L1697="","",IF($E1697="男",VLOOKUP(L1697,参照用得点基準表!$K$2:$L$11,2,TRUE),VLOOKUP(L1697,参照用得点基準表!$K$12:$L$21,2,TRUE))))</f>
        <v/>
      </c>
      <c r="U1697" s="67" t="str">
        <f>IF(E1697="","",IF(M1697="","",IF($E1697="男",VLOOKUP(M1697,参照用得点基準表!G$2:$I$11,3,TRUE),VLOOKUP(M1697,参照用得点基準表!G$12:$I$21,3,TRUE))))</f>
        <v/>
      </c>
      <c r="V1697" s="67" t="str">
        <f>IF(E1697="","",IF(N1697="","",IF($E1697="男",VLOOKUP(N1697,参照用得点基準表!H$2:$I$11,2,TRUE),VLOOKUP(N1697,参照用得点基準表!H$12:$I$21,2,TRUE))))</f>
        <v/>
      </c>
      <c r="W1697" s="70" t="str">
        <f t="shared" si="25"/>
        <v/>
      </c>
      <c r="X1697" s="69" t="str">
        <f ca="1">IF(W1697="","",VLOOKUP(W1697,OFFSET(評価基準!$A$2:$N$6,0,F1697-6,5,20-F1697),14-新体力テスト!F1697+6,1))</f>
        <v/>
      </c>
      <c r="Z1697" s="45"/>
      <c r="AA1697" s="45"/>
      <c r="AB1697" s="46"/>
      <c r="AC1697" s="45"/>
    </row>
    <row r="1698" spans="1:29" ht="14.25" customHeight="1" x14ac:dyDescent="0.15">
      <c r="A1698" s="103"/>
      <c r="B1698" s="103"/>
      <c r="C1698" s="103"/>
      <c r="D1698" s="108"/>
      <c r="E1698" s="112"/>
      <c r="F1698" s="85" t="str">
        <f>IF(A1698="","",VLOOKUP(A1698,参照!$B$7:$C$12,2,FALSE))</f>
        <v/>
      </c>
      <c r="G1698" s="14"/>
      <c r="H1698" s="14"/>
      <c r="I1698" s="14"/>
      <c r="J1698" s="14"/>
      <c r="K1698" s="14"/>
      <c r="L1698" s="19"/>
      <c r="M1698" s="14"/>
      <c r="N1698" s="14"/>
      <c r="O1698" s="67" t="str">
        <f>IF(E1698="","",IF(G1698="","",IF($E1698="男",VLOOKUP(G1698,参照用得点基準表!B$2:$I$11,8,TRUE),VLOOKUP(G1698,参照用得点基準表!B$12:$I$21,8,TRUE))))</f>
        <v/>
      </c>
      <c r="P1698" s="67" t="str">
        <f>IF(E1698="","",IF(H1698="","",IF($E1698="男",VLOOKUP(H1698,参照用得点基準表!C$2:$I$11,7,TRUE),VLOOKUP(H1698,参照用得点基準表!C$12:$I$21,7,TRUE))))</f>
        <v/>
      </c>
      <c r="Q1698" s="67" t="str">
        <f>IF(E1698="","",IF(I1698="","",IF($E1698="男",VLOOKUP(I1698,参照用得点基準表!D$2:$I$11,6,TRUE),VLOOKUP(I1698,参照用得点基準表!D$12:$I$21,6,TRUE))))</f>
        <v/>
      </c>
      <c r="R1698" s="67" t="str">
        <f>IF(E1698="","",IF(J1698="","",IF($E1698="男",VLOOKUP(J1698,参照用得点基準表!E$2:$I$11,5,TRUE),VLOOKUP(J1698,参照用得点基準表!E$12:$I$21,5,TRUE))))</f>
        <v/>
      </c>
      <c r="S1698" s="67" t="str">
        <f>IF(E1698="","",IF(K1698="","",IF($E1698="男",VLOOKUP(K1698,参照用得点基準表!F$2:$I$11,4,TRUE),VLOOKUP(K1698,参照用得点基準表!F$12:$I$21,4,TRUE))))</f>
        <v/>
      </c>
      <c r="T1698" s="67" t="str">
        <f>IF(E1698="","",IF(L1698="","",IF($E1698="男",VLOOKUP(L1698,参照用得点基準表!$K$2:$L$11,2,TRUE),VLOOKUP(L1698,参照用得点基準表!$K$12:$L$21,2,TRUE))))</f>
        <v/>
      </c>
      <c r="U1698" s="67" t="str">
        <f>IF(E1698="","",IF(M1698="","",IF($E1698="男",VLOOKUP(M1698,参照用得点基準表!G$2:$I$11,3,TRUE),VLOOKUP(M1698,参照用得点基準表!G$12:$I$21,3,TRUE))))</f>
        <v/>
      </c>
      <c r="V1698" s="67" t="str">
        <f>IF(E1698="","",IF(N1698="","",IF($E1698="男",VLOOKUP(N1698,参照用得点基準表!H$2:$I$11,2,TRUE),VLOOKUP(N1698,参照用得点基準表!H$12:$I$21,2,TRUE))))</f>
        <v/>
      </c>
      <c r="W1698" s="70" t="str">
        <f t="shared" si="25"/>
        <v/>
      </c>
      <c r="X1698" s="69" t="str">
        <f ca="1">IF(W1698="","",VLOOKUP(W1698,OFFSET(評価基準!$A$2:$N$6,0,F1698-6,5,20-F1698),14-新体力テスト!F1698+6,1))</f>
        <v/>
      </c>
      <c r="Z1698" s="45"/>
      <c r="AA1698" s="45"/>
      <c r="AB1698" s="46"/>
      <c r="AC1698" s="45"/>
    </row>
    <row r="1699" spans="1:29" ht="14.25" customHeight="1" x14ac:dyDescent="0.15">
      <c r="A1699" s="103"/>
      <c r="B1699" s="103"/>
      <c r="C1699" s="103"/>
      <c r="D1699" s="108"/>
      <c r="E1699" s="112"/>
      <c r="F1699" s="85" t="str">
        <f>IF(A1699="","",VLOOKUP(A1699,参照!$B$7:$C$12,2,FALSE))</f>
        <v/>
      </c>
      <c r="G1699" s="14"/>
      <c r="H1699" s="14"/>
      <c r="I1699" s="14"/>
      <c r="J1699" s="14"/>
      <c r="K1699" s="14"/>
      <c r="L1699" s="19"/>
      <c r="M1699" s="14"/>
      <c r="N1699" s="14"/>
      <c r="O1699" s="67" t="str">
        <f>IF(E1699="","",IF(G1699="","",IF($E1699="男",VLOOKUP(G1699,参照用得点基準表!B$2:$I$11,8,TRUE),VLOOKUP(G1699,参照用得点基準表!B$12:$I$21,8,TRUE))))</f>
        <v/>
      </c>
      <c r="P1699" s="67" t="str">
        <f>IF(E1699="","",IF(H1699="","",IF($E1699="男",VLOOKUP(H1699,参照用得点基準表!C$2:$I$11,7,TRUE),VLOOKUP(H1699,参照用得点基準表!C$12:$I$21,7,TRUE))))</f>
        <v/>
      </c>
      <c r="Q1699" s="67" t="str">
        <f>IF(E1699="","",IF(I1699="","",IF($E1699="男",VLOOKUP(I1699,参照用得点基準表!D$2:$I$11,6,TRUE),VLOOKUP(I1699,参照用得点基準表!D$12:$I$21,6,TRUE))))</f>
        <v/>
      </c>
      <c r="R1699" s="67" t="str">
        <f>IF(E1699="","",IF(J1699="","",IF($E1699="男",VLOOKUP(J1699,参照用得点基準表!E$2:$I$11,5,TRUE),VLOOKUP(J1699,参照用得点基準表!E$12:$I$21,5,TRUE))))</f>
        <v/>
      </c>
      <c r="S1699" s="67" t="str">
        <f>IF(E1699="","",IF(K1699="","",IF($E1699="男",VLOOKUP(K1699,参照用得点基準表!F$2:$I$11,4,TRUE),VLOOKUP(K1699,参照用得点基準表!F$12:$I$21,4,TRUE))))</f>
        <v/>
      </c>
      <c r="T1699" s="67" t="str">
        <f>IF(E1699="","",IF(L1699="","",IF($E1699="男",VLOOKUP(L1699,参照用得点基準表!$K$2:$L$11,2,TRUE),VLOOKUP(L1699,参照用得点基準表!$K$12:$L$21,2,TRUE))))</f>
        <v/>
      </c>
      <c r="U1699" s="67" t="str">
        <f>IF(E1699="","",IF(M1699="","",IF($E1699="男",VLOOKUP(M1699,参照用得点基準表!G$2:$I$11,3,TRUE),VLOOKUP(M1699,参照用得点基準表!G$12:$I$21,3,TRUE))))</f>
        <v/>
      </c>
      <c r="V1699" s="67" t="str">
        <f>IF(E1699="","",IF(N1699="","",IF($E1699="男",VLOOKUP(N1699,参照用得点基準表!H$2:$I$11,2,TRUE),VLOOKUP(N1699,参照用得点基準表!H$12:$I$21,2,TRUE))))</f>
        <v/>
      </c>
      <c r="W1699" s="70" t="str">
        <f t="shared" si="25"/>
        <v/>
      </c>
      <c r="X1699" s="69" t="str">
        <f ca="1">IF(W1699="","",VLOOKUP(W1699,OFFSET(評価基準!$A$2:$N$6,0,F1699-6,5,20-F1699),14-新体力テスト!F1699+6,1))</f>
        <v/>
      </c>
      <c r="Z1699" s="45"/>
      <c r="AA1699" s="45"/>
      <c r="AB1699" s="46"/>
      <c r="AC1699" s="45"/>
    </row>
    <row r="1700" spans="1:29" ht="14.25" customHeight="1" x14ac:dyDescent="0.15">
      <c r="A1700" s="103"/>
      <c r="B1700" s="103"/>
      <c r="C1700" s="103"/>
      <c r="D1700" s="108"/>
      <c r="E1700" s="112"/>
      <c r="F1700" s="85" t="str">
        <f>IF(A1700="","",VLOOKUP(A1700,参照!$B$7:$C$12,2,FALSE))</f>
        <v/>
      </c>
      <c r="G1700" s="14"/>
      <c r="H1700" s="14"/>
      <c r="I1700" s="14"/>
      <c r="J1700" s="14"/>
      <c r="K1700" s="14"/>
      <c r="L1700" s="19"/>
      <c r="M1700" s="14"/>
      <c r="N1700" s="14"/>
      <c r="O1700" s="67" t="str">
        <f>IF(E1700="","",IF(G1700="","",IF($E1700="男",VLOOKUP(G1700,参照用得点基準表!B$2:$I$11,8,TRUE),VLOOKUP(G1700,参照用得点基準表!B$12:$I$21,8,TRUE))))</f>
        <v/>
      </c>
      <c r="P1700" s="67" t="str">
        <f>IF(E1700="","",IF(H1700="","",IF($E1700="男",VLOOKUP(H1700,参照用得点基準表!C$2:$I$11,7,TRUE),VLOOKUP(H1700,参照用得点基準表!C$12:$I$21,7,TRUE))))</f>
        <v/>
      </c>
      <c r="Q1700" s="67" t="str">
        <f>IF(E1700="","",IF(I1700="","",IF($E1700="男",VLOOKUP(I1700,参照用得点基準表!D$2:$I$11,6,TRUE),VLOOKUP(I1700,参照用得点基準表!D$12:$I$21,6,TRUE))))</f>
        <v/>
      </c>
      <c r="R1700" s="67" t="str">
        <f>IF(E1700="","",IF(J1700="","",IF($E1700="男",VLOOKUP(J1700,参照用得点基準表!E$2:$I$11,5,TRUE),VLOOKUP(J1700,参照用得点基準表!E$12:$I$21,5,TRUE))))</f>
        <v/>
      </c>
      <c r="S1700" s="67" t="str">
        <f>IF(E1700="","",IF(K1700="","",IF($E1700="男",VLOOKUP(K1700,参照用得点基準表!F$2:$I$11,4,TRUE),VLOOKUP(K1700,参照用得点基準表!F$12:$I$21,4,TRUE))))</f>
        <v/>
      </c>
      <c r="T1700" s="67" t="str">
        <f>IF(E1700="","",IF(L1700="","",IF($E1700="男",VLOOKUP(L1700,参照用得点基準表!$K$2:$L$11,2,TRUE),VLOOKUP(L1700,参照用得点基準表!$K$12:$L$21,2,TRUE))))</f>
        <v/>
      </c>
      <c r="U1700" s="67" t="str">
        <f>IF(E1700="","",IF(M1700="","",IF($E1700="男",VLOOKUP(M1700,参照用得点基準表!G$2:$I$11,3,TRUE),VLOOKUP(M1700,参照用得点基準表!G$12:$I$21,3,TRUE))))</f>
        <v/>
      </c>
      <c r="V1700" s="67" t="str">
        <f>IF(E1700="","",IF(N1700="","",IF($E1700="男",VLOOKUP(N1700,参照用得点基準表!H$2:$I$11,2,TRUE),VLOOKUP(N1700,参照用得点基準表!H$12:$I$21,2,TRUE))))</f>
        <v/>
      </c>
      <c r="W1700" s="70" t="str">
        <f t="shared" si="25"/>
        <v/>
      </c>
      <c r="X1700" s="69" t="str">
        <f ca="1">IF(W1700="","",VLOOKUP(W1700,OFFSET(評価基準!$A$2:$N$6,0,F1700-6,5,20-F1700),14-新体力テスト!F1700+6,1))</f>
        <v/>
      </c>
      <c r="Z1700" s="45"/>
      <c r="AA1700" s="45"/>
      <c r="AB1700" s="46"/>
      <c r="AC1700" s="45"/>
    </row>
    <row r="1701" spans="1:29" ht="14.25" customHeight="1" x14ac:dyDescent="0.15">
      <c r="A1701" s="103"/>
      <c r="B1701" s="103"/>
      <c r="C1701" s="103"/>
      <c r="D1701" s="108"/>
      <c r="E1701" s="112"/>
      <c r="F1701" s="85" t="str">
        <f>IF(A1701="","",VLOOKUP(A1701,参照!$B$7:$C$12,2,FALSE))</f>
        <v/>
      </c>
      <c r="G1701" s="14"/>
      <c r="H1701" s="14"/>
      <c r="I1701" s="14"/>
      <c r="J1701" s="14"/>
      <c r="K1701" s="14"/>
      <c r="L1701" s="19"/>
      <c r="M1701" s="14"/>
      <c r="N1701" s="14"/>
      <c r="O1701" s="67" t="str">
        <f>IF(E1701="","",IF(G1701="","",IF($E1701="男",VLOOKUP(G1701,参照用得点基準表!B$2:$I$11,8,TRUE),VLOOKUP(G1701,参照用得点基準表!B$12:$I$21,8,TRUE))))</f>
        <v/>
      </c>
      <c r="P1701" s="67" t="str">
        <f>IF(E1701="","",IF(H1701="","",IF($E1701="男",VLOOKUP(H1701,参照用得点基準表!C$2:$I$11,7,TRUE),VLOOKUP(H1701,参照用得点基準表!C$12:$I$21,7,TRUE))))</f>
        <v/>
      </c>
      <c r="Q1701" s="67" t="str">
        <f>IF(E1701="","",IF(I1701="","",IF($E1701="男",VLOOKUP(I1701,参照用得点基準表!D$2:$I$11,6,TRUE),VLOOKUP(I1701,参照用得点基準表!D$12:$I$21,6,TRUE))))</f>
        <v/>
      </c>
      <c r="R1701" s="67" t="str">
        <f>IF(E1701="","",IF(J1701="","",IF($E1701="男",VLOOKUP(J1701,参照用得点基準表!E$2:$I$11,5,TRUE),VLOOKUP(J1701,参照用得点基準表!E$12:$I$21,5,TRUE))))</f>
        <v/>
      </c>
      <c r="S1701" s="67" t="str">
        <f>IF(E1701="","",IF(K1701="","",IF($E1701="男",VLOOKUP(K1701,参照用得点基準表!F$2:$I$11,4,TRUE),VLOOKUP(K1701,参照用得点基準表!F$12:$I$21,4,TRUE))))</f>
        <v/>
      </c>
      <c r="T1701" s="67" t="str">
        <f>IF(E1701="","",IF(L1701="","",IF($E1701="男",VLOOKUP(L1701,参照用得点基準表!$K$2:$L$11,2,TRUE),VLOOKUP(L1701,参照用得点基準表!$K$12:$L$21,2,TRUE))))</f>
        <v/>
      </c>
      <c r="U1701" s="67" t="str">
        <f>IF(E1701="","",IF(M1701="","",IF($E1701="男",VLOOKUP(M1701,参照用得点基準表!G$2:$I$11,3,TRUE),VLOOKUP(M1701,参照用得点基準表!G$12:$I$21,3,TRUE))))</f>
        <v/>
      </c>
      <c r="V1701" s="67" t="str">
        <f>IF(E1701="","",IF(N1701="","",IF($E1701="男",VLOOKUP(N1701,参照用得点基準表!H$2:$I$11,2,TRUE),VLOOKUP(N1701,参照用得点基準表!H$12:$I$21,2,TRUE))))</f>
        <v/>
      </c>
      <c r="W1701" s="70" t="str">
        <f t="shared" si="25"/>
        <v/>
      </c>
      <c r="X1701" s="69" t="str">
        <f ca="1">IF(W1701="","",VLOOKUP(W1701,OFFSET(評価基準!$A$2:$N$6,0,F1701-6,5,20-F1701),14-新体力テスト!F1701+6,1))</f>
        <v/>
      </c>
      <c r="Z1701" s="45"/>
      <c r="AA1701" s="45"/>
      <c r="AB1701" s="46"/>
      <c r="AC1701" s="45"/>
    </row>
    <row r="1702" spans="1:29" ht="14.25" customHeight="1" x14ac:dyDescent="0.15">
      <c r="A1702" s="103"/>
      <c r="B1702" s="103"/>
      <c r="C1702" s="103"/>
      <c r="D1702" s="108"/>
      <c r="E1702" s="112"/>
      <c r="F1702" s="85" t="str">
        <f>IF(A1702="","",VLOOKUP(A1702,参照!$B$7:$C$12,2,FALSE))</f>
        <v/>
      </c>
      <c r="G1702" s="14"/>
      <c r="H1702" s="14"/>
      <c r="I1702" s="14"/>
      <c r="J1702" s="14"/>
      <c r="K1702" s="14"/>
      <c r="L1702" s="19"/>
      <c r="M1702" s="14"/>
      <c r="N1702" s="14"/>
      <c r="O1702" s="67" t="str">
        <f>IF(E1702="","",IF(G1702="","",IF($E1702="男",VLOOKUP(G1702,参照用得点基準表!B$2:$I$11,8,TRUE),VLOOKUP(G1702,参照用得点基準表!B$12:$I$21,8,TRUE))))</f>
        <v/>
      </c>
      <c r="P1702" s="67" t="str">
        <f>IF(E1702="","",IF(H1702="","",IF($E1702="男",VLOOKUP(H1702,参照用得点基準表!C$2:$I$11,7,TRUE),VLOOKUP(H1702,参照用得点基準表!C$12:$I$21,7,TRUE))))</f>
        <v/>
      </c>
      <c r="Q1702" s="67" t="str">
        <f>IF(E1702="","",IF(I1702="","",IF($E1702="男",VLOOKUP(I1702,参照用得点基準表!D$2:$I$11,6,TRUE),VLOOKUP(I1702,参照用得点基準表!D$12:$I$21,6,TRUE))))</f>
        <v/>
      </c>
      <c r="R1702" s="67" t="str">
        <f>IF(E1702="","",IF(J1702="","",IF($E1702="男",VLOOKUP(J1702,参照用得点基準表!E$2:$I$11,5,TRUE),VLOOKUP(J1702,参照用得点基準表!E$12:$I$21,5,TRUE))))</f>
        <v/>
      </c>
      <c r="S1702" s="67" t="str">
        <f>IF(E1702="","",IF(K1702="","",IF($E1702="男",VLOOKUP(K1702,参照用得点基準表!F$2:$I$11,4,TRUE),VLOOKUP(K1702,参照用得点基準表!F$12:$I$21,4,TRUE))))</f>
        <v/>
      </c>
      <c r="T1702" s="67" t="str">
        <f>IF(E1702="","",IF(L1702="","",IF($E1702="男",VLOOKUP(L1702,参照用得点基準表!$K$2:$L$11,2,TRUE),VLOOKUP(L1702,参照用得点基準表!$K$12:$L$21,2,TRUE))))</f>
        <v/>
      </c>
      <c r="U1702" s="67" t="str">
        <f>IF(E1702="","",IF(M1702="","",IF($E1702="男",VLOOKUP(M1702,参照用得点基準表!G$2:$I$11,3,TRUE),VLOOKUP(M1702,参照用得点基準表!G$12:$I$21,3,TRUE))))</f>
        <v/>
      </c>
      <c r="V1702" s="67" t="str">
        <f>IF(E1702="","",IF(N1702="","",IF($E1702="男",VLOOKUP(N1702,参照用得点基準表!H$2:$I$11,2,TRUE),VLOOKUP(N1702,参照用得点基準表!H$12:$I$21,2,TRUE))))</f>
        <v/>
      </c>
      <c r="W1702" s="70" t="str">
        <f t="shared" si="25"/>
        <v/>
      </c>
      <c r="X1702" s="69" t="str">
        <f ca="1">IF(W1702="","",VLOOKUP(W1702,OFFSET(評価基準!$A$2:$N$6,0,F1702-6,5,20-F1702),14-新体力テスト!F1702+6,1))</f>
        <v/>
      </c>
      <c r="Z1702" s="45"/>
      <c r="AA1702" s="45"/>
      <c r="AB1702" s="46"/>
      <c r="AC1702" s="45"/>
    </row>
    <row r="1703" spans="1:29" ht="14.25" customHeight="1" x14ac:dyDescent="0.15">
      <c r="A1703" s="103"/>
      <c r="B1703" s="103"/>
      <c r="C1703" s="103"/>
      <c r="D1703" s="108"/>
      <c r="E1703" s="112"/>
      <c r="F1703" s="85" t="str">
        <f>IF(A1703="","",VLOOKUP(A1703,参照!$B$7:$C$12,2,FALSE))</f>
        <v/>
      </c>
      <c r="G1703" s="14"/>
      <c r="H1703" s="14"/>
      <c r="I1703" s="14"/>
      <c r="J1703" s="14"/>
      <c r="K1703" s="14"/>
      <c r="L1703" s="19"/>
      <c r="M1703" s="14"/>
      <c r="N1703" s="14"/>
      <c r="O1703" s="67" t="str">
        <f>IF(E1703="","",IF(G1703="","",IF($E1703="男",VLOOKUP(G1703,参照用得点基準表!B$2:$I$11,8,TRUE),VLOOKUP(G1703,参照用得点基準表!B$12:$I$21,8,TRUE))))</f>
        <v/>
      </c>
      <c r="P1703" s="67" t="str">
        <f>IF(E1703="","",IF(H1703="","",IF($E1703="男",VLOOKUP(H1703,参照用得点基準表!C$2:$I$11,7,TRUE),VLOOKUP(H1703,参照用得点基準表!C$12:$I$21,7,TRUE))))</f>
        <v/>
      </c>
      <c r="Q1703" s="67" t="str">
        <f>IF(E1703="","",IF(I1703="","",IF($E1703="男",VLOOKUP(I1703,参照用得点基準表!D$2:$I$11,6,TRUE),VLOOKUP(I1703,参照用得点基準表!D$12:$I$21,6,TRUE))))</f>
        <v/>
      </c>
      <c r="R1703" s="67" t="str">
        <f>IF(E1703="","",IF(J1703="","",IF($E1703="男",VLOOKUP(J1703,参照用得点基準表!E$2:$I$11,5,TRUE),VLOOKUP(J1703,参照用得点基準表!E$12:$I$21,5,TRUE))))</f>
        <v/>
      </c>
      <c r="S1703" s="67" t="str">
        <f>IF(E1703="","",IF(K1703="","",IF($E1703="男",VLOOKUP(K1703,参照用得点基準表!F$2:$I$11,4,TRUE),VLOOKUP(K1703,参照用得点基準表!F$12:$I$21,4,TRUE))))</f>
        <v/>
      </c>
      <c r="T1703" s="67" t="str">
        <f>IF(E1703="","",IF(L1703="","",IF($E1703="男",VLOOKUP(L1703,参照用得点基準表!$K$2:$L$11,2,TRUE),VLOOKUP(L1703,参照用得点基準表!$K$12:$L$21,2,TRUE))))</f>
        <v/>
      </c>
      <c r="U1703" s="67" t="str">
        <f>IF(E1703="","",IF(M1703="","",IF($E1703="男",VLOOKUP(M1703,参照用得点基準表!G$2:$I$11,3,TRUE),VLOOKUP(M1703,参照用得点基準表!G$12:$I$21,3,TRUE))))</f>
        <v/>
      </c>
      <c r="V1703" s="67" t="str">
        <f>IF(E1703="","",IF(N1703="","",IF($E1703="男",VLOOKUP(N1703,参照用得点基準表!H$2:$I$11,2,TRUE),VLOOKUP(N1703,参照用得点基準表!H$12:$I$21,2,TRUE))))</f>
        <v/>
      </c>
      <c r="W1703" s="70" t="str">
        <f t="shared" si="25"/>
        <v/>
      </c>
      <c r="X1703" s="69" t="str">
        <f ca="1">IF(W1703="","",VLOOKUP(W1703,OFFSET(評価基準!$A$2:$N$6,0,F1703-6,5,20-F1703),14-新体力テスト!F1703+6,1))</f>
        <v/>
      </c>
      <c r="Z1703" s="45"/>
      <c r="AA1703" s="45"/>
      <c r="AB1703" s="46"/>
      <c r="AC1703" s="45"/>
    </row>
    <row r="1704" spans="1:29" ht="14.25" customHeight="1" x14ac:dyDescent="0.15">
      <c r="A1704" s="103"/>
      <c r="B1704" s="103"/>
      <c r="C1704" s="103"/>
      <c r="D1704" s="108"/>
      <c r="E1704" s="112"/>
      <c r="F1704" s="85" t="str">
        <f>IF(A1704="","",VLOOKUP(A1704,参照!$B$7:$C$12,2,FALSE))</f>
        <v/>
      </c>
      <c r="G1704" s="14"/>
      <c r="H1704" s="14"/>
      <c r="I1704" s="14"/>
      <c r="J1704" s="14"/>
      <c r="K1704" s="14"/>
      <c r="L1704" s="19"/>
      <c r="M1704" s="14"/>
      <c r="N1704" s="14"/>
      <c r="O1704" s="67" t="str">
        <f>IF(E1704="","",IF(G1704="","",IF($E1704="男",VLOOKUP(G1704,参照用得点基準表!B$2:$I$11,8,TRUE),VLOOKUP(G1704,参照用得点基準表!B$12:$I$21,8,TRUE))))</f>
        <v/>
      </c>
      <c r="P1704" s="67" t="str">
        <f>IF(E1704="","",IF(H1704="","",IF($E1704="男",VLOOKUP(H1704,参照用得点基準表!C$2:$I$11,7,TRUE),VLOOKUP(H1704,参照用得点基準表!C$12:$I$21,7,TRUE))))</f>
        <v/>
      </c>
      <c r="Q1704" s="67" t="str">
        <f>IF(E1704="","",IF(I1704="","",IF($E1704="男",VLOOKUP(I1704,参照用得点基準表!D$2:$I$11,6,TRUE),VLOOKUP(I1704,参照用得点基準表!D$12:$I$21,6,TRUE))))</f>
        <v/>
      </c>
      <c r="R1704" s="67" t="str">
        <f>IF(E1704="","",IF(J1704="","",IF($E1704="男",VLOOKUP(J1704,参照用得点基準表!E$2:$I$11,5,TRUE),VLOOKUP(J1704,参照用得点基準表!E$12:$I$21,5,TRUE))))</f>
        <v/>
      </c>
      <c r="S1704" s="67" t="str">
        <f>IF(E1704="","",IF(K1704="","",IF($E1704="男",VLOOKUP(K1704,参照用得点基準表!F$2:$I$11,4,TRUE),VLOOKUP(K1704,参照用得点基準表!F$12:$I$21,4,TRUE))))</f>
        <v/>
      </c>
      <c r="T1704" s="67" t="str">
        <f>IF(E1704="","",IF(L1704="","",IF($E1704="男",VLOOKUP(L1704,参照用得点基準表!$K$2:$L$11,2,TRUE),VLOOKUP(L1704,参照用得点基準表!$K$12:$L$21,2,TRUE))))</f>
        <v/>
      </c>
      <c r="U1704" s="67" t="str">
        <f>IF(E1704="","",IF(M1704="","",IF($E1704="男",VLOOKUP(M1704,参照用得点基準表!G$2:$I$11,3,TRUE),VLOOKUP(M1704,参照用得点基準表!G$12:$I$21,3,TRUE))))</f>
        <v/>
      </c>
      <c r="V1704" s="67" t="str">
        <f>IF(E1704="","",IF(N1704="","",IF($E1704="男",VLOOKUP(N1704,参照用得点基準表!H$2:$I$11,2,TRUE),VLOOKUP(N1704,参照用得点基準表!H$12:$I$21,2,TRUE))))</f>
        <v/>
      </c>
      <c r="W1704" s="70" t="str">
        <f t="shared" si="25"/>
        <v/>
      </c>
      <c r="X1704" s="69" t="str">
        <f ca="1">IF(W1704="","",VLOOKUP(W1704,OFFSET(評価基準!$A$2:$N$6,0,F1704-6,5,20-F1704),14-新体力テスト!F1704+6,1))</f>
        <v/>
      </c>
      <c r="Z1704" s="45"/>
      <c r="AA1704" s="45"/>
      <c r="AB1704" s="46"/>
      <c r="AC1704" s="45"/>
    </row>
    <row r="1705" spans="1:29" ht="14.25" customHeight="1" x14ac:dyDescent="0.15">
      <c r="A1705" s="103"/>
      <c r="B1705" s="103"/>
      <c r="C1705" s="103"/>
      <c r="D1705" s="108"/>
      <c r="E1705" s="112"/>
      <c r="F1705" s="85" t="str">
        <f>IF(A1705="","",VLOOKUP(A1705,参照!$B$7:$C$12,2,FALSE))</f>
        <v/>
      </c>
      <c r="G1705" s="14"/>
      <c r="H1705" s="14"/>
      <c r="I1705" s="14"/>
      <c r="J1705" s="14"/>
      <c r="K1705" s="14"/>
      <c r="L1705" s="19"/>
      <c r="M1705" s="14"/>
      <c r="N1705" s="14"/>
      <c r="O1705" s="67" t="str">
        <f>IF(E1705="","",IF(G1705="","",IF($E1705="男",VLOOKUP(G1705,参照用得点基準表!B$2:$I$11,8,TRUE),VLOOKUP(G1705,参照用得点基準表!B$12:$I$21,8,TRUE))))</f>
        <v/>
      </c>
      <c r="P1705" s="67" t="str">
        <f>IF(E1705="","",IF(H1705="","",IF($E1705="男",VLOOKUP(H1705,参照用得点基準表!C$2:$I$11,7,TRUE),VLOOKUP(H1705,参照用得点基準表!C$12:$I$21,7,TRUE))))</f>
        <v/>
      </c>
      <c r="Q1705" s="67" t="str">
        <f>IF(E1705="","",IF(I1705="","",IF($E1705="男",VLOOKUP(I1705,参照用得点基準表!D$2:$I$11,6,TRUE),VLOOKUP(I1705,参照用得点基準表!D$12:$I$21,6,TRUE))))</f>
        <v/>
      </c>
      <c r="R1705" s="67" t="str">
        <f>IF(E1705="","",IF(J1705="","",IF($E1705="男",VLOOKUP(J1705,参照用得点基準表!E$2:$I$11,5,TRUE),VLOOKUP(J1705,参照用得点基準表!E$12:$I$21,5,TRUE))))</f>
        <v/>
      </c>
      <c r="S1705" s="67" t="str">
        <f>IF(E1705="","",IF(K1705="","",IF($E1705="男",VLOOKUP(K1705,参照用得点基準表!F$2:$I$11,4,TRUE),VLOOKUP(K1705,参照用得点基準表!F$12:$I$21,4,TRUE))))</f>
        <v/>
      </c>
      <c r="T1705" s="67" t="str">
        <f>IF(E1705="","",IF(L1705="","",IF($E1705="男",VLOOKUP(L1705,参照用得点基準表!$K$2:$L$11,2,TRUE),VLOOKUP(L1705,参照用得点基準表!$K$12:$L$21,2,TRUE))))</f>
        <v/>
      </c>
      <c r="U1705" s="67" t="str">
        <f>IF(E1705="","",IF(M1705="","",IF($E1705="男",VLOOKUP(M1705,参照用得点基準表!G$2:$I$11,3,TRUE),VLOOKUP(M1705,参照用得点基準表!G$12:$I$21,3,TRUE))))</f>
        <v/>
      </c>
      <c r="V1705" s="67" t="str">
        <f>IF(E1705="","",IF(N1705="","",IF($E1705="男",VLOOKUP(N1705,参照用得点基準表!H$2:$I$11,2,TRUE),VLOOKUP(N1705,参照用得点基準表!H$12:$I$21,2,TRUE))))</f>
        <v/>
      </c>
      <c r="W1705" s="70" t="str">
        <f t="shared" si="25"/>
        <v/>
      </c>
      <c r="X1705" s="69" t="str">
        <f ca="1">IF(W1705="","",VLOOKUP(W1705,OFFSET(評価基準!$A$2:$N$6,0,F1705-6,5,20-F1705),14-新体力テスト!F1705+6,1))</f>
        <v/>
      </c>
      <c r="Z1705" s="45"/>
      <c r="AA1705" s="45"/>
      <c r="AB1705" s="46"/>
      <c r="AC1705" s="45"/>
    </row>
    <row r="1706" spans="1:29" ht="14.25" customHeight="1" x14ac:dyDescent="0.15">
      <c r="A1706" s="103"/>
      <c r="B1706" s="103"/>
      <c r="C1706" s="103"/>
      <c r="D1706" s="108"/>
      <c r="E1706" s="112"/>
      <c r="F1706" s="85" t="str">
        <f>IF(A1706="","",VLOOKUP(A1706,参照!$B$7:$C$12,2,FALSE))</f>
        <v/>
      </c>
      <c r="G1706" s="14"/>
      <c r="H1706" s="14"/>
      <c r="I1706" s="14"/>
      <c r="J1706" s="14"/>
      <c r="K1706" s="14"/>
      <c r="L1706" s="19"/>
      <c r="M1706" s="14"/>
      <c r="N1706" s="14"/>
      <c r="O1706" s="67" t="str">
        <f>IF(E1706="","",IF(G1706="","",IF($E1706="男",VLOOKUP(G1706,参照用得点基準表!B$2:$I$11,8,TRUE),VLOOKUP(G1706,参照用得点基準表!B$12:$I$21,8,TRUE))))</f>
        <v/>
      </c>
      <c r="P1706" s="67" t="str">
        <f>IF(E1706="","",IF(H1706="","",IF($E1706="男",VLOOKUP(H1706,参照用得点基準表!C$2:$I$11,7,TRUE),VLOOKUP(H1706,参照用得点基準表!C$12:$I$21,7,TRUE))))</f>
        <v/>
      </c>
      <c r="Q1706" s="67" t="str">
        <f>IF(E1706="","",IF(I1706="","",IF($E1706="男",VLOOKUP(I1706,参照用得点基準表!D$2:$I$11,6,TRUE),VLOOKUP(I1706,参照用得点基準表!D$12:$I$21,6,TRUE))))</f>
        <v/>
      </c>
      <c r="R1706" s="67" t="str">
        <f>IF(E1706="","",IF(J1706="","",IF($E1706="男",VLOOKUP(J1706,参照用得点基準表!E$2:$I$11,5,TRUE),VLOOKUP(J1706,参照用得点基準表!E$12:$I$21,5,TRUE))))</f>
        <v/>
      </c>
      <c r="S1706" s="67" t="str">
        <f>IF(E1706="","",IF(K1706="","",IF($E1706="男",VLOOKUP(K1706,参照用得点基準表!F$2:$I$11,4,TRUE),VLOOKUP(K1706,参照用得点基準表!F$12:$I$21,4,TRUE))))</f>
        <v/>
      </c>
      <c r="T1706" s="67" t="str">
        <f>IF(E1706="","",IF(L1706="","",IF($E1706="男",VLOOKUP(L1706,参照用得点基準表!$K$2:$L$11,2,TRUE),VLOOKUP(L1706,参照用得点基準表!$K$12:$L$21,2,TRUE))))</f>
        <v/>
      </c>
      <c r="U1706" s="67" t="str">
        <f>IF(E1706="","",IF(M1706="","",IF($E1706="男",VLOOKUP(M1706,参照用得点基準表!G$2:$I$11,3,TRUE),VLOOKUP(M1706,参照用得点基準表!G$12:$I$21,3,TRUE))))</f>
        <v/>
      </c>
      <c r="V1706" s="67" t="str">
        <f>IF(E1706="","",IF(N1706="","",IF($E1706="男",VLOOKUP(N1706,参照用得点基準表!H$2:$I$11,2,TRUE),VLOOKUP(N1706,参照用得点基準表!H$12:$I$21,2,TRUE))))</f>
        <v/>
      </c>
      <c r="W1706" s="70" t="str">
        <f t="shared" si="25"/>
        <v/>
      </c>
      <c r="X1706" s="69" t="str">
        <f ca="1">IF(W1706="","",VLOOKUP(W1706,OFFSET(評価基準!$A$2:$N$6,0,F1706-6,5,20-F1706),14-新体力テスト!F1706+6,1))</f>
        <v/>
      </c>
      <c r="Z1706" s="45"/>
      <c r="AA1706" s="45"/>
      <c r="AB1706" s="46"/>
      <c r="AC1706" s="45"/>
    </row>
    <row r="1707" spans="1:29" ht="14.25" customHeight="1" x14ac:dyDescent="0.15">
      <c r="A1707" s="103"/>
      <c r="B1707" s="103"/>
      <c r="C1707" s="103"/>
      <c r="D1707" s="108"/>
      <c r="E1707" s="112"/>
      <c r="F1707" s="85" t="str">
        <f>IF(A1707="","",VLOOKUP(A1707,参照!$B$7:$C$12,2,FALSE))</f>
        <v/>
      </c>
      <c r="G1707" s="14"/>
      <c r="H1707" s="14"/>
      <c r="I1707" s="14"/>
      <c r="J1707" s="14"/>
      <c r="K1707" s="14"/>
      <c r="L1707" s="19"/>
      <c r="M1707" s="14"/>
      <c r="N1707" s="14"/>
      <c r="O1707" s="67" t="str">
        <f>IF(E1707="","",IF(G1707="","",IF($E1707="男",VLOOKUP(G1707,参照用得点基準表!B$2:$I$11,8,TRUE),VLOOKUP(G1707,参照用得点基準表!B$12:$I$21,8,TRUE))))</f>
        <v/>
      </c>
      <c r="P1707" s="67" t="str">
        <f>IF(E1707="","",IF(H1707="","",IF($E1707="男",VLOOKUP(H1707,参照用得点基準表!C$2:$I$11,7,TRUE),VLOOKUP(H1707,参照用得点基準表!C$12:$I$21,7,TRUE))))</f>
        <v/>
      </c>
      <c r="Q1707" s="67" t="str">
        <f>IF(E1707="","",IF(I1707="","",IF($E1707="男",VLOOKUP(I1707,参照用得点基準表!D$2:$I$11,6,TRUE),VLOOKUP(I1707,参照用得点基準表!D$12:$I$21,6,TRUE))))</f>
        <v/>
      </c>
      <c r="R1707" s="67" t="str">
        <f>IF(E1707="","",IF(J1707="","",IF($E1707="男",VLOOKUP(J1707,参照用得点基準表!E$2:$I$11,5,TRUE),VLOOKUP(J1707,参照用得点基準表!E$12:$I$21,5,TRUE))))</f>
        <v/>
      </c>
      <c r="S1707" s="67" t="str">
        <f>IF(E1707="","",IF(K1707="","",IF($E1707="男",VLOOKUP(K1707,参照用得点基準表!F$2:$I$11,4,TRUE),VLOOKUP(K1707,参照用得点基準表!F$12:$I$21,4,TRUE))))</f>
        <v/>
      </c>
      <c r="T1707" s="67" t="str">
        <f>IF(E1707="","",IF(L1707="","",IF($E1707="男",VLOOKUP(L1707,参照用得点基準表!$K$2:$L$11,2,TRUE),VLOOKUP(L1707,参照用得点基準表!$K$12:$L$21,2,TRUE))))</f>
        <v/>
      </c>
      <c r="U1707" s="67" t="str">
        <f>IF(E1707="","",IF(M1707="","",IF($E1707="男",VLOOKUP(M1707,参照用得点基準表!G$2:$I$11,3,TRUE),VLOOKUP(M1707,参照用得点基準表!G$12:$I$21,3,TRUE))))</f>
        <v/>
      </c>
      <c r="V1707" s="67" t="str">
        <f>IF(E1707="","",IF(N1707="","",IF($E1707="男",VLOOKUP(N1707,参照用得点基準表!H$2:$I$11,2,TRUE),VLOOKUP(N1707,参照用得点基準表!H$12:$I$21,2,TRUE))))</f>
        <v/>
      </c>
      <c r="W1707" s="70" t="str">
        <f t="shared" si="25"/>
        <v/>
      </c>
      <c r="X1707" s="69" t="str">
        <f ca="1">IF(W1707="","",VLOOKUP(W1707,OFFSET(評価基準!$A$2:$N$6,0,F1707-6,5,20-F1707),14-新体力テスト!F1707+6,1))</f>
        <v/>
      </c>
      <c r="Z1707" s="45"/>
      <c r="AA1707" s="45"/>
      <c r="AB1707" s="46"/>
      <c r="AC1707" s="45"/>
    </row>
    <row r="1708" spans="1:29" ht="14.25" customHeight="1" x14ac:dyDescent="0.15">
      <c r="A1708" s="103"/>
      <c r="B1708" s="103"/>
      <c r="C1708" s="103"/>
      <c r="D1708" s="108"/>
      <c r="E1708" s="112"/>
      <c r="F1708" s="85" t="str">
        <f>IF(A1708="","",VLOOKUP(A1708,参照!$B$7:$C$12,2,FALSE))</f>
        <v/>
      </c>
      <c r="G1708" s="14"/>
      <c r="H1708" s="14"/>
      <c r="I1708" s="14"/>
      <c r="J1708" s="14"/>
      <c r="K1708" s="14"/>
      <c r="L1708" s="19"/>
      <c r="M1708" s="14"/>
      <c r="N1708" s="14"/>
      <c r="O1708" s="67" t="str">
        <f>IF(E1708="","",IF(G1708="","",IF($E1708="男",VLOOKUP(G1708,参照用得点基準表!B$2:$I$11,8,TRUE),VLOOKUP(G1708,参照用得点基準表!B$12:$I$21,8,TRUE))))</f>
        <v/>
      </c>
      <c r="P1708" s="67" t="str">
        <f>IF(E1708="","",IF(H1708="","",IF($E1708="男",VLOOKUP(H1708,参照用得点基準表!C$2:$I$11,7,TRUE),VLOOKUP(H1708,参照用得点基準表!C$12:$I$21,7,TRUE))))</f>
        <v/>
      </c>
      <c r="Q1708" s="67" t="str">
        <f>IF(E1708="","",IF(I1708="","",IF($E1708="男",VLOOKUP(I1708,参照用得点基準表!D$2:$I$11,6,TRUE),VLOOKUP(I1708,参照用得点基準表!D$12:$I$21,6,TRUE))))</f>
        <v/>
      </c>
      <c r="R1708" s="67" t="str">
        <f>IF(E1708="","",IF(J1708="","",IF($E1708="男",VLOOKUP(J1708,参照用得点基準表!E$2:$I$11,5,TRUE),VLOOKUP(J1708,参照用得点基準表!E$12:$I$21,5,TRUE))))</f>
        <v/>
      </c>
      <c r="S1708" s="67" t="str">
        <f>IF(E1708="","",IF(K1708="","",IF($E1708="男",VLOOKUP(K1708,参照用得点基準表!F$2:$I$11,4,TRUE),VLOOKUP(K1708,参照用得点基準表!F$12:$I$21,4,TRUE))))</f>
        <v/>
      </c>
      <c r="T1708" s="67" t="str">
        <f>IF(E1708="","",IF(L1708="","",IF($E1708="男",VLOOKUP(L1708,参照用得点基準表!$K$2:$L$11,2,TRUE),VLOOKUP(L1708,参照用得点基準表!$K$12:$L$21,2,TRUE))))</f>
        <v/>
      </c>
      <c r="U1708" s="67" t="str">
        <f>IF(E1708="","",IF(M1708="","",IF($E1708="男",VLOOKUP(M1708,参照用得点基準表!G$2:$I$11,3,TRUE),VLOOKUP(M1708,参照用得点基準表!G$12:$I$21,3,TRUE))))</f>
        <v/>
      </c>
      <c r="V1708" s="67" t="str">
        <f>IF(E1708="","",IF(N1708="","",IF($E1708="男",VLOOKUP(N1708,参照用得点基準表!H$2:$I$11,2,TRUE),VLOOKUP(N1708,参照用得点基準表!H$12:$I$21,2,TRUE))))</f>
        <v/>
      </c>
      <c r="W1708" s="70" t="str">
        <f t="shared" si="25"/>
        <v/>
      </c>
      <c r="X1708" s="69" t="str">
        <f ca="1">IF(W1708="","",VLOOKUP(W1708,OFFSET(評価基準!$A$2:$N$6,0,F1708-6,5,20-F1708),14-新体力テスト!F1708+6,1))</f>
        <v/>
      </c>
      <c r="Z1708" s="45"/>
      <c r="AA1708" s="45"/>
      <c r="AB1708" s="46"/>
      <c r="AC1708" s="45"/>
    </row>
    <row r="1709" spans="1:29" ht="14.25" customHeight="1" x14ac:dyDescent="0.15">
      <c r="A1709" s="103"/>
      <c r="B1709" s="103"/>
      <c r="C1709" s="103"/>
      <c r="D1709" s="108"/>
      <c r="E1709" s="112"/>
      <c r="F1709" s="85" t="str">
        <f>IF(A1709="","",VLOOKUP(A1709,参照!$B$7:$C$12,2,FALSE))</f>
        <v/>
      </c>
      <c r="G1709" s="14"/>
      <c r="H1709" s="14"/>
      <c r="I1709" s="14"/>
      <c r="J1709" s="14"/>
      <c r="K1709" s="14"/>
      <c r="L1709" s="19"/>
      <c r="M1709" s="14"/>
      <c r="N1709" s="14"/>
      <c r="O1709" s="67" t="str">
        <f>IF(E1709="","",IF(G1709="","",IF($E1709="男",VLOOKUP(G1709,参照用得点基準表!B$2:$I$11,8,TRUE),VLOOKUP(G1709,参照用得点基準表!B$12:$I$21,8,TRUE))))</f>
        <v/>
      </c>
      <c r="P1709" s="67" t="str">
        <f>IF(E1709="","",IF(H1709="","",IF($E1709="男",VLOOKUP(H1709,参照用得点基準表!C$2:$I$11,7,TRUE),VLOOKUP(H1709,参照用得点基準表!C$12:$I$21,7,TRUE))))</f>
        <v/>
      </c>
      <c r="Q1709" s="67" t="str">
        <f>IF(E1709="","",IF(I1709="","",IF($E1709="男",VLOOKUP(I1709,参照用得点基準表!D$2:$I$11,6,TRUE),VLOOKUP(I1709,参照用得点基準表!D$12:$I$21,6,TRUE))))</f>
        <v/>
      </c>
      <c r="R1709" s="67" t="str">
        <f>IF(E1709="","",IF(J1709="","",IF($E1709="男",VLOOKUP(J1709,参照用得点基準表!E$2:$I$11,5,TRUE),VLOOKUP(J1709,参照用得点基準表!E$12:$I$21,5,TRUE))))</f>
        <v/>
      </c>
      <c r="S1709" s="67" t="str">
        <f>IF(E1709="","",IF(K1709="","",IF($E1709="男",VLOOKUP(K1709,参照用得点基準表!F$2:$I$11,4,TRUE),VLOOKUP(K1709,参照用得点基準表!F$12:$I$21,4,TRUE))))</f>
        <v/>
      </c>
      <c r="T1709" s="67" t="str">
        <f>IF(E1709="","",IF(L1709="","",IF($E1709="男",VLOOKUP(L1709,参照用得点基準表!$K$2:$L$11,2,TRUE),VLOOKUP(L1709,参照用得点基準表!$K$12:$L$21,2,TRUE))))</f>
        <v/>
      </c>
      <c r="U1709" s="67" t="str">
        <f>IF(E1709="","",IF(M1709="","",IF($E1709="男",VLOOKUP(M1709,参照用得点基準表!G$2:$I$11,3,TRUE),VLOOKUP(M1709,参照用得点基準表!G$12:$I$21,3,TRUE))))</f>
        <v/>
      </c>
      <c r="V1709" s="67" t="str">
        <f>IF(E1709="","",IF(N1709="","",IF($E1709="男",VLOOKUP(N1709,参照用得点基準表!H$2:$I$11,2,TRUE),VLOOKUP(N1709,参照用得点基準表!H$12:$I$21,2,TRUE))))</f>
        <v/>
      </c>
      <c r="W1709" s="70" t="str">
        <f t="shared" si="25"/>
        <v/>
      </c>
      <c r="X1709" s="69" t="str">
        <f ca="1">IF(W1709="","",VLOOKUP(W1709,OFFSET(評価基準!$A$2:$N$6,0,F1709-6,5,20-F1709),14-新体力テスト!F1709+6,1))</f>
        <v/>
      </c>
      <c r="Z1709" s="45"/>
      <c r="AA1709" s="45"/>
      <c r="AB1709" s="46"/>
      <c r="AC1709" s="45"/>
    </row>
    <row r="1710" spans="1:29" ht="14.25" customHeight="1" x14ac:dyDescent="0.15">
      <c r="A1710" s="103"/>
      <c r="B1710" s="103"/>
      <c r="C1710" s="103"/>
      <c r="D1710" s="108"/>
      <c r="E1710" s="112"/>
      <c r="F1710" s="85" t="str">
        <f>IF(A1710="","",VLOOKUP(A1710,参照!$B$7:$C$12,2,FALSE))</f>
        <v/>
      </c>
      <c r="G1710" s="14"/>
      <c r="H1710" s="14"/>
      <c r="I1710" s="14"/>
      <c r="J1710" s="14"/>
      <c r="K1710" s="14"/>
      <c r="L1710" s="19"/>
      <c r="M1710" s="14"/>
      <c r="N1710" s="14"/>
      <c r="O1710" s="67" t="str">
        <f>IF(E1710="","",IF(G1710="","",IF($E1710="男",VLOOKUP(G1710,参照用得点基準表!B$2:$I$11,8,TRUE),VLOOKUP(G1710,参照用得点基準表!B$12:$I$21,8,TRUE))))</f>
        <v/>
      </c>
      <c r="P1710" s="67" t="str">
        <f>IF(E1710="","",IF(H1710="","",IF($E1710="男",VLOOKUP(H1710,参照用得点基準表!C$2:$I$11,7,TRUE),VLOOKUP(H1710,参照用得点基準表!C$12:$I$21,7,TRUE))))</f>
        <v/>
      </c>
      <c r="Q1710" s="67" t="str">
        <f>IF(E1710="","",IF(I1710="","",IF($E1710="男",VLOOKUP(I1710,参照用得点基準表!D$2:$I$11,6,TRUE),VLOOKUP(I1710,参照用得点基準表!D$12:$I$21,6,TRUE))))</f>
        <v/>
      </c>
      <c r="R1710" s="67" t="str">
        <f>IF(E1710="","",IF(J1710="","",IF($E1710="男",VLOOKUP(J1710,参照用得点基準表!E$2:$I$11,5,TRUE),VLOOKUP(J1710,参照用得点基準表!E$12:$I$21,5,TRUE))))</f>
        <v/>
      </c>
      <c r="S1710" s="67" t="str">
        <f>IF(E1710="","",IF(K1710="","",IF($E1710="男",VLOOKUP(K1710,参照用得点基準表!F$2:$I$11,4,TRUE),VLOOKUP(K1710,参照用得点基準表!F$12:$I$21,4,TRUE))))</f>
        <v/>
      </c>
      <c r="T1710" s="67" t="str">
        <f>IF(E1710="","",IF(L1710="","",IF($E1710="男",VLOOKUP(L1710,参照用得点基準表!$K$2:$L$11,2,TRUE),VLOOKUP(L1710,参照用得点基準表!$K$12:$L$21,2,TRUE))))</f>
        <v/>
      </c>
      <c r="U1710" s="67" t="str">
        <f>IF(E1710="","",IF(M1710="","",IF($E1710="男",VLOOKUP(M1710,参照用得点基準表!G$2:$I$11,3,TRUE),VLOOKUP(M1710,参照用得点基準表!G$12:$I$21,3,TRUE))))</f>
        <v/>
      </c>
      <c r="V1710" s="67" t="str">
        <f>IF(E1710="","",IF(N1710="","",IF($E1710="男",VLOOKUP(N1710,参照用得点基準表!H$2:$I$11,2,TRUE),VLOOKUP(N1710,参照用得点基準表!H$12:$I$21,2,TRUE))))</f>
        <v/>
      </c>
      <c r="W1710" s="70" t="str">
        <f t="shared" si="25"/>
        <v/>
      </c>
      <c r="X1710" s="69" t="str">
        <f ca="1">IF(W1710="","",VLOOKUP(W1710,OFFSET(評価基準!$A$2:$N$6,0,F1710-6,5,20-F1710),14-新体力テスト!F1710+6,1))</f>
        <v/>
      </c>
      <c r="Z1710" s="45"/>
      <c r="AA1710" s="45"/>
      <c r="AB1710" s="46"/>
      <c r="AC1710" s="45"/>
    </row>
    <row r="1711" spans="1:29" ht="14.25" customHeight="1" x14ac:dyDescent="0.15">
      <c r="A1711" s="103"/>
      <c r="B1711" s="103"/>
      <c r="C1711" s="103"/>
      <c r="D1711" s="108"/>
      <c r="E1711" s="112"/>
      <c r="F1711" s="85" t="str">
        <f>IF(A1711="","",VLOOKUP(A1711,参照!$B$7:$C$12,2,FALSE))</f>
        <v/>
      </c>
      <c r="G1711" s="14"/>
      <c r="H1711" s="14"/>
      <c r="I1711" s="14"/>
      <c r="J1711" s="14"/>
      <c r="K1711" s="14"/>
      <c r="L1711" s="19"/>
      <c r="M1711" s="14"/>
      <c r="N1711" s="14"/>
      <c r="O1711" s="67" t="str">
        <f>IF(E1711="","",IF(G1711="","",IF($E1711="男",VLOOKUP(G1711,参照用得点基準表!B$2:$I$11,8,TRUE),VLOOKUP(G1711,参照用得点基準表!B$12:$I$21,8,TRUE))))</f>
        <v/>
      </c>
      <c r="P1711" s="67" t="str">
        <f>IF(E1711="","",IF(H1711="","",IF($E1711="男",VLOOKUP(H1711,参照用得点基準表!C$2:$I$11,7,TRUE),VLOOKUP(H1711,参照用得点基準表!C$12:$I$21,7,TRUE))))</f>
        <v/>
      </c>
      <c r="Q1711" s="67" t="str">
        <f>IF(E1711="","",IF(I1711="","",IF($E1711="男",VLOOKUP(I1711,参照用得点基準表!D$2:$I$11,6,TRUE),VLOOKUP(I1711,参照用得点基準表!D$12:$I$21,6,TRUE))))</f>
        <v/>
      </c>
      <c r="R1711" s="67" t="str">
        <f>IF(E1711="","",IF(J1711="","",IF($E1711="男",VLOOKUP(J1711,参照用得点基準表!E$2:$I$11,5,TRUE),VLOOKUP(J1711,参照用得点基準表!E$12:$I$21,5,TRUE))))</f>
        <v/>
      </c>
      <c r="S1711" s="67" t="str">
        <f>IF(E1711="","",IF(K1711="","",IF($E1711="男",VLOOKUP(K1711,参照用得点基準表!F$2:$I$11,4,TRUE),VLOOKUP(K1711,参照用得点基準表!F$12:$I$21,4,TRUE))))</f>
        <v/>
      </c>
      <c r="T1711" s="67" t="str">
        <f>IF(E1711="","",IF(L1711="","",IF($E1711="男",VLOOKUP(L1711,参照用得点基準表!$K$2:$L$11,2,TRUE),VLOOKUP(L1711,参照用得点基準表!$K$12:$L$21,2,TRUE))))</f>
        <v/>
      </c>
      <c r="U1711" s="67" t="str">
        <f>IF(E1711="","",IF(M1711="","",IF($E1711="男",VLOOKUP(M1711,参照用得点基準表!G$2:$I$11,3,TRUE),VLOOKUP(M1711,参照用得点基準表!G$12:$I$21,3,TRUE))))</f>
        <v/>
      </c>
      <c r="V1711" s="67" t="str">
        <f>IF(E1711="","",IF(N1711="","",IF($E1711="男",VLOOKUP(N1711,参照用得点基準表!H$2:$I$11,2,TRUE),VLOOKUP(N1711,参照用得点基準表!H$12:$I$21,2,TRUE))))</f>
        <v/>
      </c>
      <c r="W1711" s="70" t="str">
        <f t="shared" si="25"/>
        <v/>
      </c>
      <c r="X1711" s="69" t="str">
        <f ca="1">IF(W1711="","",VLOOKUP(W1711,OFFSET(評価基準!$A$2:$N$6,0,F1711-6,5,20-F1711),14-新体力テスト!F1711+6,1))</f>
        <v/>
      </c>
      <c r="Z1711" s="45"/>
      <c r="AA1711" s="45"/>
      <c r="AB1711" s="46"/>
      <c r="AC1711" s="45"/>
    </row>
    <row r="1712" spans="1:29" ht="14.25" customHeight="1" x14ac:dyDescent="0.15">
      <c r="A1712" s="103"/>
      <c r="B1712" s="103"/>
      <c r="C1712" s="103"/>
      <c r="D1712" s="108"/>
      <c r="E1712" s="112"/>
      <c r="F1712" s="85" t="str">
        <f>IF(A1712="","",VLOOKUP(A1712,参照!$B$7:$C$12,2,FALSE))</f>
        <v/>
      </c>
      <c r="G1712" s="14"/>
      <c r="H1712" s="14"/>
      <c r="I1712" s="14"/>
      <c r="J1712" s="14"/>
      <c r="K1712" s="14"/>
      <c r="L1712" s="19"/>
      <c r="M1712" s="14"/>
      <c r="N1712" s="14"/>
      <c r="O1712" s="67" t="str">
        <f>IF(E1712="","",IF(G1712="","",IF($E1712="男",VLOOKUP(G1712,参照用得点基準表!B$2:$I$11,8,TRUE),VLOOKUP(G1712,参照用得点基準表!B$12:$I$21,8,TRUE))))</f>
        <v/>
      </c>
      <c r="P1712" s="67" t="str">
        <f>IF(E1712="","",IF(H1712="","",IF($E1712="男",VLOOKUP(H1712,参照用得点基準表!C$2:$I$11,7,TRUE),VLOOKUP(H1712,参照用得点基準表!C$12:$I$21,7,TRUE))))</f>
        <v/>
      </c>
      <c r="Q1712" s="67" t="str">
        <f>IF(E1712="","",IF(I1712="","",IF($E1712="男",VLOOKUP(I1712,参照用得点基準表!D$2:$I$11,6,TRUE),VLOOKUP(I1712,参照用得点基準表!D$12:$I$21,6,TRUE))))</f>
        <v/>
      </c>
      <c r="R1712" s="67" t="str">
        <f>IF(E1712="","",IF(J1712="","",IF($E1712="男",VLOOKUP(J1712,参照用得点基準表!E$2:$I$11,5,TRUE),VLOOKUP(J1712,参照用得点基準表!E$12:$I$21,5,TRUE))))</f>
        <v/>
      </c>
      <c r="S1712" s="67" t="str">
        <f>IF(E1712="","",IF(K1712="","",IF($E1712="男",VLOOKUP(K1712,参照用得点基準表!F$2:$I$11,4,TRUE),VLOOKUP(K1712,参照用得点基準表!F$12:$I$21,4,TRUE))))</f>
        <v/>
      </c>
      <c r="T1712" s="67" t="str">
        <f>IF(E1712="","",IF(L1712="","",IF($E1712="男",VLOOKUP(L1712,参照用得点基準表!$K$2:$L$11,2,TRUE),VLOOKUP(L1712,参照用得点基準表!$K$12:$L$21,2,TRUE))))</f>
        <v/>
      </c>
      <c r="U1712" s="67" t="str">
        <f>IF(E1712="","",IF(M1712="","",IF($E1712="男",VLOOKUP(M1712,参照用得点基準表!G$2:$I$11,3,TRUE),VLOOKUP(M1712,参照用得点基準表!G$12:$I$21,3,TRUE))))</f>
        <v/>
      </c>
      <c r="V1712" s="67" t="str">
        <f>IF(E1712="","",IF(N1712="","",IF($E1712="男",VLOOKUP(N1712,参照用得点基準表!H$2:$I$11,2,TRUE),VLOOKUP(N1712,参照用得点基準表!H$12:$I$21,2,TRUE))))</f>
        <v/>
      </c>
      <c r="W1712" s="70" t="str">
        <f t="shared" si="25"/>
        <v/>
      </c>
      <c r="X1712" s="69" t="str">
        <f ca="1">IF(W1712="","",VLOOKUP(W1712,OFFSET(評価基準!$A$2:$N$6,0,F1712-6,5,20-F1712),14-新体力テスト!F1712+6,1))</f>
        <v/>
      </c>
      <c r="Z1712" s="45"/>
      <c r="AA1712" s="45"/>
      <c r="AB1712" s="46"/>
      <c r="AC1712" s="45"/>
    </row>
    <row r="1713" spans="1:29" ht="14.25" customHeight="1" x14ac:dyDescent="0.15">
      <c r="A1713" s="103"/>
      <c r="B1713" s="103"/>
      <c r="C1713" s="103"/>
      <c r="D1713" s="108"/>
      <c r="E1713" s="112"/>
      <c r="F1713" s="85" t="str">
        <f>IF(A1713="","",VLOOKUP(A1713,参照!$B$7:$C$12,2,FALSE))</f>
        <v/>
      </c>
      <c r="G1713" s="14"/>
      <c r="H1713" s="14"/>
      <c r="I1713" s="14"/>
      <c r="J1713" s="14"/>
      <c r="K1713" s="14"/>
      <c r="L1713" s="19"/>
      <c r="M1713" s="14"/>
      <c r="N1713" s="14"/>
      <c r="O1713" s="67" t="str">
        <f>IF(E1713="","",IF(G1713="","",IF($E1713="男",VLOOKUP(G1713,参照用得点基準表!B$2:$I$11,8,TRUE),VLOOKUP(G1713,参照用得点基準表!B$12:$I$21,8,TRUE))))</f>
        <v/>
      </c>
      <c r="P1713" s="67" t="str">
        <f>IF(E1713="","",IF(H1713="","",IF($E1713="男",VLOOKUP(H1713,参照用得点基準表!C$2:$I$11,7,TRUE),VLOOKUP(H1713,参照用得点基準表!C$12:$I$21,7,TRUE))))</f>
        <v/>
      </c>
      <c r="Q1713" s="67" t="str">
        <f>IF(E1713="","",IF(I1713="","",IF($E1713="男",VLOOKUP(I1713,参照用得点基準表!D$2:$I$11,6,TRUE),VLOOKUP(I1713,参照用得点基準表!D$12:$I$21,6,TRUE))))</f>
        <v/>
      </c>
      <c r="R1713" s="67" t="str">
        <f>IF(E1713="","",IF(J1713="","",IF($E1713="男",VLOOKUP(J1713,参照用得点基準表!E$2:$I$11,5,TRUE),VLOOKUP(J1713,参照用得点基準表!E$12:$I$21,5,TRUE))))</f>
        <v/>
      </c>
      <c r="S1713" s="67" t="str">
        <f>IF(E1713="","",IF(K1713="","",IF($E1713="男",VLOOKUP(K1713,参照用得点基準表!F$2:$I$11,4,TRUE),VLOOKUP(K1713,参照用得点基準表!F$12:$I$21,4,TRUE))))</f>
        <v/>
      </c>
      <c r="T1713" s="67" t="str">
        <f>IF(E1713="","",IF(L1713="","",IF($E1713="男",VLOOKUP(L1713,参照用得点基準表!$K$2:$L$11,2,TRUE),VLOOKUP(L1713,参照用得点基準表!$K$12:$L$21,2,TRUE))))</f>
        <v/>
      </c>
      <c r="U1713" s="67" t="str">
        <f>IF(E1713="","",IF(M1713="","",IF($E1713="男",VLOOKUP(M1713,参照用得点基準表!G$2:$I$11,3,TRUE),VLOOKUP(M1713,参照用得点基準表!G$12:$I$21,3,TRUE))))</f>
        <v/>
      </c>
      <c r="V1713" s="67" t="str">
        <f>IF(E1713="","",IF(N1713="","",IF($E1713="男",VLOOKUP(N1713,参照用得点基準表!H$2:$I$11,2,TRUE),VLOOKUP(N1713,参照用得点基準表!H$12:$I$21,2,TRUE))))</f>
        <v/>
      </c>
      <c r="W1713" s="70" t="str">
        <f t="shared" si="25"/>
        <v/>
      </c>
      <c r="X1713" s="69" t="str">
        <f ca="1">IF(W1713="","",VLOOKUP(W1713,OFFSET(評価基準!$A$2:$N$6,0,F1713-6,5,20-F1713),14-新体力テスト!F1713+6,1))</f>
        <v/>
      </c>
      <c r="Z1713" s="45"/>
      <c r="AA1713" s="45"/>
      <c r="AB1713" s="46"/>
      <c r="AC1713" s="45"/>
    </row>
    <row r="1714" spans="1:29" ht="14.25" customHeight="1" x14ac:dyDescent="0.15">
      <c r="A1714" s="103"/>
      <c r="B1714" s="103"/>
      <c r="C1714" s="103"/>
      <c r="D1714" s="108"/>
      <c r="E1714" s="112"/>
      <c r="F1714" s="85" t="str">
        <f>IF(A1714="","",VLOOKUP(A1714,参照!$B$7:$C$12,2,FALSE))</f>
        <v/>
      </c>
      <c r="G1714" s="14"/>
      <c r="H1714" s="14"/>
      <c r="I1714" s="14"/>
      <c r="J1714" s="14"/>
      <c r="K1714" s="14"/>
      <c r="L1714" s="19"/>
      <c r="M1714" s="14"/>
      <c r="N1714" s="14"/>
      <c r="O1714" s="67" t="str">
        <f>IF(E1714="","",IF(G1714="","",IF($E1714="男",VLOOKUP(G1714,参照用得点基準表!B$2:$I$11,8,TRUE),VLOOKUP(G1714,参照用得点基準表!B$12:$I$21,8,TRUE))))</f>
        <v/>
      </c>
      <c r="P1714" s="67" t="str">
        <f>IF(E1714="","",IF(H1714="","",IF($E1714="男",VLOOKUP(H1714,参照用得点基準表!C$2:$I$11,7,TRUE),VLOOKUP(H1714,参照用得点基準表!C$12:$I$21,7,TRUE))))</f>
        <v/>
      </c>
      <c r="Q1714" s="67" t="str">
        <f>IF(E1714="","",IF(I1714="","",IF($E1714="男",VLOOKUP(I1714,参照用得点基準表!D$2:$I$11,6,TRUE),VLOOKUP(I1714,参照用得点基準表!D$12:$I$21,6,TRUE))))</f>
        <v/>
      </c>
      <c r="R1714" s="67" t="str">
        <f>IF(E1714="","",IF(J1714="","",IF($E1714="男",VLOOKUP(J1714,参照用得点基準表!E$2:$I$11,5,TRUE),VLOOKUP(J1714,参照用得点基準表!E$12:$I$21,5,TRUE))))</f>
        <v/>
      </c>
      <c r="S1714" s="67" t="str">
        <f>IF(E1714="","",IF(K1714="","",IF($E1714="男",VLOOKUP(K1714,参照用得点基準表!F$2:$I$11,4,TRUE),VLOOKUP(K1714,参照用得点基準表!F$12:$I$21,4,TRUE))))</f>
        <v/>
      </c>
      <c r="T1714" s="67" t="str">
        <f>IF(E1714="","",IF(L1714="","",IF($E1714="男",VLOOKUP(L1714,参照用得点基準表!$K$2:$L$11,2,TRUE),VLOOKUP(L1714,参照用得点基準表!$K$12:$L$21,2,TRUE))))</f>
        <v/>
      </c>
      <c r="U1714" s="67" t="str">
        <f>IF(E1714="","",IF(M1714="","",IF($E1714="男",VLOOKUP(M1714,参照用得点基準表!G$2:$I$11,3,TRUE),VLOOKUP(M1714,参照用得点基準表!G$12:$I$21,3,TRUE))))</f>
        <v/>
      </c>
      <c r="V1714" s="67" t="str">
        <f>IF(E1714="","",IF(N1714="","",IF($E1714="男",VLOOKUP(N1714,参照用得点基準表!H$2:$I$11,2,TRUE),VLOOKUP(N1714,参照用得点基準表!H$12:$I$21,2,TRUE))))</f>
        <v/>
      </c>
      <c r="W1714" s="70" t="str">
        <f t="shared" si="25"/>
        <v/>
      </c>
      <c r="X1714" s="69" t="str">
        <f ca="1">IF(W1714="","",VLOOKUP(W1714,OFFSET(評価基準!$A$2:$N$6,0,F1714-6,5,20-F1714),14-新体力テスト!F1714+6,1))</f>
        <v/>
      </c>
      <c r="Z1714" s="45"/>
      <c r="AA1714" s="45"/>
      <c r="AB1714" s="46"/>
      <c r="AC1714" s="45"/>
    </row>
    <row r="1715" spans="1:29" ht="14.25" customHeight="1" x14ac:dyDescent="0.15">
      <c r="A1715" s="103"/>
      <c r="B1715" s="103"/>
      <c r="C1715" s="103"/>
      <c r="D1715" s="108"/>
      <c r="E1715" s="112"/>
      <c r="F1715" s="85" t="str">
        <f>IF(A1715="","",VLOOKUP(A1715,参照!$B$7:$C$12,2,FALSE))</f>
        <v/>
      </c>
      <c r="G1715" s="14"/>
      <c r="H1715" s="14"/>
      <c r="I1715" s="14"/>
      <c r="J1715" s="14"/>
      <c r="K1715" s="14"/>
      <c r="L1715" s="19"/>
      <c r="M1715" s="14"/>
      <c r="N1715" s="14"/>
      <c r="O1715" s="67" t="str">
        <f>IF(E1715="","",IF(G1715="","",IF($E1715="男",VLOOKUP(G1715,参照用得点基準表!B$2:$I$11,8,TRUE),VLOOKUP(G1715,参照用得点基準表!B$12:$I$21,8,TRUE))))</f>
        <v/>
      </c>
      <c r="P1715" s="67" t="str">
        <f>IF(E1715="","",IF(H1715="","",IF($E1715="男",VLOOKUP(H1715,参照用得点基準表!C$2:$I$11,7,TRUE),VLOOKUP(H1715,参照用得点基準表!C$12:$I$21,7,TRUE))))</f>
        <v/>
      </c>
      <c r="Q1715" s="67" t="str">
        <f>IF(E1715="","",IF(I1715="","",IF($E1715="男",VLOOKUP(I1715,参照用得点基準表!D$2:$I$11,6,TRUE),VLOOKUP(I1715,参照用得点基準表!D$12:$I$21,6,TRUE))))</f>
        <v/>
      </c>
      <c r="R1715" s="67" t="str">
        <f>IF(E1715="","",IF(J1715="","",IF($E1715="男",VLOOKUP(J1715,参照用得点基準表!E$2:$I$11,5,TRUE),VLOOKUP(J1715,参照用得点基準表!E$12:$I$21,5,TRUE))))</f>
        <v/>
      </c>
      <c r="S1715" s="67" t="str">
        <f>IF(E1715="","",IF(K1715="","",IF($E1715="男",VLOOKUP(K1715,参照用得点基準表!F$2:$I$11,4,TRUE),VLOOKUP(K1715,参照用得点基準表!F$12:$I$21,4,TRUE))))</f>
        <v/>
      </c>
      <c r="T1715" s="67" t="str">
        <f>IF(E1715="","",IF(L1715="","",IF($E1715="男",VLOOKUP(L1715,参照用得点基準表!$K$2:$L$11,2,TRUE),VLOOKUP(L1715,参照用得点基準表!$K$12:$L$21,2,TRUE))))</f>
        <v/>
      </c>
      <c r="U1715" s="67" t="str">
        <f>IF(E1715="","",IF(M1715="","",IF($E1715="男",VLOOKUP(M1715,参照用得点基準表!G$2:$I$11,3,TRUE),VLOOKUP(M1715,参照用得点基準表!G$12:$I$21,3,TRUE))))</f>
        <v/>
      </c>
      <c r="V1715" s="67" t="str">
        <f>IF(E1715="","",IF(N1715="","",IF($E1715="男",VLOOKUP(N1715,参照用得点基準表!H$2:$I$11,2,TRUE),VLOOKUP(N1715,参照用得点基準表!H$12:$I$21,2,TRUE))))</f>
        <v/>
      </c>
      <c r="W1715" s="70" t="str">
        <f t="shared" si="25"/>
        <v/>
      </c>
      <c r="X1715" s="69" t="str">
        <f ca="1">IF(W1715="","",VLOOKUP(W1715,OFFSET(評価基準!$A$2:$N$6,0,F1715-6,5,20-F1715),14-新体力テスト!F1715+6,1))</f>
        <v/>
      </c>
      <c r="Z1715" s="45"/>
      <c r="AA1715" s="45"/>
      <c r="AB1715" s="46"/>
      <c r="AC1715" s="45"/>
    </row>
    <row r="1716" spans="1:29" ht="14.25" customHeight="1" x14ac:dyDescent="0.15">
      <c r="A1716" s="103"/>
      <c r="B1716" s="103"/>
      <c r="C1716" s="103"/>
      <c r="D1716" s="108"/>
      <c r="E1716" s="112"/>
      <c r="F1716" s="85" t="str">
        <f>IF(A1716="","",VLOOKUP(A1716,参照!$B$7:$C$12,2,FALSE))</f>
        <v/>
      </c>
      <c r="G1716" s="14"/>
      <c r="H1716" s="14"/>
      <c r="I1716" s="14"/>
      <c r="J1716" s="14"/>
      <c r="K1716" s="14"/>
      <c r="L1716" s="19"/>
      <c r="M1716" s="14"/>
      <c r="N1716" s="14"/>
      <c r="O1716" s="67" t="str">
        <f>IF(E1716="","",IF(G1716="","",IF($E1716="男",VLOOKUP(G1716,参照用得点基準表!B$2:$I$11,8,TRUE),VLOOKUP(G1716,参照用得点基準表!B$12:$I$21,8,TRUE))))</f>
        <v/>
      </c>
      <c r="P1716" s="67" t="str">
        <f>IF(E1716="","",IF(H1716="","",IF($E1716="男",VLOOKUP(H1716,参照用得点基準表!C$2:$I$11,7,TRUE),VLOOKUP(H1716,参照用得点基準表!C$12:$I$21,7,TRUE))))</f>
        <v/>
      </c>
      <c r="Q1716" s="67" t="str">
        <f>IF(E1716="","",IF(I1716="","",IF($E1716="男",VLOOKUP(I1716,参照用得点基準表!D$2:$I$11,6,TRUE),VLOOKUP(I1716,参照用得点基準表!D$12:$I$21,6,TRUE))))</f>
        <v/>
      </c>
      <c r="R1716" s="67" t="str">
        <f>IF(E1716="","",IF(J1716="","",IF($E1716="男",VLOOKUP(J1716,参照用得点基準表!E$2:$I$11,5,TRUE),VLOOKUP(J1716,参照用得点基準表!E$12:$I$21,5,TRUE))))</f>
        <v/>
      </c>
      <c r="S1716" s="67" t="str">
        <f>IF(E1716="","",IF(K1716="","",IF($E1716="男",VLOOKUP(K1716,参照用得点基準表!F$2:$I$11,4,TRUE),VLOOKUP(K1716,参照用得点基準表!F$12:$I$21,4,TRUE))))</f>
        <v/>
      </c>
      <c r="T1716" s="67" t="str">
        <f>IF(E1716="","",IF(L1716="","",IF($E1716="男",VLOOKUP(L1716,参照用得点基準表!$K$2:$L$11,2,TRUE),VLOOKUP(L1716,参照用得点基準表!$K$12:$L$21,2,TRUE))))</f>
        <v/>
      </c>
      <c r="U1716" s="67" t="str">
        <f>IF(E1716="","",IF(M1716="","",IF($E1716="男",VLOOKUP(M1716,参照用得点基準表!G$2:$I$11,3,TRUE),VLOOKUP(M1716,参照用得点基準表!G$12:$I$21,3,TRUE))))</f>
        <v/>
      </c>
      <c r="V1716" s="67" t="str">
        <f>IF(E1716="","",IF(N1716="","",IF($E1716="男",VLOOKUP(N1716,参照用得点基準表!H$2:$I$11,2,TRUE),VLOOKUP(N1716,参照用得点基準表!H$12:$I$21,2,TRUE))))</f>
        <v/>
      </c>
      <c r="W1716" s="70" t="str">
        <f t="shared" si="25"/>
        <v/>
      </c>
      <c r="X1716" s="69" t="str">
        <f ca="1">IF(W1716="","",VLOOKUP(W1716,OFFSET(評価基準!$A$2:$N$6,0,F1716-6,5,20-F1716),14-新体力テスト!F1716+6,1))</f>
        <v/>
      </c>
      <c r="Z1716" s="45"/>
      <c r="AA1716" s="45"/>
      <c r="AB1716" s="46"/>
      <c r="AC1716" s="45"/>
    </row>
    <row r="1717" spans="1:29" ht="14.25" customHeight="1" x14ac:dyDescent="0.15">
      <c r="A1717" s="103"/>
      <c r="B1717" s="103"/>
      <c r="C1717" s="103"/>
      <c r="D1717" s="108"/>
      <c r="E1717" s="112"/>
      <c r="F1717" s="85" t="str">
        <f>IF(A1717="","",VLOOKUP(A1717,参照!$B$7:$C$12,2,FALSE))</f>
        <v/>
      </c>
      <c r="G1717" s="14"/>
      <c r="H1717" s="14"/>
      <c r="I1717" s="14"/>
      <c r="J1717" s="14"/>
      <c r="K1717" s="14"/>
      <c r="L1717" s="19"/>
      <c r="M1717" s="14"/>
      <c r="N1717" s="14"/>
      <c r="O1717" s="67" t="str">
        <f>IF(E1717="","",IF(G1717="","",IF($E1717="男",VLOOKUP(G1717,参照用得点基準表!B$2:$I$11,8,TRUE),VLOOKUP(G1717,参照用得点基準表!B$12:$I$21,8,TRUE))))</f>
        <v/>
      </c>
      <c r="P1717" s="67" t="str">
        <f>IF(E1717="","",IF(H1717="","",IF($E1717="男",VLOOKUP(H1717,参照用得点基準表!C$2:$I$11,7,TRUE),VLOOKUP(H1717,参照用得点基準表!C$12:$I$21,7,TRUE))))</f>
        <v/>
      </c>
      <c r="Q1717" s="67" t="str">
        <f>IF(E1717="","",IF(I1717="","",IF($E1717="男",VLOOKUP(I1717,参照用得点基準表!D$2:$I$11,6,TRUE),VLOOKUP(I1717,参照用得点基準表!D$12:$I$21,6,TRUE))))</f>
        <v/>
      </c>
      <c r="R1717" s="67" t="str">
        <f>IF(E1717="","",IF(J1717="","",IF($E1717="男",VLOOKUP(J1717,参照用得点基準表!E$2:$I$11,5,TRUE),VLOOKUP(J1717,参照用得点基準表!E$12:$I$21,5,TRUE))))</f>
        <v/>
      </c>
      <c r="S1717" s="67" t="str">
        <f>IF(E1717="","",IF(K1717="","",IF($E1717="男",VLOOKUP(K1717,参照用得点基準表!F$2:$I$11,4,TRUE),VLOOKUP(K1717,参照用得点基準表!F$12:$I$21,4,TRUE))))</f>
        <v/>
      </c>
      <c r="T1717" s="67" t="str">
        <f>IF(E1717="","",IF(L1717="","",IF($E1717="男",VLOOKUP(L1717,参照用得点基準表!$K$2:$L$11,2,TRUE),VLOOKUP(L1717,参照用得点基準表!$K$12:$L$21,2,TRUE))))</f>
        <v/>
      </c>
      <c r="U1717" s="67" t="str">
        <f>IF(E1717="","",IF(M1717="","",IF($E1717="男",VLOOKUP(M1717,参照用得点基準表!G$2:$I$11,3,TRUE),VLOOKUP(M1717,参照用得点基準表!G$12:$I$21,3,TRUE))))</f>
        <v/>
      </c>
      <c r="V1717" s="67" t="str">
        <f>IF(E1717="","",IF(N1717="","",IF($E1717="男",VLOOKUP(N1717,参照用得点基準表!H$2:$I$11,2,TRUE),VLOOKUP(N1717,参照用得点基準表!H$12:$I$21,2,TRUE))))</f>
        <v/>
      </c>
      <c r="W1717" s="70" t="str">
        <f t="shared" si="25"/>
        <v/>
      </c>
      <c r="X1717" s="69" t="str">
        <f ca="1">IF(W1717="","",VLOOKUP(W1717,OFFSET(評価基準!$A$2:$N$6,0,F1717-6,5,20-F1717),14-新体力テスト!F1717+6,1))</f>
        <v/>
      </c>
      <c r="Z1717" s="45"/>
      <c r="AA1717" s="45"/>
      <c r="AB1717" s="46"/>
      <c r="AC1717" s="45"/>
    </row>
    <row r="1718" spans="1:29" ht="14.25" customHeight="1" x14ac:dyDescent="0.15">
      <c r="A1718" s="103"/>
      <c r="B1718" s="103"/>
      <c r="C1718" s="103"/>
      <c r="D1718" s="108"/>
      <c r="E1718" s="112"/>
      <c r="F1718" s="85" t="str">
        <f>IF(A1718="","",VLOOKUP(A1718,参照!$B$7:$C$12,2,FALSE))</f>
        <v/>
      </c>
      <c r="G1718" s="14"/>
      <c r="H1718" s="14"/>
      <c r="I1718" s="14"/>
      <c r="J1718" s="14"/>
      <c r="K1718" s="14"/>
      <c r="L1718" s="19"/>
      <c r="M1718" s="14"/>
      <c r="N1718" s="14"/>
      <c r="O1718" s="67" t="str">
        <f>IF(E1718="","",IF(G1718="","",IF($E1718="男",VLOOKUP(G1718,参照用得点基準表!B$2:$I$11,8,TRUE),VLOOKUP(G1718,参照用得点基準表!B$12:$I$21,8,TRUE))))</f>
        <v/>
      </c>
      <c r="P1718" s="67" t="str">
        <f>IF(E1718="","",IF(H1718="","",IF($E1718="男",VLOOKUP(H1718,参照用得点基準表!C$2:$I$11,7,TRUE),VLOOKUP(H1718,参照用得点基準表!C$12:$I$21,7,TRUE))))</f>
        <v/>
      </c>
      <c r="Q1718" s="67" t="str">
        <f>IF(E1718="","",IF(I1718="","",IF($E1718="男",VLOOKUP(I1718,参照用得点基準表!D$2:$I$11,6,TRUE),VLOOKUP(I1718,参照用得点基準表!D$12:$I$21,6,TRUE))))</f>
        <v/>
      </c>
      <c r="R1718" s="67" t="str">
        <f>IF(E1718="","",IF(J1718="","",IF($E1718="男",VLOOKUP(J1718,参照用得点基準表!E$2:$I$11,5,TRUE),VLOOKUP(J1718,参照用得点基準表!E$12:$I$21,5,TRUE))))</f>
        <v/>
      </c>
      <c r="S1718" s="67" t="str">
        <f>IF(E1718="","",IF(K1718="","",IF($E1718="男",VLOOKUP(K1718,参照用得点基準表!F$2:$I$11,4,TRUE),VLOOKUP(K1718,参照用得点基準表!F$12:$I$21,4,TRUE))))</f>
        <v/>
      </c>
      <c r="T1718" s="67" t="str">
        <f>IF(E1718="","",IF(L1718="","",IF($E1718="男",VLOOKUP(L1718,参照用得点基準表!$K$2:$L$11,2,TRUE),VLOOKUP(L1718,参照用得点基準表!$K$12:$L$21,2,TRUE))))</f>
        <v/>
      </c>
      <c r="U1718" s="67" t="str">
        <f>IF(E1718="","",IF(M1718="","",IF($E1718="男",VLOOKUP(M1718,参照用得点基準表!G$2:$I$11,3,TRUE),VLOOKUP(M1718,参照用得点基準表!G$12:$I$21,3,TRUE))))</f>
        <v/>
      </c>
      <c r="V1718" s="67" t="str">
        <f>IF(E1718="","",IF(N1718="","",IF($E1718="男",VLOOKUP(N1718,参照用得点基準表!H$2:$I$11,2,TRUE),VLOOKUP(N1718,参照用得点基準表!H$12:$I$21,2,TRUE))))</f>
        <v/>
      </c>
      <c r="W1718" s="70" t="str">
        <f t="shared" si="25"/>
        <v/>
      </c>
      <c r="X1718" s="69" t="str">
        <f ca="1">IF(W1718="","",VLOOKUP(W1718,OFFSET(評価基準!$A$2:$N$6,0,F1718-6,5,20-F1718),14-新体力テスト!F1718+6,1))</f>
        <v/>
      </c>
      <c r="Z1718" s="45"/>
      <c r="AA1718" s="45"/>
      <c r="AB1718" s="46"/>
      <c r="AC1718" s="45"/>
    </row>
    <row r="1719" spans="1:29" ht="14.25" customHeight="1" x14ac:dyDescent="0.15">
      <c r="A1719" s="103"/>
      <c r="B1719" s="103"/>
      <c r="C1719" s="103"/>
      <c r="D1719" s="108"/>
      <c r="E1719" s="112"/>
      <c r="F1719" s="85" t="str">
        <f>IF(A1719="","",VLOOKUP(A1719,参照!$B$7:$C$12,2,FALSE))</f>
        <v/>
      </c>
      <c r="G1719" s="14"/>
      <c r="H1719" s="14"/>
      <c r="I1719" s="14"/>
      <c r="J1719" s="14"/>
      <c r="K1719" s="14"/>
      <c r="L1719" s="19"/>
      <c r="M1719" s="14"/>
      <c r="N1719" s="14"/>
      <c r="O1719" s="67" t="str">
        <f>IF(E1719="","",IF(G1719="","",IF($E1719="男",VLOOKUP(G1719,参照用得点基準表!B$2:$I$11,8,TRUE),VLOOKUP(G1719,参照用得点基準表!B$12:$I$21,8,TRUE))))</f>
        <v/>
      </c>
      <c r="P1719" s="67" t="str">
        <f>IF(E1719="","",IF(H1719="","",IF($E1719="男",VLOOKUP(H1719,参照用得点基準表!C$2:$I$11,7,TRUE),VLOOKUP(H1719,参照用得点基準表!C$12:$I$21,7,TRUE))))</f>
        <v/>
      </c>
      <c r="Q1719" s="67" t="str">
        <f>IF(E1719="","",IF(I1719="","",IF($E1719="男",VLOOKUP(I1719,参照用得点基準表!D$2:$I$11,6,TRUE),VLOOKUP(I1719,参照用得点基準表!D$12:$I$21,6,TRUE))))</f>
        <v/>
      </c>
      <c r="R1719" s="67" t="str">
        <f>IF(E1719="","",IF(J1719="","",IF($E1719="男",VLOOKUP(J1719,参照用得点基準表!E$2:$I$11,5,TRUE),VLOOKUP(J1719,参照用得点基準表!E$12:$I$21,5,TRUE))))</f>
        <v/>
      </c>
      <c r="S1719" s="67" t="str">
        <f>IF(E1719="","",IF(K1719="","",IF($E1719="男",VLOOKUP(K1719,参照用得点基準表!F$2:$I$11,4,TRUE),VLOOKUP(K1719,参照用得点基準表!F$12:$I$21,4,TRUE))))</f>
        <v/>
      </c>
      <c r="T1719" s="67" t="str">
        <f>IF(E1719="","",IF(L1719="","",IF($E1719="男",VLOOKUP(L1719,参照用得点基準表!$K$2:$L$11,2,TRUE),VLOOKUP(L1719,参照用得点基準表!$K$12:$L$21,2,TRUE))))</f>
        <v/>
      </c>
      <c r="U1719" s="67" t="str">
        <f>IF(E1719="","",IF(M1719="","",IF($E1719="男",VLOOKUP(M1719,参照用得点基準表!G$2:$I$11,3,TRUE),VLOOKUP(M1719,参照用得点基準表!G$12:$I$21,3,TRUE))))</f>
        <v/>
      </c>
      <c r="V1719" s="67" t="str">
        <f>IF(E1719="","",IF(N1719="","",IF($E1719="男",VLOOKUP(N1719,参照用得点基準表!H$2:$I$11,2,TRUE),VLOOKUP(N1719,参照用得点基準表!H$12:$I$21,2,TRUE))))</f>
        <v/>
      </c>
      <c r="W1719" s="70" t="str">
        <f t="shared" si="25"/>
        <v/>
      </c>
      <c r="X1719" s="69" t="str">
        <f ca="1">IF(W1719="","",VLOOKUP(W1719,OFFSET(評価基準!$A$2:$N$6,0,F1719-6,5,20-F1719),14-新体力テスト!F1719+6,1))</f>
        <v/>
      </c>
      <c r="Z1719" s="45"/>
      <c r="AA1719" s="45"/>
      <c r="AB1719" s="46"/>
      <c r="AC1719" s="45"/>
    </row>
    <row r="1720" spans="1:29" ht="14.25" customHeight="1" x14ac:dyDescent="0.15">
      <c r="A1720" s="103"/>
      <c r="B1720" s="103"/>
      <c r="C1720" s="103"/>
      <c r="D1720" s="108"/>
      <c r="E1720" s="112"/>
      <c r="F1720" s="85" t="str">
        <f>IF(A1720="","",VLOOKUP(A1720,参照!$B$7:$C$12,2,FALSE))</f>
        <v/>
      </c>
      <c r="G1720" s="14"/>
      <c r="H1720" s="14"/>
      <c r="I1720" s="14"/>
      <c r="J1720" s="14"/>
      <c r="K1720" s="14"/>
      <c r="L1720" s="19"/>
      <c r="M1720" s="14"/>
      <c r="N1720" s="14"/>
      <c r="O1720" s="67" t="str">
        <f>IF(E1720="","",IF(G1720="","",IF($E1720="男",VLOOKUP(G1720,参照用得点基準表!B$2:$I$11,8,TRUE),VLOOKUP(G1720,参照用得点基準表!B$12:$I$21,8,TRUE))))</f>
        <v/>
      </c>
      <c r="P1720" s="67" t="str">
        <f>IF(E1720="","",IF(H1720="","",IF($E1720="男",VLOOKUP(H1720,参照用得点基準表!C$2:$I$11,7,TRUE),VLOOKUP(H1720,参照用得点基準表!C$12:$I$21,7,TRUE))))</f>
        <v/>
      </c>
      <c r="Q1720" s="67" t="str">
        <f>IF(E1720="","",IF(I1720="","",IF($E1720="男",VLOOKUP(I1720,参照用得点基準表!D$2:$I$11,6,TRUE),VLOOKUP(I1720,参照用得点基準表!D$12:$I$21,6,TRUE))))</f>
        <v/>
      </c>
      <c r="R1720" s="67" t="str">
        <f>IF(E1720="","",IF(J1720="","",IF($E1720="男",VLOOKUP(J1720,参照用得点基準表!E$2:$I$11,5,TRUE),VLOOKUP(J1720,参照用得点基準表!E$12:$I$21,5,TRUE))))</f>
        <v/>
      </c>
      <c r="S1720" s="67" t="str">
        <f>IF(E1720="","",IF(K1720="","",IF($E1720="男",VLOOKUP(K1720,参照用得点基準表!F$2:$I$11,4,TRUE),VLOOKUP(K1720,参照用得点基準表!F$12:$I$21,4,TRUE))))</f>
        <v/>
      </c>
      <c r="T1720" s="67" t="str">
        <f>IF(E1720="","",IF(L1720="","",IF($E1720="男",VLOOKUP(L1720,参照用得点基準表!$K$2:$L$11,2,TRUE),VLOOKUP(L1720,参照用得点基準表!$K$12:$L$21,2,TRUE))))</f>
        <v/>
      </c>
      <c r="U1720" s="67" t="str">
        <f>IF(E1720="","",IF(M1720="","",IF($E1720="男",VLOOKUP(M1720,参照用得点基準表!G$2:$I$11,3,TRUE),VLOOKUP(M1720,参照用得点基準表!G$12:$I$21,3,TRUE))))</f>
        <v/>
      </c>
      <c r="V1720" s="67" t="str">
        <f>IF(E1720="","",IF(N1720="","",IF($E1720="男",VLOOKUP(N1720,参照用得点基準表!H$2:$I$11,2,TRUE),VLOOKUP(N1720,参照用得点基準表!H$12:$I$21,2,TRUE))))</f>
        <v/>
      </c>
      <c r="W1720" s="70" t="str">
        <f t="shared" si="25"/>
        <v/>
      </c>
      <c r="X1720" s="69" t="str">
        <f ca="1">IF(W1720="","",VLOOKUP(W1720,OFFSET(評価基準!$A$2:$N$6,0,F1720-6,5,20-F1720),14-新体力テスト!F1720+6,1))</f>
        <v/>
      </c>
      <c r="Z1720" s="45"/>
      <c r="AA1720" s="45"/>
      <c r="AB1720" s="46"/>
      <c r="AC1720" s="45"/>
    </row>
    <row r="1721" spans="1:29" ht="14.25" customHeight="1" x14ac:dyDescent="0.15">
      <c r="A1721" s="103"/>
      <c r="B1721" s="103"/>
      <c r="C1721" s="103"/>
      <c r="D1721" s="108"/>
      <c r="E1721" s="112"/>
      <c r="F1721" s="85" t="str">
        <f>IF(A1721="","",VLOOKUP(A1721,参照!$B$7:$C$12,2,FALSE))</f>
        <v/>
      </c>
      <c r="G1721" s="14"/>
      <c r="H1721" s="14"/>
      <c r="I1721" s="14"/>
      <c r="J1721" s="14"/>
      <c r="K1721" s="14"/>
      <c r="L1721" s="19"/>
      <c r="M1721" s="14"/>
      <c r="N1721" s="14"/>
      <c r="O1721" s="67" t="str">
        <f>IF(E1721="","",IF(G1721="","",IF($E1721="男",VLOOKUP(G1721,参照用得点基準表!B$2:$I$11,8,TRUE),VLOOKUP(G1721,参照用得点基準表!B$12:$I$21,8,TRUE))))</f>
        <v/>
      </c>
      <c r="P1721" s="67" t="str">
        <f>IF(E1721="","",IF(H1721="","",IF($E1721="男",VLOOKUP(H1721,参照用得点基準表!C$2:$I$11,7,TRUE),VLOOKUP(H1721,参照用得点基準表!C$12:$I$21,7,TRUE))))</f>
        <v/>
      </c>
      <c r="Q1721" s="67" t="str">
        <f>IF(E1721="","",IF(I1721="","",IF($E1721="男",VLOOKUP(I1721,参照用得点基準表!D$2:$I$11,6,TRUE),VLOOKUP(I1721,参照用得点基準表!D$12:$I$21,6,TRUE))))</f>
        <v/>
      </c>
      <c r="R1721" s="67" t="str">
        <f>IF(E1721="","",IF(J1721="","",IF($E1721="男",VLOOKUP(J1721,参照用得点基準表!E$2:$I$11,5,TRUE),VLOOKUP(J1721,参照用得点基準表!E$12:$I$21,5,TRUE))))</f>
        <v/>
      </c>
      <c r="S1721" s="67" t="str">
        <f>IF(E1721="","",IF(K1721="","",IF($E1721="男",VLOOKUP(K1721,参照用得点基準表!F$2:$I$11,4,TRUE),VLOOKUP(K1721,参照用得点基準表!F$12:$I$21,4,TRUE))))</f>
        <v/>
      </c>
      <c r="T1721" s="67" t="str">
        <f>IF(E1721="","",IF(L1721="","",IF($E1721="男",VLOOKUP(L1721,参照用得点基準表!$K$2:$L$11,2,TRUE),VLOOKUP(L1721,参照用得点基準表!$K$12:$L$21,2,TRUE))))</f>
        <v/>
      </c>
      <c r="U1721" s="67" t="str">
        <f>IF(E1721="","",IF(M1721="","",IF($E1721="男",VLOOKUP(M1721,参照用得点基準表!G$2:$I$11,3,TRUE),VLOOKUP(M1721,参照用得点基準表!G$12:$I$21,3,TRUE))))</f>
        <v/>
      </c>
      <c r="V1721" s="67" t="str">
        <f>IF(E1721="","",IF(N1721="","",IF($E1721="男",VLOOKUP(N1721,参照用得点基準表!H$2:$I$11,2,TRUE),VLOOKUP(N1721,参照用得点基準表!H$12:$I$21,2,TRUE))))</f>
        <v/>
      </c>
      <c r="W1721" s="70" t="str">
        <f t="shared" si="25"/>
        <v/>
      </c>
      <c r="X1721" s="69" t="str">
        <f ca="1">IF(W1721="","",VLOOKUP(W1721,OFFSET(評価基準!$A$2:$N$6,0,F1721-6,5,20-F1721),14-新体力テスト!F1721+6,1))</f>
        <v/>
      </c>
      <c r="Z1721" s="45"/>
      <c r="AA1721" s="45"/>
      <c r="AB1721" s="46"/>
      <c r="AC1721" s="45"/>
    </row>
    <row r="1722" spans="1:29" ht="14.25" customHeight="1" x14ac:dyDescent="0.15">
      <c r="A1722" s="103"/>
      <c r="B1722" s="103"/>
      <c r="C1722" s="103"/>
      <c r="D1722" s="108"/>
      <c r="E1722" s="112"/>
      <c r="F1722" s="85" t="str">
        <f>IF(A1722="","",VLOOKUP(A1722,参照!$B$7:$C$12,2,FALSE))</f>
        <v/>
      </c>
      <c r="G1722" s="14"/>
      <c r="H1722" s="14"/>
      <c r="I1722" s="14"/>
      <c r="J1722" s="14"/>
      <c r="K1722" s="14"/>
      <c r="L1722" s="19"/>
      <c r="M1722" s="14"/>
      <c r="N1722" s="14"/>
      <c r="O1722" s="67" t="str">
        <f>IF(E1722="","",IF(G1722="","",IF($E1722="男",VLOOKUP(G1722,参照用得点基準表!B$2:$I$11,8,TRUE),VLOOKUP(G1722,参照用得点基準表!B$12:$I$21,8,TRUE))))</f>
        <v/>
      </c>
      <c r="P1722" s="67" t="str">
        <f>IF(E1722="","",IF(H1722="","",IF($E1722="男",VLOOKUP(H1722,参照用得点基準表!C$2:$I$11,7,TRUE),VLOOKUP(H1722,参照用得点基準表!C$12:$I$21,7,TRUE))))</f>
        <v/>
      </c>
      <c r="Q1722" s="67" t="str">
        <f>IF(E1722="","",IF(I1722="","",IF($E1722="男",VLOOKUP(I1722,参照用得点基準表!D$2:$I$11,6,TRUE),VLOOKUP(I1722,参照用得点基準表!D$12:$I$21,6,TRUE))))</f>
        <v/>
      </c>
      <c r="R1722" s="67" t="str">
        <f>IF(E1722="","",IF(J1722="","",IF($E1722="男",VLOOKUP(J1722,参照用得点基準表!E$2:$I$11,5,TRUE),VLOOKUP(J1722,参照用得点基準表!E$12:$I$21,5,TRUE))))</f>
        <v/>
      </c>
      <c r="S1722" s="67" t="str">
        <f>IF(E1722="","",IF(K1722="","",IF($E1722="男",VLOOKUP(K1722,参照用得点基準表!F$2:$I$11,4,TRUE),VLOOKUP(K1722,参照用得点基準表!F$12:$I$21,4,TRUE))))</f>
        <v/>
      </c>
      <c r="T1722" s="67" t="str">
        <f>IF(E1722="","",IF(L1722="","",IF($E1722="男",VLOOKUP(L1722,参照用得点基準表!$K$2:$L$11,2,TRUE),VLOOKUP(L1722,参照用得点基準表!$K$12:$L$21,2,TRUE))))</f>
        <v/>
      </c>
      <c r="U1722" s="67" t="str">
        <f>IF(E1722="","",IF(M1722="","",IF($E1722="男",VLOOKUP(M1722,参照用得点基準表!G$2:$I$11,3,TRUE),VLOOKUP(M1722,参照用得点基準表!G$12:$I$21,3,TRUE))))</f>
        <v/>
      </c>
      <c r="V1722" s="67" t="str">
        <f>IF(E1722="","",IF(N1722="","",IF($E1722="男",VLOOKUP(N1722,参照用得点基準表!H$2:$I$11,2,TRUE),VLOOKUP(N1722,参照用得点基準表!H$12:$I$21,2,TRUE))))</f>
        <v/>
      </c>
      <c r="W1722" s="70" t="str">
        <f t="shared" si="25"/>
        <v/>
      </c>
      <c r="X1722" s="69" t="str">
        <f ca="1">IF(W1722="","",VLOOKUP(W1722,OFFSET(評価基準!$A$2:$N$6,0,F1722-6,5,20-F1722),14-新体力テスト!F1722+6,1))</f>
        <v/>
      </c>
      <c r="Z1722" s="45"/>
      <c r="AA1722" s="45"/>
      <c r="AB1722" s="46"/>
      <c r="AC1722" s="45"/>
    </row>
    <row r="1723" spans="1:29" ht="14.25" customHeight="1" x14ac:dyDescent="0.15">
      <c r="A1723" s="103"/>
      <c r="B1723" s="103"/>
      <c r="C1723" s="103"/>
      <c r="D1723" s="108"/>
      <c r="E1723" s="112"/>
      <c r="F1723" s="85" t="str">
        <f>IF(A1723="","",VLOOKUP(A1723,参照!$B$7:$C$12,2,FALSE))</f>
        <v/>
      </c>
      <c r="G1723" s="14"/>
      <c r="H1723" s="14"/>
      <c r="I1723" s="14"/>
      <c r="J1723" s="14"/>
      <c r="K1723" s="14"/>
      <c r="L1723" s="19"/>
      <c r="M1723" s="14"/>
      <c r="N1723" s="14"/>
      <c r="O1723" s="67" t="str">
        <f>IF(E1723="","",IF(G1723="","",IF($E1723="男",VLOOKUP(G1723,参照用得点基準表!B$2:$I$11,8,TRUE),VLOOKUP(G1723,参照用得点基準表!B$12:$I$21,8,TRUE))))</f>
        <v/>
      </c>
      <c r="P1723" s="67" t="str">
        <f>IF(E1723="","",IF(H1723="","",IF($E1723="男",VLOOKUP(H1723,参照用得点基準表!C$2:$I$11,7,TRUE),VLOOKUP(H1723,参照用得点基準表!C$12:$I$21,7,TRUE))))</f>
        <v/>
      </c>
      <c r="Q1723" s="67" t="str">
        <f>IF(E1723="","",IF(I1723="","",IF($E1723="男",VLOOKUP(I1723,参照用得点基準表!D$2:$I$11,6,TRUE),VLOOKUP(I1723,参照用得点基準表!D$12:$I$21,6,TRUE))))</f>
        <v/>
      </c>
      <c r="R1723" s="67" t="str">
        <f>IF(E1723="","",IF(J1723="","",IF($E1723="男",VLOOKUP(J1723,参照用得点基準表!E$2:$I$11,5,TRUE),VLOOKUP(J1723,参照用得点基準表!E$12:$I$21,5,TRUE))))</f>
        <v/>
      </c>
      <c r="S1723" s="67" t="str">
        <f>IF(E1723="","",IF(K1723="","",IF($E1723="男",VLOOKUP(K1723,参照用得点基準表!F$2:$I$11,4,TRUE),VLOOKUP(K1723,参照用得点基準表!F$12:$I$21,4,TRUE))))</f>
        <v/>
      </c>
      <c r="T1723" s="67" t="str">
        <f>IF(E1723="","",IF(L1723="","",IF($E1723="男",VLOOKUP(L1723,参照用得点基準表!$K$2:$L$11,2,TRUE),VLOOKUP(L1723,参照用得点基準表!$K$12:$L$21,2,TRUE))))</f>
        <v/>
      </c>
      <c r="U1723" s="67" t="str">
        <f>IF(E1723="","",IF(M1723="","",IF($E1723="男",VLOOKUP(M1723,参照用得点基準表!G$2:$I$11,3,TRUE),VLOOKUP(M1723,参照用得点基準表!G$12:$I$21,3,TRUE))))</f>
        <v/>
      </c>
      <c r="V1723" s="67" t="str">
        <f>IF(E1723="","",IF(N1723="","",IF($E1723="男",VLOOKUP(N1723,参照用得点基準表!H$2:$I$11,2,TRUE),VLOOKUP(N1723,参照用得点基準表!H$12:$I$21,2,TRUE))))</f>
        <v/>
      </c>
      <c r="W1723" s="70" t="str">
        <f t="shared" ref="W1723:W1786" si="26">IF(COUNT(O1723:V1723)&lt;8,"",SUM(O1723:V1723))</f>
        <v/>
      </c>
      <c r="X1723" s="69" t="str">
        <f ca="1">IF(W1723="","",VLOOKUP(W1723,OFFSET(評価基準!$A$2:$N$6,0,F1723-6,5,20-F1723),14-新体力テスト!F1723+6,1))</f>
        <v/>
      </c>
      <c r="Z1723" s="45"/>
      <c r="AA1723" s="45"/>
      <c r="AB1723" s="46"/>
      <c r="AC1723" s="45"/>
    </row>
    <row r="1724" spans="1:29" ht="14.25" customHeight="1" x14ac:dyDescent="0.15">
      <c r="A1724" s="103"/>
      <c r="B1724" s="103"/>
      <c r="C1724" s="103"/>
      <c r="D1724" s="108"/>
      <c r="E1724" s="112"/>
      <c r="F1724" s="85" t="str">
        <f>IF(A1724="","",VLOOKUP(A1724,参照!$B$7:$C$12,2,FALSE))</f>
        <v/>
      </c>
      <c r="G1724" s="14"/>
      <c r="H1724" s="14"/>
      <c r="I1724" s="14"/>
      <c r="J1724" s="14"/>
      <c r="K1724" s="14"/>
      <c r="L1724" s="19"/>
      <c r="M1724" s="14"/>
      <c r="N1724" s="14"/>
      <c r="O1724" s="67" t="str">
        <f>IF(E1724="","",IF(G1724="","",IF($E1724="男",VLOOKUP(G1724,参照用得点基準表!B$2:$I$11,8,TRUE),VLOOKUP(G1724,参照用得点基準表!B$12:$I$21,8,TRUE))))</f>
        <v/>
      </c>
      <c r="P1724" s="67" t="str">
        <f>IF(E1724="","",IF(H1724="","",IF($E1724="男",VLOOKUP(H1724,参照用得点基準表!C$2:$I$11,7,TRUE),VLOOKUP(H1724,参照用得点基準表!C$12:$I$21,7,TRUE))))</f>
        <v/>
      </c>
      <c r="Q1724" s="67" t="str">
        <f>IF(E1724="","",IF(I1724="","",IF($E1724="男",VLOOKUP(I1724,参照用得点基準表!D$2:$I$11,6,TRUE),VLOOKUP(I1724,参照用得点基準表!D$12:$I$21,6,TRUE))))</f>
        <v/>
      </c>
      <c r="R1724" s="67" t="str">
        <f>IF(E1724="","",IF(J1724="","",IF($E1724="男",VLOOKUP(J1724,参照用得点基準表!E$2:$I$11,5,TRUE),VLOOKUP(J1724,参照用得点基準表!E$12:$I$21,5,TRUE))))</f>
        <v/>
      </c>
      <c r="S1724" s="67" t="str">
        <f>IF(E1724="","",IF(K1724="","",IF($E1724="男",VLOOKUP(K1724,参照用得点基準表!F$2:$I$11,4,TRUE),VLOOKUP(K1724,参照用得点基準表!F$12:$I$21,4,TRUE))))</f>
        <v/>
      </c>
      <c r="T1724" s="67" t="str">
        <f>IF(E1724="","",IF(L1724="","",IF($E1724="男",VLOOKUP(L1724,参照用得点基準表!$K$2:$L$11,2,TRUE),VLOOKUP(L1724,参照用得点基準表!$K$12:$L$21,2,TRUE))))</f>
        <v/>
      </c>
      <c r="U1724" s="67" t="str">
        <f>IF(E1724="","",IF(M1724="","",IF($E1724="男",VLOOKUP(M1724,参照用得点基準表!G$2:$I$11,3,TRUE),VLOOKUP(M1724,参照用得点基準表!G$12:$I$21,3,TRUE))))</f>
        <v/>
      </c>
      <c r="V1724" s="67" t="str">
        <f>IF(E1724="","",IF(N1724="","",IF($E1724="男",VLOOKUP(N1724,参照用得点基準表!H$2:$I$11,2,TRUE),VLOOKUP(N1724,参照用得点基準表!H$12:$I$21,2,TRUE))))</f>
        <v/>
      </c>
      <c r="W1724" s="70" t="str">
        <f t="shared" si="26"/>
        <v/>
      </c>
      <c r="X1724" s="69" t="str">
        <f ca="1">IF(W1724="","",VLOOKUP(W1724,OFFSET(評価基準!$A$2:$N$6,0,F1724-6,5,20-F1724),14-新体力テスト!F1724+6,1))</f>
        <v/>
      </c>
      <c r="Z1724" s="45"/>
      <c r="AA1724" s="45"/>
      <c r="AB1724" s="46"/>
      <c r="AC1724" s="45"/>
    </row>
    <row r="1725" spans="1:29" ht="14.25" customHeight="1" x14ac:dyDescent="0.15">
      <c r="A1725" s="103"/>
      <c r="B1725" s="103"/>
      <c r="C1725" s="103"/>
      <c r="D1725" s="108"/>
      <c r="E1725" s="112"/>
      <c r="F1725" s="85" t="str">
        <f>IF(A1725="","",VLOOKUP(A1725,参照!$B$7:$C$12,2,FALSE))</f>
        <v/>
      </c>
      <c r="G1725" s="14"/>
      <c r="H1725" s="14"/>
      <c r="I1725" s="14"/>
      <c r="J1725" s="14"/>
      <c r="K1725" s="14"/>
      <c r="L1725" s="19"/>
      <c r="M1725" s="14"/>
      <c r="N1725" s="14"/>
      <c r="O1725" s="67" t="str">
        <f>IF(E1725="","",IF(G1725="","",IF($E1725="男",VLOOKUP(G1725,参照用得点基準表!B$2:$I$11,8,TRUE),VLOOKUP(G1725,参照用得点基準表!B$12:$I$21,8,TRUE))))</f>
        <v/>
      </c>
      <c r="P1725" s="67" t="str">
        <f>IF(E1725="","",IF(H1725="","",IF($E1725="男",VLOOKUP(H1725,参照用得点基準表!C$2:$I$11,7,TRUE),VLOOKUP(H1725,参照用得点基準表!C$12:$I$21,7,TRUE))))</f>
        <v/>
      </c>
      <c r="Q1725" s="67" t="str">
        <f>IF(E1725="","",IF(I1725="","",IF($E1725="男",VLOOKUP(I1725,参照用得点基準表!D$2:$I$11,6,TRUE),VLOOKUP(I1725,参照用得点基準表!D$12:$I$21,6,TRUE))))</f>
        <v/>
      </c>
      <c r="R1725" s="67" t="str">
        <f>IF(E1725="","",IF(J1725="","",IF($E1725="男",VLOOKUP(J1725,参照用得点基準表!E$2:$I$11,5,TRUE),VLOOKUP(J1725,参照用得点基準表!E$12:$I$21,5,TRUE))))</f>
        <v/>
      </c>
      <c r="S1725" s="67" t="str">
        <f>IF(E1725="","",IF(K1725="","",IF($E1725="男",VLOOKUP(K1725,参照用得点基準表!F$2:$I$11,4,TRUE),VLOOKUP(K1725,参照用得点基準表!F$12:$I$21,4,TRUE))))</f>
        <v/>
      </c>
      <c r="T1725" s="67" t="str">
        <f>IF(E1725="","",IF(L1725="","",IF($E1725="男",VLOOKUP(L1725,参照用得点基準表!$K$2:$L$11,2,TRUE),VLOOKUP(L1725,参照用得点基準表!$K$12:$L$21,2,TRUE))))</f>
        <v/>
      </c>
      <c r="U1725" s="67" t="str">
        <f>IF(E1725="","",IF(M1725="","",IF($E1725="男",VLOOKUP(M1725,参照用得点基準表!G$2:$I$11,3,TRUE),VLOOKUP(M1725,参照用得点基準表!G$12:$I$21,3,TRUE))))</f>
        <v/>
      </c>
      <c r="V1725" s="67" t="str">
        <f>IF(E1725="","",IF(N1725="","",IF($E1725="男",VLOOKUP(N1725,参照用得点基準表!H$2:$I$11,2,TRUE),VLOOKUP(N1725,参照用得点基準表!H$12:$I$21,2,TRUE))))</f>
        <v/>
      </c>
      <c r="W1725" s="70" t="str">
        <f t="shared" si="26"/>
        <v/>
      </c>
      <c r="X1725" s="69" t="str">
        <f ca="1">IF(W1725="","",VLOOKUP(W1725,OFFSET(評価基準!$A$2:$N$6,0,F1725-6,5,20-F1725),14-新体力テスト!F1725+6,1))</f>
        <v/>
      </c>
      <c r="Z1725" s="45"/>
      <c r="AA1725" s="45"/>
      <c r="AB1725" s="46"/>
      <c r="AC1725" s="45"/>
    </row>
    <row r="1726" spans="1:29" ht="14.25" customHeight="1" x14ac:dyDescent="0.15">
      <c r="A1726" s="103"/>
      <c r="B1726" s="103"/>
      <c r="C1726" s="103"/>
      <c r="D1726" s="108"/>
      <c r="E1726" s="112"/>
      <c r="F1726" s="85" t="str">
        <f>IF(A1726="","",VLOOKUP(A1726,参照!$B$7:$C$12,2,FALSE))</f>
        <v/>
      </c>
      <c r="G1726" s="14"/>
      <c r="H1726" s="14"/>
      <c r="I1726" s="14"/>
      <c r="J1726" s="14"/>
      <c r="K1726" s="14"/>
      <c r="L1726" s="19"/>
      <c r="M1726" s="14"/>
      <c r="N1726" s="14"/>
      <c r="O1726" s="67" t="str">
        <f>IF(E1726="","",IF(G1726="","",IF($E1726="男",VLOOKUP(G1726,参照用得点基準表!B$2:$I$11,8,TRUE),VLOOKUP(G1726,参照用得点基準表!B$12:$I$21,8,TRUE))))</f>
        <v/>
      </c>
      <c r="P1726" s="67" t="str">
        <f>IF(E1726="","",IF(H1726="","",IF($E1726="男",VLOOKUP(H1726,参照用得点基準表!C$2:$I$11,7,TRUE),VLOOKUP(H1726,参照用得点基準表!C$12:$I$21,7,TRUE))))</f>
        <v/>
      </c>
      <c r="Q1726" s="67" t="str">
        <f>IF(E1726="","",IF(I1726="","",IF($E1726="男",VLOOKUP(I1726,参照用得点基準表!D$2:$I$11,6,TRUE),VLOOKUP(I1726,参照用得点基準表!D$12:$I$21,6,TRUE))))</f>
        <v/>
      </c>
      <c r="R1726" s="67" t="str">
        <f>IF(E1726="","",IF(J1726="","",IF($E1726="男",VLOOKUP(J1726,参照用得点基準表!E$2:$I$11,5,TRUE),VLOOKUP(J1726,参照用得点基準表!E$12:$I$21,5,TRUE))))</f>
        <v/>
      </c>
      <c r="S1726" s="67" t="str">
        <f>IF(E1726="","",IF(K1726="","",IF($E1726="男",VLOOKUP(K1726,参照用得点基準表!F$2:$I$11,4,TRUE),VLOOKUP(K1726,参照用得点基準表!F$12:$I$21,4,TRUE))))</f>
        <v/>
      </c>
      <c r="T1726" s="67" t="str">
        <f>IF(E1726="","",IF(L1726="","",IF($E1726="男",VLOOKUP(L1726,参照用得点基準表!$K$2:$L$11,2,TRUE),VLOOKUP(L1726,参照用得点基準表!$K$12:$L$21,2,TRUE))))</f>
        <v/>
      </c>
      <c r="U1726" s="67" t="str">
        <f>IF(E1726="","",IF(M1726="","",IF($E1726="男",VLOOKUP(M1726,参照用得点基準表!G$2:$I$11,3,TRUE),VLOOKUP(M1726,参照用得点基準表!G$12:$I$21,3,TRUE))))</f>
        <v/>
      </c>
      <c r="V1726" s="67" t="str">
        <f>IF(E1726="","",IF(N1726="","",IF($E1726="男",VLOOKUP(N1726,参照用得点基準表!H$2:$I$11,2,TRUE),VLOOKUP(N1726,参照用得点基準表!H$12:$I$21,2,TRUE))))</f>
        <v/>
      </c>
      <c r="W1726" s="70" t="str">
        <f t="shared" si="26"/>
        <v/>
      </c>
      <c r="X1726" s="69" t="str">
        <f ca="1">IF(W1726="","",VLOOKUP(W1726,OFFSET(評価基準!$A$2:$N$6,0,F1726-6,5,20-F1726),14-新体力テスト!F1726+6,1))</f>
        <v/>
      </c>
      <c r="Z1726" s="45"/>
      <c r="AA1726" s="45"/>
      <c r="AB1726" s="46"/>
      <c r="AC1726" s="45"/>
    </row>
    <row r="1727" spans="1:29" ht="14.25" customHeight="1" x14ac:dyDescent="0.15">
      <c r="A1727" s="103"/>
      <c r="B1727" s="103"/>
      <c r="C1727" s="103"/>
      <c r="D1727" s="108"/>
      <c r="E1727" s="112"/>
      <c r="F1727" s="85" t="str">
        <f>IF(A1727="","",VLOOKUP(A1727,参照!$B$7:$C$12,2,FALSE))</f>
        <v/>
      </c>
      <c r="G1727" s="14"/>
      <c r="H1727" s="14"/>
      <c r="I1727" s="14"/>
      <c r="J1727" s="14"/>
      <c r="K1727" s="14"/>
      <c r="L1727" s="19"/>
      <c r="M1727" s="14"/>
      <c r="N1727" s="14"/>
      <c r="O1727" s="67" t="str">
        <f>IF(E1727="","",IF(G1727="","",IF($E1727="男",VLOOKUP(G1727,参照用得点基準表!B$2:$I$11,8,TRUE),VLOOKUP(G1727,参照用得点基準表!B$12:$I$21,8,TRUE))))</f>
        <v/>
      </c>
      <c r="P1727" s="67" t="str">
        <f>IF(E1727="","",IF(H1727="","",IF($E1727="男",VLOOKUP(H1727,参照用得点基準表!C$2:$I$11,7,TRUE),VLOOKUP(H1727,参照用得点基準表!C$12:$I$21,7,TRUE))))</f>
        <v/>
      </c>
      <c r="Q1727" s="67" t="str">
        <f>IF(E1727="","",IF(I1727="","",IF($E1727="男",VLOOKUP(I1727,参照用得点基準表!D$2:$I$11,6,TRUE),VLOOKUP(I1727,参照用得点基準表!D$12:$I$21,6,TRUE))))</f>
        <v/>
      </c>
      <c r="R1727" s="67" t="str">
        <f>IF(E1727="","",IF(J1727="","",IF($E1727="男",VLOOKUP(J1727,参照用得点基準表!E$2:$I$11,5,TRUE),VLOOKUP(J1727,参照用得点基準表!E$12:$I$21,5,TRUE))))</f>
        <v/>
      </c>
      <c r="S1727" s="67" t="str">
        <f>IF(E1727="","",IF(K1727="","",IF($E1727="男",VLOOKUP(K1727,参照用得点基準表!F$2:$I$11,4,TRUE),VLOOKUP(K1727,参照用得点基準表!F$12:$I$21,4,TRUE))))</f>
        <v/>
      </c>
      <c r="T1727" s="67" t="str">
        <f>IF(E1727="","",IF(L1727="","",IF($E1727="男",VLOOKUP(L1727,参照用得点基準表!$K$2:$L$11,2,TRUE),VLOOKUP(L1727,参照用得点基準表!$K$12:$L$21,2,TRUE))))</f>
        <v/>
      </c>
      <c r="U1727" s="67" t="str">
        <f>IF(E1727="","",IF(M1727="","",IF($E1727="男",VLOOKUP(M1727,参照用得点基準表!G$2:$I$11,3,TRUE),VLOOKUP(M1727,参照用得点基準表!G$12:$I$21,3,TRUE))))</f>
        <v/>
      </c>
      <c r="V1727" s="67" t="str">
        <f>IF(E1727="","",IF(N1727="","",IF($E1727="男",VLOOKUP(N1727,参照用得点基準表!H$2:$I$11,2,TRUE),VLOOKUP(N1727,参照用得点基準表!H$12:$I$21,2,TRUE))))</f>
        <v/>
      </c>
      <c r="W1727" s="70" t="str">
        <f t="shared" si="26"/>
        <v/>
      </c>
      <c r="X1727" s="69" t="str">
        <f ca="1">IF(W1727="","",VLOOKUP(W1727,OFFSET(評価基準!$A$2:$N$6,0,F1727-6,5,20-F1727),14-新体力テスト!F1727+6,1))</f>
        <v/>
      </c>
      <c r="Z1727" s="45"/>
      <c r="AA1727" s="45"/>
      <c r="AB1727" s="46"/>
      <c r="AC1727" s="45"/>
    </row>
    <row r="1728" spans="1:29" ht="14.25" customHeight="1" x14ac:dyDescent="0.15">
      <c r="A1728" s="103"/>
      <c r="B1728" s="103"/>
      <c r="C1728" s="103"/>
      <c r="D1728" s="108"/>
      <c r="E1728" s="112"/>
      <c r="F1728" s="85" t="str">
        <f>IF(A1728="","",VLOOKUP(A1728,参照!$B$7:$C$12,2,FALSE))</f>
        <v/>
      </c>
      <c r="G1728" s="14"/>
      <c r="H1728" s="14"/>
      <c r="I1728" s="14"/>
      <c r="J1728" s="14"/>
      <c r="K1728" s="14"/>
      <c r="L1728" s="19"/>
      <c r="M1728" s="14"/>
      <c r="N1728" s="14"/>
      <c r="O1728" s="67" t="str">
        <f>IF(E1728="","",IF(G1728="","",IF($E1728="男",VLOOKUP(G1728,参照用得点基準表!B$2:$I$11,8,TRUE),VLOOKUP(G1728,参照用得点基準表!B$12:$I$21,8,TRUE))))</f>
        <v/>
      </c>
      <c r="P1728" s="67" t="str">
        <f>IF(E1728="","",IF(H1728="","",IF($E1728="男",VLOOKUP(H1728,参照用得点基準表!C$2:$I$11,7,TRUE),VLOOKUP(H1728,参照用得点基準表!C$12:$I$21,7,TRUE))))</f>
        <v/>
      </c>
      <c r="Q1728" s="67" t="str">
        <f>IF(E1728="","",IF(I1728="","",IF($E1728="男",VLOOKUP(I1728,参照用得点基準表!D$2:$I$11,6,TRUE),VLOOKUP(I1728,参照用得点基準表!D$12:$I$21,6,TRUE))))</f>
        <v/>
      </c>
      <c r="R1728" s="67" t="str">
        <f>IF(E1728="","",IF(J1728="","",IF($E1728="男",VLOOKUP(J1728,参照用得点基準表!E$2:$I$11,5,TRUE),VLOOKUP(J1728,参照用得点基準表!E$12:$I$21,5,TRUE))))</f>
        <v/>
      </c>
      <c r="S1728" s="67" t="str">
        <f>IF(E1728="","",IF(K1728="","",IF($E1728="男",VLOOKUP(K1728,参照用得点基準表!F$2:$I$11,4,TRUE),VLOOKUP(K1728,参照用得点基準表!F$12:$I$21,4,TRUE))))</f>
        <v/>
      </c>
      <c r="T1728" s="67" t="str">
        <f>IF(E1728="","",IF(L1728="","",IF($E1728="男",VLOOKUP(L1728,参照用得点基準表!$K$2:$L$11,2,TRUE),VLOOKUP(L1728,参照用得点基準表!$K$12:$L$21,2,TRUE))))</f>
        <v/>
      </c>
      <c r="U1728" s="67" t="str">
        <f>IF(E1728="","",IF(M1728="","",IF($E1728="男",VLOOKUP(M1728,参照用得点基準表!G$2:$I$11,3,TRUE),VLOOKUP(M1728,参照用得点基準表!G$12:$I$21,3,TRUE))))</f>
        <v/>
      </c>
      <c r="V1728" s="67" t="str">
        <f>IF(E1728="","",IF(N1728="","",IF($E1728="男",VLOOKUP(N1728,参照用得点基準表!H$2:$I$11,2,TRUE),VLOOKUP(N1728,参照用得点基準表!H$12:$I$21,2,TRUE))))</f>
        <v/>
      </c>
      <c r="W1728" s="70" t="str">
        <f t="shared" si="26"/>
        <v/>
      </c>
      <c r="X1728" s="69" t="str">
        <f ca="1">IF(W1728="","",VLOOKUP(W1728,OFFSET(評価基準!$A$2:$N$6,0,F1728-6,5,20-F1728),14-新体力テスト!F1728+6,1))</f>
        <v/>
      </c>
      <c r="Z1728" s="45"/>
      <c r="AA1728" s="45"/>
      <c r="AB1728" s="46"/>
      <c r="AC1728" s="45"/>
    </row>
    <row r="1729" spans="1:29" ht="14.25" customHeight="1" x14ac:dyDescent="0.15">
      <c r="A1729" s="103"/>
      <c r="B1729" s="103"/>
      <c r="C1729" s="103"/>
      <c r="D1729" s="108"/>
      <c r="E1729" s="112"/>
      <c r="F1729" s="85" t="str">
        <f>IF(A1729="","",VLOOKUP(A1729,参照!$B$7:$C$12,2,FALSE))</f>
        <v/>
      </c>
      <c r="G1729" s="14"/>
      <c r="H1729" s="14"/>
      <c r="I1729" s="14"/>
      <c r="J1729" s="14"/>
      <c r="K1729" s="14"/>
      <c r="L1729" s="19"/>
      <c r="M1729" s="14"/>
      <c r="N1729" s="14"/>
      <c r="O1729" s="67" t="str">
        <f>IF(E1729="","",IF(G1729="","",IF($E1729="男",VLOOKUP(G1729,参照用得点基準表!B$2:$I$11,8,TRUE),VLOOKUP(G1729,参照用得点基準表!B$12:$I$21,8,TRUE))))</f>
        <v/>
      </c>
      <c r="P1729" s="67" t="str">
        <f>IF(E1729="","",IF(H1729="","",IF($E1729="男",VLOOKUP(H1729,参照用得点基準表!C$2:$I$11,7,TRUE),VLOOKUP(H1729,参照用得点基準表!C$12:$I$21,7,TRUE))))</f>
        <v/>
      </c>
      <c r="Q1729" s="67" t="str">
        <f>IF(E1729="","",IF(I1729="","",IF($E1729="男",VLOOKUP(I1729,参照用得点基準表!D$2:$I$11,6,TRUE),VLOOKUP(I1729,参照用得点基準表!D$12:$I$21,6,TRUE))))</f>
        <v/>
      </c>
      <c r="R1729" s="67" t="str">
        <f>IF(E1729="","",IF(J1729="","",IF($E1729="男",VLOOKUP(J1729,参照用得点基準表!E$2:$I$11,5,TRUE),VLOOKUP(J1729,参照用得点基準表!E$12:$I$21,5,TRUE))))</f>
        <v/>
      </c>
      <c r="S1729" s="67" t="str">
        <f>IF(E1729="","",IF(K1729="","",IF($E1729="男",VLOOKUP(K1729,参照用得点基準表!F$2:$I$11,4,TRUE),VLOOKUP(K1729,参照用得点基準表!F$12:$I$21,4,TRUE))))</f>
        <v/>
      </c>
      <c r="T1729" s="67" t="str">
        <f>IF(E1729="","",IF(L1729="","",IF($E1729="男",VLOOKUP(L1729,参照用得点基準表!$K$2:$L$11,2,TRUE),VLOOKUP(L1729,参照用得点基準表!$K$12:$L$21,2,TRUE))))</f>
        <v/>
      </c>
      <c r="U1729" s="67" t="str">
        <f>IF(E1729="","",IF(M1729="","",IF($E1729="男",VLOOKUP(M1729,参照用得点基準表!G$2:$I$11,3,TRUE),VLOOKUP(M1729,参照用得点基準表!G$12:$I$21,3,TRUE))))</f>
        <v/>
      </c>
      <c r="V1729" s="67" t="str">
        <f>IF(E1729="","",IF(N1729="","",IF($E1729="男",VLOOKUP(N1729,参照用得点基準表!H$2:$I$11,2,TRUE),VLOOKUP(N1729,参照用得点基準表!H$12:$I$21,2,TRUE))))</f>
        <v/>
      </c>
      <c r="W1729" s="70" t="str">
        <f t="shared" si="26"/>
        <v/>
      </c>
      <c r="X1729" s="69" t="str">
        <f ca="1">IF(W1729="","",VLOOKUP(W1729,OFFSET(評価基準!$A$2:$N$6,0,F1729-6,5,20-F1729),14-新体力テスト!F1729+6,1))</f>
        <v/>
      </c>
      <c r="Z1729" s="45"/>
      <c r="AA1729" s="45"/>
      <c r="AB1729" s="46"/>
      <c r="AC1729" s="45"/>
    </row>
    <row r="1730" spans="1:29" ht="14.25" customHeight="1" x14ac:dyDescent="0.15">
      <c r="A1730" s="103"/>
      <c r="B1730" s="103"/>
      <c r="C1730" s="103"/>
      <c r="D1730" s="108"/>
      <c r="E1730" s="112"/>
      <c r="F1730" s="85" t="str">
        <f>IF(A1730="","",VLOOKUP(A1730,参照!$B$7:$C$12,2,FALSE))</f>
        <v/>
      </c>
      <c r="G1730" s="14"/>
      <c r="H1730" s="14"/>
      <c r="I1730" s="14"/>
      <c r="J1730" s="14"/>
      <c r="K1730" s="14"/>
      <c r="L1730" s="19"/>
      <c r="M1730" s="14"/>
      <c r="N1730" s="14"/>
      <c r="O1730" s="67" t="str">
        <f>IF(E1730="","",IF(G1730="","",IF($E1730="男",VLOOKUP(G1730,参照用得点基準表!B$2:$I$11,8,TRUE),VLOOKUP(G1730,参照用得点基準表!B$12:$I$21,8,TRUE))))</f>
        <v/>
      </c>
      <c r="P1730" s="67" t="str">
        <f>IF(E1730="","",IF(H1730="","",IF($E1730="男",VLOOKUP(H1730,参照用得点基準表!C$2:$I$11,7,TRUE),VLOOKUP(H1730,参照用得点基準表!C$12:$I$21,7,TRUE))))</f>
        <v/>
      </c>
      <c r="Q1730" s="67" t="str">
        <f>IF(E1730="","",IF(I1730="","",IF($E1730="男",VLOOKUP(I1730,参照用得点基準表!D$2:$I$11,6,TRUE),VLOOKUP(I1730,参照用得点基準表!D$12:$I$21,6,TRUE))))</f>
        <v/>
      </c>
      <c r="R1730" s="67" t="str">
        <f>IF(E1730="","",IF(J1730="","",IF($E1730="男",VLOOKUP(J1730,参照用得点基準表!E$2:$I$11,5,TRUE),VLOOKUP(J1730,参照用得点基準表!E$12:$I$21,5,TRUE))))</f>
        <v/>
      </c>
      <c r="S1730" s="67" t="str">
        <f>IF(E1730="","",IF(K1730="","",IF($E1730="男",VLOOKUP(K1730,参照用得点基準表!F$2:$I$11,4,TRUE),VLOOKUP(K1730,参照用得点基準表!F$12:$I$21,4,TRUE))))</f>
        <v/>
      </c>
      <c r="T1730" s="67" t="str">
        <f>IF(E1730="","",IF(L1730="","",IF($E1730="男",VLOOKUP(L1730,参照用得点基準表!$K$2:$L$11,2,TRUE),VLOOKUP(L1730,参照用得点基準表!$K$12:$L$21,2,TRUE))))</f>
        <v/>
      </c>
      <c r="U1730" s="67" t="str">
        <f>IF(E1730="","",IF(M1730="","",IF($E1730="男",VLOOKUP(M1730,参照用得点基準表!G$2:$I$11,3,TRUE),VLOOKUP(M1730,参照用得点基準表!G$12:$I$21,3,TRUE))))</f>
        <v/>
      </c>
      <c r="V1730" s="67" t="str">
        <f>IF(E1730="","",IF(N1730="","",IF($E1730="男",VLOOKUP(N1730,参照用得点基準表!H$2:$I$11,2,TRUE),VLOOKUP(N1730,参照用得点基準表!H$12:$I$21,2,TRUE))))</f>
        <v/>
      </c>
      <c r="W1730" s="70" t="str">
        <f t="shared" si="26"/>
        <v/>
      </c>
      <c r="X1730" s="69" t="str">
        <f ca="1">IF(W1730="","",VLOOKUP(W1730,OFFSET(評価基準!$A$2:$N$6,0,F1730-6,5,20-F1730),14-新体力テスト!F1730+6,1))</f>
        <v/>
      </c>
      <c r="Z1730" s="45"/>
      <c r="AA1730" s="45"/>
      <c r="AB1730" s="46"/>
      <c r="AC1730" s="45"/>
    </row>
    <row r="1731" spans="1:29" ht="14.25" customHeight="1" x14ac:dyDescent="0.15">
      <c r="A1731" s="103"/>
      <c r="B1731" s="103"/>
      <c r="C1731" s="103"/>
      <c r="D1731" s="108"/>
      <c r="E1731" s="112"/>
      <c r="F1731" s="85" t="str">
        <f>IF(A1731="","",VLOOKUP(A1731,参照!$B$7:$C$12,2,FALSE))</f>
        <v/>
      </c>
      <c r="G1731" s="14"/>
      <c r="H1731" s="14"/>
      <c r="I1731" s="14"/>
      <c r="J1731" s="14"/>
      <c r="K1731" s="14"/>
      <c r="L1731" s="19"/>
      <c r="M1731" s="14"/>
      <c r="N1731" s="14"/>
      <c r="O1731" s="67" t="str">
        <f>IF(E1731="","",IF(G1731="","",IF($E1731="男",VLOOKUP(G1731,参照用得点基準表!B$2:$I$11,8,TRUE),VLOOKUP(G1731,参照用得点基準表!B$12:$I$21,8,TRUE))))</f>
        <v/>
      </c>
      <c r="P1731" s="67" t="str">
        <f>IF(E1731="","",IF(H1731="","",IF($E1731="男",VLOOKUP(H1731,参照用得点基準表!C$2:$I$11,7,TRUE),VLOOKUP(H1731,参照用得点基準表!C$12:$I$21,7,TRUE))))</f>
        <v/>
      </c>
      <c r="Q1731" s="67" t="str">
        <f>IF(E1731="","",IF(I1731="","",IF($E1731="男",VLOOKUP(I1731,参照用得点基準表!D$2:$I$11,6,TRUE),VLOOKUP(I1731,参照用得点基準表!D$12:$I$21,6,TRUE))))</f>
        <v/>
      </c>
      <c r="R1731" s="67" t="str">
        <f>IF(E1731="","",IF(J1731="","",IF($E1731="男",VLOOKUP(J1731,参照用得点基準表!E$2:$I$11,5,TRUE),VLOOKUP(J1731,参照用得点基準表!E$12:$I$21,5,TRUE))))</f>
        <v/>
      </c>
      <c r="S1731" s="67" t="str">
        <f>IF(E1731="","",IF(K1731="","",IF($E1731="男",VLOOKUP(K1731,参照用得点基準表!F$2:$I$11,4,TRUE),VLOOKUP(K1731,参照用得点基準表!F$12:$I$21,4,TRUE))))</f>
        <v/>
      </c>
      <c r="T1731" s="67" t="str">
        <f>IF(E1731="","",IF(L1731="","",IF($E1731="男",VLOOKUP(L1731,参照用得点基準表!$K$2:$L$11,2,TRUE),VLOOKUP(L1731,参照用得点基準表!$K$12:$L$21,2,TRUE))))</f>
        <v/>
      </c>
      <c r="U1731" s="67" t="str">
        <f>IF(E1731="","",IF(M1731="","",IF($E1731="男",VLOOKUP(M1731,参照用得点基準表!G$2:$I$11,3,TRUE),VLOOKUP(M1731,参照用得点基準表!G$12:$I$21,3,TRUE))))</f>
        <v/>
      </c>
      <c r="V1731" s="67" t="str">
        <f>IF(E1731="","",IF(N1731="","",IF($E1731="男",VLOOKUP(N1731,参照用得点基準表!H$2:$I$11,2,TRUE),VLOOKUP(N1731,参照用得点基準表!H$12:$I$21,2,TRUE))))</f>
        <v/>
      </c>
      <c r="W1731" s="70" t="str">
        <f t="shared" si="26"/>
        <v/>
      </c>
      <c r="X1731" s="69" t="str">
        <f ca="1">IF(W1731="","",VLOOKUP(W1731,OFFSET(評価基準!$A$2:$N$6,0,F1731-6,5,20-F1731),14-新体力テスト!F1731+6,1))</f>
        <v/>
      </c>
      <c r="Z1731" s="45"/>
      <c r="AA1731" s="45"/>
      <c r="AB1731" s="46"/>
      <c r="AC1731" s="45"/>
    </row>
    <row r="1732" spans="1:29" ht="14.25" customHeight="1" x14ac:dyDescent="0.15">
      <c r="A1732" s="103"/>
      <c r="B1732" s="103"/>
      <c r="C1732" s="103"/>
      <c r="D1732" s="108"/>
      <c r="E1732" s="112"/>
      <c r="F1732" s="85" t="str">
        <f>IF(A1732="","",VLOOKUP(A1732,参照!$B$7:$C$12,2,FALSE))</f>
        <v/>
      </c>
      <c r="G1732" s="14"/>
      <c r="H1732" s="14"/>
      <c r="I1732" s="14"/>
      <c r="J1732" s="14"/>
      <c r="K1732" s="14"/>
      <c r="L1732" s="19"/>
      <c r="M1732" s="14"/>
      <c r="N1732" s="14"/>
      <c r="O1732" s="67" t="str">
        <f>IF(E1732="","",IF(G1732="","",IF($E1732="男",VLOOKUP(G1732,参照用得点基準表!B$2:$I$11,8,TRUE),VLOOKUP(G1732,参照用得点基準表!B$12:$I$21,8,TRUE))))</f>
        <v/>
      </c>
      <c r="P1732" s="67" t="str">
        <f>IF(E1732="","",IF(H1732="","",IF($E1732="男",VLOOKUP(H1732,参照用得点基準表!C$2:$I$11,7,TRUE),VLOOKUP(H1732,参照用得点基準表!C$12:$I$21,7,TRUE))))</f>
        <v/>
      </c>
      <c r="Q1732" s="67" t="str">
        <f>IF(E1732="","",IF(I1732="","",IF($E1732="男",VLOOKUP(I1732,参照用得点基準表!D$2:$I$11,6,TRUE),VLOOKUP(I1732,参照用得点基準表!D$12:$I$21,6,TRUE))))</f>
        <v/>
      </c>
      <c r="R1732" s="67" t="str">
        <f>IF(E1732="","",IF(J1732="","",IF($E1732="男",VLOOKUP(J1732,参照用得点基準表!E$2:$I$11,5,TRUE),VLOOKUP(J1732,参照用得点基準表!E$12:$I$21,5,TRUE))))</f>
        <v/>
      </c>
      <c r="S1732" s="67" t="str">
        <f>IF(E1732="","",IF(K1732="","",IF($E1732="男",VLOOKUP(K1732,参照用得点基準表!F$2:$I$11,4,TRUE),VLOOKUP(K1732,参照用得点基準表!F$12:$I$21,4,TRUE))))</f>
        <v/>
      </c>
      <c r="T1732" s="67" t="str">
        <f>IF(E1732="","",IF(L1732="","",IF($E1732="男",VLOOKUP(L1732,参照用得点基準表!$K$2:$L$11,2,TRUE),VLOOKUP(L1732,参照用得点基準表!$K$12:$L$21,2,TRUE))))</f>
        <v/>
      </c>
      <c r="U1732" s="67" t="str">
        <f>IF(E1732="","",IF(M1732="","",IF($E1732="男",VLOOKUP(M1732,参照用得点基準表!G$2:$I$11,3,TRUE),VLOOKUP(M1732,参照用得点基準表!G$12:$I$21,3,TRUE))))</f>
        <v/>
      </c>
      <c r="V1732" s="67" t="str">
        <f>IF(E1732="","",IF(N1732="","",IF($E1732="男",VLOOKUP(N1732,参照用得点基準表!H$2:$I$11,2,TRUE),VLOOKUP(N1732,参照用得点基準表!H$12:$I$21,2,TRUE))))</f>
        <v/>
      </c>
      <c r="W1732" s="70" t="str">
        <f t="shared" si="26"/>
        <v/>
      </c>
      <c r="X1732" s="69" t="str">
        <f ca="1">IF(W1732="","",VLOOKUP(W1732,OFFSET(評価基準!$A$2:$N$6,0,F1732-6,5,20-F1732),14-新体力テスト!F1732+6,1))</f>
        <v/>
      </c>
      <c r="Z1732" s="45"/>
      <c r="AA1732" s="45"/>
      <c r="AB1732" s="46"/>
      <c r="AC1732" s="45"/>
    </row>
    <row r="1733" spans="1:29" ht="14.25" customHeight="1" x14ac:dyDescent="0.15">
      <c r="A1733" s="103"/>
      <c r="B1733" s="103"/>
      <c r="C1733" s="103"/>
      <c r="D1733" s="108"/>
      <c r="E1733" s="112"/>
      <c r="F1733" s="85" t="str">
        <f>IF(A1733="","",VLOOKUP(A1733,参照!$B$7:$C$12,2,FALSE))</f>
        <v/>
      </c>
      <c r="G1733" s="14"/>
      <c r="H1733" s="14"/>
      <c r="I1733" s="14"/>
      <c r="J1733" s="14"/>
      <c r="K1733" s="14"/>
      <c r="L1733" s="19"/>
      <c r="M1733" s="14"/>
      <c r="N1733" s="14"/>
      <c r="O1733" s="67" t="str">
        <f>IF(E1733="","",IF(G1733="","",IF($E1733="男",VLOOKUP(G1733,参照用得点基準表!B$2:$I$11,8,TRUE),VLOOKUP(G1733,参照用得点基準表!B$12:$I$21,8,TRUE))))</f>
        <v/>
      </c>
      <c r="P1733" s="67" t="str">
        <f>IF(E1733="","",IF(H1733="","",IF($E1733="男",VLOOKUP(H1733,参照用得点基準表!C$2:$I$11,7,TRUE),VLOOKUP(H1733,参照用得点基準表!C$12:$I$21,7,TRUE))))</f>
        <v/>
      </c>
      <c r="Q1733" s="67" t="str">
        <f>IF(E1733="","",IF(I1733="","",IF($E1733="男",VLOOKUP(I1733,参照用得点基準表!D$2:$I$11,6,TRUE),VLOOKUP(I1733,参照用得点基準表!D$12:$I$21,6,TRUE))))</f>
        <v/>
      </c>
      <c r="R1733" s="67" t="str">
        <f>IF(E1733="","",IF(J1733="","",IF($E1733="男",VLOOKUP(J1733,参照用得点基準表!E$2:$I$11,5,TRUE),VLOOKUP(J1733,参照用得点基準表!E$12:$I$21,5,TRUE))))</f>
        <v/>
      </c>
      <c r="S1733" s="67" t="str">
        <f>IF(E1733="","",IF(K1733="","",IF($E1733="男",VLOOKUP(K1733,参照用得点基準表!F$2:$I$11,4,TRUE),VLOOKUP(K1733,参照用得点基準表!F$12:$I$21,4,TRUE))))</f>
        <v/>
      </c>
      <c r="T1733" s="67" t="str">
        <f>IF(E1733="","",IF(L1733="","",IF($E1733="男",VLOOKUP(L1733,参照用得点基準表!$K$2:$L$11,2,TRUE),VLOOKUP(L1733,参照用得点基準表!$K$12:$L$21,2,TRUE))))</f>
        <v/>
      </c>
      <c r="U1733" s="67" t="str">
        <f>IF(E1733="","",IF(M1733="","",IF($E1733="男",VLOOKUP(M1733,参照用得点基準表!G$2:$I$11,3,TRUE),VLOOKUP(M1733,参照用得点基準表!G$12:$I$21,3,TRUE))))</f>
        <v/>
      </c>
      <c r="V1733" s="67" t="str">
        <f>IF(E1733="","",IF(N1733="","",IF($E1733="男",VLOOKUP(N1733,参照用得点基準表!H$2:$I$11,2,TRUE),VLOOKUP(N1733,参照用得点基準表!H$12:$I$21,2,TRUE))))</f>
        <v/>
      </c>
      <c r="W1733" s="70" t="str">
        <f t="shared" si="26"/>
        <v/>
      </c>
      <c r="X1733" s="69" t="str">
        <f ca="1">IF(W1733="","",VLOOKUP(W1733,OFFSET(評価基準!$A$2:$N$6,0,F1733-6,5,20-F1733),14-新体力テスト!F1733+6,1))</f>
        <v/>
      </c>
      <c r="Z1733" s="45"/>
      <c r="AA1733" s="45"/>
      <c r="AB1733" s="46"/>
      <c r="AC1733" s="45"/>
    </row>
    <row r="1734" spans="1:29" ht="14.25" customHeight="1" x14ac:dyDescent="0.15">
      <c r="A1734" s="103"/>
      <c r="B1734" s="103"/>
      <c r="C1734" s="103"/>
      <c r="D1734" s="108"/>
      <c r="E1734" s="112"/>
      <c r="F1734" s="85" t="str">
        <f>IF(A1734="","",VLOOKUP(A1734,参照!$B$7:$C$12,2,FALSE))</f>
        <v/>
      </c>
      <c r="G1734" s="14"/>
      <c r="H1734" s="14"/>
      <c r="I1734" s="14"/>
      <c r="J1734" s="14"/>
      <c r="K1734" s="14"/>
      <c r="L1734" s="19"/>
      <c r="M1734" s="14"/>
      <c r="N1734" s="14"/>
      <c r="O1734" s="67" t="str">
        <f>IF(E1734="","",IF(G1734="","",IF($E1734="男",VLOOKUP(G1734,参照用得点基準表!B$2:$I$11,8,TRUE),VLOOKUP(G1734,参照用得点基準表!B$12:$I$21,8,TRUE))))</f>
        <v/>
      </c>
      <c r="P1734" s="67" t="str">
        <f>IF(E1734="","",IF(H1734="","",IF($E1734="男",VLOOKUP(H1734,参照用得点基準表!C$2:$I$11,7,TRUE),VLOOKUP(H1734,参照用得点基準表!C$12:$I$21,7,TRUE))))</f>
        <v/>
      </c>
      <c r="Q1734" s="67" t="str">
        <f>IF(E1734="","",IF(I1734="","",IF($E1734="男",VLOOKUP(I1734,参照用得点基準表!D$2:$I$11,6,TRUE),VLOOKUP(I1734,参照用得点基準表!D$12:$I$21,6,TRUE))))</f>
        <v/>
      </c>
      <c r="R1734" s="67" t="str">
        <f>IF(E1734="","",IF(J1734="","",IF($E1734="男",VLOOKUP(J1734,参照用得点基準表!E$2:$I$11,5,TRUE),VLOOKUP(J1734,参照用得点基準表!E$12:$I$21,5,TRUE))))</f>
        <v/>
      </c>
      <c r="S1734" s="67" t="str">
        <f>IF(E1734="","",IF(K1734="","",IF($E1734="男",VLOOKUP(K1734,参照用得点基準表!F$2:$I$11,4,TRUE),VLOOKUP(K1734,参照用得点基準表!F$12:$I$21,4,TRUE))))</f>
        <v/>
      </c>
      <c r="T1734" s="67" t="str">
        <f>IF(E1734="","",IF(L1734="","",IF($E1734="男",VLOOKUP(L1734,参照用得点基準表!$K$2:$L$11,2,TRUE),VLOOKUP(L1734,参照用得点基準表!$K$12:$L$21,2,TRUE))))</f>
        <v/>
      </c>
      <c r="U1734" s="67" t="str">
        <f>IF(E1734="","",IF(M1734="","",IF($E1734="男",VLOOKUP(M1734,参照用得点基準表!G$2:$I$11,3,TRUE),VLOOKUP(M1734,参照用得点基準表!G$12:$I$21,3,TRUE))))</f>
        <v/>
      </c>
      <c r="V1734" s="67" t="str">
        <f>IF(E1734="","",IF(N1734="","",IF($E1734="男",VLOOKUP(N1734,参照用得点基準表!H$2:$I$11,2,TRUE),VLOOKUP(N1734,参照用得点基準表!H$12:$I$21,2,TRUE))))</f>
        <v/>
      </c>
      <c r="W1734" s="70" t="str">
        <f t="shared" si="26"/>
        <v/>
      </c>
      <c r="X1734" s="69" t="str">
        <f ca="1">IF(W1734="","",VLOOKUP(W1734,OFFSET(評価基準!$A$2:$N$6,0,F1734-6,5,20-F1734),14-新体力テスト!F1734+6,1))</f>
        <v/>
      </c>
      <c r="Z1734" s="45"/>
      <c r="AA1734" s="45"/>
      <c r="AB1734" s="46"/>
      <c r="AC1734" s="45"/>
    </row>
    <row r="1735" spans="1:29" ht="14.25" customHeight="1" x14ac:dyDescent="0.15">
      <c r="A1735" s="103"/>
      <c r="B1735" s="103"/>
      <c r="C1735" s="103"/>
      <c r="D1735" s="108"/>
      <c r="E1735" s="112"/>
      <c r="F1735" s="85" t="str">
        <f>IF(A1735="","",VLOOKUP(A1735,参照!$B$7:$C$12,2,FALSE))</f>
        <v/>
      </c>
      <c r="G1735" s="14"/>
      <c r="H1735" s="14"/>
      <c r="I1735" s="14"/>
      <c r="J1735" s="14"/>
      <c r="K1735" s="14"/>
      <c r="L1735" s="19"/>
      <c r="M1735" s="14"/>
      <c r="N1735" s="14"/>
      <c r="O1735" s="67" t="str">
        <f>IF(E1735="","",IF(G1735="","",IF($E1735="男",VLOOKUP(G1735,参照用得点基準表!B$2:$I$11,8,TRUE),VLOOKUP(G1735,参照用得点基準表!B$12:$I$21,8,TRUE))))</f>
        <v/>
      </c>
      <c r="P1735" s="67" t="str">
        <f>IF(E1735="","",IF(H1735="","",IF($E1735="男",VLOOKUP(H1735,参照用得点基準表!C$2:$I$11,7,TRUE),VLOOKUP(H1735,参照用得点基準表!C$12:$I$21,7,TRUE))))</f>
        <v/>
      </c>
      <c r="Q1735" s="67" t="str">
        <f>IF(E1735="","",IF(I1735="","",IF($E1735="男",VLOOKUP(I1735,参照用得点基準表!D$2:$I$11,6,TRUE),VLOOKUP(I1735,参照用得点基準表!D$12:$I$21,6,TRUE))))</f>
        <v/>
      </c>
      <c r="R1735" s="67" t="str">
        <f>IF(E1735="","",IF(J1735="","",IF($E1735="男",VLOOKUP(J1735,参照用得点基準表!E$2:$I$11,5,TRUE),VLOOKUP(J1735,参照用得点基準表!E$12:$I$21,5,TRUE))))</f>
        <v/>
      </c>
      <c r="S1735" s="67" t="str">
        <f>IF(E1735="","",IF(K1735="","",IF($E1735="男",VLOOKUP(K1735,参照用得点基準表!F$2:$I$11,4,TRUE),VLOOKUP(K1735,参照用得点基準表!F$12:$I$21,4,TRUE))))</f>
        <v/>
      </c>
      <c r="T1735" s="67" t="str">
        <f>IF(E1735="","",IF(L1735="","",IF($E1735="男",VLOOKUP(L1735,参照用得点基準表!$K$2:$L$11,2,TRUE),VLOOKUP(L1735,参照用得点基準表!$K$12:$L$21,2,TRUE))))</f>
        <v/>
      </c>
      <c r="U1735" s="67" t="str">
        <f>IF(E1735="","",IF(M1735="","",IF($E1735="男",VLOOKUP(M1735,参照用得点基準表!G$2:$I$11,3,TRUE),VLOOKUP(M1735,参照用得点基準表!G$12:$I$21,3,TRUE))))</f>
        <v/>
      </c>
      <c r="V1735" s="67" t="str">
        <f>IF(E1735="","",IF(N1735="","",IF($E1735="男",VLOOKUP(N1735,参照用得点基準表!H$2:$I$11,2,TRUE),VLOOKUP(N1735,参照用得点基準表!H$12:$I$21,2,TRUE))))</f>
        <v/>
      </c>
      <c r="W1735" s="70" t="str">
        <f t="shared" si="26"/>
        <v/>
      </c>
      <c r="X1735" s="69" t="str">
        <f ca="1">IF(W1735="","",VLOOKUP(W1735,OFFSET(評価基準!$A$2:$N$6,0,F1735-6,5,20-F1735),14-新体力テスト!F1735+6,1))</f>
        <v/>
      </c>
      <c r="Z1735" s="45"/>
      <c r="AA1735" s="45"/>
      <c r="AB1735" s="46"/>
      <c r="AC1735" s="45"/>
    </row>
    <row r="1736" spans="1:29" ht="14.25" customHeight="1" x14ac:dyDescent="0.15">
      <c r="A1736" s="103"/>
      <c r="B1736" s="103"/>
      <c r="C1736" s="103"/>
      <c r="D1736" s="108"/>
      <c r="E1736" s="112"/>
      <c r="F1736" s="85" t="str">
        <f>IF(A1736="","",VLOOKUP(A1736,参照!$B$7:$C$12,2,FALSE))</f>
        <v/>
      </c>
      <c r="G1736" s="14"/>
      <c r="H1736" s="14"/>
      <c r="I1736" s="14"/>
      <c r="J1736" s="14"/>
      <c r="K1736" s="14"/>
      <c r="L1736" s="19"/>
      <c r="M1736" s="14"/>
      <c r="N1736" s="14"/>
      <c r="O1736" s="67" t="str">
        <f>IF(E1736="","",IF(G1736="","",IF($E1736="男",VLOOKUP(G1736,参照用得点基準表!B$2:$I$11,8,TRUE),VLOOKUP(G1736,参照用得点基準表!B$12:$I$21,8,TRUE))))</f>
        <v/>
      </c>
      <c r="P1736" s="67" t="str">
        <f>IF(E1736="","",IF(H1736="","",IF($E1736="男",VLOOKUP(H1736,参照用得点基準表!C$2:$I$11,7,TRUE),VLOOKUP(H1736,参照用得点基準表!C$12:$I$21,7,TRUE))))</f>
        <v/>
      </c>
      <c r="Q1736" s="67" t="str">
        <f>IF(E1736="","",IF(I1736="","",IF($E1736="男",VLOOKUP(I1736,参照用得点基準表!D$2:$I$11,6,TRUE),VLOOKUP(I1736,参照用得点基準表!D$12:$I$21,6,TRUE))))</f>
        <v/>
      </c>
      <c r="R1736" s="67" t="str">
        <f>IF(E1736="","",IF(J1736="","",IF($E1736="男",VLOOKUP(J1736,参照用得点基準表!E$2:$I$11,5,TRUE),VLOOKUP(J1736,参照用得点基準表!E$12:$I$21,5,TRUE))))</f>
        <v/>
      </c>
      <c r="S1736" s="67" t="str">
        <f>IF(E1736="","",IF(K1736="","",IF($E1736="男",VLOOKUP(K1736,参照用得点基準表!F$2:$I$11,4,TRUE),VLOOKUP(K1736,参照用得点基準表!F$12:$I$21,4,TRUE))))</f>
        <v/>
      </c>
      <c r="T1736" s="67" t="str">
        <f>IF(E1736="","",IF(L1736="","",IF($E1736="男",VLOOKUP(L1736,参照用得点基準表!$K$2:$L$11,2,TRUE),VLOOKUP(L1736,参照用得点基準表!$K$12:$L$21,2,TRUE))))</f>
        <v/>
      </c>
      <c r="U1736" s="67" t="str">
        <f>IF(E1736="","",IF(M1736="","",IF($E1736="男",VLOOKUP(M1736,参照用得点基準表!G$2:$I$11,3,TRUE),VLOOKUP(M1736,参照用得点基準表!G$12:$I$21,3,TRUE))))</f>
        <v/>
      </c>
      <c r="V1736" s="67" t="str">
        <f>IF(E1736="","",IF(N1736="","",IF($E1736="男",VLOOKUP(N1736,参照用得点基準表!H$2:$I$11,2,TRUE),VLOOKUP(N1736,参照用得点基準表!H$12:$I$21,2,TRUE))))</f>
        <v/>
      </c>
      <c r="W1736" s="70" t="str">
        <f t="shared" si="26"/>
        <v/>
      </c>
      <c r="X1736" s="69" t="str">
        <f ca="1">IF(W1736="","",VLOOKUP(W1736,OFFSET(評価基準!$A$2:$N$6,0,F1736-6,5,20-F1736),14-新体力テスト!F1736+6,1))</f>
        <v/>
      </c>
      <c r="Z1736" s="45"/>
      <c r="AA1736" s="45"/>
      <c r="AB1736" s="46"/>
      <c r="AC1736" s="45"/>
    </row>
    <row r="1737" spans="1:29" ht="14.25" customHeight="1" x14ac:dyDescent="0.15">
      <c r="A1737" s="103"/>
      <c r="B1737" s="103"/>
      <c r="C1737" s="103"/>
      <c r="D1737" s="108"/>
      <c r="E1737" s="112"/>
      <c r="F1737" s="85" t="str">
        <f>IF(A1737="","",VLOOKUP(A1737,参照!$B$7:$C$12,2,FALSE))</f>
        <v/>
      </c>
      <c r="G1737" s="14"/>
      <c r="H1737" s="14"/>
      <c r="I1737" s="14"/>
      <c r="J1737" s="14"/>
      <c r="K1737" s="14"/>
      <c r="L1737" s="19"/>
      <c r="M1737" s="14"/>
      <c r="N1737" s="14"/>
      <c r="O1737" s="67" t="str">
        <f>IF(E1737="","",IF(G1737="","",IF($E1737="男",VLOOKUP(G1737,参照用得点基準表!B$2:$I$11,8,TRUE),VLOOKUP(G1737,参照用得点基準表!B$12:$I$21,8,TRUE))))</f>
        <v/>
      </c>
      <c r="P1737" s="67" t="str">
        <f>IF(E1737="","",IF(H1737="","",IF($E1737="男",VLOOKUP(H1737,参照用得点基準表!C$2:$I$11,7,TRUE),VLOOKUP(H1737,参照用得点基準表!C$12:$I$21,7,TRUE))))</f>
        <v/>
      </c>
      <c r="Q1737" s="67" t="str">
        <f>IF(E1737="","",IF(I1737="","",IF($E1737="男",VLOOKUP(I1737,参照用得点基準表!D$2:$I$11,6,TRUE),VLOOKUP(I1737,参照用得点基準表!D$12:$I$21,6,TRUE))))</f>
        <v/>
      </c>
      <c r="R1737" s="67" t="str">
        <f>IF(E1737="","",IF(J1737="","",IF($E1737="男",VLOOKUP(J1737,参照用得点基準表!E$2:$I$11,5,TRUE),VLOOKUP(J1737,参照用得点基準表!E$12:$I$21,5,TRUE))))</f>
        <v/>
      </c>
      <c r="S1737" s="67" t="str">
        <f>IF(E1737="","",IF(K1737="","",IF($E1737="男",VLOOKUP(K1737,参照用得点基準表!F$2:$I$11,4,TRUE),VLOOKUP(K1737,参照用得点基準表!F$12:$I$21,4,TRUE))))</f>
        <v/>
      </c>
      <c r="T1737" s="67" t="str">
        <f>IF(E1737="","",IF(L1737="","",IF($E1737="男",VLOOKUP(L1737,参照用得点基準表!$K$2:$L$11,2,TRUE),VLOOKUP(L1737,参照用得点基準表!$K$12:$L$21,2,TRUE))))</f>
        <v/>
      </c>
      <c r="U1737" s="67" t="str">
        <f>IF(E1737="","",IF(M1737="","",IF($E1737="男",VLOOKUP(M1737,参照用得点基準表!G$2:$I$11,3,TRUE),VLOOKUP(M1737,参照用得点基準表!G$12:$I$21,3,TRUE))))</f>
        <v/>
      </c>
      <c r="V1737" s="67" t="str">
        <f>IF(E1737="","",IF(N1737="","",IF($E1737="男",VLOOKUP(N1737,参照用得点基準表!H$2:$I$11,2,TRUE),VLOOKUP(N1737,参照用得点基準表!H$12:$I$21,2,TRUE))))</f>
        <v/>
      </c>
      <c r="W1737" s="70" t="str">
        <f t="shared" si="26"/>
        <v/>
      </c>
      <c r="X1737" s="69" t="str">
        <f ca="1">IF(W1737="","",VLOOKUP(W1737,OFFSET(評価基準!$A$2:$N$6,0,F1737-6,5,20-F1737),14-新体力テスト!F1737+6,1))</f>
        <v/>
      </c>
      <c r="Z1737" s="45"/>
      <c r="AA1737" s="45"/>
      <c r="AB1737" s="46"/>
      <c r="AC1737" s="45"/>
    </row>
    <row r="1738" spans="1:29" ht="14.25" customHeight="1" x14ac:dyDescent="0.15">
      <c r="A1738" s="103"/>
      <c r="B1738" s="103"/>
      <c r="C1738" s="103"/>
      <c r="D1738" s="108"/>
      <c r="E1738" s="112"/>
      <c r="F1738" s="85" t="str">
        <f>IF(A1738="","",VLOOKUP(A1738,参照!$B$7:$C$12,2,FALSE))</f>
        <v/>
      </c>
      <c r="G1738" s="14"/>
      <c r="H1738" s="14"/>
      <c r="I1738" s="14"/>
      <c r="J1738" s="14"/>
      <c r="K1738" s="14"/>
      <c r="L1738" s="19"/>
      <c r="M1738" s="14"/>
      <c r="N1738" s="14"/>
      <c r="O1738" s="67" t="str">
        <f>IF(E1738="","",IF(G1738="","",IF($E1738="男",VLOOKUP(G1738,参照用得点基準表!B$2:$I$11,8,TRUE),VLOOKUP(G1738,参照用得点基準表!B$12:$I$21,8,TRUE))))</f>
        <v/>
      </c>
      <c r="P1738" s="67" t="str">
        <f>IF(E1738="","",IF(H1738="","",IF($E1738="男",VLOOKUP(H1738,参照用得点基準表!C$2:$I$11,7,TRUE),VLOOKUP(H1738,参照用得点基準表!C$12:$I$21,7,TRUE))))</f>
        <v/>
      </c>
      <c r="Q1738" s="67" t="str">
        <f>IF(E1738="","",IF(I1738="","",IF($E1738="男",VLOOKUP(I1738,参照用得点基準表!D$2:$I$11,6,TRUE),VLOOKUP(I1738,参照用得点基準表!D$12:$I$21,6,TRUE))))</f>
        <v/>
      </c>
      <c r="R1738" s="67" t="str">
        <f>IF(E1738="","",IF(J1738="","",IF($E1738="男",VLOOKUP(J1738,参照用得点基準表!E$2:$I$11,5,TRUE),VLOOKUP(J1738,参照用得点基準表!E$12:$I$21,5,TRUE))))</f>
        <v/>
      </c>
      <c r="S1738" s="67" t="str">
        <f>IF(E1738="","",IF(K1738="","",IF($E1738="男",VLOOKUP(K1738,参照用得点基準表!F$2:$I$11,4,TRUE),VLOOKUP(K1738,参照用得点基準表!F$12:$I$21,4,TRUE))))</f>
        <v/>
      </c>
      <c r="T1738" s="67" t="str">
        <f>IF(E1738="","",IF(L1738="","",IF($E1738="男",VLOOKUP(L1738,参照用得点基準表!$K$2:$L$11,2,TRUE),VLOOKUP(L1738,参照用得点基準表!$K$12:$L$21,2,TRUE))))</f>
        <v/>
      </c>
      <c r="U1738" s="67" t="str">
        <f>IF(E1738="","",IF(M1738="","",IF($E1738="男",VLOOKUP(M1738,参照用得点基準表!G$2:$I$11,3,TRUE),VLOOKUP(M1738,参照用得点基準表!G$12:$I$21,3,TRUE))))</f>
        <v/>
      </c>
      <c r="V1738" s="67" t="str">
        <f>IF(E1738="","",IF(N1738="","",IF($E1738="男",VLOOKUP(N1738,参照用得点基準表!H$2:$I$11,2,TRUE),VLOOKUP(N1738,参照用得点基準表!H$12:$I$21,2,TRUE))))</f>
        <v/>
      </c>
      <c r="W1738" s="70" t="str">
        <f t="shared" si="26"/>
        <v/>
      </c>
      <c r="X1738" s="69" t="str">
        <f ca="1">IF(W1738="","",VLOOKUP(W1738,OFFSET(評価基準!$A$2:$N$6,0,F1738-6,5,20-F1738),14-新体力テスト!F1738+6,1))</f>
        <v/>
      </c>
      <c r="Z1738" s="45"/>
      <c r="AA1738" s="45"/>
      <c r="AB1738" s="46"/>
      <c r="AC1738" s="45"/>
    </row>
    <row r="1739" spans="1:29" ht="14.25" customHeight="1" x14ac:dyDescent="0.15">
      <c r="A1739" s="103"/>
      <c r="B1739" s="103"/>
      <c r="C1739" s="103"/>
      <c r="D1739" s="108"/>
      <c r="E1739" s="112"/>
      <c r="F1739" s="85" t="str">
        <f>IF(A1739="","",VLOOKUP(A1739,参照!$B$7:$C$12,2,FALSE))</f>
        <v/>
      </c>
      <c r="G1739" s="14"/>
      <c r="H1739" s="14"/>
      <c r="I1739" s="14"/>
      <c r="J1739" s="14"/>
      <c r="K1739" s="14"/>
      <c r="L1739" s="19"/>
      <c r="M1739" s="14"/>
      <c r="N1739" s="14"/>
      <c r="O1739" s="67" t="str">
        <f>IF(E1739="","",IF(G1739="","",IF($E1739="男",VLOOKUP(G1739,参照用得点基準表!B$2:$I$11,8,TRUE),VLOOKUP(G1739,参照用得点基準表!B$12:$I$21,8,TRUE))))</f>
        <v/>
      </c>
      <c r="P1739" s="67" t="str">
        <f>IF(E1739="","",IF(H1739="","",IF($E1739="男",VLOOKUP(H1739,参照用得点基準表!C$2:$I$11,7,TRUE),VLOOKUP(H1739,参照用得点基準表!C$12:$I$21,7,TRUE))))</f>
        <v/>
      </c>
      <c r="Q1739" s="67" t="str">
        <f>IF(E1739="","",IF(I1739="","",IF($E1739="男",VLOOKUP(I1739,参照用得点基準表!D$2:$I$11,6,TRUE),VLOOKUP(I1739,参照用得点基準表!D$12:$I$21,6,TRUE))))</f>
        <v/>
      </c>
      <c r="R1739" s="67" t="str">
        <f>IF(E1739="","",IF(J1739="","",IF($E1739="男",VLOOKUP(J1739,参照用得点基準表!E$2:$I$11,5,TRUE),VLOOKUP(J1739,参照用得点基準表!E$12:$I$21,5,TRUE))))</f>
        <v/>
      </c>
      <c r="S1739" s="67" t="str">
        <f>IF(E1739="","",IF(K1739="","",IF($E1739="男",VLOOKUP(K1739,参照用得点基準表!F$2:$I$11,4,TRUE),VLOOKUP(K1739,参照用得点基準表!F$12:$I$21,4,TRUE))))</f>
        <v/>
      </c>
      <c r="T1739" s="67" t="str">
        <f>IF(E1739="","",IF(L1739="","",IF($E1739="男",VLOOKUP(L1739,参照用得点基準表!$K$2:$L$11,2,TRUE),VLOOKUP(L1739,参照用得点基準表!$K$12:$L$21,2,TRUE))))</f>
        <v/>
      </c>
      <c r="U1739" s="67" t="str">
        <f>IF(E1739="","",IF(M1739="","",IF($E1739="男",VLOOKUP(M1739,参照用得点基準表!G$2:$I$11,3,TRUE),VLOOKUP(M1739,参照用得点基準表!G$12:$I$21,3,TRUE))))</f>
        <v/>
      </c>
      <c r="V1739" s="67" t="str">
        <f>IF(E1739="","",IF(N1739="","",IF($E1739="男",VLOOKUP(N1739,参照用得点基準表!H$2:$I$11,2,TRUE),VLOOKUP(N1739,参照用得点基準表!H$12:$I$21,2,TRUE))))</f>
        <v/>
      </c>
      <c r="W1739" s="70" t="str">
        <f t="shared" si="26"/>
        <v/>
      </c>
      <c r="X1739" s="69" t="str">
        <f ca="1">IF(W1739="","",VLOOKUP(W1739,OFFSET(評価基準!$A$2:$N$6,0,F1739-6,5,20-F1739),14-新体力テスト!F1739+6,1))</f>
        <v/>
      </c>
      <c r="Z1739" s="45"/>
      <c r="AA1739" s="45"/>
      <c r="AB1739" s="46"/>
      <c r="AC1739" s="45"/>
    </row>
    <row r="1740" spans="1:29" ht="14.25" customHeight="1" x14ac:dyDescent="0.15">
      <c r="A1740" s="103"/>
      <c r="B1740" s="103"/>
      <c r="C1740" s="103"/>
      <c r="D1740" s="108"/>
      <c r="E1740" s="112"/>
      <c r="F1740" s="85" t="str">
        <f>IF(A1740="","",VLOOKUP(A1740,参照!$B$7:$C$12,2,FALSE))</f>
        <v/>
      </c>
      <c r="G1740" s="14"/>
      <c r="H1740" s="14"/>
      <c r="I1740" s="14"/>
      <c r="J1740" s="14"/>
      <c r="K1740" s="14"/>
      <c r="L1740" s="19"/>
      <c r="M1740" s="14"/>
      <c r="N1740" s="14"/>
      <c r="O1740" s="67" t="str">
        <f>IF(E1740="","",IF(G1740="","",IF($E1740="男",VLOOKUP(G1740,参照用得点基準表!B$2:$I$11,8,TRUE),VLOOKUP(G1740,参照用得点基準表!B$12:$I$21,8,TRUE))))</f>
        <v/>
      </c>
      <c r="P1740" s="67" t="str">
        <f>IF(E1740="","",IF(H1740="","",IF($E1740="男",VLOOKUP(H1740,参照用得点基準表!C$2:$I$11,7,TRUE),VLOOKUP(H1740,参照用得点基準表!C$12:$I$21,7,TRUE))))</f>
        <v/>
      </c>
      <c r="Q1740" s="67" t="str">
        <f>IF(E1740="","",IF(I1740="","",IF($E1740="男",VLOOKUP(I1740,参照用得点基準表!D$2:$I$11,6,TRUE),VLOOKUP(I1740,参照用得点基準表!D$12:$I$21,6,TRUE))))</f>
        <v/>
      </c>
      <c r="R1740" s="67" t="str">
        <f>IF(E1740="","",IF(J1740="","",IF($E1740="男",VLOOKUP(J1740,参照用得点基準表!E$2:$I$11,5,TRUE),VLOOKUP(J1740,参照用得点基準表!E$12:$I$21,5,TRUE))))</f>
        <v/>
      </c>
      <c r="S1740" s="67" t="str">
        <f>IF(E1740="","",IF(K1740="","",IF($E1740="男",VLOOKUP(K1740,参照用得点基準表!F$2:$I$11,4,TRUE),VLOOKUP(K1740,参照用得点基準表!F$12:$I$21,4,TRUE))))</f>
        <v/>
      </c>
      <c r="T1740" s="67" t="str">
        <f>IF(E1740="","",IF(L1740="","",IF($E1740="男",VLOOKUP(L1740,参照用得点基準表!$K$2:$L$11,2,TRUE),VLOOKUP(L1740,参照用得点基準表!$K$12:$L$21,2,TRUE))))</f>
        <v/>
      </c>
      <c r="U1740" s="67" t="str">
        <f>IF(E1740="","",IF(M1740="","",IF($E1740="男",VLOOKUP(M1740,参照用得点基準表!G$2:$I$11,3,TRUE),VLOOKUP(M1740,参照用得点基準表!G$12:$I$21,3,TRUE))))</f>
        <v/>
      </c>
      <c r="V1740" s="67" t="str">
        <f>IF(E1740="","",IF(N1740="","",IF($E1740="男",VLOOKUP(N1740,参照用得点基準表!H$2:$I$11,2,TRUE),VLOOKUP(N1740,参照用得点基準表!H$12:$I$21,2,TRUE))))</f>
        <v/>
      </c>
      <c r="W1740" s="70" t="str">
        <f t="shared" si="26"/>
        <v/>
      </c>
      <c r="X1740" s="69" t="str">
        <f ca="1">IF(W1740="","",VLOOKUP(W1740,OFFSET(評価基準!$A$2:$N$6,0,F1740-6,5,20-F1740),14-新体力テスト!F1740+6,1))</f>
        <v/>
      </c>
      <c r="Z1740" s="45"/>
      <c r="AA1740" s="45"/>
      <c r="AB1740" s="46"/>
      <c r="AC1740" s="45"/>
    </row>
    <row r="1741" spans="1:29" ht="14.25" customHeight="1" x14ac:dyDescent="0.15">
      <c r="A1741" s="103"/>
      <c r="B1741" s="103"/>
      <c r="C1741" s="103"/>
      <c r="D1741" s="108"/>
      <c r="E1741" s="112"/>
      <c r="F1741" s="85" t="str">
        <f>IF(A1741="","",VLOOKUP(A1741,参照!$B$7:$C$12,2,FALSE))</f>
        <v/>
      </c>
      <c r="G1741" s="14"/>
      <c r="H1741" s="14"/>
      <c r="I1741" s="14"/>
      <c r="J1741" s="14"/>
      <c r="K1741" s="14"/>
      <c r="L1741" s="19"/>
      <c r="M1741" s="14"/>
      <c r="N1741" s="14"/>
      <c r="O1741" s="67" t="str">
        <f>IF(E1741="","",IF(G1741="","",IF($E1741="男",VLOOKUP(G1741,参照用得点基準表!B$2:$I$11,8,TRUE),VLOOKUP(G1741,参照用得点基準表!B$12:$I$21,8,TRUE))))</f>
        <v/>
      </c>
      <c r="P1741" s="67" t="str">
        <f>IF(E1741="","",IF(H1741="","",IF($E1741="男",VLOOKUP(H1741,参照用得点基準表!C$2:$I$11,7,TRUE),VLOOKUP(H1741,参照用得点基準表!C$12:$I$21,7,TRUE))))</f>
        <v/>
      </c>
      <c r="Q1741" s="67" t="str">
        <f>IF(E1741="","",IF(I1741="","",IF($E1741="男",VLOOKUP(I1741,参照用得点基準表!D$2:$I$11,6,TRUE),VLOOKUP(I1741,参照用得点基準表!D$12:$I$21,6,TRUE))))</f>
        <v/>
      </c>
      <c r="R1741" s="67" t="str">
        <f>IF(E1741="","",IF(J1741="","",IF($E1741="男",VLOOKUP(J1741,参照用得点基準表!E$2:$I$11,5,TRUE),VLOOKUP(J1741,参照用得点基準表!E$12:$I$21,5,TRUE))))</f>
        <v/>
      </c>
      <c r="S1741" s="67" t="str">
        <f>IF(E1741="","",IF(K1741="","",IF($E1741="男",VLOOKUP(K1741,参照用得点基準表!F$2:$I$11,4,TRUE),VLOOKUP(K1741,参照用得点基準表!F$12:$I$21,4,TRUE))))</f>
        <v/>
      </c>
      <c r="T1741" s="67" t="str">
        <f>IF(E1741="","",IF(L1741="","",IF($E1741="男",VLOOKUP(L1741,参照用得点基準表!$K$2:$L$11,2,TRUE),VLOOKUP(L1741,参照用得点基準表!$K$12:$L$21,2,TRUE))))</f>
        <v/>
      </c>
      <c r="U1741" s="67" t="str">
        <f>IF(E1741="","",IF(M1741="","",IF($E1741="男",VLOOKUP(M1741,参照用得点基準表!G$2:$I$11,3,TRUE),VLOOKUP(M1741,参照用得点基準表!G$12:$I$21,3,TRUE))))</f>
        <v/>
      </c>
      <c r="V1741" s="67" t="str">
        <f>IF(E1741="","",IF(N1741="","",IF($E1741="男",VLOOKUP(N1741,参照用得点基準表!H$2:$I$11,2,TRUE),VLOOKUP(N1741,参照用得点基準表!H$12:$I$21,2,TRUE))))</f>
        <v/>
      </c>
      <c r="W1741" s="70" t="str">
        <f t="shared" si="26"/>
        <v/>
      </c>
      <c r="X1741" s="69" t="str">
        <f ca="1">IF(W1741="","",VLOOKUP(W1741,OFFSET(評価基準!$A$2:$N$6,0,F1741-6,5,20-F1741),14-新体力テスト!F1741+6,1))</f>
        <v/>
      </c>
      <c r="Z1741" s="45"/>
      <c r="AA1741" s="45"/>
      <c r="AB1741" s="46"/>
      <c r="AC1741" s="45"/>
    </row>
    <row r="1742" spans="1:29" ht="14.25" customHeight="1" x14ac:dyDescent="0.15">
      <c r="A1742" s="103"/>
      <c r="B1742" s="103"/>
      <c r="C1742" s="103"/>
      <c r="D1742" s="108"/>
      <c r="E1742" s="112"/>
      <c r="F1742" s="85" t="str">
        <f>IF(A1742="","",VLOOKUP(A1742,参照!$B$7:$C$12,2,FALSE))</f>
        <v/>
      </c>
      <c r="G1742" s="14"/>
      <c r="H1742" s="14"/>
      <c r="I1742" s="14"/>
      <c r="J1742" s="14"/>
      <c r="K1742" s="14"/>
      <c r="L1742" s="19"/>
      <c r="M1742" s="14"/>
      <c r="N1742" s="14"/>
      <c r="O1742" s="67" t="str">
        <f>IF(E1742="","",IF(G1742="","",IF($E1742="男",VLOOKUP(G1742,参照用得点基準表!B$2:$I$11,8,TRUE),VLOOKUP(G1742,参照用得点基準表!B$12:$I$21,8,TRUE))))</f>
        <v/>
      </c>
      <c r="P1742" s="67" t="str">
        <f>IF(E1742="","",IF(H1742="","",IF($E1742="男",VLOOKUP(H1742,参照用得点基準表!C$2:$I$11,7,TRUE),VLOOKUP(H1742,参照用得点基準表!C$12:$I$21,7,TRUE))))</f>
        <v/>
      </c>
      <c r="Q1742" s="67" t="str">
        <f>IF(E1742="","",IF(I1742="","",IF($E1742="男",VLOOKUP(I1742,参照用得点基準表!D$2:$I$11,6,TRUE),VLOOKUP(I1742,参照用得点基準表!D$12:$I$21,6,TRUE))))</f>
        <v/>
      </c>
      <c r="R1742" s="67" t="str">
        <f>IF(E1742="","",IF(J1742="","",IF($E1742="男",VLOOKUP(J1742,参照用得点基準表!E$2:$I$11,5,TRUE),VLOOKUP(J1742,参照用得点基準表!E$12:$I$21,5,TRUE))))</f>
        <v/>
      </c>
      <c r="S1742" s="67" t="str">
        <f>IF(E1742="","",IF(K1742="","",IF($E1742="男",VLOOKUP(K1742,参照用得点基準表!F$2:$I$11,4,TRUE),VLOOKUP(K1742,参照用得点基準表!F$12:$I$21,4,TRUE))))</f>
        <v/>
      </c>
      <c r="T1742" s="67" t="str">
        <f>IF(E1742="","",IF(L1742="","",IF($E1742="男",VLOOKUP(L1742,参照用得点基準表!$K$2:$L$11,2,TRUE),VLOOKUP(L1742,参照用得点基準表!$K$12:$L$21,2,TRUE))))</f>
        <v/>
      </c>
      <c r="U1742" s="67" t="str">
        <f>IF(E1742="","",IF(M1742="","",IF($E1742="男",VLOOKUP(M1742,参照用得点基準表!G$2:$I$11,3,TRUE),VLOOKUP(M1742,参照用得点基準表!G$12:$I$21,3,TRUE))))</f>
        <v/>
      </c>
      <c r="V1742" s="67" t="str">
        <f>IF(E1742="","",IF(N1742="","",IF($E1742="男",VLOOKUP(N1742,参照用得点基準表!H$2:$I$11,2,TRUE),VLOOKUP(N1742,参照用得点基準表!H$12:$I$21,2,TRUE))))</f>
        <v/>
      </c>
      <c r="W1742" s="70" t="str">
        <f t="shared" si="26"/>
        <v/>
      </c>
      <c r="X1742" s="69" t="str">
        <f ca="1">IF(W1742="","",VLOOKUP(W1742,OFFSET(評価基準!$A$2:$N$6,0,F1742-6,5,20-F1742),14-新体力テスト!F1742+6,1))</f>
        <v/>
      </c>
      <c r="Z1742" s="45"/>
      <c r="AA1742" s="45"/>
      <c r="AB1742" s="46"/>
      <c r="AC1742" s="45"/>
    </row>
    <row r="1743" spans="1:29" ht="14.25" customHeight="1" x14ac:dyDescent="0.15">
      <c r="A1743" s="103"/>
      <c r="B1743" s="103"/>
      <c r="C1743" s="103"/>
      <c r="D1743" s="108"/>
      <c r="E1743" s="112"/>
      <c r="F1743" s="85" t="str">
        <f>IF(A1743="","",VLOOKUP(A1743,参照!$B$7:$C$12,2,FALSE))</f>
        <v/>
      </c>
      <c r="G1743" s="14"/>
      <c r="H1743" s="14"/>
      <c r="I1743" s="14"/>
      <c r="J1743" s="14"/>
      <c r="K1743" s="14"/>
      <c r="L1743" s="19"/>
      <c r="M1743" s="14"/>
      <c r="N1743" s="14"/>
      <c r="O1743" s="67" t="str">
        <f>IF(E1743="","",IF(G1743="","",IF($E1743="男",VLOOKUP(G1743,参照用得点基準表!B$2:$I$11,8,TRUE),VLOOKUP(G1743,参照用得点基準表!B$12:$I$21,8,TRUE))))</f>
        <v/>
      </c>
      <c r="P1743" s="67" t="str">
        <f>IF(E1743="","",IF(H1743="","",IF($E1743="男",VLOOKUP(H1743,参照用得点基準表!C$2:$I$11,7,TRUE),VLOOKUP(H1743,参照用得点基準表!C$12:$I$21,7,TRUE))))</f>
        <v/>
      </c>
      <c r="Q1743" s="67" t="str">
        <f>IF(E1743="","",IF(I1743="","",IF($E1743="男",VLOOKUP(I1743,参照用得点基準表!D$2:$I$11,6,TRUE),VLOOKUP(I1743,参照用得点基準表!D$12:$I$21,6,TRUE))))</f>
        <v/>
      </c>
      <c r="R1743" s="67" t="str">
        <f>IF(E1743="","",IF(J1743="","",IF($E1743="男",VLOOKUP(J1743,参照用得点基準表!E$2:$I$11,5,TRUE),VLOOKUP(J1743,参照用得点基準表!E$12:$I$21,5,TRUE))))</f>
        <v/>
      </c>
      <c r="S1743" s="67" t="str">
        <f>IF(E1743="","",IF(K1743="","",IF($E1743="男",VLOOKUP(K1743,参照用得点基準表!F$2:$I$11,4,TRUE),VLOOKUP(K1743,参照用得点基準表!F$12:$I$21,4,TRUE))))</f>
        <v/>
      </c>
      <c r="T1743" s="67" t="str">
        <f>IF(E1743="","",IF(L1743="","",IF($E1743="男",VLOOKUP(L1743,参照用得点基準表!$K$2:$L$11,2,TRUE),VLOOKUP(L1743,参照用得点基準表!$K$12:$L$21,2,TRUE))))</f>
        <v/>
      </c>
      <c r="U1743" s="67" t="str">
        <f>IF(E1743="","",IF(M1743="","",IF($E1743="男",VLOOKUP(M1743,参照用得点基準表!G$2:$I$11,3,TRUE),VLOOKUP(M1743,参照用得点基準表!G$12:$I$21,3,TRUE))))</f>
        <v/>
      </c>
      <c r="V1743" s="67" t="str">
        <f>IF(E1743="","",IF(N1743="","",IF($E1743="男",VLOOKUP(N1743,参照用得点基準表!H$2:$I$11,2,TRUE),VLOOKUP(N1743,参照用得点基準表!H$12:$I$21,2,TRUE))))</f>
        <v/>
      </c>
      <c r="W1743" s="70" t="str">
        <f t="shared" si="26"/>
        <v/>
      </c>
      <c r="X1743" s="69" t="str">
        <f ca="1">IF(W1743="","",VLOOKUP(W1743,OFFSET(評価基準!$A$2:$N$6,0,F1743-6,5,20-F1743),14-新体力テスト!F1743+6,1))</f>
        <v/>
      </c>
      <c r="Z1743" s="45"/>
      <c r="AA1743" s="45"/>
      <c r="AB1743" s="46"/>
      <c r="AC1743" s="45"/>
    </row>
    <row r="1744" spans="1:29" ht="14.25" customHeight="1" x14ac:dyDescent="0.15">
      <c r="A1744" s="103"/>
      <c r="B1744" s="103"/>
      <c r="C1744" s="103"/>
      <c r="D1744" s="108"/>
      <c r="E1744" s="112"/>
      <c r="F1744" s="85" t="str">
        <f>IF(A1744="","",VLOOKUP(A1744,参照!$B$7:$C$12,2,FALSE))</f>
        <v/>
      </c>
      <c r="G1744" s="14"/>
      <c r="H1744" s="14"/>
      <c r="I1744" s="14"/>
      <c r="J1744" s="14"/>
      <c r="K1744" s="14"/>
      <c r="L1744" s="19"/>
      <c r="M1744" s="14"/>
      <c r="N1744" s="14"/>
      <c r="O1744" s="67" t="str">
        <f>IF(E1744="","",IF(G1744="","",IF($E1744="男",VLOOKUP(G1744,参照用得点基準表!B$2:$I$11,8,TRUE),VLOOKUP(G1744,参照用得点基準表!B$12:$I$21,8,TRUE))))</f>
        <v/>
      </c>
      <c r="P1744" s="67" t="str">
        <f>IF(E1744="","",IF(H1744="","",IF($E1744="男",VLOOKUP(H1744,参照用得点基準表!C$2:$I$11,7,TRUE),VLOOKUP(H1744,参照用得点基準表!C$12:$I$21,7,TRUE))))</f>
        <v/>
      </c>
      <c r="Q1744" s="67" t="str">
        <f>IF(E1744="","",IF(I1744="","",IF($E1744="男",VLOOKUP(I1744,参照用得点基準表!D$2:$I$11,6,TRUE),VLOOKUP(I1744,参照用得点基準表!D$12:$I$21,6,TRUE))))</f>
        <v/>
      </c>
      <c r="R1744" s="67" t="str">
        <f>IF(E1744="","",IF(J1744="","",IF($E1744="男",VLOOKUP(J1744,参照用得点基準表!E$2:$I$11,5,TRUE),VLOOKUP(J1744,参照用得点基準表!E$12:$I$21,5,TRUE))))</f>
        <v/>
      </c>
      <c r="S1744" s="67" t="str">
        <f>IF(E1744="","",IF(K1744="","",IF($E1744="男",VLOOKUP(K1744,参照用得点基準表!F$2:$I$11,4,TRUE),VLOOKUP(K1744,参照用得点基準表!F$12:$I$21,4,TRUE))))</f>
        <v/>
      </c>
      <c r="T1744" s="67" t="str">
        <f>IF(E1744="","",IF(L1744="","",IF($E1744="男",VLOOKUP(L1744,参照用得点基準表!$K$2:$L$11,2,TRUE),VLOOKUP(L1744,参照用得点基準表!$K$12:$L$21,2,TRUE))))</f>
        <v/>
      </c>
      <c r="U1744" s="67" t="str">
        <f>IF(E1744="","",IF(M1744="","",IF($E1744="男",VLOOKUP(M1744,参照用得点基準表!G$2:$I$11,3,TRUE),VLOOKUP(M1744,参照用得点基準表!G$12:$I$21,3,TRUE))))</f>
        <v/>
      </c>
      <c r="V1744" s="67" t="str">
        <f>IF(E1744="","",IF(N1744="","",IF($E1744="男",VLOOKUP(N1744,参照用得点基準表!H$2:$I$11,2,TRUE),VLOOKUP(N1744,参照用得点基準表!H$12:$I$21,2,TRUE))))</f>
        <v/>
      </c>
      <c r="W1744" s="70" t="str">
        <f t="shared" si="26"/>
        <v/>
      </c>
      <c r="X1744" s="69" t="str">
        <f ca="1">IF(W1744="","",VLOOKUP(W1744,OFFSET(評価基準!$A$2:$N$6,0,F1744-6,5,20-F1744),14-新体力テスト!F1744+6,1))</f>
        <v/>
      </c>
      <c r="Z1744" s="45"/>
      <c r="AA1744" s="45"/>
      <c r="AB1744" s="46"/>
      <c r="AC1744" s="45"/>
    </row>
    <row r="1745" spans="1:29" ht="14.25" customHeight="1" x14ac:dyDescent="0.15">
      <c r="A1745" s="103"/>
      <c r="B1745" s="103"/>
      <c r="C1745" s="103"/>
      <c r="D1745" s="108"/>
      <c r="E1745" s="112"/>
      <c r="F1745" s="85" t="str">
        <f>IF(A1745="","",VLOOKUP(A1745,参照!$B$7:$C$12,2,FALSE))</f>
        <v/>
      </c>
      <c r="G1745" s="14"/>
      <c r="H1745" s="14"/>
      <c r="I1745" s="14"/>
      <c r="J1745" s="14"/>
      <c r="K1745" s="14"/>
      <c r="L1745" s="19"/>
      <c r="M1745" s="14"/>
      <c r="N1745" s="14"/>
      <c r="O1745" s="67" t="str">
        <f>IF(E1745="","",IF(G1745="","",IF($E1745="男",VLOOKUP(G1745,参照用得点基準表!B$2:$I$11,8,TRUE),VLOOKUP(G1745,参照用得点基準表!B$12:$I$21,8,TRUE))))</f>
        <v/>
      </c>
      <c r="P1745" s="67" t="str">
        <f>IF(E1745="","",IF(H1745="","",IF($E1745="男",VLOOKUP(H1745,参照用得点基準表!C$2:$I$11,7,TRUE),VLOOKUP(H1745,参照用得点基準表!C$12:$I$21,7,TRUE))))</f>
        <v/>
      </c>
      <c r="Q1745" s="67" t="str">
        <f>IF(E1745="","",IF(I1745="","",IF($E1745="男",VLOOKUP(I1745,参照用得点基準表!D$2:$I$11,6,TRUE),VLOOKUP(I1745,参照用得点基準表!D$12:$I$21,6,TRUE))))</f>
        <v/>
      </c>
      <c r="R1745" s="67" t="str">
        <f>IF(E1745="","",IF(J1745="","",IF($E1745="男",VLOOKUP(J1745,参照用得点基準表!E$2:$I$11,5,TRUE),VLOOKUP(J1745,参照用得点基準表!E$12:$I$21,5,TRUE))))</f>
        <v/>
      </c>
      <c r="S1745" s="67" t="str">
        <f>IF(E1745="","",IF(K1745="","",IF($E1745="男",VLOOKUP(K1745,参照用得点基準表!F$2:$I$11,4,TRUE),VLOOKUP(K1745,参照用得点基準表!F$12:$I$21,4,TRUE))))</f>
        <v/>
      </c>
      <c r="T1745" s="67" t="str">
        <f>IF(E1745="","",IF(L1745="","",IF($E1745="男",VLOOKUP(L1745,参照用得点基準表!$K$2:$L$11,2,TRUE),VLOOKUP(L1745,参照用得点基準表!$K$12:$L$21,2,TRUE))))</f>
        <v/>
      </c>
      <c r="U1745" s="67" t="str">
        <f>IF(E1745="","",IF(M1745="","",IF($E1745="男",VLOOKUP(M1745,参照用得点基準表!G$2:$I$11,3,TRUE),VLOOKUP(M1745,参照用得点基準表!G$12:$I$21,3,TRUE))))</f>
        <v/>
      </c>
      <c r="V1745" s="67" t="str">
        <f>IF(E1745="","",IF(N1745="","",IF($E1745="男",VLOOKUP(N1745,参照用得点基準表!H$2:$I$11,2,TRUE),VLOOKUP(N1745,参照用得点基準表!H$12:$I$21,2,TRUE))))</f>
        <v/>
      </c>
      <c r="W1745" s="70" t="str">
        <f t="shared" si="26"/>
        <v/>
      </c>
      <c r="X1745" s="69" t="str">
        <f ca="1">IF(W1745="","",VLOOKUP(W1745,OFFSET(評価基準!$A$2:$N$6,0,F1745-6,5,20-F1745),14-新体力テスト!F1745+6,1))</f>
        <v/>
      </c>
      <c r="Z1745" s="45"/>
      <c r="AA1745" s="45"/>
      <c r="AB1745" s="46"/>
      <c r="AC1745" s="45"/>
    </row>
    <row r="1746" spans="1:29" ht="14.25" customHeight="1" x14ac:dyDescent="0.15">
      <c r="A1746" s="103"/>
      <c r="B1746" s="103"/>
      <c r="C1746" s="103"/>
      <c r="D1746" s="108"/>
      <c r="E1746" s="112"/>
      <c r="F1746" s="85" t="str">
        <f>IF(A1746="","",VLOOKUP(A1746,参照!$B$7:$C$12,2,FALSE))</f>
        <v/>
      </c>
      <c r="G1746" s="14"/>
      <c r="H1746" s="14"/>
      <c r="I1746" s="14"/>
      <c r="J1746" s="14"/>
      <c r="K1746" s="14"/>
      <c r="L1746" s="19"/>
      <c r="M1746" s="14"/>
      <c r="N1746" s="14"/>
      <c r="O1746" s="67" t="str">
        <f>IF(E1746="","",IF(G1746="","",IF($E1746="男",VLOOKUP(G1746,参照用得点基準表!B$2:$I$11,8,TRUE),VLOOKUP(G1746,参照用得点基準表!B$12:$I$21,8,TRUE))))</f>
        <v/>
      </c>
      <c r="P1746" s="67" t="str">
        <f>IF(E1746="","",IF(H1746="","",IF($E1746="男",VLOOKUP(H1746,参照用得点基準表!C$2:$I$11,7,TRUE),VLOOKUP(H1746,参照用得点基準表!C$12:$I$21,7,TRUE))))</f>
        <v/>
      </c>
      <c r="Q1746" s="67" t="str">
        <f>IF(E1746="","",IF(I1746="","",IF($E1746="男",VLOOKUP(I1746,参照用得点基準表!D$2:$I$11,6,TRUE),VLOOKUP(I1746,参照用得点基準表!D$12:$I$21,6,TRUE))))</f>
        <v/>
      </c>
      <c r="R1746" s="67" t="str">
        <f>IF(E1746="","",IF(J1746="","",IF($E1746="男",VLOOKUP(J1746,参照用得点基準表!E$2:$I$11,5,TRUE),VLOOKUP(J1746,参照用得点基準表!E$12:$I$21,5,TRUE))))</f>
        <v/>
      </c>
      <c r="S1746" s="67" t="str">
        <f>IF(E1746="","",IF(K1746="","",IF($E1746="男",VLOOKUP(K1746,参照用得点基準表!F$2:$I$11,4,TRUE),VLOOKUP(K1746,参照用得点基準表!F$12:$I$21,4,TRUE))))</f>
        <v/>
      </c>
      <c r="T1746" s="67" t="str">
        <f>IF(E1746="","",IF(L1746="","",IF($E1746="男",VLOOKUP(L1746,参照用得点基準表!$K$2:$L$11,2,TRUE),VLOOKUP(L1746,参照用得点基準表!$K$12:$L$21,2,TRUE))))</f>
        <v/>
      </c>
      <c r="U1746" s="67" t="str">
        <f>IF(E1746="","",IF(M1746="","",IF($E1746="男",VLOOKUP(M1746,参照用得点基準表!G$2:$I$11,3,TRUE),VLOOKUP(M1746,参照用得点基準表!G$12:$I$21,3,TRUE))))</f>
        <v/>
      </c>
      <c r="V1746" s="67" t="str">
        <f>IF(E1746="","",IF(N1746="","",IF($E1746="男",VLOOKUP(N1746,参照用得点基準表!H$2:$I$11,2,TRUE),VLOOKUP(N1746,参照用得点基準表!H$12:$I$21,2,TRUE))))</f>
        <v/>
      </c>
      <c r="W1746" s="70" t="str">
        <f t="shared" si="26"/>
        <v/>
      </c>
      <c r="X1746" s="69" t="str">
        <f ca="1">IF(W1746="","",VLOOKUP(W1746,OFFSET(評価基準!$A$2:$N$6,0,F1746-6,5,20-F1746),14-新体力テスト!F1746+6,1))</f>
        <v/>
      </c>
      <c r="Z1746" s="45"/>
      <c r="AA1746" s="45"/>
      <c r="AB1746" s="46"/>
      <c r="AC1746" s="45"/>
    </row>
    <row r="1747" spans="1:29" ht="14.25" customHeight="1" x14ac:dyDescent="0.15">
      <c r="A1747" s="103"/>
      <c r="B1747" s="103"/>
      <c r="C1747" s="103"/>
      <c r="D1747" s="108"/>
      <c r="E1747" s="112"/>
      <c r="F1747" s="85" t="str">
        <f>IF(A1747="","",VLOOKUP(A1747,参照!$B$7:$C$12,2,FALSE))</f>
        <v/>
      </c>
      <c r="G1747" s="14"/>
      <c r="H1747" s="14"/>
      <c r="I1747" s="14"/>
      <c r="J1747" s="14"/>
      <c r="K1747" s="14"/>
      <c r="L1747" s="19"/>
      <c r="M1747" s="14"/>
      <c r="N1747" s="14"/>
      <c r="O1747" s="67" t="str">
        <f>IF(E1747="","",IF(G1747="","",IF($E1747="男",VLOOKUP(G1747,参照用得点基準表!B$2:$I$11,8,TRUE),VLOOKUP(G1747,参照用得点基準表!B$12:$I$21,8,TRUE))))</f>
        <v/>
      </c>
      <c r="P1747" s="67" t="str">
        <f>IF(E1747="","",IF(H1747="","",IF($E1747="男",VLOOKUP(H1747,参照用得点基準表!C$2:$I$11,7,TRUE),VLOOKUP(H1747,参照用得点基準表!C$12:$I$21,7,TRUE))))</f>
        <v/>
      </c>
      <c r="Q1747" s="67" t="str">
        <f>IF(E1747="","",IF(I1747="","",IF($E1747="男",VLOOKUP(I1747,参照用得点基準表!D$2:$I$11,6,TRUE),VLOOKUP(I1747,参照用得点基準表!D$12:$I$21,6,TRUE))))</f>
        <v/>
      </c>
      <c r="R1747" s="67" t="str">
        <f>IF(E1747="","",IF(J1747="","",IF($E1747="男",VLOOKUP(J1747,参照用得点基準表!E$2:$I$11,5,TRUE),VLOOKUP(J1747,参照用得点基準表!E$12:$I$21,5,TRUE))))</f>
        <v/>
      </c>
      <c r="S1747" s="67" t="str">
        <f>IF(E1747="","",IF(K1747="","",IF($E1747="男",VLOOKUP(K1747,参照用得点基準表!F$2:$I$11,4,TRUE),VLOOKUP(K1747,参照用得点基準表!F$12:$I$21,4,TRUE))))</f>
        <v/>
      </c>
      <c r="T1747" s="67" t="str">
        <f>IF(E1747="","",IF(L1747="","",IF($E1747="男",VLOOKUP(L1747,参照用得点基準表!$K$2:$L$11,2,TRUE),VLOOKUP(L1747,参照用得点基準表!$K$12:$L$21,2,TRUE))))</f>
        <v/>
      </c>
      <c r="U1747" s="67" t="str">
        <f>IF(E1747="","",IF(M1747="","",IF($E1747="男",VLOOKUP(M1747,参照用得点基準表!G$2:$I$11,3,TRUE),VLOOKUP(M1747,参照用得点基準表!G$12:$I$21,3,TRUE))))</f>
        <v/>
      </c>
      <c r="V1747" s="67" t="str">
        <f>IF(E1747="","",IF(N1747="","",IF($E1747="男",VLOOKUP(N1747,参照用得点基準表!H$2:$I$11,2,TRUE),VLOOKUP(N1747,参照用得点基準表!H$12:$I$21,2,TRUE))))</f>
        <v/>
      </c>
      <c r="W1747" s="70" t="str">
        <f t="shared" si="26"/>
        <v/>
      </c>
      <c r="X1747" s="69" t="str">
        <f ca="1">IF(W1747="","",VLOOKUP(W1747,OFFSET(評価基準!$A$2:$N$6,0,F1747-6,5,20-F1747),14-新体力テスト!F1747+6,1))</f>
        <v/>
      </c>
      <c r="Z1747" s="45"/>
      <c r="AA1747" s="45"/>
      <c r="AB1747" s="46"/>
      <c r="AC1747" s="45"/>
    </row>
    <row r="1748" spans="1:29" ht="14.25" customHeight="1" x14ac:dyDescent="0.15">
      <c r="A1748" s="103"/>
      <c r="B1748" s="103"/>
      <c r="C1748" s="103"/>
      <c r="D1748" s="108"/>
      <c r="E1748" s="112"/>
      <c r="F1748" s="85" t="str">
        <f>IF(A1748="","",VLOOKUP(A1748,参照!$B$7:$C$12,2,FALSE))</f>
        <v/>
      </c>
      <c r="G1748" s="14"/>
      <c r="H1748" s="14"/>
      <c r="I1748" s="14"/>
      <c r="J1748" s="14"/>
      <c r="K1748" s="14"/>
      <c r="L1748" s="19"/>
      <c r="M1748" s="14"/>
      <c r="N1748" s="14"/>
      <c r="O1748" s="67" t="str">
        <f>IF(E1748="","",IF(G1748="","",IF($E1748="男",VLOOKUP(G1748,参照用得点基準表!B$2:$I$11,8,TRUE),VLOOKUP(G1748,参照用得点基準表!B$12:$I$21,8,TRUE))))</f>
        <v/>
      </c>
      <c r="P1748" s="67" t="str">
        <f>IF(E1748="","",IF(H1748="","",IF($E1748="男",VLOOKUP(H1748,参照用得点基準表!C$2:$I$11,7,TRUE),VLOOKUP(H1748,参照用得点基準表!C$12:$I$21,7,TRUE))))</f>
        <v/>
      </c>
      <c r="Q1748" s="67" t="str">
        <f>IF(E1748="","",IF(I1748="","",IF($E1748="男",VLOOKUP(I1748,参照用得点基準表!D$2:$I$11,6,TRUE),VLOOKUP(I1748,参照用得点基準表!D$12:$I$21,6,TRUE))))</f>
        <v/>
      </c>
      <c r="R1748" s="67" t="str">
        <f>IF(E1748="","",IF(J1748="","",IF($E1748="男",VLOOKUP(J1748,参照用得点基準表!E$2:$I$11,5,TRUE),VLOOKUP(J1748,参照用得点基準表!E$12:$I$21,5,TRUE))))</f>
        <v/>
      </c>
      <c r="S1748" s="67" t="str">
        <f>IF(E1748="","",IF(K1748="","",IF($E1748="男",VLOOKUP(K1748,参照用得点基準表!F$2:$I$11,4,TRUE),VLOOKUP(K1748,参照用得点基準表!F$12:$I$21,4,TRUE))))</f>
        <v/>
      </c>
      <c r="T1748" s="67" t="str">
        <f>IF(E1748="","",IF(L1748="","",IF($E1748="男",VLOOKUP(L1748,参照用得点基準表!$K$2:$L$11,2,TRUE),VLOOKUP(L1748,参照用得点基準表!$K$12:$L$21,2,TRUE))))</f>
        <v/>
      </c>
      <c r="U1748" s="67" t="str">
        <f>IF(E1748="","",IF(M1748="","",IF($E1748="男",VLOOKUP(M1748,参照用得点基準表!G$2:$I$11,3,TRUE),VLOOKUP(M1748,参照用得点基準表!G$12:$I$21,3,TRUE))))</f>
        <v/>
      </c>
      <c r="V1748" s="67" t="str">
        <f>IF(E1748="","",IF(N1748="","",IF($E1748="男",VLOOKUP(N1748,参照用得点基準表!H$2:$I$11,2,TRUE),VLOOKUP(N1748,参照用得点基準表!H$12:$I$21,2,TRUE))))</f>
        <v/>
      </c>
      <c r="W1748" s="70" t="str">
        <f t="shared" si="26"/>
        <v/>
      </c>
      <c r="X1748" s="69" t="str">
        <f ca="1">IF(W1748="","",VLOOKUP(W1748,OFFSET(評価基準!$A$2:$N$6,0,F1748-6,5,20-F1748),14-新体力テスト!F1748+6,1))</f>
        <v/>
      </c>
      <c r="Z1748" s="45"/>
      <c r="AA1748" s="45"/>
      <c r="AB1748" s="46"/>
      <c r="AC1748" s="45"/>
    </row>
    <row r="1749" spans="1:29" ht="14.25" customHeight="1" x14ac:dyDescent="0.15">
      <c r="A1749" s="103"/>
      <c r="B1749" s="103"/>
      <c r="C1749" s="103"/>
      <c r="D1749" s="108"/>
      <c r="E1749" s="112"/>
      <c r="F1749" s="85" t="str">
        <f>IF(A1749="","",VLOOKUP(A1749,参照!$B$7:$C$12,2,FALSE))</f>
        <v/>
      </c>
      <c r="G1749" s="14"/>
      <c r="H1749" s="14"/>
      <c r="I1749" s="14"/>
      <c r="J1749" s="14"/>
      <c r="K1749" s="14"/>
      <c r="L1749" s="19"/>
      <c r="M1749" s="14"/>
      <c r="N1749" s="14"/>
      <c r="O1749" s="67" t="str">
        <f>IF(E1749="","",IF(G1749="","",IF($E1749="男",VLOOKUP(G1749,参照用得点基準表!B$2:$I$11,8,TRUE),VLOOKUP(G1749,参照用得点基準表!B$12:$I$21,8,TRUE))))</f>
        <v/>
      </c>
      <c r="P1749" s="67" t="str">
        <f>IF(E1749="","",IF(H1749="","",IF($E1749="男",VLOOKUP(H1749,参照用得点基準表!C$2:$I$11,7,TRUE),VLOOKUP(H1749,参照用得点基準表!C$12:$I$21,7,TRUE))))</f>
        <v/>
      </c>
      <c r="Q1749" s="67" t="str">
        <f>IF(E1749="","",IF(I1749="","",IF($E1749="男",VLOOKUP(I1749,参照用得点基準表!D$2:$I$11,6,TRUE),VLOOKUP(I1749,参照用得点基準表!D$12:$I$21,6,TRUE))))</f>
        <v/>
      </c>
      <c r="R1749" s="67" t="str">
        <f>IF(E1749="","",IF(J1749="","",IF($E1749="男",VLOOKUP(J1749,参照用得点基準表!E$2:$I$11,5,TRUE),VLOOKUP(J1749,参照用得点基準表!E$12:$I$21,5,TRUE))))</f>
        <v/>
      </c>
      <c r="S1749" s="67" t="str">
        <f>IF(E1749="","",IF(K1749="","",IF($E1749="男",VLOOKUP(K1749,参照用得点基準表!F$2:$I$11,4,TRUE),VLOOKUP(K1749,参照用得点基準表!F$12:$I$21,4,TRUE))))</f>
        <v/>
      </c>
      <c r="T1749" s="67" t="str">
        <f>IF(E1749="","",IF(L1749="","",IF($E1749="男",VLOOKUP(L1749,参照用得点基準表!$K$2:$L$11,2,TRUE),VLOOKUP(L1749,参照用得点基準表!$K$12:$L$21,2,TRUE))))</f>
        <v/>
      </c>
      <c r="U1749" s="67" t="str">
        <f>IF(E1749="","",IF(M1749="","",IF($E1749="男",VLOOKUP(M1749,参照用得点基準表!G$2:$I$11,3,TRUE),VLOOKUP(M1749,参照用得点基準表!G$12:$I$21,3,TRUE))))</f>
        <v/>
      </c>
      <c r="V1749" s="67" t="str">
        <f>IF(E1749="","",IF(N1749="","",IF($E1749="男",VLOOKUP(N1749,参照用得点基準表!H$2:$I$11,2,TRUE),VLOOKUP(N1749,参照用得点基準表!H$12:$I$21,2,TRUE))))</f>
        <v/>
      </c>
      <c r="W1749" s="70" t="str">
        <f t="shared" si="26"/>
        <v/>
      </c>
      <c r="X1749" s="69" t="str">
        <f ca="1">IF(W1749="","",VLOOKUP(W1749,OFFSET(評価基準!$A$2:$N$6,0,F1749-6,5,20-F1749),14-新体力テスト!F1749+6,1))</f>
        <v/>
      </c>
      <c r="Z1749" s="45"/>
      <c r="AA1749" s="45"/>
      <c r="AB1749" s="46"/>
      <c r="AC1749" s="45"/>
    </row>
    <row r="1750" spans="1:29" ht="14.25" customHeight="1" x14ac:dyDescent="0.15">
      <c r="A1750" s="103"/>
      <c r="B1750" s="103"/>
      <c r="C1750" s="103"/>
      <c r="D1750" s="108"/>
      <c r="E1750" s="112"/>
      <c r="F1750" s="85" t="str">
        <f>IF(A1750="","",VLOOKUP(A1750,参照!$B$7:$C$12,2,FALSE))</f>
        <v/>
      </c>
      <c r="G1750" s="14"/>
      <c r="H1750" s="14"/>
      <c r="I1750" s="14"/>
      <c r="J1750" s="14"/>
      <c r="K1750" s="14"/>
      <c r="L1750" s="19"/>
      <c r="M1750" s="14"/>
      <c r="N1750" s="14"/>
      <c r="O1750" s="67" t="str">
        <f>IF(E1750="","",IF(G1750="","",IF($E1750="男",VLOOKUP(G1750,参照用得点基準表!B$2:$I$11,8,TRUE),VLOOKUP(G1750,参照用得点基準表!B$12:$I$21,8,TRUE))))</f>
        <v/>
      </c>
      <c r="P1750" s="67" t="str">
        <f>IF(E1750="","",IF(H1750="","",IF($E1750="男",VLOOKUP(H1750,参照用得点基準表!C$2:$I$11,7,TRUE),VLOOKUP(H1750,参照用得点基準表!C$12:$I$21,7,TRUE))))</f>
        <v/>
      </c>
      <c r="Q1750" s="67" t="str">
        <f>IF(E1750="","",IF(I1750="","",IF($E1750="男",VLOOKUP(I1750,参照用得点基準表!D$2:$I$11,6,TRUE),VLOOKUP(I1750,参照用得点基準表!D$12:$I$21,6,TRUE))))</f>
        <v/>
      </c>
      <c r="R1750" s="67" t="str">
        <f>IF(E1750="","",IF(J1750="","",IF($E1750="男",VLOOKUP(J1750,参照用得点基準表!E$2:$I$11,5,TRUE),VLOOKUP(J1750,参照用得点基準表!E$12:$I$21,5,TRUE))))</f>
        <v/>
      </c>
      <c r="S1750" s="67" t="str">
        <f>IF(E1750="","",IF(K1750="","",IF($E1750="男",VLOOKUP(K1750,参照用得点基準表!F$2:$I$11,4,TRUE),VLOOKUP(K1750,参照用得点基準表!F$12:$I$21,4,TRUE))))</f>
        <v/>
      </c>
      <c r="T1750" s="67" t="str">
        <f>IF(E1750="","",IF(L1750="","",IF($E1750="男",VLOOKUP(L1750,参照用得点基準表!$K$2:$L$11,2,TRUE),VLOOKUP(L1750,参照用得点基準表!$K$12:$L$21,2,TRUE))))</f>
        <v/>
      </c>
      <c r="U1750" s="67" t="str">
        <f>IF(E1750="","",IF(M1750="","",IF($E1750="男",VLOOKUP(M1750,参照用得点基準表!G$2:$I$11,3,TRUE),VLOOKUP(M1750,参照用得点基準表!G$12:$I$21,3,TRUE))))</f>
        <v/>
      </c>
      <c r="V1750" s="67" t="str">
        <f>IF(E1750="","",IF(N1750="","",IF($E1750="男",VLOOKUP(N1750,参照用得点基準表!H$2:$I$11,2,TRUE),VLOOKUP(N1750,参照用得点基準表!H$12:$I$21,2,TRUE))))</f>
        <v/>
      </c>
      <c r="W1750" s="70" t="str">
        <f t="shared" si="26"/>
        <v/>
      </c>
      <c r="X1750" s="69" t="str">
        <f ca="1">IF(W1750="","",VLOOKUP(W1750,OFFSET(評価基準!$A$2:$N$6,0,F1750-6,5,20-F1750),14-新体力テスト!F1750+6,1))</f>
        <v/>
      </c>
      <c r="Z1750" s="45"/>
      <c r="AA1750" s="45"/>
      <c r="AB1750" s="46"/>
      <c r="AC1750" s="45"/>
    </row>
    <row r="1751" spans="1:29" ht="14.25" customHeight="1" x14ac:dyDescent="0.15">
      <c r="A1751" s="103"/>
      <c r="B1751" s="103"/>
      <c r="C1751" s="103"/>
      <c r="D1751" s="108"/>
      <c r="E1751" s="112"/>
      <c r="F1751" s="85" t="str">
        <f>IF(A1751="","",VLOOKUP(A1751,参照!$B$7:$C$12,2,FALSE))</f>
        <v/>
      </c>
      <c r="G1751" s="14"/>
      <c r="H1751" s="14"/>
      <c r="I1751" s="14"/>
      <c r="J1751" s="14"/>
      <c r="K1751" s="14"/>
      <c r="L1751" s="19"/>
      <c r="M1751" s="14"/>
      <c r="N1751" s="14"/>
      <c r="O1751" s="67" t="str">
        <f>IF(E1751="","",IF(G1751="","",IF($E1751="男",VLOOKUP(G1751,参照用得点基準表!B$2:$I$11,8,TRUE),VLOOKUP(G1751,参照用得点基準表!B$12:$I$21,8,TRUE))))</f>
        <v/>
      </c>
      <c r="P1751" s="67" t="str">
        <f>IF(E1751="","",IF(H1751="","",IF($E1751="男",VLOOKUP(H1751,参照用得点基準表!C$2:$I$11,7,TRUE),VLOOKUP(H1751,参照用得点基準表!C$12:$I$21,7,TRUE))))</f>
        <v/>
      </c>
      <c r="Q1751" s="67" t="str">
        <f>IF(E1751="","",IF(I1751="","",IF($E1751="男",VLOOKUP(I1751,参照用得点基準表!D$2:$I$11,6,TRUE),VLOOKUP(I1751,参照用得点基準表!D$12:$I$21,6,TRUE))))</f>
        <v/>
      </c>
      <c r="R1751" s="67" t="str">
        <f>IF(E1751="","",IF(J1751="","",IF($E1751="男",VLOOKUP(J1751,参照用得点基準表!E$2:$I$11,5,TRUE),VLOOKUP(J1751,参照用得点基準表!E$12:$I$21,5,TRUE))))</f>
        <v/>
      </c>
      <c r="S1751" s="67" t="str">
        <f>IF(E1751="","",IF(K1751="","",IF($E1751="男",VLOOKUP(K1751,参照用得点基準表!F$2:$I$11,4,TRUE),VLOOKUP(K1751,参照用得点基準表!F$12:$I$21,4,TRUE))))</f>
        <v/>
      </c>
      <c r="T1751" s="67" t="str">
        <f>IF(E1751="","",IF(L1751="","",IF($E1751="男",VLOOKUP(L1751,参照用得点基準表!$K$2:$L$11,2,TRUE),VLOOKUP(L1751,参照用得点基準表!$K$12:$L$21,2,TRUE))))</f>
        <v/>
      </c>
      <c r="U1751" s="67" t="str">
        <f>IF(E1751="","",IF(M1751="","",IF($E1751="男",VLOOKUP(M1751,参照用得点基準表!G$2:$I$11,3,TRUE),VLOOKUP(M1751,参照用得点基準表!G$12:$I$21,3,TRUE))))</f>
        <v/>
      </c>
      <c r="V1751" s="67" t="str">
        <f>IF(E1751="","",IF(N1751="","",IF($E1751="男",VLOOKUP(N1751,参照用得点基準表!H$2:$I$11,2,TRUE),VLOOKUP(N1751,参照用得点基準表!H$12:$I$21,2,TRUE))))</f>
        <v/>
      </c>
      <c r="W1751" s="70" t="str">
        <f t="shared" si="26"/>
        <v/>
      </c>
      <c r="X1751" s="69" t="str">
        <f ca="1">IF(W1751="","",VLOOKUP(W1751,OFFSET(評価基準!$A$2:$N$6,0,F1751-6,5,20-F1751),14-新体力テスト!F1751+6,1))</f>
        <v/>
      </c>
      <c r="Z1751" s="45"/>
      <c r="AA1751" s="45"/>
      <c r="AB1751" s="46"/>
      <c r="AC1751" s="45"/>
    </row>
    <row r="1752" spans="1:29" ht="14.25" customHeight="1" x14ac:dyDescent="0.15">
      <c r="A1752" s="103"/>
      <c r="B1752" s="103"/>
      <c r="C1752" s="103"/>
      <c r="D1752" s="108"/>
      <c r="E1752" s="112"/>
      <c r="F1752" s="85" t="str">
        <f>IF(A1752="","",VLOOKUP(A1752,参照!$B$7:$C$12,2,FALSE))</f>
        <v/>
      </c>
      <c r="G1752" s="14"/>
      <c r="H1752" s="14"/>
      <c r="I1752" s="14"/>
      <c r="J1752" s="14"/>
      <c r="K1752" s="14"/>
      <c r="L1752" s="19"/>
      <c r="M1752" s="14"/>
      <c r="N1752" s="14"/>
      <c r="O1752" s="67" t="str">
        <f>IF(E1752="","",IF(G1752="","",IF($E1752="男",VLOOKUP(G1752,参照用得点基準表!B$2:$I$11,8,TRUE),VLOOKUP(G1752,参照用得点基準表!B$12:$I$21,8,TRUE))))</f>
        <v/>
      </c>
      <c r="P1752" s="67" t="str">
        <f>IF(E1752="","",IF(H1752="","",IF($E1752="男",VLOOKUP(H1752,参照用得点基準表!C$2:$I$11,7,TRUE),VLOOKUP(H1752,参照用得点基準表!C$12:$I$21,7,TRUE))))</f>
        <v/>
      </c>
      <c r="Q1752" s="67" t="str">
        <f>IF(E1752="","",IF(I1752="","",IF($E1752="男",VLOOKUP(I1752,参照用得点基準表!D$2:$I$11,6,TRUE),VLOOKUP(I1752,参照用得点基準表!D$12:$I$21,6,TRUE))))</f>
        <v/>
      </c>
      <c r="R1752" s="67" t="str">
        <f>IF(E1752="","",IF(J1752="","",IF($E1752="男",VLOOKUP(J1752,参照用得点基準表!E$2:$I$11,5,TRUE),VLOOKUP(J1752,参照用得点基準表!E$12:$I$21,5,TRUE))))</f>
        <v/>
      </c>
      <c r="S1752" s="67" t="str">
        <f>IF(E1752="","",IF(K1752="","",IF($E1752="男",VLOOKUP(K1752,参照用得点基準表!F$2:$I$11,4,TRUE),VLOOKUP(K1752,参照用得点基準表!F$12:$I$21,4,TRUE))))</f>
        <v/>
      </c>
      <c r="T1752" s="67" t="str">
        <f>IF(E1752="","",IF(L1752="","",IF($E1752="男",VLOOKUP(L1752,参照用得点基準表!$K$2:$L$11,2,TRUE),VLOOKUP(L1752,参照用得点基準表!$K$12:$L$21,2,TRUE))))</f>
        <v/>
      </c>
      <c r="U1752" s="67" t="str">
        <f>IF(E1752="","",IF(M1752="","",IF($E1752="男",VLOOKUP(M1752,参照用得点基準表!G$2:$I$11,3,TRUE),VLOOKUP(M1752,参照用得点基準表!G$12:$I$21,3,TRUE))))</f>
        <v/>
      </c>
      <c r="V1752" s="67" t="str">
        <f>IF(E1752="","",IF(N1752="","",IF($E1752="男",VLOOKUP(N1752,参照用得点基準表!H$2:$I$11,2,TRUE),VLOOKUP(N1752,参照用得点基準表!H$12:$I$21,2,TRUE))))</f>
        <v/>
      </c>
      <c r="W1752" s="70" t="str">
        <f t="shared" si="26"/>
        <v/>
      </c>
      <c r="X1752" s="69" t="str">
        <f ca="1">IF(W1752="","",VLOOKUP(W1752,OFFSET(評価基準!$A$2:$N$6,0,F1752-6,5,20-F1752),14-新体力テスト!F1752+6,1))</f>
        <v/>
      </c>
      <c r="Z1752" s="45"/>
      <c r="AA1752" s="45"/>
      <c r="AB1752" s="46"/>
      <c r="AC1752" s="45"/>
    </row>
    <row r="1753" spans="1:29" ht="14.25" customHeight="1" x14ac:dyDescent="0.15">
      <c r="A1753" s="103"/>
      <c r="B1753" s="103"/>
      <c r="C1753" s="103"/>
      <c r="D1753" s="108"/>
      <c r="E1753" s="112"/>
      <c r="F1753" s="85" t="str">
        <f>IF(A1753="","",VLOOKUP(A1753,参照!$B$7:$C$12,2,FALSE))</f>
        <v/>
      </c>
      <c r="G1753" s="14"/>
      <c r="H1753" s="14"/>
      <c r="I1753" s="14"/>
      <c r="J1753" s="14"/>
      <c r="K1753" s="14"/>
      <c r="L1753" s="19"/>
      <c r="M1753" s="14"/>
      <c r="N1753" s="14"/>
      <c r="O1753" s="67" t="str">
        <f>IF(E1753="","",IF(G1753="","",IF($E1753="男",VLOOKUP(G1753,参照用得点基準表!B$2:$I$11,8,TRUE),VLOOKUP(G1753,参照用得点基準表!B$12:$I$21,8,TRUE))))</f>
        <v/>
      </c>
      <c r="P1753" s="67" t="str">
        <f>IF(E1753="","",IF(H1753="","",IF($E1753="男",VLOOKUP(H1753,参照用得点基準表!C$2:$I$11,7,TRUE),VLOOKUP(H1753,参照用得点基準表!C$12:$I$21,7,TRUE))))</f>
        <v/>
      </c>
      <c r="Q1753" s="67" t="str">
        <f>IF(E1753="","",IF(I1753="","",IF($E1753="男",VLOOKUP(I1753,参照用得点基準表!D$2:$I$11,6,TRUE),VLOOKUP(I1753,参照用得点基準表!D$12:$I$21,6,TRUE))))</f>
        <v/>
      </c>
      <c r="R1753" s="67" t="str">
        <f>IF(E1753="","",IF(J1753="","",IF($E1753="男",VLOOKUP(J1753,参照用得点基準表!E$2:$I$11,5,TRUE),VLOOKUP(J1753,参照用得点基準表!E$12:$I$21,5,TRUE))))</f>
        <v/>
      </c>
      <c r="S1753" s="67" t="str">
        <f>IF(E1753="","",IF(K1753="","",IF($E1753="男",VLOOKUP(K1753,参照用得点基準表!F$2:$I$11,4,TRUE),VLOOKUP(K1753,参照用得点基準表!F$12:$I$21,4,TRUE))))</f>
        <v/>
      </c>
      <c r="T1753" s="67" t="str">
        <f>IF(E1753="","",IF(L1753="","",IF($E1753="男",VLOOKUP(L1753,参照用得点基準表!$K$2:$L$11,2,TRUE),VLOOKUP(L1753,参照用得点基準表!$K$12:$L$21,2,TRUE))))</f>
        <v/>
      </c>
      <c r="U1753" s="67" t="str">
        <f>IF(E1753="","",IF(M1753="","",IF($E1753="男",VLOOKUP(M1753,参照用得点基準表!G$2:$I$11,3,TRUE),VLOOKUP(M1753,参照用得点基準表!G$12:$I$21,3,TRUE))))</f>
        <v/>
      </c>
      <c r="V1753" s="67" t="str">
        <f>IF(E1753="","",IF(N1753="","",IF($E1753="男",VLOOKUP(N1753,参照用得点基準表!H$2:$I$11,2,TRUE),VLOOKUP(N1753,参照用得点基準表!H$12:$I$21,2,TRUE))))</f>
        <v/>
      </c>
      <c r="W1753" s="70" t="str">
        <f t="shared" si="26"/>
        <v/>
      </c>
      <c r="X1753" s="69" t="str">
        <f ca="1">IF(W1753="","",VLOOKUP(W1753,OFFSET(評価基準!$A$2:$N$6,0,F1753-6,5,20-F1753),14-新体力テスト!F1753+6,1))</f>
        <v/>
      </c>
      <c r="Z1753" s="45"/>
      <c r="AA1753" s="45"/>
      <c r="AB1753" s="46"/>
      <c r="AC1753" s="45"/>
    </row>
    <row r="1754" spans="1:29" ht="14.25" customHeight="1" x14ac:dyDescent="0.15">
      <c r="A1754" s="103"/>
      <c r="B1754" s="103"/>
      <c r="C1754" s="103"/>
      <c r="D1754" s="108"/>
      <c r="E1754" s="112"/>
      <c r="F1754" s="85" t="str">
        <f>IF(A1754="","",VLOOKUP(A1754,参照!$B$7:$C$12,2,FALSE))</f>
        <v/>
      </c>
      <c r="G1754" s="14"/>
      <c r="H1754" s="14"/>
      <c r="I1754" s="14"/>
      <c r="J1754" s="14"/>
      <c r="K1754" s="14"/>
      <c r="L1754" s="19"/>
      <c r="M1754" s="14"/>
      <c r="N1754" s="14"/>
      <c r="O1754" s="67" t="str">
        <f>IF(E1754="","",IF(G1754="","",IF($E1754="男",VLOOKUP(G1754,参照用得点基準表!B$2:$I$11,8,TRUE),VLOOKUP(G1754,参照用得点基準表!B$12:$I$21,8,TRUE))))</f>
        <v/>
      </c>
      <c r="P1754" s="67" t="str">
        <f>IF(E1754="","",IF(H1754="","",IF($E1754="男",VLOOKUP(H1754,参照用得点基準表!C$2:$I$11,7,TRUE),VLOOKUP(H1754,参照用得点基準表!C$12:$I$21,7,TRUE))))</f>
        <v/>
      </c>
      <c r="Q1754" s="67" t="str">
        <f>IF(E1754="","",IF(I1754="","",IF($E1754="男",VLOOKUP(I1754,参照用得点基準表!D$2:$I$11,6,TRUE),VLOOKUP(I1754,参照用得点基準表!D$12:$I$21,6,TRUE))))</f>
        <v/>
      </c>
      <c r="R1754" s="67" t="str">
        <f>IF(E1754="","",IF(J1754="","",IF($E1754="男",VLOOKUP(J1754,参照用得点基準表!E$2:$I$11,5,TRUE),VLOOKUP(J1754,参照用得点基準表!E$12:$I$21,5,TRUE))))</f>
        <v/>
      </c>
      <c r="S1754" s="67" t="str">
        <f>IF(E1754="","",IF(K1754="","",IF($E1754="男",VLOOKUP(K1754,参照用得点基準表!F$2:$I$11,4,TRUE),VLOOKUP(K1754,参照用得点基準表!F$12:$I$21,4,TRUE))))</f>
        <v/>
      </c>
      <c r="T1754" s="67" t="str">
        <f>IF(E1754="","",IF(L1754="","",IF($E1754="男",VLOOKUP(L1754,参照用得点基準表!$K$2:$L$11,2,TRUE),VLOOKUP(L1754,参照用得点基準表!$K$12:$L$21,2,TRUE))))</f>
        <v/>
      </c>
      <c r="U1754" s="67" t="str">
        <f>IF(E1754="","",IF(M1754="","",IF($E1754="男",VLOOKUP(M1754,参照用得点基準表!G$2:$I$11,3,TRUE),VLOOKUP(M1754,参照用得点基準表!G$12:$I$21,3,TRUE))))</f>
        <v/>
      </c>
      <c r="V1754" s="67" t="str">
        <f>IF(E1754="","",IF(N1754="","",IF($E1754="男",VLOOKUP(N1754,参照用得点基準表!H$2:$I$11,2,TRUE),VLOOKUP(N1754,参照用得点基準表!H$12:$I$21,2,TRUE))))</f>
        <v/>
      </c>
      <c r="W1754" s="70" t="str">
        <f t="shared" si="26"/>
        <v/>
      </c>
      <c r="X1754" s="69" t="str">
        <f ca="1">IF(W1754="","",VLOOKUP(W1754,OFFSET(評価基準!$A$2:$N$6,0,F1754-6,5,20-F1754),14-新体力テスト!F1754+6,1))</f>
        <v/>
      </c>
      <c r="Z1754" s="45"/>
      <c r="AA1754" s="45"/>
      <c r="AB1754" s="46"/>
      <c r="AC1754" s="45"/>
    </row>
    <row r="1755" spans="1:29" ht="14.25" customHeight="1" x14ac:dyDescent="0.15">
      <c r="A1755" s="103"/>
      <c r="B1755" s="103"/>
      <c r="C1755" s="103"/>
      <c r="D1755" s="108"/>
      <c r="E1755" s="112"/>
      <c r="F1755" s="85" t="str">
        <f>IF(A1755="","",VLOOKUP(A1755,参照!$B$7:$C$12,2,FALSE))</f>
        <v/>
      </c>
      <c r="G1755" s="14"/>
      <c r="H1755" s="14"/>
      <c r="I1755" s="14"/>
      <c r="J1755" s="14"/>
      <c r="K1755" s="14"/>
      <c r="L1755" s="19"/>
      <c r="M1755" s="14"/>
      <c r="N1755" s="14"/>
      <c r="O1755" s="67" t="str">
        <f>IF(E1755="","",IF(G1755="","",IF($E1755="男",VLOOKUP(G1755,参照用得点基準表!B$2:$I$11,8,TRUE),VLOOKUP(G1755,参照用得点基準表!B$12:$I$21,8,TRUE))))</f>
        <v/>
      </c>
      <c r="P1755" s="67" t="str">
        <f>IF(E1755="","",IF(H1755="","",IF($E1755="男",VLOOKUP(H1755,参照用得点基準表!C$2:$I$11,7,TRUE),VLOOKUP(H1755,参照用得点基準表!C$12:$I$21,7,TRUE))))</f>
        <v/>
      </c>
      <c r="Q1755" s="67" t="str">
        <f>IF(E1755="","",IF(I1755="","",IF($E1755="男",VLOOKUP(I1755,参照用得点基準表!D$2:$I$11,6,TRUE),VLOOKUP(I1755,参照用得点基準表!D$12:$I$21,6,TRUE))))</f>
        <v/>
      </c>
      <c r="R1755" s="67" t="str">
        <f>IF(E1755="","",IF(J1755="","",IF($E1755="男",VLOOKUP(J1755,参照用得点基準表!E$2:$I$11,5,TRUE),VLOOKUP(J1755,参照用得点基準表!E$12:$I$21,5,TRUE))))</f>
        <v/>
      </c>
      <c r="S1755" s="67" t="str">
        <f>IF(E1755="","",IF(K1755="","",IF($E1755="男",VLOOKUP(K1755,参照用得点基準表!F$2:$I$11,4,TRUE),VLOOKUP(K1755,参照用得点基準表!F$12:$I$21,4,TRUE))))</f>
        <v/>
      </c>
      <c r="T1755" s="67" t="str">
        <f>IF(E1755="","",IF(L1755="","",IF($E1755="男",VLOOKUP(L1755,参照用得点基準表!$K$2:$L$11,2,TRUE),VLOOKUP(L1755,参照用得点基準表!$K$12:$L$21,2,TRUE))))</f>
        <v/>
      </c>
      <c r="U1755" s="67" t="str">
        <f>IF(E1755="","",IF(M1755="","",IF($E1755="男",VLOOKUP(M1755,参照用得点基準表!G$2:$I$11,3,TRUE),VLOOKUP(M1755,参照用得点基準表!G$12:$I$21,3,TRUE))))</f>
        <v/>
      </c>
      <c r="V1755" s="67" t="str">
        <f>IF(E1755="","",IF(N1755="","",IF($E1755="男",VLOOKUP(N1755,参照用得点基準表!H$2:$I$11,2,TRUE),VLOOKUP(N1755,参照用得点基準表!H$12:$I$21,2,TRUE))))</f>
        <v/>
      </c>
      <c r="W1755" s="70" t="str">
        <f t="shared" si="26"/>
        <v/>
      </c>
      <c r="X1755" s="69" t="str">
        <f ca="1">IF(W1755="","",VLOOKUP(W1755,OFFSET(評価基準!$A$2:$N$6,0,F1755-6,5,20-F1755),14-新体力テスト!F1755+6,1))</f>
        <v/>
      </c>
      <c r="Z1755" s="45"/>
      <c r="AA1755" s="45"/>
      <c r="AB1755" s="46"/>
      <c r="AC1755" s="45"/>
    </row>
    <row r="1756" spans="1:29" ht="14.25" customHeight="1" x14ac:dyDescent="0.15">
      <c r="A1756" s="103"/>
      <c r="B1756" s="103"/>
      <c r="C1756" s="103"/>
      <c r="D1756" s="108"/>
      <c r="E1756" s="112"/>
      <c r="F1756" s="85" t="str">
        <f>IF(A1756="","",VLOOKUP(A1756,参照!$B$7:$C$12,2,FALSE))</f>
        <v/>
      </c>
      <c r="G1756" s="14"/>
      <c r="H1756" s="14"/>
      <c r="I1756" s="14"/>
      <c r="J1756" s="14"/>
      <c r="K1756" s="14"/>
      <c r="L1756" s="19"/>
      <c r="M1756" s="14"/>
      <c r="N1756" s="14"/>
      <c r="O1756" s="67" t="str">
        <f>IF(E1756="","",IF(G1756="","",IF($E1756="男",VLOOKUP(G1756,参照用得点基準表!B$2:$I$11,8,TRUE),VLOOKUP(G1756,参照用得点基準表!B$12:$I$21,8,TRUE))))</f>
        <v/>
      </c>
      <c r="P1756" s="67" t="str">
        <f>IF(E1756="","",IF(H1756="","",IF($E1756="男",VLOOKUP(H1756,参照用得点基準表!C$2:$I$11,7,TRUE),VLOOKUP(H1756,参照用得点基準表!C$12:$I$21,7,TRUE))))</f>
        <v/>
      </c>
      <c r="Q1756" s="67" t="str">
        <f>IF(E1756="","",IF(I1756="","",IF($E1756="男",VLOOKUP(I1756,参照用得点基準表!D$2:$I$11,6,TRUE),VLOOKUP(I1756,参照用得点基準表!D$12:$I$21,6,TRUE))))</f>
        <v/>
      </c>
      <c r="R1756" s="67" t="str">
        <f>IF(E1756="","",IF(J1756="","",IF($E1756="男",VLOOKUP(J1756,参照用得点基準表!E$2:$I$11,5,TRUE),VLOOKUP(J1756,参照用得点基準表!E$12:$I$21,5,TRUE))))</f>
        <v/>
      </c>
      <c r="S1756" s="67" t="str">
        <f>IF(E1756="","",IF(K1756="","",IF($E1756="男",VLOOKUP(K1756,参照用得点基準表!F$2:$I$11,4,TRUE),VLOOKUP(K1756,参照用得点基準表!F$12:$I$21,4,TRUE))))</f>
        <v/>
      </c>
      <c r="T1756" s="67" t="str">
        <f>IF(E1756="","",IF(L1756="","",IF($E1756="男",VLOOKUP(L1756,参照用得点基準表!$K$2:$L$11,2,TRUE),VLOOKUP(L1756,参照用得点基準表!$K$12:$L$21,2,TRUE))))</f>
        <v/>
      </c>
      <c r="U1756" s="67" t="str">
        <f>IF(E1756="","",IF(M1756="","",IF($E1756="男",VLOOKUP(M1756,参照用得点基準表!G$2:$I$11,3,TRUE),VLOOKUP(M1756,参照用得点基準表!G$12:$I$21,3,TRUE))))</f>
        <v/>
      </c>
      <c r="V1756" s="67" t="str">
        <f>IF(E1756="","",IF(N1756="","",IF($E1756="男",VLOOKUP(N1756,参照用得点基準表!H$2:$I$11,2,TRUE),VLOOKUP(N1756,参照用得点基準表!H$12:$I$21,2,TRUE))))</f>
        <v/>
      </c>
      <c r="W1756" s="70" t="str">
        <f t="shared" si="26"/>
        <v/>
      </c>
      <c r="X1756" s="69" t="str">
        <f ca="1">IF(W1756="","",VLOOKUP(W1756,OFFSET(評価基準!$A$2:$N$6,0,F1756-6,5,20-F1756),14-新体力テスト!F1756+6,1))</f>
        <v/>
      </c>
      <c r="Z1756" s="45"/>
      <c r="AA1756" s="45"/>
      <c r="AB1756" s="46"/>
      <c r="AC1756" s="45"/>
    </row>
    <row r="1757" spans="1:29" ht="14.25" customHeight="1" x14ac:dyDescent="0.15">
      <c r="A1757" s="103"/>
      <c r="B1757" s="103"/>
      <c r="C1757" s="103"/>
      <c r="D1757" s="108"/>
      <c r="E1757" s="112"/>
      <c r="F1757" s="85" t="str">
        <f>IF(A1757="","",VLOOKUP(A1757,参照!$B$7:$C$12,2,FALSE))</f>
        <v/>
      </c>
      <c r="G1757" s="14"/>
      <c r="H1757" s="14"/>
      <c r="I1757" s="14"/>
      <c r="J1757" s="14"/>
      <c r="K1757" s="14"/>
      <c r="L1757" s="19"/>
      <c r="M1757" s="14"/>
      <c r="N1757" s="14"/>
      <c r="O1757" s="67" t="str">
        <f>IF(E1757="","",IF(G1757="","",IF($E1757="男",VLOOKUP(G1757,参照用得点基準表!B$2:$I$11,8,TRUE),VLOOKUP(G1757,参照用得点基準表!B$12:$I$21,8,TRUE))))</f>
        <v/>
      </c>
      <c r="P1757" s="67" t="str">
        <f>IF(E1757="","",IF(H1757="","",IF($E1757="男",VLOOKUP(H1757,参照用得点基準表!C$2:$I$11,7,TRUE),VLOOKUP(H1757,参照用得点基準表!C$12:$I$21,7,TRUE))))</f>
        <v/>
      </c>
      <c r="Q1757" s="67" t="str">
        <f>IF(E1757="","",IF(I1757="","",IF($E1757="男",VLOOKUP(I1757,参照用得点基準表!D$2:$I$11,6,TRUE),VLOOKUP(I1757,参照用得点基準表!D$12:$I$21,6,TRUE))))</f>
        <v/>
      </c>
      <c r="R1757" s="67" t="str">
        <f>IF(E1757="","",IF(J1757="","",IF($E1757="男",VLOOKUP(J1757,参照用得点基準表!E$2:$I$11,5,TRUE),VLOOKUP(J1757,参照用得点基準表!E$12:$I$21,5,TRUE))))</f>
        <v/>
      </c>
      <c r="S1757" s="67" t="str">
        <f>IF(E1757="","",IF(K1757="","",IF($E1757="男",VLOOKUP(K1757,参照用得点基準表!F$2:$I$11,4,TRUE),VLOOKUP(K1757,参照用得点基準表!F$12:$I$21,4,TRUE))))</f>
        <v/>
      </c>
      <c r="T1757" s="67" t="str">
        <f>IF(E1757="","",IF(L1757="","",IF($E1757="男",VLOOKUP(L1757,参照用得点基準表!$K$2:$L$11,2,TRUE),VLOOKUP(L1757,参照用得点基準表!$K$12:$L$21,2,TRUE))))</f>
        <v/>
      </c>
      <c r="U1757" s="67" t="str">
        <f>IF(E1757="","",IF(M1757="","",IF($E1757="男",VLOOKUP(M1757,参照用得点基準表!G$2:$I$11,3,TRUE),VLOOKUP(M1757,参照用得点基準表!G$12:$I$21,3,TRUE))))</f>
        <v/>
      </c>
      <c r="V1757" s="67" t="str">
        <f>IF(E1757="","",IF(N1757="","",IF($E1757="男",VLOOKUP(N1757,参照用得点基準表!H$2:$I$11,2,TRUE),VLOOKUP(N1757,参照用得点基準表!H$12:$I$21,2,TRUE))))</f>
        <v/>
      </c>
      <c r="W1757" s="70" t="str">
        <f t="shared" si="26"/>
        <v/>
      </c>
      <c r="X1757" s="69" t="str">
        <f ca="1">IF(W1757="","",VLOOKUP(W1757,OFFSET(評価基準!$A$2:$N$6,0,F1757-6,5,20-F1757),14-新体力テスト!F1757+6,1))</f>
        <v/>
      </c>
      <c r="Z1757" s="45"/>
      <c r="AA1757" s="45"/>
      <c r="AB1757" s="46"/>
      <c r="AC1757" s="45"/>
    </row>
    <row r="1758" spans="1:29" ht="14.25" customHeight="1" x14ac:dyDescent="0.15">
      <c r="A1758" s="103"/>
      <c r="B1758" s="103"/>
      <c r="C1758" s="103"/>
      <c r="D1758" s="108"/>
      <c r="E1758" s="112"/>
      <c r="F1758" s="85" t="str">
        <f>IF(A1758="","",VLOOKUP(A1758,参照!$B$7:$C$12,2,FALSE))</f>
        <v/>
      </c>
      <c r="G1758" s="14"/>
      <c r="H1758" s="14"/>
      <c r="I1758" s="14"/>
      <c r="J1758" s="14"/>
      <c r="K1758" s="14"/>
      <c r="L1758" s="19"/>
      <c r="M1758" s="14"/>
      <c r="N1758" s="14"/>
      <c r="O1758" s="67" t="str">
        <f>IF(E1758="","",IF(G1758="","",IF($E1758="男",VLOOKUP(G1758,参照用得点基準表!B$2:$I$11,8,TRUE),VLOOKUP(G1758,参照用得点基準表!B$12:$I$21,8,TRUE))))</f>
        <v/>
      </c>
      <c r="P1758" s="67" t="str">
        <f>IF(E1758="","",IF(H1758="","",IF($E1758="男",VLOOKUP(H1758,参照用得点基準表!C$2:$I$11,7,TRUE),VLOOKUP(H1758,参照用得点基準表!C$12:$I$21,7,TRUE))))</f>
        <v/>
      </c>
      <c r="Q1758" s="67" t="str">
        <f>IF(E1758="","",IF(I1758="","",IF($E1758="男",VLOOKUP(I1758,参照用得点基準表!D$2:$I$11,6,TRUE),VLOOKUP(I1758,参照用得点基準表!D$12:$I$21,6,TRUE))))</f>
        <v/>
      </c>
      <c r="R1758" s="67" t="str">
        <f>IF(E1758="","",IF(J1758="","",IF($E1758="男",VLOOKUP(J1758,参照用得点基準表!E$2:$I$11,5,TRUE),VLOOKUP(J1758,参照用得点基準表!E$12:$I$21,5,TRUE))))</f>
        <v/>
      </c>
      <c r="S1758" s="67" t="str">
        <f>IF(E1758="","",IF(K1758="","",IF($E1758="男",VLOOKUP(K1758,参照用得点基準表!F$2:$I$11,4,TRUE),VLOOKUP(K1758,参照用得点基準表!F$12:$I$21,4,TRUE))))</f>
        <v/>
      </c>
      <c r="T1758" s="67" t="str">
        <f>IF(E1758="","",IF(L1758="","",IF($E1758="男",VLOOKUP(L1758,参照用得点基準表!$K$2:$L$11,2,TRUE),VLOOKUP(L1758,参照用得点基準表!$K$12:$L$21,2,TRUE))))</f>
        <v/>
      </c>
      <c r="U1758" s="67" t="str">
        <f>IF(E1758="","",IF(M1758="","",IF($E1758="男",VLOOKUP(M1758,参照用得点基準表!G$2:$I$11,3,TRUE),VLOOKUP(M1758,参照用得点基準表!G$12:$I$21,3,TRUE))))</f>
        <v/>
      </c>
      <c r="V1758" s="67" t="str">
        <f>IF(E1758="","",IF(N1758="","",IF($E1758="男",VLOOKUP(N1758,参照用得点基準表!H$2:$I$11,2,TRUE),VLOOKUP(N1758,参照用得点基準表!H$12:$I$21,2,TRUE))))</f>
        <v/>
      </c>
      <c r="W1758" s="70" t="str">
        <f t="shared" si="26"/>
        <v/>
      </c>
      <c r="X1758" s="69" t="str">
        <f ca="1">IF(W1758="","",VLOOKUP(W1758,OFFSET(評価基準!$A$2:$N$6,0,F1758-6,5,20-F1758),14-新体力テスト!F1758+6,1))</f>
        <v/>
      </c>
      <c r="Z1758" s="45"/>
      <c r="AA1758" s="45"/>
      <c r="AB1758" s="46"/>
      <c r="AC1758" s="45"/>
    </row>
    <row r="1759" spans="1:29" ht="14.25" customHeight="1" x14ac:dyDescent="0.15">
      <c r="A1759" s="103"/>
      <c r="B1759" s="103"/>
      <c r="C1759" s="103"/>
      <c r="D1759" s="108"/>
      <c r="E1759" s="112"/>
      <c r="F1759" s="85" t="str">
        <f>IF(A1759="","",VLOOKUP(A1759,参照!$B$7:$C$12,2,FALSE))</f>
        <v/>
      </c>
      <c r="G1759" s="14"/>
      <c r="H1759" s="14"/>
      <c r="I1759" s="14"/>
      <c r="J1759" s="14"/>
      <c r="K1759" s="14"/>
      <c r="L1759" s="19"/>
      <c r="M1759" s="14"/>
      <c r="N1759" s="14"/>
      <c r="O1759" s="67" t="str">
        <f>IF(E1759="","",IF(G1759="","",IF($E1759="男",VLOOKUP(G1759,参照用得点基準表!B$2:$I$11,8,TRUE),VLOOKUP(G1759,参照用得点基準表!B$12:$I$21,8,TRUE))))</f>
        <v/>
      </c>
      <c r="P1759" s="67" t="str">
        <f>IF(E1759="","",IF(H1759="","",IF($E1759="男",VLOOKUP(H1759,参照用得点基準表!C$2:$I$11,7,TRUE),VLOOKUP(H1759,参照用得点基準表!C$12:$I$21,7,TRUE))))</f>
        <v/>
      </c>
      <c r="Q1759" s="67" t="str">
        <f>IF(E1759="","",IF(I1759="","",IF($E1759="男",VLOOKUP(I1759,参照用得点基準表!D$2:$I$11,6,TRUE),VLOOKUP(I1759,参照用得点基準表!D$12:$I$21,6,TRUE))))</f>
        <v/>
      </c>
      <c r="R1759" s="67" t="str">
        <f>IF(E1759="","",IF(J1759="","",IF($E1759="男",VLOOKUP(J1759,参照用得点基準表!E$2:$I$11,5,TRUE),VLOOKUP(J1759,参照用得点基準表!E$12:$I$21,5,TRUE))))</f>
        <v/>
      </c>
      <c r="S1759" s="67" t="str">
        <f>IF(E1759="","",IF(K1759="","",IF($E1759="男",VLOOKUP(K1759,参照用得点基準表!F$2:$I$11,4,TRUE),VLOOKUP(K1759,参照用得点基準表!F$12:$I$21,4,TRUE))))</f>
        <v/>
      </c>
      <c r="T1759" s="67" t="str">
        <f>IF(E1759="","",IF(L1759="","",IF($E1759="男",VLOOKUP(L1759,参照用得点基準表!$K$2:$L$11,2,TRUE),VLOOKUP(L1759,参照用得点基準表!$K$12:$L$21,2,TRUE))))</f>
        <v/>
      </c>
      <c r="U1759" s="67" t="str">
        <f>IF(E1759="","",IF(M1759="","",IF($E1759="男",VLOOKUP(M1759,参照用得点基準表!G$2:$I$11,3,TRUE),VLOOKUP(M1759,参照用得点基準表!G$12:$I$21,3,TRUE))))</f>
        <v/>
      </c>
      <c r="V1759" s="67" t="str">
        <f>IF(E1759="","",IF(N1759="","",IF($E1759="男",VLOOKUP(N1759,参照用得点基準表!H$2:$I$11,2,TRUE),VLOOKUP(N1759,参照用得点基準表!H$12:$I$21,2,TRUE))))</f>
        <v/>
      </c>
      <c r="W1759" s="70" t="str">
        <f t="shared" si="26"/>
        <v/>
      </c>
      <c r="X1759" s="69" t="str">
        <f ca="1">IF(W1759="","",VLOOKUP(W1759,OFFSET(評価基準!$A$2:$N$6,0,F1759-6,5,20-F1759),14-新体力テスト!F1759+6,1))</f>
        <v/>
      </c>
      <c r="Z1759" s="45"/>
      <c r="AA1759" s="45"/>
      <c r="AB1759" s="46"/>
      <c r="AC1759" s="45"/>
    </row>
    <row r="1760" spans="1:29" ht="14.25" customHeight="1" x14ac:dyDescent="0.15">
      <c r="A1760" s="103"/>
      <c r="B1760" s="103"/>
      <c r="C1760" s="103"/>
      <c r="D1760" s="108"/>
      <c r="E1760" s="112"/>
      <c r="F1760" s="85" t="str">
        <f>IF(A1760="","",VLOOKUP(A1760,参照!$B$7:$C$12,2,FALSE))</f>
        <v/>
      </c>
      <c r="G1760" s="14"/>
      <c r="H1760" s="14"/>
      <c r="I1760" s="14"/>
      <c r="J1760" s="14"/>
      <c r="K1760" s="14"/>
      <c r="L1760" s="19"/>
      <c r="M1760" s="14"/>
      <c r="N1760" s="14"/>
      <c r="O1760" s="67" t="str">
        <f>IF(E1760="","",IF(G1760="","",IF($E1760="男",VLOOKUP(G1760,参照用得点基準表!B$2:$I$11,8,TRUE),VLOOKUP(G1760,参照用得点基準表!B$12:$I$21,8,TRUE))))</f>
        <v/>
      </c>
      <c r="P1760" s="67" t="str">
        <f>IF(E1760="","",IF(H1760="","",IF($E1760="男",VLOOKUP(H1760,参照用得点基準表!C$2:$I$11,7,TRUE),VLOOKUP(H1760,参照用得点基準表!C$12:$I$21,7,TRUE))))</f>
        <v/>
      </c>
      <c r="Q1760" s="67" t="str">
        <f>IF(E1760="","",IF(I1760="","",IF($E1760="男",VLOOKUP(I1760,参照用得点基準表!D$2:$I$11,6,TRUE),VLOOKUP(I1760,参照用得点基準表!D$12:$I$21,6,TRUE))))</f>
        <v/>
      </c>
      <c r="R1760" s="67" t="str">
        <f>IF(E1760="","",IF(J1760="","",IF($E1760="男",VLOOKUP(J1760,参照用得点基準表!E$2:$I$11,5,TRUE),VLOOKUP(J1760,参照用得点基準表!E$12:$I$21,5,TRUE))))</f>
        <v/>
      </c>
      <c r="S1760" s="67" t="str">
        <f>IF(E1760="","",IF(K1760="","",IF($E1760="男",VLOOKUP(K1760,参照用得点基準表!F$2:$I$11,4,TRUE),VLOOKUP(K1760,参照用得点基準表!F$12:$I$21,4,TRUE))))</f>
        <v/>
      </c>
      <c r="T1760" s="67" t="str">
        <f>IF(E1760="","",IF(L1760="","",IF($E1760="男",VLOOKUP(L1760,参照用得点基準表!$K$2:$L$11,2,TRUE),VLOOKUP(L1760,参照用得点基準表!$K$12:$L$21,2,TRUE))))</f>
        <v/>
      </c>
      <c r="U1760" s="67" t="str">
        <f>IF(E1760="","",IF(M1760="","",IF($E1760="男",VLOOKUP(M1760,参照用得点基準表!G$2:$I$11,3,TRUE),VLOOKUP(M1760,参照用得点基準表!G$12:$I$21,3,TRUE))))</f>
        <v/>
      </c>
      <c r="V1760" s="67" t="str">
        <f>IF(E1760="","",IF(N1760="","",IF($E1760="男",VLOOKUP(N1760,参照用得点基準表!H$2:$I$11,2,TRUE),VLOOKUP(N1760,参照用得点基準表!H$12:$I$21,2,TRUE))))</f>
        <v/>
      </c>
      <c r="W1760" s="70" t="str">
        <f t="shared" si="26"/>
        <v/>
      </c>
      <c r="X1760" s="69" t="str">
        <f ca="1">IF(W1760="","",VLOOKUP(W1760,OFFSET(評価基準!$A$2:$N$6,0,F1760-6,5,20-F1760),14-新体力テスト!F1760+6,1))</f>
        <v/>
      </c>
      <c r="Z1760" s="45"/>
      <c r="AA1760" s="45"/>
      <c r="AB1760" s="46"/>
      <c r="AC1760" s="45"/>
    </row>
    <row r="1761" spans="1:29" ht="14.25" customHeight="1" x14ac:dyDescent="0.15">
      <c r="A1761" s="103"/>
      <c r="B1761" s="103"/>
      <c r="C1761" s="103"/>
      <c r="D1761" s="108"/>
      <c r="E1761" s="112"/>
      <c r="F1761" s="85" t="str">
        <f>IF(A1761="","",VLOOKUP(A1761,参照!$B$7:$C$12,2,FALSE))</f>
        <v/>
      </c>
      <c r="G1761" s="14"/>
      <c r="H1761" s="14"/>
      <c r="I1761" s="14"/>
      <c r="J1761" s="14"/>
      <c r="K1761" s="14"/>
      <c r="L1761" s="19"/>
      <c r="M1761" s="14"/>
      <c r="N1761" s="14"/>
      <c r="O1761" s="67" t="str">
        <f>IF(E1761="","",IF(G1761="","",IF($E1761="男",VLOOKUP(G1761,参照用得点基準表!B$2:$I$11,8,TRUE),VLOOKUP(G1761,参照用得点基準表!B$12:$I$21,8,TRUE))))</f>
        <v/>
      </c>
      <c r="P1761" s="67" t="str">
        <f>IF(E1761="","",IF(H1761="","",IF($E1761="男",VLOOKUP(H1761,参照用得点基準表!C$2:$I$11,7,TRUE),VLOOKUP(H1761,参照用得点基準表!C$12:$I$21,7,TRUE))))</f>
        <v/>
      </c>
      <c r="Q1761" s="67" t="str">
        <f>IF(E1761="","",IF(I1761="","",IF($E1761="男",VLOOKUP(I1761,参照用得点基準表!D$2:$I$11,6,TRUE),VLOOKUP(I1761,参照用得点基準表!D$12:$I$21,6,TRUE))))</f>
        <v/>
      </c>
      <c r="R1761" s="67" t="str">
        <f>IF(E1761="","",IF(J1761="","",IF($E1761="男",VLOOKUP(J1761,参照用得点基準表!E$2:$I$11,5,TRUE),VLOOKUP(J1761,参照用得点基準表!E$12:$I$21,5,TRUE))))</f>
        <v/>
      </c>
      <c r="S1761" s="67" t="str">
        <f>IF(E1761="","",IF(K1761="","",IF($E1761="男",VLOOKUP(K1761,参照用得点基準表!F$2:$I$11,4,TRUE),VLOOKUP(K1761,参照用得点基準表!F$12:$I$21,4,TRUE))))</f>
        <v/>
      </c>
      <c r="T1761" s="67" t="str">
        <f>IF(E1761="","",IF(L1761="","",IF($E1761="男",VLOOKUP(L1761,参照用得点基準表!$K$2:$L$11,2,TRUE),VLOOKUP(L1761,参照用得点基準表!$K$12:$L$21,2,TRUE))))</f>
        <v/>
      </c>
      <c r="U1761" s="67" t="str">
        <f>IF(E1761="","",IF(M1761="","",IF($E1761="男",VLOOKUP(M1761,参照用得点基準表!G$2:$I$11,3,TRUE),VLOOKUP(M1761,参照用得点基準表!G$12:$I$21,3,TRUE))))</f>
        <v/>
      </c>
      <c r="V1761" s="67" t="str">
        <f>IF(E1761="","",IF(N1761="","",IF($E1761="男",VLOOKUP(N1761,参照用得点基準表!H$2:$I$11,2,TRUE),VLOOKUP(N1761,参照用得点基準表!H$12:$I$21,2,TRUE))))</f>
        <v/>
      </c>
      <c r="W1761" s="70" t="str">
        <f t="shared" si="26"/>
        <v/>
      </c>
      <c r="X1761" s="69" t="str">
        <f ca="1">IF(W1761="","",VLOOKUP(W1761,OFFSET(評価基準!$A$2:$N$6,0,F1761-6,5,20-F1761),14-新体力テスト!F1761+6,1))</f>
        <v/>
      </c>
      <c r="Z1761" s="45"/>
      <c r="AA1761" s="45"/>
      <c r="AB1761" s="46"/>
      <c r="AC1761" s="45"/>
    </row>
    <row r="1762" spans="1:29" ht="14.25" customHeight="1" x14ac:dyDescent="0.15">
      <c r="A1762" s="103"/>
      <c r="B1762" s="103"/>
      <c r="C1762" s="103"/>
      <c r="D1762" s="108"/>
      <c r="E1762" s="112"/>
      <c r="F1762" s="85" t="str">
        <f>IF(A1762="","",VLOOKUP(A1762,参照!$B$7:$C$12,2,FALSE))</f>
        <v/>
      </c>
      <c r="G1762" s="14"/>
      <c r="H1762" s="14"/>
      <c r="I1762" s="14"/>
      <c r="J1762" s="14"/>
      <c r="K1762" s="14"/>
      <c r="L1762" s="19"/>
      <c r="M1762" s="14"/>
      <c r="N1762" s="14"/>
      <c r="O1762" s="67" t="str">
        <f>IF(E1762="","",IF(G1762="","",IF($E1762="男",VLOOKUP(G1762,参照用得点基準表!B$2:$I$11,8,TRUE),VLOOKUP(G1762,参照用得点基準表!B$12:$I$21,8,TRUE))))</f>
        <v/>
      </c>
      <c r="P1762" s="67" t="str">
        <f>IF(E1762="","",IF(H1762="","",IF($E1762="男",VLOOKUP(H1762,参照用得点基準表!C$2:$I$11,7,TRUE),VLOOKUP(H1762,参照用得点基準表!C$12:$I$21,7,TRUE))))</f>
        <v/>
      </c>
      <c r="Q1762" s="67" t="str">
        <f>IF(E1762="","",IF(I1762="","",IF($E1762="男",VLOOKUP(I1762,参照用得点基準表!D$2:$I$11,6,TRUE),VLOOKUP(I1762,参照用得点基準表!D$12:$I$21,6,TRUE))))</f>
        <v/>
      </c>
      <c r="R1762" s="67" t="str">
        <f>IF(E1762="","",IF(J1762="","",IF($E1762="男",VLOOKUP(J1762,参照用得点基準表!E$2:$I$11,5,TRUE),VLOOKUP(J1762,参照用得点基準表!E$12:$I$21,5,TRUE))))</f>
        <v/>
      </c>
      <c r="S1762" s="67" t="str">
        <f>IF(E1762="","",IF(K1762="","",IF($E1762="男",VLOOKUP(K1762,参照用得点基準表!F$2:$I$11,4,TRUE),VLOOKUP(K1762,参照用得点基準表!F$12:$I$21,4,TRUE))))</f>
        <v/>
      </c>
      <c r="T1762" s="67" t="str">
        <f>IF(E1762="","",IF(L1762="","",IF($E1762="男",VLOOKUP(L1762,参照用得点基準表!$K$2:$L$11,2,TRUE),VLOOKUP(L1762,参照用得点基準表!$K$12:$L$21,2,TRUE))))</f>
        <v/>
      </c>
      <c r="U1762" s="67" t="str">
        <f>IF(E1762="","",IF(M1762="","",IF($E1762="男",VLOOKUP(M1762,参照用得点基準表!G$2:$I$11,3,TRUE),VLOOKUP(M1762,参照用得点基準表!G$12:$I$21,3,TRUE))))</f>
        <v/>
      </c>
      <c r="V1762" s="67" t="str">
        <f>IF(E1762="","",IF(N1762="","",IF($E1762="男",VLOOKUP(N1762,参照用得点基準表!H$2:$I$11,2,TRUE),VLOOKUP(N1762,参照用得点基準表!H$12:$I$21,2,TRUE))))</f>
        <v/>
      </c>
      <c r="W1762" s="70" t="str">
        <f t="shared" si="26"/>
        <v/>
      </c>
      <c r="X1762" s="69" t="str">
        <f ca="1">IF(W1762="","",VLOOKUP(W1762,OFFSET(評価基準!$A$2:$N$6,0,F1762-6,5,20-F1762),14-新体力テスト!F1762+6,1))</f>
        <v/>
      </c>
      <c r="Z1762" s="45"/>
      <c r="AA1762" s="45"/>
      <c r="AB1762" s="46"/>
      <c r="AC1762" s="45"/>
    </row>
    <row r="1763" spans="1:29" ht="14.25" customHeight="1" x14ac:dyDescent="0.15">
      <c r="A1763" s="103"/>
      <c r="B1763" s="103"/>
      <c r="C1763" s="103"/>
      <c r="D1763" s="108"/>
      <c r="E1763" s="112"/>
      <c r="F1763" s="85" t="str">
        <f>IF(A1763="","",VLOOKUP(A1763,参照!$B$7:$C$12,2,FALSE))</f>
        <v/>
      </c>
      <c r="G1763" s="14"/>
      <c r="H1763" s="14"/>
      <c r="I1763" s="14"/>
      <c r="J1763" s="14"/>
      <c r="K1763" s="14"/>
      <c r="L1763" s="19"/>
      <c r="M1763" s="14"/>
      <c r="N1763" s="14"/>
      <c r="O1763" s="67" t="str">
        <f>IF(E1763="","",IF(G1763="","",IF($E1763="男",VLOOKUP(G1763,参照用得点基準表!B$2:$I$11,8,TRUE),VLOOKUP(G1763,参照用得点基準表!B$12:$I$21,8,TRUE))))</f>
        <v/>
      </c>
      <c r="P1763" s="67" t="str">
        <f>IF(E1763="","",IF(H1763="","",IF($E1763="男",VLOOKUP(H1763,参照用得点基準表!C$2:$I$11,7,TRUE),VLOOKUP(H1763,参照用得点基準表!C$12:$I$21,7,TRUE))))</f>
        <v/>
      </c>
      <c r="Q1763" s="67" t="str">
        <f>IF(E1763="","",IF(I1763="","",IF($E1763="男",VLOOKUP(I1763,参照用得点基準表!D$2:$I$11,6,TRUE),VLOOKUP(I1763,参照用得点基準表!D$12:$I$21,6,TRUE))))</f>
        <v/>
      </c>
      <c r="R1763" s="67" t="str">
        <f>IF(E1763="","",IF(J1763="","",IF($E1763="男",VLOOKUP(J1763,参照用得点基準表!E$2:$I$11,5,TRUE),VLOOKUP(J1763,参照用得点基準表!E$12:$I$21,5,TRUE))))</f>
        <v/>
      </c>
      <c r="S1763" s="67" t="str">
        <f>IF(E1763="","",IF(K1763="","",IF($E1763="男",VLOOKUP(K1763,参照用得点基準表!F$2:$I$11,4,TRUE),VLOOKUP(K1763,参照用得点基準表!F$12:$I$21,4,TRUE))))</f>
        <v/>
      </c>
      <c r="T1763" s="67" t="str">
        <f>IF(E1763="","",IF(L1763="","",IF($E1763="男",VLOOKUP(L1763,参照用得点基準表!$K$2:$L$11,2,TRUE),VLOOKUP(L1763,参照用得点基準表!$K$12:$L$21,2,TRUE))))</f>
        <v/>
      </c>
      <c r="U1763" s="67" t="str">
        <f>IF(E1763="","",IF(M1763="","",IF($E1763="男",VLOOKUP(M1763,参照用得点基準表!G$2:$I$11,3,TRUE),VLOOKUP(M1763,参照用得点基準表!G$12:$I$21,3,TRUE))))</f>
        <v/>
      </c>
      <c r="V1763" s="67" t="str">
        <f>IF(E1763="","",IF(N1763="","",IF($E1763="男",VLOOKUP(N1763,参照用得点基準表!H$2:$I$11,2,TRUE),VLOOKUP(N1763,参照用得点基準表!H$12:$I$21,2,TRUE))))</f>
        <v/>
      </c>
      <c r="W1763" s="70" t="str">
        <f t="shared" si="26"/>
        <v/>
      </c>
      <c r="X1763" s="69" t="str">
        <f ca="1">IF(W1763="","",VLOOKUP(W1763,OFFSET(評価基準!$A$2:$N$6,0,F1763-6,5,20-F1763),14-新体力テスト!F1763+6,1))</f>
        <v/>
      </c>
      <c r="Z1763" s="45"/>
      <c r="AA1763" s="45"/>
      <c r="AB1763" s="46"/>
      <c r="AC1763" s="45"/>
    </row>
    <row r="1764" spans="1:29" ht="14.25" customHeight="1" x14ac:dyDescent="0.15">
      <c r="A1764" s="103"/>
      <c r="B1764" s="103"/>
      <c r="C1764" s="103"/>
      <c r="D1764" s="108"/>
      <c r="E1764" s="112"/>
      <c r="F1764" s="85" t="str">
        <f>IF(A1764="","",VLOOKUP(A1764,参照!$B$7:$C$12,2,FALSE))</f>
        <v/>
      </c>
      <c r="G1764" s="14"/>
      <c r="H1764" s="14"/>
      <c r="I1764" s="14"/>
      <c r="J1764" s="14"/>
      <c r="K1764" s="14"/>
      <c r="L1764" s="19"/>
      <c r="M1764" s="14"/>
      <c r="N1764" s="14"/>
      <c r="O1764" s="67" t="str">
        <f>IF(E1764="","",IF(G1764="","",IF($E1764="男",VLOOKUP(G1764,参照用得点基準表!B$2:$I$11,8,TRUE),VLOOKUP(G1764,参照用得点基準表!B$12:$I$21,8,TRUE))))</f>
        <v/>
      </c>
      <c r="P1764" s="67" t="str">
        <f>IF(E1764="","",IF(H1764="","",IF($E1764="男",VLOOKUP(H1764,参照用得点基準表!C$2:$I$11,7,TRUE),VLOOKUP(H1764,参照用得点基準表!C$12:$I$21,7,TRUE))))</f>
        <v/>
      </c>
      <c r="Q1764" s="67" t="str">
        <f>IF(E1764="","",IF(I1764="","",IF($E1764="男",VLOOKUP(I1764,参照用得点基準表!D$2:$I$11,6,TRUE),VLOOKUP(I1764,参照用得点基準表!D$12:$I$21,6,TRUE))))</f>
        <v/>
      </c>
      <c r="R1764" s="67" t="str">
        <f>IF(E1764="","",IF(J1764="","",IF($E1764="男",VLOOKUP(J1764,参照用得点基準表!E$2:$I$11,5,TRUE),VLOOKUP(J1764,参照用得点基準表!E$12:$I$21,5,TRUE))))</f>
        <v/>
      </c>
      <c r="S1764" s="67" t="str">
        <f>IF(E1764="","",IF(K1764="","",IF($E1764="男",VLOOKUP(K1764,参照用得点基準表!F$2:$I$11,4,TRUE),VLOOKUP(K1764,参照用得点基準表!F$12:$I$21,4,TRUE))))</f>
        <v/>
      </c>
      <c r="T1764" s="67" t="str">
        <f>IF(E1764="","",IF(L1764="","",IF($E1764="男",VLOOKUP(L1764,参照用得点基準表!$K$2:$L$11,2,TRUE),VLOOKUP(L1764,参照用得点基準表!$K$12:$L$21,2,TRUE))))</f>
        <v/>
      </c>
      <c r="U1764" s="67" t="str">
        <f>IF(E1764="","",IF(M1764="","",IF($E1764="男",VLOOKUP(M1764,参照用得点基準表!G$2:$I$11,3,TRUE),VLOOKUP(M1764,参照用得点基準表!G$12:$I$21,3,TRUE))))</f>
        <v/>
      </c>
      <c r="V1764" s="67" t="str">
        <f>IF(E1764="","",IF(N1764="","",IF($E1764="男",VLOOKUP(N1764,参照用得点基準表!H$2:$I$11,2,TRUE),VLOOKUP(N1764,参照用得点基準表!H$12:$I$21,2,TRUE))))</f>
        <v/>
      </c>
      <c r="W1764" s="70" t="str">
        <f t="shared" si="26"/>
        <v/>
      </c>
      <c r="X1764" s="69" t="str">
        <f ca="1">IF(W1764="","",VLOOKUP(W1764,OFFSET(評価基準!$A$2:$N$6,0,F1764-6,5,20-F1764),14-新体力テスト!F1764+6,1))</f>
        <v/>
      </c>
      <c r="Z1764" s="45"/>
      <c r="AA1764" s="45"/>
      <c r="AB1764" s="46"/>
      <c r="AC1764" s="45"/>
    </row>
    <row r="1765" spans="1:29" ht="14.25" customHeight="1" x14ac:dyDescent="0.15">
      <c r="A1765" s="103"/>
      <c r="B1765" s="103"/>
      <c r="C1765" s="103"/>
      <c r="D1765" s="108"/>
      <c r="E1765" s="112"/>
      <c r="F1765" s="85" t="str">
        <f>IF(A1765="","",VLOOKUP(A1765,参照!$B$7:$C$12,2,FALSE))</f>
        <v/>
      </c>
      <c r="G1765" s="14"/>
      <c r="H1765" s="14"/>
      <c r="I1765" s="14"/>
      <c r="J1765" s="14"/>
      <c r="K1765" s="14"/>
      <c r="L1765" s="19"/>
      <c r="M1765" s="14"/>
      <c r="N1765" s="14"/>
      <c r="O1765" s="67" t="str">
        <f>IF(E1765="","",IF(G1765="","",IF($E1765="男",VLOOKUP(G1765,参照用得点基準表!B$2:$I$11,8,TRUE),VLOOKUP(G1765,参照用得点基準表!B$12:$I$21,8,TRUE))))</f>
        <v/>
      </c>
      <c r="P1765" s="67" t="str">
        <f>IF(E1765="","",IF(H1765="","",IF($E1765="男",VLOOKUP(H1765,参照用得点基準表!C$2:$I$11,7,TRUE),VLOOKUP(H1765,参照用得点基準表!C$12:$I$21,7,TRUE))))</f>
        <v/>
      </c>
      <c r="Q1765" s="67" t="str">
        <f>IF(E1765="","",IF(I1765="","",IF($E1765="男",VLOOKUP(I1765,参照用得点基準表!D$2:$I$11,6,TRUE),VLOOKUP(I1765,参照用得点基準表!D$12:$I$21,6,TRUE))))</f>
        <v/>
      </c>
      <c r="R1765" s="67" t="str">
        <f>IF(E1765="","",IF(J1765="","",IF($E1765="男",VLOOKUP(J1765,参照用得点基準表!E$2:$I$11,5,TRUE),VLOOKUP(J1765,参照用得点基準表!E$12:$I$21,5,TRUE))))</f>
        <v/>
      </c>
      <c r="S1765" s="67" t="str">
        <f>IF(E1765="","",IF(K1765="","",IF($E1765="男",VLOOKUP(K1765,参照用得点基準表!F$2:$I$11,4,TRUE),VLOOKUP(K1765,参照用得点基準表!F$12:$I$21,4,TRUE))))</f>
        <v/>
      </c>
      <c r="T1765" s="67" t="str">
        <f>IF(E1765="","",IF(L1765="","",IF($E1765="男",VLOOKUP(L1765,参照用得点基準表!$K$2:$L$11,2,TRUE),VLOOKUP(L1765,参照用得点基準表!$K$12:$L$21,2,TRUE))))</f>
        <v/>
      </c>
      <c r="U1765" s="67" t="str">
        <f>IF(E1765="","",IF(M1765="","",IF($E1765="男",VLOOKUP(M1765,参照用得点基準表!G$2:$I$11,3,TRUE),VLOOKUP(M1765,参照用得点基準表!G$12:$I$21,3,TRUE))))</f>
        <v/>
      </c>
      <c r="V1765" s="67" t="str">
        <f>IF(E1765="","",IF(N1765="","",IF($E1765="男",VLOOKUP(N1765,参照用得点基準表!H$2:$I$11,2,TRUE),VLOOKUP(N1765,参照用得点基準表!H$12:$I$21,2,TRUE))))</f>
        <v/>
      </c>
      <c r="W1765" s="70" t="str">
        <f t="shared" si="26"/>
        <v/>
      </c>
      <c r="X1765" s="69" t="str">
        <f ca="1">IF(W1765="","",VLOOKUP(W1765,OFFSET(評価基準!$A$2:$N$6,0,F1765-6,5,20-F1765),14-新体力テスト!F1765+6,1))</f>
        <v/>
      </c>
      <c r="Z1765" s="45"/>
      <c r="AA1765" s="45"/>
      <c r="AB1765" s="46"/>
      <c r="AC1765" s="45"/>
    </row>
    <row r="1766" spans="1:29" ht="14.25" customHeight="1" x14ac:dyDescent="0.15">
      <c r="A1766" s="103"/>
      <c r="B1766" s="103"/>
      <c r="C1766" s="103"/>
      <c r="D1766" s="108"/>
      <c r="E1766" s="112"/>
      <c r="F1766" s="85" t="str">
        <f>IF(A1766="","",VLOOKUP(A1766,参照!$B$7:$C$12,2,FALSE))</f>
        <v/>
      </c>
      <c r="G1766" s="14"/>
      <c r="H1766" s="14"/>
      <c r="I1766" s="14"/>
      <c r="J1766" s="14"/>
      <c r="K1766" s="14"/>
      <c r="L1766" s="19"/>
      <c r="M1766" s="14"/>
      <c r="N1766" s="14"/>
      <c r="O1766" s="67" t="str">
        <f>IF(E1766="","",IF(G1766="","",IF($E1766="男",VLOOKUP(G1766,参照用得点基準表!B$2:$I$11,8,TRUE),VLOOKUP(G1766,参照用得点基準表!B$12:$I$21,8,TRUE))))</f>
        <v/>
      </c>
      <c r="P1766" s="67" t="str">
        <f>IF(E1766="","",IF(H1766="","",IF($E1766="男",VLOOKUP(H1766,参照用得点基準表!C$2:$I$11,7,TRUE),VLOOKUP(H1766,参照用得点基準表!C$12:$I$21,7,TRUE))))</f>
        <v/>
      </c>
      <c r="Q1766" s="67" t="str">
        <f>IF(E1766="","",IF(I1766="","",IF($E1766="男",VLOOKUP(I1766,参照用得点基準表!D$2:$I$11,6,TRUE),VLOOKUP(I1766,参照用得点基準表!D$12:$I$21,6,TRUE))))</f>
        <v/>
      </c>
      <c r="R1766" s="67" t="str">
        <f>IF(E1766="","",IF(J1766="","",IF($E1766="男",VLOOKUP(J1766,参照用得点基準表!E$2:$I$11,5,TRUE),VLOOKUP(J1766,参照用得点基準表!E$12:$I$21,5,TRUE))))</f>
        <v/>
      </c>
      <c r="S1766" s="67" t="str">
        <f>IF(E1766="","",IF(K1766="","",IF($E1766="男",VLOOKUP(K1766,参照用得点基準表!F$2:$I$11,4,TRUE),VLOOKUP(K1766,参照用得点基準表!F$12:$I$21,4,TRUE))))</f>
        <v/>
      </c>
      <c r="T1766" s="67" t="str">
        <f>IF(E1766="","",IF(L1766="","",IF($E1766="男",VLOOKUP(L1766,参照用得点基準表!$K$2:$L$11,2,TRUE),VLOOKUP(L1766,参照用得点基準表!$K$12:$L$21,2,TRUE))))</f>
        <v/>
      </c>
      <c r="U1766" s="67" t="str">
        <f>IF(E1766="","",IF(M1766="","",IF($E1766="男",VLOOKUP(M1766,参照用得点基準表!G$2:$I$11,3,TRUE),VLOOKUP(M1766,参照用得点基準表!G$12:$I$21,3,TRUE))))</f>
        <v/>
      </c>
      <c r="V1766" s="67" t="str">
        <f>IF(E1766="","",IF(N1766="","",IF($E1766="男",VLOOKUP(N1766,参照用得点基準表!H$2:$I$11,2,TRUE),VLOOKUP(N1766,参照用得点基準表!H$12:$I$21,2,TRUE))))</f>
        <v/>
      </c>
      <c r="W1766" s="70" t="str">
        <f t="shared" si="26"/>
        <v/>
      </c>
      <c r="X1766" s="69" t="str">
        <f ca="1">IF(W1766="","",VLOOKUP(W1766,OFFSET(評価基準!$A$2:$N$6,0,F1766-6,5,20-F1766),14-新体力テスト!F1766+6,1))</f>
        <v/>
      </c>
      <c r="Z1766" s="45"/>
      <c r="AA1766" s="45"/>
      <c r="AB1766" s="46"/>
      <c r="AC1766" s="45"/>
    </row>
    <row r="1767" spans="1:29" ht="14.25" customHeight="1" x14ac:dyDescent="0.15">
      <c r="A1767" s="103"/>
      <c r="B1767" s="103"/>
      <c r="C1767" s="103"/>
      <c r="D1767" s="108"/>
      <c r="E1767" s="112"/>
      <c r="F1767" s="85" t="str">
        <f>IF(A1767="","",VLOOKUP(A1767,参照!$B$7:$C$12,2,FALSE))</f>
        <v/>
      </c>
      <c r="G1767" s="14"/>
      <c r="H1767" s="14"/>
      <c r="I1767" s="14"/>
      <c r="J1767" s="14"/>
      <c r="K1767" s="14"/>
      <c r="L1767" s="19"/>
      <c r="M1767" s="14"/>
      <c r="N1767" s="14"/>
      <c r="O1767" s="67" t="str">
        <f>IF(E1767="","",IF(G1767="","",IF($E1767="男",VLOOKUP(G1767,参照用得点基準表!B$2:$I$11,8,TRUE),VLOOKUP(G1767,参照用得点基準表!B$12:$I$21,8,TRUE))))</f>
        <v/>
      </c>
      <c r="P1767" s="67" t="str">
        <f>IF(E1767="","",IF(H1767="","",IF($E1767="男",VLOOKUP(H1767,参照用得点基準表!C$2:$I$11,7,TRUE),VLOOKUP(H1767,参照用得点基準表!C$12:$I$21,7,TRUE))))</f>
        <v/>
      </c>
      <c r="Q1767" s="67" t="str">
        <f>IF(E1767="","",IF(I1767="","",IF($E1767="男",VLOOKUP(I1767,参照用得点基準表!D$2:$I$11,6,TRUE),VLOOKUP(I1767,参照用得点基準表!D$12:$I$21,6,TRUE))))</f>
        <v/>
      </c>
      <c r="R1767" s="67" t="str">
        <f>IF(E1767="","",IF(J1767="","",IF($E1767="男",VLOOKUP(J1767,参照用得点基準表!E$2:$I$11,5,TRUE),VLOOKUP(J1767,参照用得点基準表!E$12:$I$21,5,TRUE))))</f>
        <v/>
      </c>
      <c r="S1767" s="67" t="str">
        <f>IF(E1767="","",IF(K1767="","",IF($E1767="男",VLOOKUP(K1767,参照用得点基準表!F$2:$I$11,4,TRUE),VLOOKUP(K1767,参照用得点基準表!F$12:$I$21,4,TRUE))))</f>
        <v/>
      </c>
      <c r="T1767" s="67" t="str">
        <f>IF(E1767="","",IF(L1767="","",IF($E1767="男",VLOOKUP(L1767,参照用得点基準表!$K$2:$L$11,2,TRUE),VLOOKUP(L1767,参照用得点基準表!$K$12:$L$21,2,TRUE))))</f>
        <v/>
      </c>
      <c r="U1767" s="67" t="str">
        <f>IF(E1767="","",IF(M1767="","",IF($E1767="男",VLOOKUP(M1767,参照用得点基準表!G$2:$I$11,3,TRUE),VLOOKUP(M1767,参照用得点基準表!G$12:$I$21,3,TRUE))))</f>
        <v/>
      </c>
      <c r="V1767" s="67" t="str">
        <f>IF(E1767="","",IF(N1767="","",IF($E1767="男",VLOOKUP(N1767,参照用得点基準表!H$2:$I$11,2,TRUE),VLOOKUP(N1767,参照用得点基準表!H$12:$I$21,2,TRUE))))</f>
        <v/>
      </c>
      <c r="W1767" s="70" t="str">
        <f t="shared" si="26"/>
        <v/>
      </c>
      <c r="X1767" s="69" t="str">
        <f ca="1">IF(W1767="","",VLOOKUP(W1767,OFFSET(評価基準!$A$2:$N$6,0,F1767-6,5,20-F1767),14-新体力テスト!F1767+6,1))</f>
        <v/>
      </c>
      <c r="Z1767" s="45"/>
      <c r="AA1767" s="45"/>
      <c r="AB1767" s="46"/>
      <c r="AC1767" s="45"/>
    </row>
    <row r="1768" spans="1:29" ht="14.25" customHeight="1" x14ac:dyDescent="0.15">
      <c r="A1768" s="103"/>
      <c r="B1768" s="103"/>
      <c r="C1768" s="103"/>
      <c r="D1768" s="108"/>
      <c r="E1768" s="112"/>
      <c r="F1768" s="85" t="str">
        <f>IF(A1768="","",VLOOKUP(A1768,参照!$B$7:$C$12,2,FALSE))</f>
        <v/>
      </c>
      <c r="G1768" s="14"/>
      <c r="H1768" s="14"/>
      <c r="I1768" s="14"/>
      <c r="J1768" s="14"/>
      <c r="K1768" s="14"/>
      <c r="L1768" s="19"/>
      <c r="M1768" s="14"/>
      <c r="N1768" s="14"/>
      <c r="O1768" s="67" t="str">
        <f>IF(E1768="","",IF(G1768="","",IF($E1768="男",VLOOKUP(G1768,参照用得点基準表!B$2:$I$11,8,TRUE),VLOOKUP(G1768,参照用得点基準表!B$12:$I$21,8,TRUE))))</f>
        <v/>
      </c>
      <c r="P1768" s="67" t="str">
        <f>IF(E1768="","",IF(H1768="","",IF($E1768="男",VLOOKUP(H1768,参照用得点基準表!C$2:$I$11,7,TRUE),VLOOKUP(H1768,参照用得点基準表!C$12:$I$21,7,TRUE))))</f>
        <v/>
      </c>
      <c r="Q1768" s="67" t="str">
        <f>IF(E1768="","",IF(I1768="","",IF($E1768="男",VLOOKUP(I1768,参照用得点基準表!D$2:$I$11,6,TRUE),VLOOKUP(I1768,参照用得点基準表!D$12:$I$21,6,TRUE))))</f>
        <v/>
      </c>
      <c r="R1768" s="67" t="str">
        <f>IF(E1768="","",IF(J1768="","",IF($E1768="男",VLOOKUP(J1768,参照用得点基準表!E$2:$I$11,5,TRUE),VLOOKUP(J1768,参照用得点基準表!E$12:$I$21,5,TRUE))))</f>
        <v/>
      </c>
      <c r="S1768" s="67" t="str">
        <f>IF(E1768="","",IF(K1768="","",IF($E1768="男",VLOOKUP(K1768,参照用得点基準表!F$2:$I$11,4,TRUE),VLOOKUP(K1768,参照用得点基準表!F$12:$I$21,4,TRUE))))</f>
        <v/>
      </c>
      <c r="T1768" s="67" t="str">
        <f>IF(E1768="","",IF(L1768="","",IF($E1768="男",VLOOKUP(L1768,参照用得点基準表!$K$2:$L$11,2,TRUE),VLOOKUP(L1768,参照用得点基準表!$K$12:$L$21,2,TRUE))))</f>
        <v/>
      </c>
      <c r="U1768" s="67" t="str">
        <f>IF(E1768="","",IF(M1768="","",IF($E1768="男",VLOOKUP(M1768,参照用得点基準表!G$2:$I$11,3,TRUE),VLOOKUP(M1768,参照用得点基準表!G$12:$I$21,3,TRUE))))</f>
        <v/>
      </c>
      <c r="V1768" s="67" t="str">
        <f>IF(E1768="","",IF(N1768="","",IF($E1768="男",VLOOKUP(N1768,参照用得点基準表!H$2:$I$11,2,TRUE),VLOOKUP(N1768,参照用得点基準表!H$12:$I$21,2,TRUE))))</f>
        <v/>
      </c>
      <c r="W1768" s="70" t="str">
        <f t="shared" si="26"/>
        <v/>
      </c>
      <c r="X1768" s="69" t="str">
        <f ca="1">IF(W1768="","",VLOOKUP(W1768,OFFSET(評価基準!$A$2:$N$6,0,F1768-6,5,20-F1768),14-新体力テスト!F1768+6,1))</f>
        <v/>
      </c>
      <c r="Z1768" s="45"/>
      <c r="AA1768" s="45"/>
      <c r="AB1768" s="46"/>
      <c r="AC1768" s="45"/>
    </row>
    <row r="1769" spans="1:29" ht="14.25" customHeight="1" x14ac:dyDescent="0.15">
      <c r="A1769" s="103"/>
      <c r="B1769" s="103"/>
      <c r="C1769" s="103"/>
      <c r="D1769" s="108"/>
      <c r="E1769" s="112"/>
      <c r="F1769" s="85" t="str">
        <f>IF(A1769="","",VLOOKUP(A1769,参照!$B$7:$C$12,2,FALSE))</f>
        <v/>
      </c>
      <c r="G1769" s="14"/>
      <c r="H1769" s="14"/>
      <c r="I1769" s="14"/>
      <c r="J1769" s="14"/>
      <c r="K1769" s="14"/>
      <c r="L1769" s="19"/>
      <c r="M1769" s="14"/>
      <c r="N1769" s="14"/>
      <c r="O1769" s="67" t="str">
        <f>IF(E1769="","",IF(G1769="","",IF($E1769="男",VLOOKUP(G1769,参照用得点基準表!B$2:$I$11,8,TRUE),VLOOKUP(G1769,参照用得点基準表!B$12:$I$21,8,TRUE))))</f>
        <v/>
      </c>
      <c r="P1769" s="67" t="str">
        <f>IF(E1769="","",IF(H1769="","",IF($E1769="男",VLOOKUP(H1769,参照用得点基準表!C$2:$I$11,7,TRUE),VLOOKUP(H1769,参照用得点基準表!C$12:$I$21,7,TRUE))))</f>
        <v/>
      </c>
      <c r="Q1769" s="67" t="str">
        <f>IF(E1769="","",IF(I1769="","",IF($E1769="男",VLOOKUP(I1769,参照用得点基準表!D$2:$I$11,6,TRUE),VLOOKUP(I1769,参照用得点基準表!D$12:$I$21,6,TRUE))))</f>
        <v/>
      </c>
      <c r="R1769" s="67" t="str">
        <f>IF(E1769="","",IF(J1769="","",IF($E1769="男",VLOOKUP(J1769,参照用得点基準表!E$2:$I$11,5,TRUE),VLOOKUP(J1769,参照用得点基準表!E$12:$I$21,5,TRUE))))</f>
        <v/>
      </c>
      <c r="S1769" s="67" t="str">
        <f>IF(E1769="","",IF(K1769="","",IF($E1769="男",VLOOKUP(K1769,参照用得点基準表!F$2:$I$11,4,TRUE),VLOOKUP(K1769,参照用得点基準表!F$12:$I$21,4,TRUE))))</f>
        <v/>
      </c>
      <c r="T1769" s="67" t="str">
        <f>IF(E1769="","",IF(L1769="","",IF($E1769="男",VLOOKUP(L1769,参照用得点基準表!$K$2:$L$11,2,TRUE),VLOOKUP(L1769,参照用得点基準表!$K$12:$L$21,2,TRUE))))</f>
        <v/>
      </c>
      <c r="U1769" s="67" t="str">
        <f>IF(E1769="","",IF(M1769="","",IF($E1769="男",VLOOKUP(M1769,参照用得点基準表!G$2:$I$11,3,TRUE),VLOOKUP(M1769,参照用得点基準表!G$12:$I$21,3,TRUE))))</f>
        <v/>
      </c>
      <c r="V1769" s="67" t="str">
        <f>IF(E1769="","",IF(N1769="","",IF($E1769="男",VLOOKUP(N1769,参照用得点基準表!H$2:$I$11,2,TRUE),VLOOKUP(N1769,参照用得点基準表!H$12:$I$21,2,TRUE))))</f>
        <v/>
      </c>
      <c r="W1769" s="70" t="str">
        <f t="shared" si="26"/>
        <v/>
      </c>
      <c r="X1769" s="69" t="str">
        <f ca="1">IF(W1769="","",VLOOKUP(W1769,OFFSET(評価基準!$A$2:$N$6,0,F1769-6,5,20-F1769),14-新体力テスト!F1769+6,1))</f>
        <v/>
      </c>
      <c r="Z1769" s="45"/>
      <c r="AA1769" s="45"/>
      <c r="AB1769" s="46"/>
      <c r="AC1769" s="45"/>
    </row>
    <row r="1770" spans="1:29" ht="14.25" customHeight="1" x14ac:dyDescent="0.15">
      <c r="A1770" s="103"/>
      <c r="B1770" s="103"/>
      <c r="C1770" s="103"/>
      <c r="D1770" s="108"/>
      <c r="E1770" s="112"/>
      <c r="F1770" s="85" t="str">
        <f>IF(A1770="","",VLOOKUP(A1770,参照!$B$7:$C$12,2,FALSE))</f>
        <v/>
      </c>
      <c r="G1770" s="14"/>
      <c r="H1770" s="14"/>
      <c r="I1770" s="14"/>
      <c r="J1770" s="14"/>
      <c r="K1770" s="14"/>
      <c r="L1770" s="19"/>
      <c r="M1770" s="14"/>
      <c r="N1770" s="14"/>
      <c r="O1770" s="67" t="str">
        <f>IF(E1770="","",IF(G1770="","",IF($E1770="男",VLOOKUP(G1770,参照用得点基準表!B$2:$I$11,8,TRUE),VLOOKUP(G1770,参照用得点基準表!B$12:$I$21,8,TRUE))))</f>
        <v/>
      </c>
      <c r="P1770" s="67" t="str">
        <f>IF(E1770="","",IF(H1770="","",IF($E1770="男",VLOOKUP(H1770,参照用得点基準表!C$2:$I$11,7,TRUE),VLOOKUP(H1770,参照用得点基準表!C$12:$I$21,7,TRUE))))</f>
        <v/>
      </c>
      <c r="Q1770" s="67" t="str">
        <f>IF(E1770="","",IF(I1770="","",IF($E1770="男",VLOOKUP(I1770,参照用得点基準表!D$2:$I$11,6,TRUE),VLOOKUP(I1770,参照用得点基準表!D$12:$I$21,6,TRUE))))</f>
        <v/>
      </c>
      <c r="R1770" s="67" t="str">
        <f>IF(E1770="","",IF(J1770="","",IF($E1770="男",VLOOKUP(J1770,参照用得点基準表!E$2:$I$11,5,TRUE),VLOOKUP(J1770,参照用得点基準表!E$12:$I$21,5,TRUE))))</f>
        <v/>
      </c>
      <c r="S1770" s="67" t="str">
        <f>IF(E1770="","",IF(K1770="","",IF($E1770="男",VLOOKUP(K1770,参照用得点基準表!F$2:$I$11,4,TRUE),VLOOKUP(K1770,参照用得点基準表!F$12:$I$21,4,TRUE))))</f>
        <v/>
      </c>
      <c r="T1770" s="67" t="str">
        <f>IF(E1770="","",IF(L1770="","",IF($E1770="男",VLOOKUP(L1770,参照用得点基準表!$K$2:$L$11,2,TRUE),VLOOKUP(L1770,参照用得点基準表!$K$12:$L$21,2,TRUE))))</f>
        <v/>
      </c>
      <c r="U1770" s="67" t="str">
        <f>IF(E1770="","",IF(M1770="","",IF($E1770="男",VLOOKUP(M1770,参照用得点基準表!G$2:$I$11,3,TRUE),VLOOKUP(M1770,参照用得点基準表!G$12:$I$21,3,TRUE))))</f>
        <v/>
      </c>
      <c r="V1770" s="67" t="str">
        <f>IF(E1770="","",IF(N1770="","",IF($E1770="男",VLOOKUP(N1770,参照用得点基準表!H$2:$I$11,2,TRUE),VLOOKUP(N1770,参照用得点基準表!H$12:$I$21,2,TRUE))))</f>
        <v/>
      </c>
      <c r="W1770" s="70" t="str">
        <f t="shared" si="26"/>
        <v/>
      </c>
      <c r="X1770" s="69" t="str">
        <f ca="1">IF(W1770="","",VLOOKUP(W1770,OFFSET(評価基準!$A$2:$N$6,0,F1770-6,5,20-F1770),14-新体力テスト!F1770+6,1))</f>
        <v/>
      </c>
      <c r="Z1770" s="45"/>
      <c r="AA1770" s="45"/>
      <c r="AB1770" s="46"/>
      <c r="AC1770" s="45"/>
    </row>
    <row r="1771" spans="1:29" ht="14.25" customHeight="1" x14ac:dyDescent="0.15">
      <c r="A1771" s="103"/>
      <c r="B1771" s="103"/>
      <c r="C1771" s="103"/>
      <c r="D1771" s="108"/>
      <c r="E1771" s="112"/>
      <c r="F1771" s="85" t="str">
        <f>IF(A1771="","",VLOOKUP(A1771,参照!$B$7:$C$12,2,FALSE))</f>
        <v/>
      </c>
      <c r="G1771" s="14"/>
      <c r="H1771" s="14"/>
      <c r="I1771" s="14"/>
      <c r="J1771" s="14"/>
      <c r="K1771" s="14"/>
      <c r="L1771" s="19"/>
      <c r="M1771" s="14"/>
      <c r="N1771" s="14"/>
      <c r="O1771" s="67" t="str">
        <f>IF(E1771="","",IF(G1771="","",IF($E1771="男",VLOOKUP(G1771,参照用得点基準表!B$2:$I$11,8,TRUE),VLOOKUP(G1771,参照用得点基準表!B$12:$I$21,8,TRUE))))</f>
        <v/>
      </c>
      <c r="P1771" s="67" t="str">
        <f>IF(E1771="","",IF(H1771="","",IF($E1771="男",VLOOKUP(H1771,参照用得点基準表!C$2:$I$11,7,TRUE),VLOOKUP(H1771,参照用得点基準表!C$12:$I$21,7,TRUE))))</f>
        <v/>
      </c>
      <c r="Q1771" s="67" t="str">
        <f>IF(E1771="","",IF(I1771="","",IF($E1771="男",VLOOKUP(I1771,参照用得点基準表!D$2:$I$11,6,TRUE),VLOOKUP(I1771,参照用得点基準表!D$12:$I$21,6,TRUE))))</f>
        <v/>
      </c>
      <c r="R1771" s="67" t="str">
        <f>IF(E1771="","",IF(J1771="","",IF($E1771="男",VLOOKUP(J1771,参照用得点基準表!E$2:$I$11,5,TRUE),VLOOKUP(J1771,参照用得点基準表!E$12:$I$21,5,TRUE))))</f>
        <v/>
      </c>
      <c r="S1771" s="67" t="str">
        <f>IF(E1771="","",IF(K1771="","",IF($E1771="男",VLOOKUP(K1771,参照用得点基準表!F$2:$I$11,4,TRUE),VLOOKUP(K1771,参照用得点基準表!F$12:$I$21,4,TRUE))))</f>
        <v/>
      </c>
      <c r="T1771" s="67" t="str">
        <f>IF(E1771="","",IF(L1771="","",IF($E1771="男",VLOOKUP(L1771,参照用得点基準表!$K$2:$L$11,2,TRUE),VLOOKUP(L1771,参照用得点基準表!$K$12:$L$21,2,TRUE))))</f>
        <v/>
      </c>
      <c r="U1771" s="67" t="str">
        <f>IF(E1771="","",IF(M1771="","",IF($E1771="男",VLOOKUP(M1771,参照用得点基準表!G$2:$I$11,3,TRUE),VLOOKUP(M1771,参照用得点基準表!G$12:$I$21,3,TRUE))))</f>
        <v/>
      </c>
      <c r="V1771" s="67" t="str">
        <f>IF(E1771="","",IF(N1771="","",IF($E1771="男",VLOOKUP(N1771,参照用得点基準表!H$2:$I$11,2,TRUE),VLOOKUP(N1771,参照用得点基準表!H$12:$I$21,2,TRUE))))</f>
        <v/>
      </c>
      <c r="W1771" s="70" t="str">
        <f t="shared" si="26"/>
        <v/>
      </c>
      <c r="X1771" s="69" t="str">
        <f ca="1">IF(W1771="","",VLOOKUP(W1771,OFFSET(評価基準!$A$2:$N$6,0,F1771-6,5,20-F1771),14-新体力テスト!F1771+6,1))</f>
        <v/>
      </c>
      <c r="Z1771" s="45"/>
      <c r="AA1771" s="45"/>
      <c r="AB1771" s="46"/>
      <c r="AC1771" s="45"/>
    </row>
    <row r="1772" spans="1:29" ht="14.25" customHeight="1" x14ac:dyDescent="0.15">
      <c r="A1772" s="103"/>
      <c r="B1772" s="103"/>
      <c r="C1772" s="103"/>
      <c r="D1772" s="108"/>
      <c r="E1772" s="112"/>
      <c r="F1772" s="85" t="str">
        <f>IF(A1772="","",VLOOKUP(A1772,参照!$B$7:$C$12,2,FALSE))</f>
        <v/>
      </c>
      <c r="G1772" s="14"/>
      <c r="H1772" s="14"/>
      <c r="I1772" s="14"/>
      <c r="J1772" s="14"/>
      <c r="K1772" s="14"/>
      <c r="L1772" s="19"/>
      <c r="M1772" s="14"/>
      <c r="N1772" s="14"/>
      <c r="O1772" s="67" t="str">
        <f>IF(E1772="","",IF(G1772="","",IF($E1772="男",VLOOKUP(G1772,参照用得点基準表!B$2:$I$11,8,TRUE),VLOOKUP(G1772,参照用得点基準表!B$12:$I$21,8,TRUE))))</f>
        <v/>
      </c>
      <c r="P1772" s="67" t="str">
        <f>IF(E1772="","",IF(H1772="","",IF($E1772="男",VLOOKUP(H1772,参照用得点基準表!C$2:$I$11,7,TRUE),VLOOKUP(H1772,参照用得点基準表!C$12:$I$21,7,TRUE))))</f>
        <v/>
      </c>
      <c r="Q1772" s="67" t="str">
        <f>IF(E1772="","",IF(I1772="","",IF($E1772="男",VLOOKUP(I1772,参照用得点基準表!D$2:$I$11,6,TRUE),VLOOKUP(I1772,参照用得点基準表!D$12:$I$21,6,TRUE))))</f>
        <v/>
      </c>
      <c r="R1772" s="67" t="str">
        <f>IF(E1772="","",IF(J1772="","",IF($E1772="男",VLOOKUP(J1772,参照用得点基準表!E$2:$I$11,5,TRUE),VLOOKUP(J1772,参照用得点基準表!E$12:$I$21,5,TRUE))))</f>
        <v/>
      </c>
      <c r="S1772" s="67" t="str">
        <f>IF(E1772="","",IF(K1772="","",IF($E1772="男",VLOOKUP(K1772,参照用得点基準表!F$2:$I$11,4,TRUE),VLOOKUP(K1772,参照用得点基準表!F$12:$I$21,4,TRUE))))</f>
        <v/>
      </c>
      <c r="T1772" s="67" t="str">
        <f>IF(E1772="","",IF(L1772="","",IF($E1772="男",VLOOKUP(L1772,参照用得点基準表!$K$2:$L$11,2,TRUE),VLOOKUP(L1772,参照用得点基準表!$K$12:$L$21,2,TRUE))))</f>
        <v/>
      </c>
      <c r="U1772" s="67" t="str">
        <f>IF(E1772="","",IF(M1772="","",IF($E1772="男",VLOOKUP(M1772,参照用得点基準表!G$2:$I$11,3,TRUE),VLOOKUP(M1772,参照用得点基準表!G$12:$I$21,3,TRUE))))</f>
        <v/>
      </c>
      <c r="V1772" s="67" t="str">
        <f>IF(E1772="","",IF(N1772="","",IF($E1772="男",VLOOKUP(N1772,参照用得点基準表!H$2:$I$11,2,TRUE),VLOOKUP(N1772,参照用得点基準表!H$12:$I$21,2,TRUE))))</f>
        <v/>
      </c>
      <c r="W1772" s="70" t="str">
        <f t="shared" si="26"/>
        <v/>
      </c>
      <c r="X1772" s="69" t="str">
        <f ca="1">IF(W1772="","",VLOOKUP(W1772,OFFSET(評価基準!$A$2:$N$6,0,F1772-6,5,20-F1772),14-新体力テスト!F1772+6,1))</f>
        <v/>
      </c>
      <c r="Z1772" s="45"/>
      <c r="AA1772" s="45"/>
      <c r="AB1772" s="46"/>
      <c r="AC1772" s="45"/>
    </row>
    <row r="1773" spans="1:29" ht="14.25" customHeight="1" x14ac:dyDescent="0.15">
      <c r="A1773" s="103"/>
      <c r="B1773" s="103"/>
      <c r="C1773" s="103"/>
      <c r="D1773" s="108"/>
      <c r="E1773" s="112"/>
      <c r="F1773" s="85" t="str">
        <f>IF(A1773="","",VLOOKUP(A1773,参照!$B$7:$C$12,2,FALSE))</f>
        <v/>
      </c>
      <c r="G1773" s="14"/>
      <c r="H1773" s="14"/>
      <c r="I1773" s="14"/>
      <c r="J1773" s="14"/>
      <c r="K1773" s="14"/>
      <c r="L1773" s="19"/>
      <c r="M1773" s="14"/>
      <c r="N1773" s="14"/>
      <c r="O1773" s="67" t="str">
        <f>IF(E1773="","",IF(G1773="","",IF($E1773="男",VLOOKUP(G1773,参照用得点基準表!B$2:$I$11,8,TRUE),VLOOKUP(G1773,参照用得点基準表!B$12:$I$21,8,TRUE))))</f>
        <v/>
      </c>
      <c r="P1773" s="67" t="str">
        <f>IF(E1773="","",IF(H1773="","",IF($E1773="男",VLOOKUP(H1773,参照用得点基準表!C$2:$I$11,7,TRUE),VLOOKUP(H1773,参照用得点基準表!C$12:$I$21,7,TRUE))))</f>
        <v/>
      </c>
      <c r="Q1773" s="67" t="str">
        <f>IF(E1773="","",IF(I1773="","",IF($E1773="男",VLOOKUP(I1773,参照用得点基準表!D$2:$I$11,6,TRUE),VLOOKUP(I1773,参照用得点基準表!D$12:$I$21,6,TRUE))))</f>
        <v/>
      </c>
      <c r="R1773" s="67" t="str">
        <f>IF(E1773="","",IF(J1773="","",IF($E1773="男",VLOOKUP(J1773,参照用得点基準表!E$2:$I$11,5,TRUE),VLOOKUP(J1773,参照用得点基準表!E$12:$I$21,5,TRUE))))</f>
        <v/>
      </c>
      <c r="S1773" s="67" t="str">
        <f>IF(E1773="","",IF(K1773="","",IF($E1773="男",VLOOKUP(K1773,参照用得点基準表!F$2:$I$11,4,TRUE),VLOOKUP(K1773,参照用得点基準表!F$12:$I$21,4,TRUE))))</f>
        <v/>
      </c>
      <c r="T1773" s="67" t="str">
        <f>IF(E1773="","",IF(L1773="","",IF($E1773="男",VLOOKUP(L1773,参照用得点基準表!$K$2:$L$11,2,TRUE),VLOOKUP(L1773,参照用得点基準表!$K$12:$L$21,2,TRUE))))</f>
        <v/>
      </c>
      <c r="U1773" s="67" t="str">
        <f>IF(E1773="","",IF(M1773="","",IF($E1773="男",VLOOKUP(M1773,参照用得点基準表!G$2:$I$11,3,TRUE),VLOOKUP(M1773,参照用得点基準表!G$12:$I$21,3,TRUE))))</f>
        <v/>
      </c>
      <c r="V1773" s="67" t="str">
        <f>IF(E1773="","",IF(N1773="","",IF($E1773="男",VLOOKUP(N1773,参照用得点基準表!H$2:$I$11,2,TRUE),VLOOKUP(N1773,参照用得点基準表!H$12:$I$21,2,TRUE))))</f>
        <v/>
      </c>
      <c r="W1773" s="70" t="str">
        <f t="shared" si="26"/>
        <v/>
      </c>
      <c r="X1773" s="69" t="str">
        <f ca="1">IF(W1773="","",VLOOKUP(W1773,OFFSET(評価基準!$A$2:$N$6,0,F1773-6,5,20-F1773),14-新体力テスト!F1773+6,1))</f>
        <v/>
      </c>
      <c r="Z1773" s="45"/>
      <c r="AA1773" s="45"/>
      <c r="AB1773" s="46"/>
      <c r="AC1773" s="45"/>
    </row>
    <row r="1774" spans="1:29" ht="14.25" customHeight="1" x14ac:dyDescent="0.15">
      <c r="A1774" s="103"/>
      <c r="B1774" s="103"/>
      <c r="C1774" s="103"/>
      <c r="D1774" s="108"/>
      <c r="E1774" s="112"/>
      <c r="F1774" s="85" t="str">
        <f>IF(A1774="","",VLOOKUP(A1774,参照!$B$7:$C$12,2,FALSE))</f>
        <v/>
      </c>
      <c r="G1774" s="14"/>
      <c r="H1774" s="14"/>
      <c r="I1774" s="14"/>
      <c r="J1774" s="14"/>
      <c r="K1774" s="14"/>
      <c r="L1774" s="19"/>
      <c r="M1774" s="14"/>
      <c r="N1774" s="14"/>
      <c r="O1774" s="67" t="str">
        <f>IF(E1774="","",IF(G1774="","",IF($E1774="男",VLOOKUP(G1774,参照用得点基準表!B$2:$I$11,8,TRUE),VLOOKUP(G1774,参照用得点基準表!B$12:$I$21,8,TRUE))))</f>
        <v/>
      </c>
      <c r="P1774" s="67" t="str">
        <f>IF(E1774="","",IF(H1774="","",IF($E1774="男",VLOOKUP(H1774,参照用得点基準表!C$2:$I$11,7,TRUE),VLOOKUP(H1774,参照用得点基準表!C$12:$I$21,7,TRUE))))</f>
        <v/>
      </c>
      <c r="Q1774" s="67" t="str">
        <f>IF(E1774="","",IF(I1774="","",IF($E1774="男",VLOOKUP(I1774,参照用得点基準表!D$2:$I$11,6,TRUE),VLOOKUP(I1774,参照用得点基準表!D$12:$I$21,6,TRUE))))</f>
        <v/>
      </c>
      <c r="R1774" s="67" t="str">
        <f>IF(E1774="","",IF(J1774="","",IF($E1774="男",VLOOKUP(J1774,参照用得点基準表!E$2:$I$11,5,TRUE),VLOOKUP(J1774,参照用得点基準表!E$12:$I$21,5,TRUE))))</f>
        <v/>
      </c>
      <c r="S1774" s="67" t="str">
        <f>IF(E1774="","",IF(K1774="","",IF($E1774="男",VLOOKUP(K1774,参照用得点基準表!F$2:$I$11,4,TRUE),VLOOKUP(K1774,参照用得点基準表!F$12:$I$21,4,TRUE))))</f>
        <v/>
      </c>
      <c r="T1774" s="67" t="str">
        <f>IF(E1774="","",IF(L1774="","",IF($E1774="男",VLOOKUP(L1774,参照用得点基準表!$K$2:$L$11,2,TRUE),VLOOKUP(L1774,参照用得点基準表!$K$12:$L$21,2,TRUE))))</f>
        <v/>
      </c>
      <c r="U1774" s="67" t="str">
        <f>IF(E1774="","",IF(M1774="","",IF($E1774="男",VLOOKUP(M1774,参照用得点基準表!G$2:$I$11,3,TRUE),VLOOKUP(M1774,参照用得点基準表!G$12:$I$21,3,TRUE))))</f>
        <v/>
      </c>
      <c r="V1774" s="67" t="str">
        <f>IF(E1774="","",IF(N1774="","",IF($E1774="男",VLOOKUP(N1774,参照用得点基準表!H$2:$I$11,2,TRUE),VLOOKUP(N1774,参照用得点基準表!H$12:$I$21,2,TRUE))))</f>
        <v/>
      </c>
      <c r="W1774" s="70" t="str">
        <f t="shared" si="26"/>
        <v/>
      </c>
      <c r="X1774" s="69" t="str">
        <f ca="1">IF(W1774="","",VLOOKUP(W1774,OFFSET(評価基準!$A$2:$N$6,0,F1774-6,5,20-F1774),14-新体力テスト!F1774+6,1))</f>
        <v/>
      </c>
      <c r="Z1774" s="45"/>
      <c r="AA1774" s="45"/>
      <c r="AB1774" s="46"/>
      <c r="AC1774" s="45"/>
    </row>
    <row r="1775" spans="1:29" ht="14.25" customHeight="1" x14ac:dyDescent="0.15">
      <c r="A1775" s="103"/>
      <c r="B1775" s="103"/>
      <c r="C1775" s="103"/>
      <c r="D1775" s="108"/>
      <c r="E1775" s="112"/>
      <c r="F1775" s="85" t="str">
        <f>IF(A1775="","",VLOOKUP(A1775,参照!$B$7:$C$12,2,FALSE))</f>
        <v/>
      </c>
      <c r="G1775" s="14"/>
      <c r="H1775" s="14"/>
      <c r="I1775" s="14"/>
      <c r="J1775" s="14"/>
      <c r="K1775" s="14"/>
      <c r="L1775" s="19"/>
      <c r="M1775" s="14"/>
      <c r="N1775" s="14"/>
      <c r="O1775" s="67" t="str">
        <f>IF(E1775="","",IF(G1775="","",IF($E1775="男",VLOOKUP(G1775,参照用得点基準表!B$2:$I$11,8,TRUE),VLOOKUP(G1775,参照用得点基準表!B$12:$I$21,8,TRUE))))</f>
        <v/>
      </c>
      <c r="P1775" s="67" t="str">
        <f>IF(E1775="","",IF(H1775="","",IF($E1775="男",VLOOKUP(H1775,参照用得点基準表!C$2:$I$11,7,TRUE),VLOOKUP(H1775,参照用得点基準表!C$12:$I$21,7,TRUE))))</f>
        <v/>
      </c>
      <c r="Q1775" s="67" t="str">
        <f>IF(E1775="","",IF(I1775="","",IF($E1775="男",VLOOKUP(I1775,参照用得点基準表!D$2:$I$11,6,TRUE),VLOOKUP(I1775,参照用得点基準表!D$12:$I$21,6,TRUE))))</f>
        <v/>
      </c>
      <c r="R1775" s="67" t="str">
        <f>IF(E1775="","",IF(J1775="","",IF($E1775="男",VLOOKUP(J1775,参照用得点基準表!E$2:$I$11,5,TRUE),VLOOKUP(J1775,参照用得点基準表!E$12:$I$21,5,TRUE))))</f>
        <v/>
      </c>
      <c r="S1775" s="67" t="str">
        <f>IF(E1775="","",IF(K1775="","",IF($E1775="男",VLOOKUP(K1775,参照用得点基準表!F$2:$I$11,4,TRUE),VLOOKUP(K1775,参照用得点基準表!F$12:$I$21,4,TRUE))))</f>
        <v/>
      </c>
      <c r="T1775" s="67" t="str">
        <f>IF(E1775="","",IF(L1775="","",IF($E1775="男",VLOOKUP(L1775,参照用得点基準表!$K$2:$L$11,2,TRUE),VLOOKUP(L1775,参照用得点基準表!$K$12:$L$21,2,TRUE))))</f>
        <v/>
      </c>
      <c r="U1775" s="67" t="str">
        <f>IF(E1775="","",IF(M1775="","",IF($E1775="男",VLOOKUP(M1775,参照用得点基準表!G$2:$I$11,3,TRUE),VLOOKUP(M1775,参照用得点基準表!G$12:$I$21,3,TRUE))))</f>
        <v/>
      </c>
      <c r="V1775" s="67" t="str">
        <f>IF(E1775="","",IF(N1775="","",IF($E1775="男",VLOOKUP(N1775,参照用得点基準表!H$2:$I$11,2,TRUE),VLOOKUP(N1775,参照用得点基準表!H$12:$I$21,2,TRUE))))</f>
        <v/>
      </c>
      <c r="W1775" s="70" t="str">
        <f t="shared" si="26"/>
        <v/>
      </c>
      <c r="X1775" s="69" t="str">
        <f ca="1">IF(W1775="","",VLOOKUP(W1775,OFFSET(評価基準!$A$2:$N$6,0,F1775-6,5,20-F1775),14-新体力テスト!F1775+6,1))</f>
        <v/>
      </c>
      <c r="Z1775" s="45"/>
      <c r="AA1775" s="45"/>
      <c r="AB1775" s="46"/>
      <c r="AC1775" s="45"/>
    </row>
    <row r="1776" spans="1:29" ht="14.25" customHeight="1" x14ac:dyDescent="0.15">
      <c r="A1776" s="103"/>
      <c r="B1776" s="103"/>
      <c r="C1776" s="103"/>
      <c r="D1776" s="108"/>
      <c r="E1776" s="112"/>
      <c r="F1776" s="85" t="str">
        <f>IF(A1776="","",VLOOKUP(A1776,参照!$B$7:$C$12,2,FALSE))</f>
        <v/>
      </c>
      <c r="G1776" s="14"/>
      <c r="H1776" s="14"/>
      <c r="I1776" s="14"/>
      <c r="J1776" s="14"/>
      <c r="K1776" s="14"/>
      <c r="L1776" s="19"/>
      <c r="M1776" s="14"/>
      <c r="N1776" s="14"/>
      <c r="O1776" s="67" t="str">
        <f>IF(E1776="","",IF(G1776="","",IF($E1776="男",VLOOKUP(G1776,参照用得点基準表!B$2:$I$11,8,TRUE),VLOOKUP(G1776,参照用得点基準表!B$12:$I$21,8,TRUE))))</f>
        <v/>
      </c>
      <c r="P1776" s="67" t="str">
        <f>IF(E1776="","",IF(H1776="","",IF($E1776="男",VLOOKUP(H1776,参照用得点基準表!C$2:$I$11,7,TRUE),VLOOKUP(H1776,参照用得点基準表!C$12:$I$21,7,TRUE))))</f>
        <v/>
      </c>
      <c r="Q1776" s="67" t="str">
        <f>IF(E1776="","",IF(I1776="","",IF($E1776="男",VLOOKUP(I1776,参照用得点基準表!D$2:$I$11,6,TRUE),VLOOKUP(I1776,参照用得点基準表!D$12:$I$21,6,TRUE))))</f>
        <v/>
      </c>
      <c r="R1776" s="67" t="str">
        <f>IF(E1776="","",IF(J1776="","",IF($E1776="男",VLOOKUP(J1776,参照用得点基準表!E$2:$I$11,5,TRUE),VLOOKUP(J1776,参照用得点基準表!E$12:$I$21,5,TRUE))))</f>
        <v/>
      </c>
      <c r="S1776" s="67" t="str">
        <f>IF(E1776="","",IF(K1776="","",IF($E1776="男",VLOOKUP(K1776,参照用得点基準表!F$2:$I$11,4,TRUE),VLOOKUP(K1776,参照用得点基準表!F$12:$I$21,4,TRUE))))</f>
        <v/>
      </c>
      <c r="T1776" s="67" t="str">
        <f>IF(E1776="","",IF(L1776="","",IF($E1776="男",VLOOKUP(L1776,参照用得点基準表!$K$2:$L$11,2,TRUE),VLOOKUP(L1776,参照用得点基準表!$K$12:$L$21,2,TRUE))))</f>
        <v/>
      </c>
      <c r="U1776" s="67" t="str">
        <f>IF(E1776="","",IF(M1776="","",IF($E1776="男",VLOOKUP(M1776,参照用得点基準表!G$2:$I$11,3,TRUE),VLOOKUP(M1776,参照用得点基準表!G$12:$I$21,3,TRUE))))</f>
        <v/>
      </c>
      <c r="V1776" s="67" t="str">
        <f>IF(E1776="","",IF(N1776="","",IF($E1776="男",VLOOKUP(N1776,参照用得点基準表!H$2:$I$11,2,TRUE),VLOOKUP(N1776,参照用得点基準表!H$12:$I$21,2,TRUE))))</f>
        <v/>
      </c>
      <c r="W1776" s="70" t="str">
        <f t="shared" si="26"/>
        <v/>
      </c>
      <c r="X1776" s="69" t="str">
        <f ca="1">IF(W1776="","",VLOOKUP(W1776,OFFSET(評価基準!$A$2:$N$6,0,F1776-6,5,20-F1776),14-新体力テスト!F1776+6,1))</f>
        <v/>
      </c>
      <c r="Z1776" s="45"/>
      <c r="AA1776" s="45"/>
      <c r="AB1776" s="46"/>
      <c r="AC1776" s="45"/>
    </row>
    <row r="1777" spans="1:29" ht="14.25" customHeight="1" x14ac:dyDescent="0.15">
      <c r="A1777" s="103"/>
      <c r="B1777" s="103"/>
      <c r="C1777" s="103"/>
      <c r="D1777" s="108"/>
      <c r="E1777" s="112"/>
      <c r="F1777" s="85" t="str">
        <f>IF(A1777="","",VLOOKUP(A1777,参照!$B$7:$C$12,2,FALSE))</f>
        <v/>
      </c>
      <c r="G1777" s="14"/>
      <c r="H1777" s="14"/>
      <c r="I1777" s="14"/>
      <c r="J1777" s="14"/>
      <c r="K1777" s="14"/>
      <c r="L1777" s="19"/>
      <c r="M1777" s="14"/>
      <c r="N1777" s="14"/>
      <c r="O1777" s="67" t="str">
        <f>IF(E1777="","",IF(G1777="","",IF($E1777="男",VLOOKUP(G1777,参照用得点基準表!B$2:$I$11,8,TRUE),VLOOKUP(G1777,参照用得点基準表!B$12:$I$21,8,TRUE))))</f>
        <v/>
      </c>
      <c r="P1777" s="67" t="str">
        <f>IF(E1777="","",IF(H1777="","",IF($E1777="男",VLOOKUP(H1777,参照用得点基準表!C$2:$I$11,7,TRUE),VLOOKUP(H1777,参照用得点基準表!C$12:$I$21,7,TRUE))))</f>
        <v/>
      </c>
      <c r="Q1777" s="67" t="str">
        <f>IF(E1777="","",IF(I1777="","",IF($E1777="男",VLOOKUP(I1777,参照用得点基準表!D$2:$I$11,6,TRUE),VLOOKUP(I1777,参照用得点基準表!D$12:$I$21,6,TRUE))))</f>
        <v/>
      </c>
      <c r="R1777" s="67" t="str">
        <f>IF(E1777="","",IF(J1777="","",IF($E1777="男",VLOOKUP(J1777,参照用得点基準表!E$2:$I$11,5,TRUE),VLOOKUP(J1777,参照用得点基準表!E$12:$I$21,5,TRUE))))</f>
        <v/>
      </c>
      <c r="S1777" s="67" t="str">
        <f>IF(E1777="","",IF(K1777="","",IF($E1777="男",VLOOKUP(K1777,参照用得点基準表!F$2:$I$11,4,TRUE),VLOOKUP(K1777,参照用得点基準表!F$12:$I$21,4,TRUE))))</f>
        <v/>
      </c>
      <c r="T1777" s="67" t="str">
        <f>IF(E1777="","",IF(L1777="","",IF($E1777="男",VLOOKUP(L1777,参照用得点基準表!$K$2:$L$11,2,TRUE),VLOOKUP(L1777,参照用得点基準表!$K$12:$L$21,2,TRUE))))</f>
        <v/>
      </c>
      <c r="U1777" s="67" t="str">
        <f>IF(E1777="","",IF(M1777="","",IF($E1777="男",VLOOKUP(M1777,参照用得点基準表!G$2:$I$11,3,TRUE),VLOOKUP(M1777,参照用得点基準表!G$12:$I$21,3,TRUE))))</f>
        <v/>
      </c>
      <c r="V1777" s="67" t="str">
        <f>IF(E1777="","",IF(N1777="","",IF($E1777="男",VLOOKUP(N1777,参照用得点基準表!H$2:$I$11,2,TRUE),VLOOKUP(N1777,参照用得点基準表!H$12:$I$21,2,TRUE))))</f>
        <v/>
      </c>
      <c r="W1777" s="70" t="str">
        <f t="shared" si="26"/>
        <v/>
      </c>
      <c r="X1777" s="69" t="str">
        <f ca="1">IF(W1777="","",VLOOKUP(W1777,OFFSET(評価基準!$A$2:$N$6,0,F1777-6,5,20-F1777),14-新体力テスト!F1777+6,1))</f>
        <v/>
      </c>
      <c r="Z1777" s="45"/>
      <c r="AA1777" s="45"/>
      <c r="AB1777" s="46"/>
      <c r="AC1777" s="45"/>
    </row>
    <row r="1778" spans="1:29" ht="14.25" customHeight="1" x14ac:dyDescent="0.15">
      <c r="A1778" s="103"/>
      <c r="B1778" s="103"/>
      <c r="C1778" s="103"/>
      <c r="D1778" s="108"/>
      <c r="E1778" s="112"/>
      <c r="F1778" s="85" t="str">
        <f>IF(A1778="","",VLOOKUP(A1778,参照!$B$7:$C$12,2,FALSE))</f>
        <v/>
      </c>
      <c r="G1778" s="14"/>
      <c r="H1778" s="14"/>
      <c r="I1778" s="14"/>
      <c r="J1778" s="14"/>
      <c r="K1778" s="14"/>
      <c r="L1778" s="19"/>
      <c r="M1778" s="14"/>
      <c r="N1778" s="14"/>
      <c r="O1778" s="67" t="str">
        <f>IF(E1778="","",IF(G1778="","",IF($E1778="男",VLOOKUP(G1778,参照用得点基準表!B$2:$I$11,8,TRUE),VLOOKUP(G1778,参照用得点基準表!B$12:$I$21,8,TRUE))))</f>
        <v/>
      </c>
      <c r="P1778" s="67" t="str">
        <f>IF(E1778="","",IF(H1778="","",IF($E1778="男",VLOOKUP(H1778,参照用得点基準表!C$2:$I$11,7,TRUE),VLOOKUP(H1778,参照用得点基準表!C$12:$I$21,7,TRUE))))</f>
        <v/>
      </c>
      <c r="Q1778" s="67" t="str">
        <f>IF(E1778="","",IF(I1778="","",IF($E1778="男",VLOOKUP(I1778,参照用得点基準表!D$2:$I$11,6,TRUE),VLOOKUP(I1778,参照用得点基準表!D$12:$I$21,6,TRUE))))</f>
        <v/>
      </c>
      <c r="R1778" s="67" t="str">
        <f>IF(E1778="","",IF(J1778="","",IF($E1778="男",VLOOKUP(J1778,参照用得点基準表!E$2:$I$11,5,TRUE),VLOOKUP(J1778,参照用得点基準表!E$12:$I$21,5,TRUE))))</f>
        <v/>
      </c>
      <c r="S1778" s="67" t="str">
        <f>IF(E1778="","",IF(K1778="","",IF($E1778="男",VLOOKUP(K1778,参照用得点基準表!F$2:$I$11,4,TRUE),VLOOKUP(K1778,参照用得点基準表!F$12:$I$21,4,TRUE))))</f>
        <v/>
      </c>
      <c r="T1778" s="67" t="str">
        <f>IF(E1778="","",IF(L1778="","",IF($E1778="男",VLOOKUP(L1778,参照用得点基準表!$K$2:$L$11,2,TRUE),VLOOKUP(L1778,参照用得点基準表!$K$12:$L$21,2,TRUE))))</f>
        <v/>
      </c>
      <c r="U1778" s="67" t="str">
        <f>IF(E1778="","",IF(M1778="","",IF($E1778="男",VLOOKUP(M1778,参照用得点基準表!G$2:$I$11,3,TRUE),VLOOKUP(M1778,参照用得点基準表!G$12:$I$21,3,TRUE))))</f>
        <v/>
      </c>
      <c r="V1778" s="67" t="str">
        <f>IF(E1778="","",IF(N1778="","",IF($E1778="男",VLOOKUP(N1778,参照用得点基準表!H$2:$I$11,2,TRUE),VLOOKUP(N1778,参照用得点基準表!H$12:$I$21,2,TRUE))))</f>
        <v/>
      </c>
      <c r="W1778" s="70" t="str">
        <f t="shared" si="26"/>
        <v/>
      </c>
      <c r="X1778" s="69" t="str">
        <f ca="1">IF(W1778="","",VLOOKUP(W1778,OFFSET(評価基準!$A$2:$N$6,0,F1778-6,5,20-F1778),14-新体力テスト!F1778+6,1))</f>
        <v/>
      </c>
      <c r="Z1778" s="45"/>
      <c r="AA1778" s="45"/>
      <c r="AB1778" s="46"/>
      <c r="AC1778" s="45"/>
    </row>
    <row r="1779" spans="1:29" ht="14.25" customHeight="1" x14ac:dyDescent="0.15">
      <c r="A1779" s="103"/>
      <c r="B1779" s="103"/>
      <c r="C1779" s="103"/>
      <c r="D1779" s="108"/>
      <c r="E1779" s="112"/>
      <c r="F1779" s="85" t="str">
        <f>IF(A1779="","",VLOOKUP(A1779,参照!$B$7:$C$12,2,FALSE))</f>
        <v/>
      </c>
      <c r="G1779" s="14"/>
      <c r="H1779" s="14"/>
      <c r="I1779" s="14"/>
      <c r="J1779" s="14"/>
      <c r="K1779" s="14"/>
      <c r="L1779" s="19"/>
      <c r="M1779" s="14"/>
      <c r="N1779" s="14"/>
      <c r="O1779" s="67" t="str">
        <f>IF(E1779="","",IF(G1779="","",IF($E1779="男",VLOOKUP(G1779,参照用得点基準表!B$2:$I$11,8,TRUE),VLOOKUP(G1779,参照用得点基準表!B$12:$I$21,8,TRUE))))</f>
        <v/>
      </c>
      <c r="P1779" s="67" t="str">
        <f>IF(E1779="","",IF(H1779="","",IF($E1779="男",VLOOKUP(H1779,参照用得点基準表!C$2:$I$11,7,TRUE),VLOOKUP(H1779,参照用得点基準表!C$12:$I$21,7,TRUE))))</f>
        <v/>
      </c>
      <c r="Q1779" s="67" t="str">
        <f>IF(E1779="","",IF(I1779="","",IF($E1779="男",VLOOKUP(I1779,参照用得点基準表!D$2:$I$11,6,TRUE),VLOOKUP(I1779,参照用得点基準表!D$12:$I$21,6,TRUE))))</f>
        <v/>
      </c>
      <c r="R1779" s="67" t="str">
        <f>IF(E1779="","",IF(J1779="","",IF($E1779="男",VLOOKUP(J1779,参照用得点基準表!E$2:$I$11,5,TRUE),VLOOKUP(J1779,参照用得点基準表!E$12:$I$21,5,TRUE))))</f>
        <v/>
      </c>
      <c r="S1779" s="67" t="str">
        <f>IF(E1779="","",IF(K1779="","",IF($E1779="男",VLOOKUP(K1779,参照用得点基準表!F$2:$I$11,4,TRUE),VLOOKUP(K1779,参照用得点基準表!F$12:$I$21,4,TRUE))))</f>
        <v/>
      </c>
      <c r="T1779" s="67" t="str">
        <f>IF(E1779="","",IF(L1779="","",IF($E1779="男",VLOOKUP(L1779,参照用得点基準表!$K$2:$L$11,2,TRUE),VLOOKUP(L1779,参照用得点基準表!$K$12:$L$21,2,TRUE))))</f>
        <v/>
      </c>
      <c r="U1779" s="67" t="str">
        <f>IF(E1779="","",IF(M1779="","",IF($E1779="男",VLOOKUP(M1779,参照用得点基準表!G$2:$I$11,3,TRUE),VLOOKUP(M1779,参照用得点基準表!G$12:$I$21,3,TRUE))))</f>
        <v/>
      </c>
      <c r="V1779" s="67" t="str">
        <f>IF(E1779="","",IF(N1779="","",IF($E1779="男",VLOOKUP(N1779,参照用得点基準表!H$2:$I$11,2,TRUE),VLOOKUP(N1779,参照用得点基準表!H$12:$I$21,2,TRUE))))</f>
        <v/>
      </c>
      <c r="W1779" s="70" t="str">
        <f t="shared" si="26"/>
        <v/>
      </c>
      <c r="X1779" s="69" t="str">
        <f ca="1">IF(W1779="","",VLOOKUP(W1779,OFFSET(評価基準!$A$2:$N$6,0,F1779-6,5,20-F1779),14-新体力テスト!F1779+6,1))</f>
        <v/>
      </c>
      <c r="Z1779" s="45"/>
      <c r="AA1779" s="45"/>
      <c r="AB1779" s="46"/>
      <c r="AC1779" s="45"/>
    </row>
    <row r="1780" spans="1:29" ht="14.25" customHeight="1" x14ac:dyDescent="0.15">
      <c r="A1780" s="103"/>
      <c r="B1780" s="103"/>
      <c r="C1780" s="103"/>
      <c r="D1780" s="108"/>
      <c r="E1780" s="112"/>
      <c r="F1780" s="85" t="str">
        <f>IF(A1780="","",VLOOKUP(A1780,参照!$B$7:$C$12,2,FALSE))</f>
        <v/>
      </c>
      <c r="G1780" s="14"/>
      <c r="H1780" s="14"/>
      <c r="I1780" s="14"/>
      <c r="J1780" s="14"/>
      <c r="K1780" s="14"/>
      <c r="L1780" s="19"/>
      <c r="M1780" s="14"/>
      <c r="N1780" s="14"/>
      <c r="O1780" s="67" t="str">
        <f>IF(E1780="","",IF(G1780="","",IF($E1780="男",VLOOKUP(G1780,参照用得点基準表!B$2:$I$11,8,TRUE),VLOOKUP(G1780,参照用得点基準表!B$12:$I$21,8,TRUE))))</f>
        <v/>
      </c>
      <c r="P1780" s="67" t="str">
        <f>IF(E1780="","",IF(H1780="","",IF($E1780="男",VLOOKUP(H1780,参照用得点基準表!C$2:$I$11,7,TRUE),VLOOKUP(H1780,参照用得点基準表!C$12:$I$21,7,TRUE))))</f>
        <v/>
      </c>
      <c r="Q1780" s="67" t="str">
        <f>IF(E1780="","",IF(I1780="","",IF($E1780="男",VLOOKUP(I1780,参照用得点基準表!D$2:$I$11,6,TRUE),VLOOKUP(I1780,参照用得点基準表!D$12:$I$21,6,TRUE))))</f>
        <v/>
      </c>
      <c r="R1780" s="67" t="str">
        <f>IF(E1780="","",IF(J1780="","",IF($E1780="男",VLOOKUP(J1780,参照用得点基準表!E$2:$I$11,5,TRUE),VLOOKUP(J1780,参照用得点基準表!E$12:$I$21,5,TRUE))))</f>
        <v/>
      </c>
      <c r="S1780" s="67" t="str">
        <f>IF(E1780="","",IF(K1780="","",IF($E1780="男",VLOOKUP(K1780,参照用得点基準表!F$2:$I$11,4,TRUE),VLOOKUP(K1780,参照用得点基準表!F$12:$I$21,4,TRUE))))</f>
        <v/>
      </c>
      <c r="T1780" s="67" t="str">
        <f>IF(E1780="","",IF(L1780="","",IF($E1780="男",VLOOKUP(L1780,参照用得点基準表!$K$2:$L$11,2,TRUE),VLOOKUP(L1780,参照用得点基準表!$K$12:$L$21,2,TRUE))))</f>
        <v/>
      </c>
      <c r="U1780" s="67" t="str">
        <f>IF(E1780="","",IF(M1780="","",IF($E1780="男",VLOOKUP(M1780,参照用得点基準表!G$2:$I$11,3,TRUE),VLOOKUP(M1780,参照用得点基準表!G$12:$I$21,3,TRUE))))</f>
        <v/>
      </c>
      <c r="V1780" s="67" t="str">
        <f>IF(E1780="","",IF(N1780="","",IF($E1780="男",VLOOKUP(N1780,参照用得点基準表!H$2:$I$11,2,TRUE),VLOOKUP(N1780,参照用得点基準表!H$12:$I$21,2,TRUE))))</f>
        <v/>
      </c>
      <c r="W1780" s="70" t="str">
        <f t="shared" si="26"/>
        <v/>
      </c>
      <c r="X1780" s="69" t="str">
        <f ca="1">IF(W1780="","",VLOOKUP(W1780,OFFSET(評価基準!$A$2:$N$6,0,F1780-6,5,20-F1780),14-新体力テスト!F1780+6,1))</f>
        <v/>
      </c>
      <c r="Z1780" s="45"/>
      <c r="AA1780" s="45"/>
      <c r="AB1780" s="46"/>
      <c r="AC1780" s="45"/>
    </row>
    <row r="1781" spans="1:29" ht="14.25" customHeight="1" x14ac:dyDescent="0.15">
      <c r="A1781" s="103"/>
      <c r="B1781" s="103"/>
      <c r="C1781" s="103"/>
      <c r="D1781" s="108"/>
      <c r="E1781" s="112"/>
      <c r="F1781" s="85" t="str">
        <f>IF(A1781="","",VLOOKUP(A1781,参照!$B$7:$C$12,2,FALSE))</f>
        <v/>
      </c>
      <c r="G1781" s="14"/>
      <c r="H1781" s="14"/>
      <c r="I1781" s="14"/>
      <c r="J1781" s="14"/>
      <c r="K1781" s="14"/>
      <c r="L1781" s="19"/>
      <c r="M1781" s="14"/>
      <c r="N1781" s="14"/>
      <c r="O1781" s="67" t="str">
        <f>IF(E1781="","",IF(G1781="","",IF($E1781="男",VLOOKUP(G1781,参照用得点基準表!B$2:$I$11,8,TRUE),VLOOKUP(G1781,参照用得点基準表!B$12:$I$21,8,TRUE))))</f>
        <v/>
      </c>
      <c r="P1781" s="67" t="str">
        <f>IF(E1781="","",IF(H1781="","",IF($E1781="男",VLOOKUP(H1781,参照用得点基準表!C$2:$I$11,7,TRUE),VLOOKUP(H1781,参照用得点基準表!C$12:$I$21,7,TRUE))))</f>
        <v/>
      </c>
      <c r="Q1781" s="67" t="str">
        <f>IF(E1781="","",IF(I1781="","",IF($E1781="男",VLOOKUP(I1781,参照用得点基準表!D$2:$I$11,6,TRUE),VLOOKUP(I1781,参照用得点基準表!D$12:$I$21,6,TRUE))))</f>
        <v/>
      </c>
      <c r="R1781" s="67" t="str">
        <f>IF(E1781="","",IF(J1781="","",IF($E1781="男",VLOOKUP(J1781,参照用得点基準表!E$2:$I$11,5,TRUE),VLOOKUP(J1781,参照用得点基準表!E$12:$I$21,5,TRUE))))</f>
        <v/>
      </c>
      <c r="S1781" s="67" t="str">
        <f>IF(E1781="","",IF(K1781="","",IF($E1781="男",VLOOKUP(K1781,参照用得点基準表!F$2:$I$11,4,TRUE),VLOOKUP(K1781,参照用得点基準表!F$12:$I$21,4,TRUE))))</f>
        <v/>
      </c>
      <c r="T1781" s="67" t="str">
        <f>IF(E1781="","",IF(L1781="","",IF($E1781="男",VLOOKUP(L1781,参照用得点基準表!$K$2:$L$11,2,TRUE),VLOOKUP(L1781,参照用得点基準表!$K$12:$L$21,2,TRUE))))</f>
        <v/>
      </c>
      <c r="U1781" s="67" t="str">
        <f>IF(E1781="","",IF(M1781="","",IF($E1781="男",VLOOKUP(M1781,参照用得点基準表!G$2:$I$11,3,TRUE),VLOOKUP(M1781,参照用得点基準表!G$12:$I$21,3,TRUE))))</f>
        <v/>
      </c>
      <c r="V1781" s="67" t="str">
        <f>IF(E1781="","",IF(N1781="","",IF($E1781="男",VLOOKUP(N1781,参照用得点基準表!H$2:$I$11,2,TRUE),VLOOKUP(N1781,参照用得点基準表!H$12:$I$21,2,TRUE))))</f>
        <v/>
      </c>
      <c r="W1781" s="70" t="str">
        <f t="shared" si="26"/>
        <v/>
      </c>
      <c r="X1781" s="69" t="str">
        <f ca="1">IF(W1781="","",VLOOKUP(W1781,OFFSET(評価基準!$A$2:$N$6,0,F1781-6,5,20-F1781),14-新体力テスト!F1781+6,1))</f>
        <v/>
      </c>
      <c r="Z1781" s="45"/>
      <c r="AA1781" s="45"/>
      <c r="AB1781" s="46"/>
      <c r="AC1781" s="45"/>
    </row>
    <row r="1782" spans="1:29" ht="14.25" customHeight="1" x14ac:dyDescent="0.15">
      <c r="A1782" s="103"/>
      <c r="B1782" s="103"/>
      <c r="C1782" s="103"/>
      <c r="D1782" s="108"/>
      <c r="E1782" s="112"/>
      <c r="F1782" s="85" t="str">
        <f>IF(A1782="","",VLOOKUP(A1782,参照!$B$7:$C$12,2,FALSE))</f>
        <v/>
      </c>
      <c r="G1782" s="14"/>
      <c r="H1782" s="14"/>
      <c r="I1782" s="14"/>
      <c r="J1782" s="14"/>
      <c r="K1782" s="14"/>
      <c r="L1782" s="19"/>
      <c r="M1782" s="14"/>
      <c r="N1782" s="14"/>
      <c r="O1782" s="67" t="str">
        <f>IF(E1782="","",IF(G1782="","",IF($E1782="男",VLOOKUP(G1782,参照用得点基準表!B$2:$I$11,8,TRUE),VLOOKUP(G1782,参照用得点基準表!B$12:$I$21,8,TRUE))))</f>
        <v/>
      </c>
      <c r="P1782" s="67" t="str">
        <f>IF(E1782="","",IF(H1782="","",IF($E1782="男",VLOOKUP(H1782,参照用得点基準表!C$2:$I$11,7,TRUE),VLOOKUP(H1782,参照用得点基準表!C$12:$I$21,7,TRUE))))</f>
        <v/>
      </c>
      <c r="Q1782" s="67" t="str">
        <f>IF(E1782="","",IF(I1782="","",IF($E1782="男",VLOOKUP(I1782,参照用得点基準表!D$2:$I$11,6,TRUE),VLOOKUP(I1782,参照用得点基準表!D$12:$I$21,6,TRUE))))</f>
        <v/>
      </c>
      <c r="R1782" s="67" t="str">
        <f>IF(E1782="","",IF(J1782="","",IF($E1782="男",VLOOKUP(J1782,参照用得点基準表!E$2:$I$11,5,TRUE),VLOOKUP(J1782,参照用得点基準表!E$12:$I$21,5,TRUE))))</f>
        <v/>
      </c>
      <c r="S1782" s="67" t="str">
        <f>IF(E1782="","",IF(K1782="","",IF($E1782="男",VLOOKUP(K1782,参照用得点基準表!F$2:$I$11,4,TRUE),VLOOKUP(K1782,参照用得点基準表!F$12:$I$21,4,TRUE))))</f>
        <v/>
      </c>
      <c r="T1782" s="67" t="str">
        <f>IF(E1782="","",IF(L1782="","",IF($E1782="男",VLOOKUP(L1782,参照用得点基準表!$K$2:$L$11,2,TRUE),VLOOKUP(L1782,参照用得点基準表!$K$12:$L$21,2,TRUE))))</f>
        <v/>
      </c>
      <c r="U1782" s="67" t="str">
        <f>IF(E1782="","",IF(M1782="","",IF($E1782="男",VLOOKUP(M1782,参照用得点基準表!G$2:$I$11,3,TRUE),VLOOKUP(M1782,参照用得点基準表!G$12:$I$21,3,TRUE))))</f>
        <v/>
      </c>
      <c r="V1782" s="67" t="str">
        <f>IF(E1782="","",IF(N1782="","",IF($E1782="男",VLOOKUP(N1782,参照用得点基準表!H$2:$I$11,2,TRUE),VLOOKUP(N1782,参照用得点基準表!H$12:$I$21,2,TRUE))))</f>
        <v/>
      </c>
      <c r="W1782" s="70" t="str">
        <f t="shared" si="26"/>
        <v/>
      </c>
      <c r="X1782" s="69" t="str">
        <f ca="1">IF(W1782="","",VLOOKUP(W1782,OFFSET(評価基準!$A$2:$N$6,0,F1782-6,5,20-F1782),14-新体力テスト!F1782+6,1))</f>
        <v/>
      </c>
      <c r="Z1782" s="45"/>
      <c r="AA1782" s="45"/>
      <c r="AB1782" s="46"/>
      <c r="AC1782" s="45"/>
    </row>
    <row r="1783" spans="1:29" ht="14.25" customHeight="1" x14ac:dyDescent="0.15">
      <c r="A1783" s="103"/>
      <c r="B1783" s="103"/>
      <c r="C1783" s="103"/>
      <c r="D1783" s="108"/>
      <c r="E1783" s="112"/>
      <c r="F1783" s="85" t="str">
        <f>IF(A1783="","",VLOOKUP(A1783,参照!$B$7:$C$12,2,FALSE))</f>
        <v/>
      </c>
      <c r="G1783" s="14"/>
      <c r="H1783" s="14"/>
      <c r="I1783" s="14"/>
      <c r="J1783" s="14"/>
      <c r="K1783" s="14"/>
      <c r="L1783" s="19"/>
      <c r="M1783" s="14"/>
      <c r="N1783" s="14"/>
      <c r="O1783" s="67" t="str">
        <f>IF(E1783="","",IF(G1783="","",IF($E1783="男",VLOOKUP(G1783,参照用得点基準表!B$2:$I$11,8,TRUE),VLOOKUP(G1783,参照用得点基準表!B$12:$I$21,8,TRUE))))</f>
        <v/>
      </c>
      <c r="P1783" s="67" t="str">
        <f>IF(E1783="","",IF(H1783="","",IF($E1783="男",VLOOKUP(H1783,参照用得点基準表!C$2:$I$11,7,TRUE),VLOOKUP(H1783,参照用得点基準表!C$12:$I$21,7,TRUE))))</f>
        <v/>
      </c>
      <c r="Q1783" s="67" t="str">
        <f>IF(E1783="","",IF(I1783="","",IF($E1783="男",VLOOKUP(I1783,参照用得点基準表!D$2:$I$11,6,TRUE),VLOOKUP(I1783,参照用得点基準表!D$12:$I$21,6,TRUE))))</f>
        <v/>
      </c>
      <c r="R1783" s="67" t="str">
        <f>IF(E1783="","",IF(J1783="","",IF($E1783="男",VLOOKUP(J1783,参照用得点基準表!E$2:$I$11,5,TRUE),VLOOKUP(J1783,参照用得点基準表!E$12:$I$21,5,TRUE))))</f>
        <v/>
      </c>
      <c r="S1783" s="67" t="str">
        <f>IF(E1783="","",IF(K1783="","",IF($E1783="男",VLOOKUP(K1783,参照用得点基準表!F$2:$I$11,4,TRUE),VLOOKUP(K1783,参照用得点基準表!F$12:$I$21,4,TRUE))))</f>
        <v/>
      </c>
      <c r="T1783" s="67" t="str">
        <f>IF(E1783="","",IF(L1783="","",IF($E1783="男",VLOOKUP(L1783,参照用得点基準表!$K$2:$L$11,2,TRUE),VLOOKUP(L1783,参照用得点基準表!$K$12:$L$21,2,TRUE))))</f>
        <v/>
      </c>
      <c r="U1783" s="67" t="str">
        <f>IF(E1783="","",IF(M1783="","",IF($E1783="男",VLOOKUP(M1783,参照用得点基準表!G$2:$I$11,3,TRUE),VLOOKUP(M1783,参照用得点基準表!G$12:$I$21,3,TRUE))))</f>
        <v/>
      </c>
      <c r="V1783" s="67" t="str">
        <f>IF(E1783="","",IF(N1783="","",IF($E1783="男",VLOOKUP(N1783,参照用得点基準表!H$2:$I$11,2,TRUE),VLOOKUP(N1783,参照用得点基準表!H$12:$I$21,2,TRUE))))</f>
        <v/>
      </c>
      <c r="W1783" s="70" t="str">
        <f t="shared" si="26"/>
        <v/>
      </c>
      <c r="X1783" s="69" t="str">
        <f ca="1">IF(W1783="","",VLOOKUP(W1783,OFFSET(評価基準!$A$2:$N$6,0,F1783-6,5,20-F1783),14-新体力テスト!F1783+6,1))</f>
        <v/>
      </c>
      <c r="Z1783" s="45"/>
      <c r="AA1783" s="45"/>
      <c r="AB1783" s="46"/>
      <c r="AC1783" s="45"/>
    </row>
    <row r="1784" spans="1:29" ht="14.25" customHeight="1" x14ac:dyDescent="0.15">
      <c r="A1784" s="103"/>
      <c r="B1784" s="103"/>
      <c r="C1784" s="103"/>
      <c r="D1784" s="108"/>
      <c r="E1784" s="112"/>
      <c r="F1784" s="85" t="str">
        <f>IF(A1784="","",VLOOKUP(A1784,参照!$B$7:$C$12,2,FALSE))</f>
        <v/>
      </c>
      <c r="G1784" s="14"/>
      <c r="H1784" s="14"/>
      <c r="I1784" s="14"/>
      <c r="J1784" s="14"/>
      <c r="K1784" s="14"/>
      <c r="L1784" s="19"/>
      <c r="M1784" s="14"/>
      <c r="N1784" s="14"/>
      <c r="O1784" s="67" t="str">
        <f>IF(E1784="","",IF(G1784="","",IF($E1784="男",VLOOKUP(G1784,参照用得点基準表!B$2:$I$11,8,TRUE),VLOOKUP(G1784,参照用得点基準表!B$12:$I$21,8,TRUE))))</f>
        <v/>
      </c>
      <c r="P1784" s="67" t="str">
        <f>IF(E1784="","",IF(H1784="","",IF($E1784="男",VLOOKUP(H1784,参照用得点基準表!C$2:$I$11,7,TRUE),VLOOKUP(H1784,参照用得点基準表!C$12:$I$21,7,TRUE))))</f>
        <v/>
      </c>
      <c r="Q1784" s="67" t="str">
        <f>IF(E1784="","",IF(I1784="","",IF($E1784="男",VLOOKUP(I1784,参照用得点基準表!D$2:$I$11,6,TRUE),VLOOKUP(I1784,参照用得点基準表!D$12:$I$21,6,TRUE))))</f>
        <v/>
      </c>
      <c r="R1784" s="67" t="str">
        <f>IF(E1784="","",IF(J1784="","",IF($E1784="男",VLOOKUP(J1784,参照用得点基準表!E$2:$I$11,5,TRUE),VLOOKUP(J1784,参照用得点基準表!E$12:$I$21,5,TRUE))))</f>
        <v/>
      </c>
      <c r="S1784" s="67" t="str">
        <f>IF(E1784="","",IF(K1784="","",IF($E1784="男",VLOOKUP(K1784,参照用得点基準表!F$2:$I$11,4,TRUE),VLOOKUP(K1784,参照用得点基準表!F$12:$I$21,4,TRUE))))</f>
        <v/>
      </c>
      <c r="T1784" s="67" t="str">
        <f>IF(E1784="","",IF(L1784="","",IF($E1784="男",VLOOKUP(L1784,参照用得点基準表!$K$2:$L$11,2,TRUE),VLOOKUP(L1784,参照用得点基準表!$K$12:$L$21,2,TRUE))))</f>
        <v/>
      </c>
      <c r="U1784" s="67" t="str">
        <f>IF(E1784="","",IF(M1784="","",IF($E1784="男",VLOOKUP(M1784,参照用得点基準表!G$2:$I$11,3,TRUE),VLOOKUP(M1784,参照用得点基準表!G$12:$I$21,3,TRUE))))</f>
        <v/>
      </c>
      <c r="V1784" s="67" t="str">
        <f>IF(E1784="","",IF(N1784="","",IF($E1784="男",VLOOKUP(N1784,参照用得点基準表!H$2:$I$11,2,TRUE),VLOOKUP(N1784,参照用得点基準表!H$12:$I$21,2,TRUE))))</f>
        <v/>
      </c>
      <c r="W1784" s="70" t="str">
        <f t="shared" si="26"/>
        <v/>
      </c>
      <c r="X1784" s="69" t="str">
        <f ca="1">IF(W1784="","",VLOOKUP(W1784,OFFSET(評価基準!$A$2:$N$6,0,F1784-6,5,20-F1784),14-新体力テスト!F1784+6,1))</f>
        <v/>
      </c>
      <c r="Z1784" s="45"/>
      <c r="AA1784" s="45"/>
      <c r="AB1784" s="46"/>
      <c r="AC1784" s="45"/>
    </row>
    <row r="1785" spans="1:29" ht="14.25" customHeight="1" x14ac:dyDescent="0.15">
      <c r="A1785" s="103"/>
      <c r="B1785" s="103"/>
      <c r="C1785" s="103"/>
      <c r="D1785" s="108"/>
      <c r="E1785" s="112"/>
      <c r="F1785" s="85" t="str">
        <f>IF(A1785="","",VLOOKUP(A1785,参照!$B$7:$C$12,2,FALSE))</f>
        <v/>
      </c>
      <c r="G1785" s="14"/>
      <c r="H1785" s="14"/>
      <c r="I1785" s="14"/>
      <c r="J1785" s="14"/>
      <c r="K1785" s="14"/>
      <c r="L1785" s="19"/>
      <c r="M1785" s="14"/>
      <c r="N1785" s="14"/>
      <c r="O1785" s="67" t="str">
        <f>IF(E1785="","",IF(G1785="","",IF($E1785="男",VLOOKUP(G1785,参照用得点基準表!B$2:$I$11,8,TRUE),VLOOKUP(G1785,参照用得点基準表!B$12:$I$21,8,TRUE))))</f>
        <v/>
      </c>
      <c r="P1785" s="67" t="str">
        <f>IF(E1785="","",IF(H1785="","",IF($E1785="男",VLOOKUP(H1785,参照用得点基準表!C$2:$I$11,7,TRUE),VLOOKUP(H1785,参照用得点基準表!C$12:$I$21,7,TRUE))))</f>
        <v/>
      </c>
      <c r="Q1785" s="67" t="str">
        <f>IF(E1785="","",IF(I1785="","",IF($E1785="男",VLOOKUP(I1785,参照用得点基準表!D$2:$I$11,6,TRUE),VLOOKUP(I1785,参照用得点基準表!D$12:$I$21,6,TRUE))))</f>
        <v/>
      </c>
      <c r="R1785" s="67" t="str">
        <f>IF(E1785="","",IF(J1785="","",IF($E1785="男",VLOOKUP(J1785,参照用得点基準表!E$2:$I$11,5,TRUE),VLOOKUP(J1785,参照用得点基準表!E$12:$I$21,5,TRUE))))</f>
        <v/>
      </c>
      <c r="S1785" s="67" t="str">
        <f>IF(E1785="","",IF(K1785="","",IF($E1785="男",VLOOKUP(K1785,参照用得点基準表!F$2:$I$11,4,TRUE),VLOOKUP(K1785,参照用得点基準表!F$12:$I$21,4,TRUE))))</f>
        <v/>
      </c>
      <c r="T1785" s="67" t="str">
        <f>IF(E1785="","",IF(L1785="","",IF($E1785="男",VLOOKUP(L1785,参照用得点基準表!$K$2:$L$11,2,TRUE),VLOOKUP(L1785,参照用得点基準表!$K$12:$L$21,2,TRUE))))</f>
        <v/>
      </c>
      <c r="U1785" s="67" t="str">
        <f>IF(E1785="","",IF(M1785="","",IF($E1785="男",VLOOKUP(M1785,参照用得点基準表!G$2:$I$11,3,TRUE),VLOOKUP(M1785,参照用得点基準表!G$12:$I$21,3,TRUE))))</f>
        <v/>
      </c>
      <c r="V1785" s="67" t="str">
        <f>IF(E1785="","",IF(N1785="","",IF($E1785="男",VLOOKUP(N1785,参照用得点基準表!H$2:$I$11,2,TRUE),VLOOKUP(N1785,参照用得点基準表!H$12:$I$21,2,TRUE))))</f>
        <v/>
      </c>
      <c r="W1785" s="70" t="str">
        <f t="shared" si="26"/>
        <v/>
      </c>
      <c r="X1785" s="69" t="str">
        <f ca="1">IF(W1785="","",VLOOKUP(W1785,OFFSET(評価基準!$A$2:$N$6,0,F1785-6,5,20-F1785),14-新体力テスト!F1785+6,1))</f>
        <v/>
      </c>
      <c r="Z1785" s="45"/>
      <c r="AA1785" s="45"/>
      <c r="AB1785" s="46"/>
      <c r="AC1785" s="45"/>
    </row>
    <row r="1786" spans="1:29" ht="14.25" customHeight="1" x14ac:dyDescent="0.15">
      <c r="A1786" s="103"/>
      <c r="B1786" s="103"/>
      <c r="C1786" s="103"/>
      <c r="D1786" s="108"/>
      <c r="E1786" s="112"/>
      <c r="F1786" s="85" t="str">
        <f>IF(A1786="","",VLOOKUP(A1786,参照!$B$7:$C$12,2,FALSE))</f>
        <v/>
      </c>
      <c r="G1786" s="14"/>
      <c r="H1786" s="14"/>
      <c r="I1786" s="14"/>
      <c r="J1786" s="14"/>
      <c r="K1786" s="14"/>
      <c r="L1786" s="19"/>
      <c r="M1786" s="14"/>
      <c r="N1786" s="14"/>
      <c r="O1786" s="67" t="str">
        <f>IF(E1786="","",IF(G1786="","",IF($E1786="男",VLOOKUP(G1786,参照用得点基準表!B$2:$I$11,8,TRUE),VLOOKUP(G1786,参照用得点基準表!B$12:$I$21,8,TRUE))))</f>
        <v/>
      </c>
      <c r="P1786" s="67" t="str">
        <f>IF(E1786="","",IF(H1786="","",IF($E1786="男",VLOOKUP(H1786,参照用得点基準表!C$2:$I$11,7,TRUE),VLOOKUP(H1786,参照用得点基準表!C$12:$I$21,7,TRUE))))</f>
        <v/>
      </c>
      <c r="Q1786" s="67" t="str">
        <f>IF(E1786="","",IF(I1786="","",IF($E1786="男",VLOOKUP(I1786,参照用得点基準表!D$2:$I$11,6,TRUE),VLOOKUP(I1786,参照用得点基準表!D$12:$I$21,6,TRUE))))</f>
        <v/>
      </c>
      <c r="R1786" s="67" t="str">
        <f>IF(E1786="","",IF(J1786="","",IF($E1786="男",VLOOKUP(J1786,参照用得点基準表!E$2:$I$11,5,TRUE),VLOOKUP(J1786,参照用得点基準表!E$12:$I$21,5,TRUE))))</f>
        <v/>
      </c>
      <c r="S1786" s="67" t="str">
        <f>IF(E1786="","",IF(K1786="","",IF($E1786="男",VLOOKUP(K1786,参照用得点基準表!F$2:$I$11,4,TRUE),VLOOKUP(K1786,参照用得点基準表!F$12:$I$21,4,TRUE))))</f>
        <v/>
      </c>
      <c r="T1786" s="67" t="str">
        <f>IF(E1786="","",IF(L1786="","",IF($E1786="男",VLOOKUP(L1786,参照用得点基準表!$K$2:$L$11,2,TRUE),VLOOKUP(L1786,参照用得点基準表!$K$12:$L$21,2,TRUE))))</f>
        <v/>
      </c>
      <c r="U1786" s="67" t="str">
        <f>IF(E1786="","",IF(M1786="","",IF($E1786="男",VLOOKUP(M1786,参照用得点基準表!G$2:$I$11,3,TRUE),VLOOKUP(M1786,参照用得点基準表!G$12:$I$21,3,TRUE))))</f>
        <v/>
      </c>
      <c r="V1786" s="67" t="str">
        <f>IF(E1786="","",IF(N1786="","",IF($E1786="男",VLOOKUP(N1786,参照用得点基準表!H$2:$I$11,2,TRUE),VLOOKUP(N1786,参照用得点基準表!H$12:$I$21,2,TRUE))))</f>
        <v/>
      </c>
      <c r="W1786" s="70" t="str">
        <f t="shared" si="26"/>
        <v/>
      </c>
      <c r="X1786" s="69" t="str">
        <f ca="1">IF(W1786="","",VLOOKUP(W1786,OFFSET(評価基準!$A$2:$N$6,0,F1786-6,5,20-F1786),14-新体力テスト!F1786+6,1))</f>
        <v/>
      </c>
      <c r="Z1786" s="45"/>
      <c r="AA1786" s="45"/>
      <c r="AB1786" s="46"/>
      <c r="AC1786" s="45"/>
    </row>
    <row r="1787" spans="1:29" ht="14.25" customHeight="1" x14ac:dyDescent="0.15">
      <c r="A1787" s="103"/>
      <c r="B1787" s="103"/>
      <c r="C1787" s="103"/>
      <c r="D1787" s="108"/>
      <c r="E1787" s="112"/>
      <c r="F1787" s="85" t="str">
        <f>IF(A1787="","",VLOOKUP(A1787,参照!$B$7:$C$12,2,FALSE))</f>
        <v/>
      </c>
      <c r="G1787" s="14"/>
      <c r="H1787" s="14"/>
      <c r="I1787" s="14"/>
      <c r="J1787" s="14"/>
      <c r="K1787" s="14"/>
      <c r="L1787" s="19"/>
      <c r="M1787" s="14"/>
      <c r="N1787" s="14"/>
      <c r="O1787" s="67" t="str">
        <f>IF(E1787="","",IF(G1787="","",IF($E1787="男",VLOOKUP(G1787,参照用得点基準表!B$2:$I$11,8,TRUE),VLOOKUP(G1787,参照用得点基準表!B$12:$I$21,8,TRUE))))</f>
        <v/>
      </c>
      <c r="P1787" s="67" t="str">
        <f>IF(E1787="","",IF(H1787="","",IF($E1787="男",VLOOKUP(H1787,参照用得点基準表!C$2:$I$11,7,TRUE),VLOOKUP(H1787,参照用得点基準表!C$12:$I$21,7,TRUE))))</f>
        <v/>
      </c>
      <c r="Q1787" s="67" t="str">
        <f>IF(E1787="","",IF(I1787="","",IF($E1787="男",VLOOKUP(I1787,参照用得点基準表!D$2:$I$11,6,TRUE),VLOOKUP(I1787,参照用得点基準表!D$12:$I$21,6,TRUE))))</f>
        <v/>
      </c>
      <c r="R1787" s="67" t="str">
        <f>IF(E1787="","",IF(J1787="","",IF($E1787="男",VLOOKUP(J1787,参照用得点基準表!E$2:$I$11,5,TRUE),VLOOKUP(J1787,参照用得点基準表!E$12:$I$21,5,TRUE))))</f>
        <v/>
      </c>
      <c r="S1787" s="67" t="str">
        <f>IF(E1787="","",IF(K1787="","",IF($E1787="男",VLOOKUP(K1787,参照用得点基準表!F$2:$I$11,4,TRUE),VLOOKUP(K1787,参照用得点基準表!F$12:$I$21,4,TRUE))))</f>
        <v/>
      </c>
      <c r="T1787" s="67" t="str">
        <f>IF(E1787="","",IF(L1787="","",IF($E1787="男",VLOOKUP(L1787,参照用得点基準表!$K$2:$L$11,2,TRUE),VLOOKUP(L1787,参照用得点基準表!$K$12:$L$21,2,TRUE))))</f>
        <v/>
      </c>
      <c r="U1787" s="67" t="str">
        <f>IF(E1787="","",IF(M1787="","",IF($E1787="男",VLOOKUP(M1787,参照用得点基準表!G$2:$I$11,3,TRUE),VLOOKUP(M1787,参照用得点基準表!G$12:$I$21,3,TRUE))))</f>
        <v/>
      </c>
      <c r="V1787" s="67" t="str">
        <f>IF(E1787="","",IF(N1787="","",IF($E1787="男",VLOOKUP(N1787,参照用得点基準表!H$2:$I$11,2,TRUE),VLOOKUP(N1787,参照用得点基準表!H$12:$I$21,2,TRUE))))</f>
        <v/>
      </c>
      <c r="W1787" s="70" t="str">
        <f t="shared" ref="W1787:W1850" si="27">IF(COUNT(O1787:V1787)&lt;8,"",SUM(O1787:V1787))</f>
        <v/>
      </c>
      <c r="X1787" s="69" t="str">
        <f ca="1">IF(W1787="","",VLOOKUP(W1787,OFFSET(評価基準!$A$2:$N$6,0,F1787-6,5,20-F1787),14-新体力テスト!F1787+6,1))</f>
        <v/>
      </c>
      <c r="Z1787" s="45"/>
      <c r="AA1787" s="45"/>
      <c r="AB1787" s="46"/>
      <c r="AC1787" s="45"/>
    </row>
    <row r="1788" spans="1:29" ht="14.25" customHeight="1" x14ac:dyDescent="0.15">
      <c r="A1788" s="103"/>
      <c r="B1788" s="103"/>
      <c r="C1788" s="103"/>
      <c r="D1788" s="108"/>
      <c r="E1788" s="112"/>
      <c r="F1788" s="85" t="str">
        <f>IF(A1788="","",VLOOKUP(A1788,参照!$B$7:$C$12,2,FALSE))</f>
        <v/>
      </c>
      <c r="G1788" s="14"/>
      <c r="H1788" s="14"/>
      <c r="I1788" s="14"/>
      <c r="J1788" s="14"/>
      <c r="K1788" s="14"/>
      <c r="L1788" s="19"/>
      <c r="M1788" s="14"/>
      <c r="N1788" s="14"/>
      <c r="O1788" s="67" t="str">
        <f>IF(E1788="","",IF(G1788="","",IF($E1788="男",VLOOKUP(G1788,参照用得点基準表!B$2:$I$11,8,TRUE),VLOOKUP(G1788,参照用得点基準表!B$12:$I$21,8,TRUE))))</f>
        <v/>
      </c>
      <c r="P1788" s="67" t="str">
        <f>IF(E1788="","",IF(H1788="","",IF($E1788="男",VLOOKUP(H1788,参照用得点基準表!C$2:$I$11,7,TRUE),VLOOKUP(H1788,参照用得点基準表!C$12:$I$21,7,TRUE))))</f>
        <v/>
      </c>
      <c r="Q1788" s="67" t="str">
        <f>IF(E1788="","",IF(I1788="","",IF($E1788="男",VLOOKUP(I1788,参照用得点基準表!D$2:$I$11,6,TRUE),VLOOKUP(I1788,参照用得点基準表!D$12:$I$21,6,TRUE))))</f>
        <v/>
      </c>
      <c r="R1788" s="67" t="str">
        <f>IF(E1788="","",IF(J1788="","",IF($E1788="男",VLOOKUP(J1788,参照用得点基準表!E$2:$I$11,5,TRUE),VLOOKUP(J1788,参照用得点基準表!E$12:$I$21,5,TRUE))))</f>
        <v/>
      </c>
      <c r="S1788" s="67" t="str">
        <f>IF(E1788="","",IF(K1788="","",IF($E1788="男",VLOOKUP(K1788,参照用得点基準表!F$2:$I$11,4,TRUE),VLOOKUP(K1788,参照用得点基準表!F$12:$I$21,4,TRUE))))</f>
        <v/>
      </c>
      <c r="T1788" s="67" t="str">
        <f>IF(E1788="","",IF(L1788="","",IF($E1788="男",VLOOKUP(L1788,参照用得点基準表!$K$2:$L$11,2,TRUE),VLOOKUP(L1788,参照用得点基準表!$K$12:$L$21,2,TRUE))))</f>
        <v/>
      </c>
      <c r="U1788" s="67" t="str">
        <f>IF(E1788="","",IF(M1788="","",IF($E1788="男",VLOOKUP(M1788,参照用得点基準表!G$2:$I$11,3,TRUE),VLOOKUP(M1788,参照用得点基準表!G$12:$I$21,3,TRUE))))</f>
        <v/>
      </c>
      <c r="V1788" s="67" t="str">
        <f>IF(E1788="","",IF(N1788="","",IF($E1788="男",VLOOKUP(N1788,参照用得点基準表!H$2:$I$11,2,TRUE),VLOOKUP(N1788,参照用得点基準表!H$12:$I$21,2,TRUE))))</f>
        <v/>
      </c>
      <c r="W1788" s="70" t="str">
        <f t="shared" si="27"/>
        <v/>
      </c>
      <c r="X1788" s="69" t="str">
        <f ca="1">IF(W1788="","",VLOOKUP(W1788,OFFSET(評価基準!$A$2:$N$6,0,F1788-6,5,20-F1788),14-新体力テスト!F1788+6,1))</f>
        <v/>
      </c>
      <c r="Z1788" s="45"/>
      <c r="AA1788" s="45"/>
      <c r="AB1788" s="46"/>
      <c r="AC1788" s="45"/>
    </row>
    <row r="1789" spans="1:29" ht="14.25" customHeight="1" x14ac:dyDescent="0.15">
      <c r="A1789" s="103"/>
      <c r="B1789" s="103"/>
      <c r="C1789" s="103"/>
      <c r="D1789" s="108"/>
      <c r="E1789" s="112"/>
      <c r="F1789" s="85" t="str">
        <f>IF(A1789="","",VLOOKUP(A1789,参照!$B$7:$C$12,2,FALSE))</f>
        <v/>
      </c>
      <c r="G1789" s="14"/>
      <c r="H1789" s="14"/>
      <c r="I1789" s="14"/>
      <c r="J1789" s="14"/>
      <c r="K1789" s="14"/>
      <c r="L1789" s="19"/>
      <c r="M1789" s="14"/>
      <c r="N1789" s="14"/>
      <c r="O1789" s="67" t="str">
        <f>IF(E1789="","",IF(G1789="","",IF($E1789="男",VLOOKUP(G1789,参照用得点基準表!B$2:$I$11,8,TRUE),VLOOKUP(G1789,参照用得点基準表!B$12:$I$21,8,TRUE))))</f>
        <v/>
      </c>
      <c r="P1789" s="67" t="str">
        <f>IF(E1789="","",IF(H1789="","",IF($E1789="男",VLOOKUP(H1789,参照用得点基準表!C$2:$I$11,7,TRUE),VLOOKUP(H1789,参照用得点基準表!C$12:$I$21,7,TRUE))))</f>
        <v/>
      </c>
      <c r="Q1789" s="67" t="str">
        <f>IF(E1789="","",IF(I1789="","",IF($E1789="男",VLOOKUP(I1789,参照用得点基準表!D$2:$I$11,6,TRUE),VLOOKUP(I1789,参照用得点基準表!D$12:$I$21,6,TRUE))))</f>
        <v/>
      </c>
      <c r="R1789" s="67" t="str">
        <f>IF(E1789="","",IF(J1789="","",IF($E1789="男",VLOOKUP(J1789,参照用得点基準表!E$2:$I$11,5,TRUE),VLOOKUP(J1789,参照用得点基準表!E$12:$I$21,5,TRUE))))</f>
        <v/>
      </c>
      <c r="S1789" s="67" t="str">
        <f>IF(E1789="","",IF(K1789="","",IF($E1789="男",VLOOKUP(K1789,参照用得点基準表!F$2:$I$11,4,TRUE),VLOOKUP(K1789,参照用得点基準表!F$12:$I$21,4,TRUE))))</f>
        <v/>
      </c>
      <c r="T1789" s="67" t="str">
        <f>IF(E1789="","",IF(L1789="","",IF($E1789="男",VLOOKUP(L1789,参照用得点基準表!$K$2:$L$11,2,TRUE),VLOOKUP(L1789,参照用得点基準表!$K$12:$L$21,2,TRUE))))</f>
        <v/>
      </c>
      <c r="U1789" s="67" t="str">
        <f>IF(E1789="","",IF(M1789="","",IF($E1789="男",VLOOKUP(M1789,参照用得点基準表!G$2:$I$11,3,TRUE),VLOOKUP(M1789,参照用得点基準表!G$12:$I$21,3,TRUE))))</f>
        <v/>
      </c>
      <c r="V1789" s="67" t="str">
        <f>IF(E1789="","",IF(N1789="","",IF($E1789="男",VLOOKUP(N1789,参照用得点基準表!H$2:$I$11,2,TRUE),VLOOKUP(N1789,参照用得点基準表!H$12:$I$21,2,TRUE))))</f>
        <v/>
      </c>
      <c r="W1789" s="70" t="str">
        <f t="shared" si="27"/>
        <v/>
      </c>
      <c r="X1789" s="69" t="str">
        <f ca="1">IF(W1789="","",VLOOKUP(W1789,OFFSET(評価基準!$A$2:$N$6,0,F1789-6,5,20-F1789),14-新体力テスト!F1789+6,1))</f>
        <v/>
      </c>
      <c r="Z1789" s="45"/>
      <c r="AA1789" s="45"/>
      <c r="AB1789" s="46"/>
      <c r="AC1789" s="45"/>
    </row>
    <row r="1790" spans="1:29" ht="14.25" customHeight="1" x14ac:dyDescent="0.15">
      <c r="A1790" s="103"/>
      <c r="B1790" s="103"/>
      <c r="C1790" s="103"/>
      <c r="D1790" s="108"/>
      <c r="E1790" s="112"/>
      <c r="F1790" s="85" t="str">
        <f>IF(A1790="","",VLOOKUP(A1790,参照!$B$7:$C$12,2,FALSE))</f>
        <v/>
      </c>
      <c r="G1790" s="14"/>
      <c r="H1790" s="14"/>
      <c r="I1790" s="14"/>
      <c r="J1790" s="14"/>
      <c r="K1790" s="14"/>
      <c r="L1790" s="19"/>
      <c r="M1790" s="14"/>
      <c r="N1790" s="14"/>
      <c r="O1790" s="67" t="str">
        <f>IF(E1790="","",IF(G1790="","",IF($E1790="男",VLOOKUP(G1790,参照用得点基準表!B$2:$I$11,8,TRUE),VLOOKUP(G1790,参照用得点基準表!B$12:$I$21,8,TRUE))))</f>
        <v/>
      </c>
      <c r="P1790" s="67" t="str">
        <f>IF(E1790="","",IF(H1790="","",IF($E1790="男",VLOOKUP(H1790,参照用得点基準表!C$2:$I$11,7,TRUE),VLOOKUP(H1790,参照用得点基準表!C$12:$I$21,7,TRUE))))</f>
        <v/>
      </c>
      <c r="Q1790" s="67" t="str">
        <f>IF(E1790="","",IF(I1790="","",IF($E1790="男",VLOOKUP(I1790,参照用得点基準表!D$2:$I$11,6,TRUE),VLOOKUP(I1790,参照用得点基準表!D$12:$I$21,6,TRUE))))</f>
        <v/>
      </c>
      <c r="R1790" s="67" t="str">
        <f>IF(E1790="","",IF(J1790="","",IF($E1790="男",VLOOKUP(J1790,参照用得点基準表!E$2:$I$11,5,TRUE),VLOOKUP(J1790,参照用得点基準表!E$12:$I$21,5,TRUE))))</f>
        <v/>
      </c>
      <c r="S1790" s="67" t="str">
        <f>IF(E1790="","",IF(K1790="","",IF($E1790="男",VLOOKUP(K1790,参照用得点基準表!F$2:$I$11,4,TRUE),VLOOKUP(K1790,参照用得点基準表!F$12:$I$21,4,TRUE))))</f>
        <v/>
      </c>
      <c r="T1790" s="67" t="str">
        <f>IF(E1790="","",IF(L1790="","",IF($E1790="男",VLOOKUP(L1790,参照用得点基準表!$K$2:$L$11,2,TRUE),VLOOKUP(L1790,参照用得点基準表!$K$12:$L$21,2,TRUE))))</f>
        <v/>
      </c>
      <c r="U1790" s="67" t="str">
        <f>IF(E1790="","",IF(M1790="","",IF($E1790="男",VLOOKUP(M1790,参照用得点基準表!G$2:$I$11,3,TRUE),VLOOKUP(M1790,参照用得点基準表!G$12:$I$21,3,TRUE))))</f>
        <v/>
      </c>
      <c r="V1790" s="67" t="str">
        <f>IF(E1790="","",IF(N1790="","",IF($E1790="男",VLOOKUP(N1790,参照用得点基準表!H$2:$I$11,2,TRUE),VLOOKUP(N1790,参照用得点基準表!H$12:$I$21,2,TRUE))))</f>
        <v/>
      </c>
      <c r="W1790" s="70" t="str">
        <f t="shared" si="27"/>
        <v/>
      </c>
      <c r="X1790" s="69" t="str">
        <f ca="1">IF(W1790="","",VLOOKUP(W1790,OFFSET(評価基準!$A$2:$N$6,0,F1790-6,5,20-F1790),14-新体力テスト!F1790+6,1))</f>
        <v/>
      </c>
      <c r="Z1790" s="45"/>
      <c r="AA1790" s="45"/>
      <c r="AB1790" s="46"/>
      <c r="AC1790" s="45"/>
    </row>
    <row r="1791" spans="1:29" ht="14.25" customHeight="1" x14ac:dyDescent="0.15">
      <c r="A1791" s="103"/>
      <c r="B1791" s="103"/>
      <c r="C1791" s="103"/>
      <c r="D1791" s="108"/>
      <c r="E1791" s="112"/>
      <c r="F1791" s="85" t="str">
        <f>IF(A1791="","",VLOOKUP(A1791,参照!$B$7:$C$12,2,FALSE))</f>
        <v/>
      </c>
      <c r="G1791" s="14"/>
      <c r="H1791" s="14"/>
      <c r="I1791" s="14"/>
      <c r="J1791" s="14"/>
      <c r="K1791" s="14"/>
      <c r="L1791" s="19"/>
      <c r="M1791" s="14"/>
      <c r="N1791" s="14"/>
      <c r="O1791" s="67" t="str">
        <f>IF(E1791="","",IF(G1791="","",IF($E1791="男",VLOOKUP(G1791,参照用得点基準表!B$2:$I$11,8,TRUE),VLOOKUP(G1791,参照用得点基準表!B$12:$I$21,8,TRUE))))</f>
        <v/>
      </c>
      <c r="P1791" s="67" t="str">
        <f>IF(E1791="","",IF(H1791="","",IF($E1791="男",VLOOKUP(H1791,参照用得点基準表!C$2:$I$11,7,TRUE),VLOOKUP(H1791,参照用得点基準表!C$12:$I$21,7,TRUE))))</f>
        <v/>
      </c>
      <c r="Q1791" s="67" t="str">
        <f>IF(E1791="","",IF(I1791="","",IF($E1791="男",VLOOKUP(I1791,参照用得点基準表!D$2:$I$11,6,TRUE),VLOOKUP(I1791,参照用得点基準表!D$12:$I$21,6,TRUE))))</f>
        <v/>
      </c>
      <c r="R1791" s="67" t="str">
        <f>IF(E1791="","",IF(J1791="","",IF($E1791="男",VLOOKUP(J1791,参照用得点基準表!E$2:$I$11,5,TRUE),VLOOKUP(J1791,参照用得点基準表!E$12:$I$21,5,TRUE))))</f>
        <v/>
      </c>
      <c r="S1791" s="67" t="str">
        <f>IF(E1791="","",IF(K1791="","",IF($E1791="男",VLOOKUP(K1791,参照用得点基準表!F$2:$I$11,4,TRUE),VLOOKUP(K1791,参照用得点基準表!F$12:$I$21,4,TRUE))))</f>
        <v/>
      </c>
      <c r="T1791" s="67" t="str">
        <f>IF(E1791="","",IF(L1791="","",IF($E1791="男",VLOOKUP(L1791,参照用得点基準表!$K$2:$L$11,2,TRUE),VLOOKUP(L1791,参照用得点基準表!$K$12:$L$21,2,TRUE))))</f>
        <v/>
      </c>
      <c r="U1791" s="67" t="str">
        <f>IF(E1791="","",IF(M1791="","",IF($E1791="男",VLOOKUP(M1791,参照用得点基準表!G$2:$I$11,3,TRUE),VLOOKUP(M1791,参照用得点基準表!G$12:$I$21,3,TRUE))))</f>
        <v/>
      </c>
      <c r="V1791" s="67" t="str">
        <f>IF(E1791="","",IF(N1791="","",IF($E1791="男",VLOOKUP(N1791,参照用得点基準表!H$2:$I$11,2,TRUE),VLOOKUP(N1791,参照用得点基準表!H$12:$I$21,2,TRUE))))</f>
        <v/>
      </c>
      <c r="W1791" s="70" t="str">
        <f t="shared" si="27"/>
        <v/>
      </c>
      <c r="X1791" s="69" t="str">
        <f ca="1">IF(W1791="","",VLOOKUP(W1791,OFFSET(評価基準!$A$2:$N$6,0,F1791-6,5,20-F1791),14-新体力テスト!F1791+6,1))</f>
        <v/>
      </c>
      <c r="Z1791" s="45"/>
      <c r="AA1791" s="45"/>
      <c r="AB1791" s="46"/>
      <c r="AC1791" s="45"/>
    </row>
    <row r="1792" spans="1:29" ht="14.25" customHeight="1" x14ac:dyDescent="0.15">
      <c r="A1792" s="103"/>
      <c r="B1792" s="103"/>
      <c r="C1792" s="103"/>
      <c r="D1792" s="108"/>
      <c r="E1792" s="112"/>
      <c r="F1792" s="85" t="str">
        <f>IF(A1792="","",VLOOKUP(A1792,参照!$B$7:$C$12,2,FALSE))</f>
        <v/>
      </c>
      <c r="G1792" s="14"/>
      <c r="H1792" s="14"/>
      <c r="I1792" s="14"/>
      <c r="J1792" s="14"/>
      <c r="K1792" s="14"/>
      <c r="L1792" s="19"/>
      <c r="M1792" s="14"/>
      <c r="N1792" s="14"/>
      <c r="O1792" s="67" t="str">
        <f>IF(E1792="","",IF(G1792="","",IF($E1792="男",VLOOKUP(G1792,参照用得点基準表!B$2:$I$11,8,TRUE),VLOOKUP(G1792,参照用得点基準表!B$12:$I$21,8,TRUE))))</f>
        <v/>
      </c>
      <c r="P1792" s="67" t="str">
        <f>IF(E1792="","",IF(H1792="","",IF($E1792="男",VLOOKUP(H1792,参照用得点基準表!C$2:$I$11,7,TRUE),VLOOKUP(H1792,参照用得点基準表!C$12:$I$21,7,TRUE))))</f>
        <v/>
      </c>
      <c r="Q1792" s="67" t="str">
        <f>IF(E1792="","",IF(I1792="","",IF($E1792="男",VLOOKUP(I1792,参照用得点基準表!D$2:$I$11,6,TRUE),VLOOKUP(I1792,参照用得点基準表!D$12:$I$21,6,TRUE))))</f>
        <v/>
      </c>
      <c r="R1792" s="67" t="str">
        <f>IF(E1792="","",IF(J1792="","",IF($E1792="男",VLOOKUP(J1792,参照用得点基準表!E$2:$I$11,5,TRUE),VLOOKUP(J1792,参照用得点基準表!E$12:$I$21,5,TRUE))))</f>
        <v/>
      </c>
      <c r="S1792" s="67" t="str">
        <f>IF(E1792="","",IF(K1792="","",IF($E1792="男",VLOOKUP(K1792,参照用得点基準表!F$2:$I$11,4,TRUE),VLOOKUP(K1792,参照用得点基準表!F$12:$I$21,4,TRUE))))</f>
        <v/>
      </c>
      <c r="T1792" s="67" t="str">
        <f>IF(E1792="","",IF(L1792="","",IF($E1792="男",VLOOKUP(L1792,参照用得点基準表!$K$2:$L$11,2,TRUE),VLOOKUP(L1792,参照用得点基準表!$K$12:$L$21,2,TRUE))))</f>
        <v/>
      </c>
      <c r="U1792" s="67" t="str">
        <f>IF(E1792="","",IF(M1792="","",IF($E1792="男",VLOOKUP(M1792,参照用得点基準表!G$2:$I$11,3,TRUE),VLOOKUP(M1792,参照用得点基準表!G$12:$I$21,3,TRUE))))</f>
        <v/>
      </c>
      <c r="V1792" s="67" t="str">
        <f>IF(E1792="","",IF(N1792="","",IF($E1792="男",VLOOKUP(N1792,参照用得点基準表!H$2:$I$11,2,TRUE),VLOOKUP(N1792,参照用得点基準表!H$12:$I$21,2,TRUE))))</f>
        <v/>
      </c>
      <c r="W1792" s="70" t="str">
        <f t="shared" si="27"/>
        <v/>
      </c>
      <c r="X1792" s="69" t="str">
        <f ca="1">IF(W1792="","",VLOOKUP(W1792,OFFSET(評価基準!$A$2:$N$6,0,F1792-6,5,20-F1792),14-新体力テスト!F1792+6,1))</f>
        <v/>
      </c>
      <c r="Z1792" s="45"/>
      <c r="AA1792" s="45"/>
      <c r="AB1792" s="46"/>
      <c r="AC1792" s="45"/>
    </row>
    <row r="1793" spans="1:24" ht="14.25" customHeight="1" x14ac:dyDescent="0.15">
      <c r="A1793" s="103"/>
      <c r="B1793" s="103"/>
      <c r="C1793" s="103"/>
      <c r="D1793" s="108"/>
      <c r="E1793" s="112"/>
      <c r="F1793" s="85" t="str">
        <f>IF(A1793="","",VLOOKUP(A1793,参照!$B$7:$C$12,2,FALSE))</f>
        <v/>
      </c>
      <c r="G1793" s="14"/>
      <c r="H1793" s="14"/>
      <c r="I1793" s="14"/>
      <c r="J1793" s="14"/>
      <c r="K1793" s="14"/>
      <c r="L1793" s="19"/>
      <c r="M1793" s="14"/>
      <c r="N1793" s="14"/>
      <c r="O1793" s="67" t="str">
        <f>IF(E1793="","",IF(G1793="","",IF($E1793="男",VLOOKUP(G1793,参照用得点基準表!B$2:$I$11,8,TRUE),VLOOKUP(G1793,参照用得点基準表!B$12:$I$21,8,TRUE))))</f>
        <v/>
      </c>
      <c r="P1793" s="67" t="str">
        <f>IF(E1793="","",IF(H1793="","",IF($E1793="男",VLOOKUP(H1793,参照用得点基準表!C$2:$I$11,7,TRUE),VLOOKUP(H1793,参照用得点基準表!C$12:$I$21,7,TRUE))))</f>
        <v/>
      </c>
      <c r="Q1793" s="67" t="str">
        <f>IF(E1793="","",IF(I1793="","",IF($E1793="男",VLOOKUP(I1793,参照用得点基準表!D$2:$I$11,6,TRUE),VLOOKUP(I1793,参照用得点基準表!D$12:$I$21,6,TRUE))))</f>
        <v/>
      </c>
      <c r="R1793" s="67" t="str">
        <f>IF(E1793="","",IF(J1793="","",IF($E1793="男",VLOOKUP(J1793,参照用得点基準表!E$2:$I$11,5,TRUE),VLOOKUP(J1793,参照用得点基準表!E$12:$I$21,5,TRUE))))</f>
        <v/>
      </c>
      <c r="S1793" s="67" t="str">
        <f>IF(E1793="","",IF(K1793="","",IF($E1793="男",VLOOKUP(K1793,参照用得点基準表!F$2:$I$11,4,TRUE),VLOOKUP(K1793,参照用得点基準表!F$12:$I$21,4,TRUE))))</f>
        <v/>
      </c>
      <c r="T1793" s="67" t="str">
        <f>IF(E1793="","",IF(L1793="","",IF($E1793="男",VLOOKUP(L1793,参照用得点基準表!$K$2:$L$11,2,TRUE),VLOOKUP(L1793,参照用得点基準表!$K$12:$L$21,2,TRUE))))</f>
        <v/>
      </c>
      <c r="U1793" s="67" t="str">
        <f>IF(E1793="","",IF(M1793="","",IF($E1793="男",VLOOKUP(M1793,参照用得点基準表!G$2:$I$11,3,TRUE),VLOOKUP(M1793,参照用得点基準表!G$12:$I$21,3,TRUE))))</f>
        <v/>
      </c>
      <c r="V1793" s="67" t="str">
        <f>IF(E1793="","",IF(N1793="","",IF($E1793="男",VLOOKUP(N1793,参照用得点基準表!H$2:$I$11,2,TRUE),VLOOKUP(N1793,参照用得点基準表!H$12:$I$21,2,TRUE))))</f>
        <v/>
      </c>
      <c r="W1793" s="70" t="str">
        <f t="shared" si="27"/>
        <v/>
      </c>
      <c r="X1793" s="69" t="str">
        <f ca="1">IF(W1793="","",VLOOKUP(W1793,OFFSET(評価基準!$A$2:$N$6,0,F1793-6,5,20-F1793),14-新体力テスト!F1793+6,1))</f>
        <v/>
      </c>
    </row>
    <row r="1794" spans="1:24" ht="14.25" customHeight="1" x14ac:dyDescent="0.15">
      <c r="A1794" s="103"/>
      <c r="B1794" s="103"/>
      <c r="C1794" s="103"/>
      <c r="D1794" s="108"/>
      <c r="E1794" s="112"/>
      <c r="F1794" s="85" t="str">
        <f>IF(A1794="","",VLOOKUP(A1794,参照!$B$7:$C$12,2,FALSE))</f>
        <v/>
      </c>
      <c r="G1794" s="14"/>
      <c r="H1794" s="14"/>
      <c r="I1794" s="14"/>
      <c r="J1794" s="14"/>
      <c r="K1794" s="14"/>
      <c r="L1794" s="19"/>
      <c r="M1794" s="14"/>
      <c r="N1794" s="14"/>
      <c r="O1794" s="67" t="str">
        <f>IF(E1794="","",IF(G1794="","",IF($E1794="男",VLOOKUP(G1794,参照用得点基準表!B$2:$I$11,8,TRUE),VLOOKUP(G1794,参照用得点基準表!B$12:$I$21,8,TRUE))))</f>
        <v/>
      </c>
      <c r="P1794" s="67" t="str">
        <f>IF(E1794="","",IF(H1794="","",IF($E1794="男",VLOOKUP(H1794,参照用得点基準表!C$2:$I$11,7,TRUE),VLOOKUP(H1794,参照用得点基準表!C$12:$I$21,7,TRUE))))</f>
        <v/>
      </c>
      <c r="Q1794" s="67" t="str">
        <f>IF(E1794="","",IF(I1794="","",IF($E1794="男",VLOOKUP(I1794,参照用得点基準表!D$2:$I$11,6,TRUE),VLOOKUP(I1794,参照用得点基準表!D$12:$I$21,6,TRUE))))</f>
        <v/>
      </c>
      <c r="R1794" s="67" t="str">
        <f>IF(E1794="","",IF(J1794="","",IF($E1794="男",VLOOKUP(J1794,参照用得点基準表!E$2:$I$11,5,TRUE),VLOOKUP(J1794,参照用得点基準表!E$12:$I$21,5,TRUE))))</f>
        <v/>
      </c>
      <c r="S1794" s="67" t="str">
        <f>IF(E1794="","",IF(K1794="","",IF($E1794="男",VLOOKUP(K1794,参照用得点基準表!F$2:$I$11,4,TRUE),VLOOKUP(K1794,参照用得点基準表!F$12:$I$21,4,TRUE))))</f>
        <v/>
      </c>
      <c r="T1794" s="67" t="str">
        <f>IF(E1794="","",IF(L1794="","",IF($E1794="男",VLOOKUP(L1794,参照用得点基準表!$K$2:$L$11,2,TRUE),VLOOKUP(L1794,参照用得点基準表!$K$12:$L$21,2,TRUE))))</f>
        <v/>
      </c>
      <c r="U1794" s="67" t="str">
        <f>IF(E1794="","",IF(M1794="","",IF($E1794="男",VLOOKUP(M1794,参照用得点基準表!G$2:$I$11,3,TRUE),VLOOKUP(M1794,参照用得点基準表!G$12:$I$21,3,TRUE))))</f>
        <v/>
      </c>
      <c r="V1794" s="67" t="str">
        <f>IF(E1794="","",IF(N1794="","",IF($E1794="男",VLOOKUP(N1794,参照用得点基準表!H$2:$I$11,2,TRUE),VLOOKUP(N1794,参照用得点基準表!H$12:$I$21,2,TRUE))))</f>
        <v/>
      </c>
      <c r="W1794" s="70" t="str">
        <f t="shared" si="27"/>
        <v/>
      </c>
      <c r="X1794" s="69" t="str">
        <f ca="1">IF(W1794="","",VLOOKUP(W1794,OFFSET(評価基準!$A$2:$N$6,0,F1794-6,5,20-F1794),14-新体力テスト!F1794+6,1))</f>
        <v/>
      </c>
    </row>
    <row r="1795" spans="1:24" ht="14.25" customHeight="1" x14ac:dyDescent="0.15">
      <c r="A1795" s="103"/>
      <c r="B1795" s="103"/>
      <c r="C1795" s="103"/>
      <c r="D1795" s="108"/>
      <c r="E1795" s="112"/>
      <c r="F1795" s="85" t="str">
        <f>IF(A1795="","",VLOOKUP(A1795,参照!$B$7:$C$12,2,FALSE))</f>
        <v/>
      </c>
      <c r="G1795" s="14"/>
      <c r="H1795" s="14"/>
      <c r="I1795" s="14"/>
      <c r="J1795" s="14"/>
      <c r="K1795" s="14"/>
      <c r="L1795" s="19"/>
      <c r="M1795" s="14"/>
      <c r="N1795" s="14"/>
      <c r="O1795" s="67" t="str">
        <f>IF(E1795="","",IF(G1795="","",IF($E1795="男",VLOOKUP(G1795,参照用得点基準表!B$2:$I$11,8,TRUE),VLOOKUP(G1795,参照用得点基準表!B$12:$I$21,8,TRUE))))</f>
        <v/>
      </c>
      <c r="P1795" s="67" t="str">
        <f>IF(E1795="","",IF(H1795="","",IF($E1795="男",VLOOKUP(H1795,参照用得点基準表!C$2:$I$11,7,TRUE),VLOOKUP(H1795,参照用得点基準表!C$12:$I$21,7,TRUE))))</f>
        <v/>
      </c>
      <c r="Q1795" s="67" t="str">
        <f>IF(E1795="","",IF(I1795="","",IF($E1795="男",VLOOKUP(I1795,参照用得点基準表!D$2:$I$11,6,TRUE),VLOOKUP(I1795,参照用得点基準表!D$12:$I$21,6,TRUE))))</f>
        <v/>
      </c>
      <c r="R1795" s="67" t="str">
        <f>IF(E1795="","",IF(J1795="","",IF($E1795="男",VLOOKUP(J1795,参照用得点基準表!E$2:$I$11,5,TRUE),VLOOKUP(J1795,参照用得点基準表!E$12:$I$21,5,TRUE))))</f>
        <v/>
      </c>
      <c r="S1795" s="67" t="str">
        <f>IF(E1795="","",IF(K1795="","",IF($E1795="男",VLOOKUP(K1795,参照用得点基準表!F$2:$I$11,4,TRUE),VLOOKUP(K1795,参照用得点基準表!F$12:$I$21,4,TRUE))))</f>
        <v/>
      </c>
      <c r="T1795" s="67" t="str">
        <f>IF(E1795="","",IF(L1795="","",IF($E1795="男",VLOOKUP(L1795,参照用得点基準表!$K$2:$L$11,2,TRUE),VLOOKUP(L1795,参照用得点基準表!$K$12:$L$21,2,TRUE))))</f>
        <v/>
      </c>
      <c r="U1795" s="67" t="str">
        <f>IF(E1795="","",IF(M1795="","",IF($E1795="男",VLOOKUP(M1795,参照用得点基準表!G$2:$I$11,3,TRUE),VLOOKUP(M1795,参照用得点基準表!G$12:$I$21,3,TRUE))))</f>
        <v/>
      </c>
      <c r="V1795" s="67" t="str">
        <f>IF(E1795="","",IF(N1795="","",IF($E1795="男",VLOOKUP(N1795,参照用得点基準表!H$2:$I$11,2,TRUE),VLOOKUP(N1795,参照用得点基準表!H$12:$I$21,2,TRUE))))</f>
        <v/>
      </c>
      <c r="W1795" s="70" t="str">
        <f t="shared" si="27"/>
        <v/>
      </c>
      <c r="X1795" s="69" t="str">
        <f ca="1">IF(W1795="","",VLOOKUP(W1795,OFFSET(評価基準!$A$2:$N$6,0,F1795-6,5,20-F1795),14-新体力テスト!F1795+6,1))</f>
        <v/>
      </c>
    </row>
    <row r="1796" spans="1:24" ht="14.25" customHeight="1" x14ac:dyDescent="0.15">
      <c r="A1796" s="103"/>
      <c r="B1796" s="103"/>
      <c r="C1796" s="103"/>
      <c r="D1796" s="108"/>
      <c r="E1796" s="112"/>
      <c r="F1796" s="85" t="str">
        <f>IF(A1796="","",VLOOKUP(A1796,参照!$B$7:$C$12,2,FALSE))</f>
        <v/>
      </c>
      <c r="G1796" s="14"/>
      <c r="H1796" s="14"/>
      <c r="I1796" s="14"/>
      <c r="J1796" s="14"/>
      <c r="K1796" s="14"/>
      <c r="L1796" s="19"/>
      <c r="M1796" s="14"/>
      <c r="N1796" s="14"/>
      <c r="O1796" s="67" t="str">
        <f>IF(E1796="","",IF(G1796="","",IF($E1796="男",VLOOKUP(G1796,参照用得点基準表!B$2:$I$11,8,TRUE),VLOOKUP(G1796,参照用得点基準表!B$12:$I$21,8,TRUE))))</f>
        <v/>
      </c>
      <c r="P1796" s="67" t="str">
        <f>IF(E1796="","",IF(H1796="","",IF($E1796="男",VLOOKUP(H1796,参照用得点基準表!C$2:$I$11,7,TRUE),VLOOKUP(H1796,参照用得点基準表!C$12:$I$21,7,TRUE))))</f>
        <v/>
      </c>
      <c r="Q1796" s="67" t="str">
        <f>IF(E1796="","",IF(I1796="","",IF($E1796="男",VLOOKUP(I1796,参照用得点基準表!D$2:$I$11,6,TRUE),VLOOKUP(I1796,参照用得点基準表!D$12:$I$21,6,TRUE))))</f>
        <v/>
      </c>
      <c r="R1796" s="67" t="str">
        <f>IF(E1796="","",IF(J1796="","",IF($E1796="男",VLOOKUP(J1796,参照用得点基準表!E$2:$I$11,5,TRUE),VLOOKUP(J1796,参照用得点基準表!E$12:$I$21,5,TRUE))))</f>
        <v/>
      </c>
      <c r="S1796" s="67" t="str">
        <f>IF(E1796="","",IF(K1796="","",IF($E1796="男",VLOOKUP(K1796,参照用得点基準表!F$2:$I$11,4,TRUE),VLOOKUP(K1796,参照用得点基準表!F$12:$I$21,4,TRUE))))</f>
        <v/>
      </c>
      <c r="T1796" s="67" t="str">
        <f>IF(E1796="","",IF(L1796="","",IF($E1796="男",VLOOKUP(L1796,参照用得点基準表!$K$2:$L$11,2,TRUE),VLOOKUP(L1796,参照用得点基準表!$K$12:$L$21,2,TRUE))))</f>
        <v/>
      </c>
      <c r="U1796" s="67" t="str">
        <f>IF(E1796="","",IF(M1796="","",IF($E1796="男",VLOOKUP(M1796,参照用得点基準表!G$2:$I$11,3,TRUE),VLOOKUP(M1796,参照用得点基準表!G$12:$I$21,3,TRUE))))</f>
        <v/>
      </c>
      <c r="V1796" s="67" t="str">
        <f>IF(E1796="","",IF(N1796="","",IF($E1796="男",VLOOKUP(N1796,参照用得点基準表!H$2:$I$11,2,TRUE),VLOOKUP(N1796,参照用得点基準表!H$12:$I$21,2,TRUE))))</f>
        <v/>
      </c>
      <c r="W1796" s="70" t="str">
        <f t="shared" si="27"/>
        <v/>
      </c>
      <c r="X1796" s="69" t="str">
        <f ca="1">IF(W1796="","",VLOOKUP(W1796,OFFSET(評価基準!$A$2:$N$6,0,F1796-6,5,20-F1796),14-新体力テスト!F1796+6,1))</f>
        <v/>
      </c>
    </row>
    <row r="1797" spans="1:24" ht="14.25" customHeight="1" x14ac:dyDescent="0.15">
      <c r="A1797" s="103"/>
      <c r="B1797" s="103"/>
      <c r="C1797" s="103"/>
      <c r="D1797" s="108"/>
      <c r="E1797" s="112"/>
      <c r="F1797" s="85" t="str">
        <f>IF(A1797="","",VLOOKUP(A1797,参照!$B$7:$C$12,2,FALSE))</f>
        <v/>
      </c>
      <c r="G1797" s="14"/>
      <c r="H1797" s="14"/>
      <c r="I1797" s="14"/>
      <c r="J1797" s="14"/>
      <c r="K1797" s="14"/>
      <c r="L1797" s="19"/>
      <c r="M1797" s="14"/>
      <c r="N1797" s="14"/>
      <c r="O1797" s="67" t="str">
        <f>IF(E1797="","",IF(G1797="","",IF($E1797="男",VLOOKUP(G1797,参照用得点基準表!B$2:$I$11,8,TRUE),VLOOKUP(G1797,参照用得点基準表!B$12:$I$21,8,TRUE))))</f>
        <v/>
      </c>
      <c r="P1797" s="67" t="str">
        <f>IF(E1797="","",IF(H1797="","",IF($E1797="男",VLOOKUP(H1797,参照用得点基準表!C$2:$I$11,7,TRUE),VLOOKUP(H1797,参照用得点基準表!C$12:$I$21,7,TRUE))))</f>
        <v/>
      </c>
      <c r="Q1797" s="67" t="str">
        <f>IF(E1797="","",IF(I1797="","",IF($E1797="男",VLOOKUP(I1797,参照用得点基準表!D$2:$I$11,6,TRUE),VLOOKUP(I1797,参照用得点基準表!D$12:$I$21,6,TRUE))))</f>
        <v/>
      </c>
      <c r="R1797" s="67" t="str">
        <f>IF(E1797="","",IF(J1797="","",IF($E1797="男",VLOOKUP(J1797,参照用得点基準表!E$2:$I$11,5,TRUE),VLOOKUP(J1797,参照用得点基準表!E$12:$I$21,5,TRUE))))</f>
        <v/>
      </c>
      <c r="S1797" s="67" t="str">
        <f>IF(E1797="","",IF(K1797="","",IF($E1797="男",VLOOKUP(K1797,参照用得点基準表!F$2:$I$11,4,TRUE),VLOOKUP(K1797,参照用得点基準表!F$12:$I$21,4,TRUE))))</f>
        <v/>
      </c>
      <c r="T1797" s="67" t="str">
        <f>IF(E1797="","",IF(L1797="","",IF($E1797="男",VLOOKUP(L1797,参照用得点基準表!$K$2:$L$11,2,TRUE),VLOOKUP(L1797,参照用得点基準表!$K$12:$L$21,2,TRUE))))</f>
        <v/>
      </c>
      <c r="U1797" s="67" t="str">
        <f>IF(E1797="","",IF(M1797="","",IF($E1797="男",VLOOKUP(M1797,参照用得点基準表!G$2:$I$11,3,TRUE),VLOOKUP(M1797,参照用得点基準表!G$12:$I$21,3,TRUE))))</f>
        <v/>
      </c>
      <c r="V1797" s="67" t="str">
        <f>IF(E1797="","",IF(N1797="","",IF($E1797="男",VLOOKUP(N1797,参照用得点基準表!H$2:$I$11,2,TRUE),VLOOKUP(N1797,参照用得点基準表!H$12:$I$21,2,TRUE))))</f>
        <v/>
      </c>
      <c r="W1797" s="70" t="str">
        <f t="shared" si="27"/>
        <v/>
      </c>
      <c r="X1797" s="69" t="str">
        <f ca="1">IF(W1797="","",VLOOKUP(W1797,OFFSET(評価基準!$A$2:$N$6,0,F1797-6,5,20-F1797),14-新体力テスト!F1797+6,1))</f>
        <v/>
      </c>
    </row>
    <row r="1798" spans="1:24" ht="14.25" customHeight="1" x14ac:dyDescent="0.15">
      <c r="A1798" s="103"/>
      <c r="B1798" s="103"/>
      <c r="C1798" s="103"/>
      <c r="D1798" s="108"/>
      <c r="E1798" s="112"/>
      <c r="F1798" s="85" t="str">
        <f>IF(A1798="","",VLOOKUP(A1798,参照!$B$7:$C$12,2,FALSE))</f>
        <v/>
      </c>
      <c r="G1798" s="14"/>
      <c r="H1798" s="14"/>
      <c r="I1798" s="14"/>
      <c r="J1798" s="14"/>
      <c r="K1798" s="14"/>
      <c r="L1798" s="19"/>
      <c r="M1798" s="14"/>
      <c r="N1798" s="14"/>
      <c r="O1798" s="67" t="str">
        <f>IF(E1798="","",IF(G1798="","",IF($E1798="男",VLOOKUP(G1798,参照用得点基準表!B$2:$I$11,8,TRUE),VLOOKUP(G1798,参照用得点基準表!B$12:$I$21,8,TRUE))))</f>
        <v/>
      </c>
      <c r="P1798" s="67" t="str">
        <f>IF(E1798="","",IF(H1798="","",IF($E1798="男",VLOOKUP(H1798,参照用得点基準表!C$2:$I$11,7,TRUE),VLOOKUP(H1798,参照用得点基準表!C$12:$I$21,7,TRUE))))</f>
        <v/>
      </c>
      <c r="Q1798" s="67" t="str">
        <f>IF(E1798="","",IF(I1798="","",IF($E1798="男",VLOOKUP(I1798,参照用得点基準表!D$2:$I$11,6,TRUE),VLOOKUP(I1798,参照用得点基準表!D$12:$I$21,6,TRUE))))</f>
        <v/>
      </c>
      <c r="R1798" s="67" t="str">
        <f>IF(E1798="","",IF(J1798="","",IF($E1798="男",VLOOKUP(J1798,参照用得点基準表!E$2:$I$11,5,TRUE),VLOOKUP(J1798,参照用得点基準表!E$12:$I$21,5,TRUE))))</f>
        <v/>
      </c>
      <c r="S1798" s="67" t="str">
        <f>IF(E1798="","",IF(K1798="","",IF($E1798="男",VLOOKUP(K1798,参照用得点基準表!F$2:$I$11,4,TRUE),VLOOKUP(K1798,参照用得点基準表!F$12:$I$21,4,TRUE))))</f>
        <v/>
      </c>
      <c r="T1798" s="67" t="str">
        <f>IF(E1798="","",IF(L1798="","",IF($E1798="男",VLOOKUP(L1798,参照用得点基準表!$K$2:$L$11,2,TRUE),VLOOKUP(L1798,参照用得点基準表!$K$12:$L$21,2,TRUE))))</f>
        <v/>
      </c>
      <c r="U1798" s="67" t="str">
        <f>IF(E1798="","",IF(M1798="","",IF($E1798="男",VLOOKUP(M1798,参照用得点基準表!G$2:$I$11,3,TRUE),VLOOKUP(M1798,参照用得点基準表!G$12:$I$21,3,TRUE))))</f>
        <v/>
      </c>
      <c r="V1798" s="67" t="str">
        <f>IF(E1798="","",IF(N1798="","",IF($E1798="男",VLOOKUP(N1798,参照用得点基準表!H$2:$I$11,2,TRUE),VLOOKUP(N1798,参照用得点基準表!H$12:$I$21,2,TRUE))))</f>
        <v/>
      </c>
      <c r="W1798" s="70" t="str">
        <f t="shared" si="27"/>
        <v/>
      </c>
      <c r="X1798" s="69" t="str">
        <f ca="1">IF(W1798="","",VLOOKUP(W1798,OFFSET(評価基準!$A$2:$N$6,0,F1798-6,5,20-F1798),14-新体力テスト!F1798+6,1))</f>
        <v/>
      </c>
    </row>
    <row r="1799" spans="1:24" ht="14.25" customHeight="1" x14ac:dyDescent="0.15">
      <c r="A1799" s="103"/>
      <c r="B1799" s="103"/>
      <c r="C1799" s="103"/>
      <c r="D1799" s="108"/>
      <c r="E1799" s="112"/>
      <c r="F1799" s="85" t="str">
        <f>IF(A1799="","",VLOOKUP(A1799,参照!$B$7:$C$12,2,FALSE))</f>
        <v/>
      </c>
      <c r="G1799" s="14"/>
      <c r="H1799" s="14"/>
      <c r="I1799" s="14"/>
      <c r="J1799" s="14"/>
      <c r="K1799" s="14"/>
      <c r="L1799" s="19"/>
      <c r="M1799" s="14"/>
      <c r="N1799" s="14"/>
      <c r="O1799" s="67" t="str">
        <f>IF(E1799="","",IF(G1799="","",IF($E1799="男",VLOOKUP(G1799,参照用得点基準表!B$2:$I$11,8,TRUE),VLOOKUP(G1799,参照用得点基準表!B$12:$I$21,8,TRUE))))</f>
        <v/>
      </c>
      <c r="P1799" s="67" t="str">
        <f>IF(E1799="","",IF(H1799="","",IF($E1799="男",VLOOKUP(H1799,参照用得点基準表!C$2:$I$11,7,TRUE),VLOOKUP(H1799,参照用得点基準表!C$12:$I$21,7,TRUE))))</f>
        <v/>
      </c>
      <c r="Q1799" s="67" t="str">
        <f>IF(E1799="","",IF(I1799="","",IF($E1799="男",VLOOKUP(I1799,参照用得点基準表!D$2:$I$11,6,TRUE),VLOOKUP(I1799,参照用得点基準表!D$12:$I$21,6,TRUE))))</f>
        <v/>
      </c>
      <c r="R1799" s="67" t="str">
        <f>IF(E1799="","",IF(J1799="","",IF($E1799="男",VLOOKUP(J1799,参照用得点基準表!E$2:$I$11,5,TRUE),VLOOKUP(J1799,参照用得点基準表!E$12:$I$21,5,TRUE))))</f>
        <v/>
      </c>
      <c r="S1799" s="67" t="str">
        <f>IF(E1799="","",IF(K1799="","",IF($E1799="男",VLOOKUP(K1799,参照用得点基準表!F$2:$I$11,4,TRUE),VLOOKUP(K1799,参照用得点基準表!F$12:$I$21,4,TRUE))))</f>
        <v/>
      </c>
      <c r="T1799" s="67" t="str">
        <f>IF(E1799="","",IF(L1799="","",IF($E1799="男",VLOOKUP(L1799,参照用得点基準表!$K$2:$L$11,2,TRUE),VLOOKUP(L1799,参照用得点基準表!$K$12:$L$21,2,TRUE))))</f>
        <v/>
      </c>
      <c r="U1799" s="67" t="str">
        <f>IF(E1799="","",IF(M1799="","",IF($E1799="男",VLOOKUP(M1799,参照用得点基準表!G$2:$I$11,3,TRUE),VLOOKUP(M1799,参照用得点基準表!G$12:$I$21,3,TRUE))))</f>
        <v/>
      </c>
      <c r="V1799" s="67" t="str">
        <f>IF(E1799="","",IF(N1799="","",IF($E1799="男",VLOOKUP(N1799,参照用得点基準表!H$2:$I$11,2,TRUE),VLOOKUP(N1799,参照用得点基準表!H$12:$I$21,2,TRUE))))</f>
        <v/>
      </c>
      <c r="W1799" s="70" t="str">
        <f t="shared" si="27"/>
        <v/>
      </c>
      <c r="X1799" s="69" t="str">
        <f ca="1">IF(W1799="","",VLOOKUP(W1799,OFFSET(評価基準!$A$2:$N$6,0,F1799-6,5,20-F1799),14-新体力テスト!F1799+6,1))</f>
        <v/>
      </c>
    </row>
    <row r="1800" spans="1:24" ht="14.25" customHeight="1" x14ac:dyDescent="0.15">
      <c r="A1800" s="103"/>
      <c r="B1800" s="103"/>
      <c r="C1800" s="103"/>
      <c r="D1800" s="108"/>
      <c r="E1800" s="112"/>
      <c r="F1800" s="85" t="str">
        <f>IF(A1800="","",VLOOKUP(A1800,参照!$B$7:$C$12,2,FALSE))</f>
        <v/>
      </c>
      <c r="G1800" s="14"/>
      <c r="H1800" s="14"/>
      <c r="I1800" s="14"/>
      <c r="J1800" s="14"/>
      <c r="K1800" s="14"/>
      <c r="L1800" s="19"/>
      <c r="M1800" s="14"/>
      <c r="N1800" s="14"/>
      <c r="O1800" s="67" t="str">
        <f>IF(E1800="","",IF(G1800="","",IF($E1800="男",VLOOKUP(G1800,参照用得点基準表!B$2:$I$11,8,TRUE),VLOOKUP(G1800,参照用得点基準表!B$12:$I$21,8,TRUE))))</f>
        <v/>
      </c>
      <c r="P1800" s="67" t="str">
        <f>IF(E1800="","",IF(H1800="","",IF($E1800="男",VLOOKUP(H1800,参照用得点基準表!C$2:$I$11,7,TRUE),VLOOKUP(H1800,参照用得点基準表!C$12:$I$21,7,TRUE))))</f>
        <v/>
      </c>
      <c r="Q1800" s="67" t="str">
        <f>IF(E1800="","",IF(I1800="","",IF($E1800="男",VLOOKUP(I1800,参照用得点基準表!D$2:$I$11,6,TRUE),VLOOKUP(I1800,参照用得点基準表!D$12:$I$21,6,TRUE))))</f>
        <v/>
      </c>
      <c r="R1800" s="67" t="str">
        <f>IF(E1800="","",IF(J1800="","",IF($E1800="男",VLOOKUP(J1800,参照用得点基準表!E$2:$I$11,5,TRUE),VLOOKUP(J1800,参照用得点基準表!E$12:$I$21,5,TRUE))))</f>
        <v/>
      </c>
      <c r="S1800" s="67" t="str">
        <f>IF(E1800="","",IF(K1800="","",IF($E1800="男",VLOOKUP(K1800,参照用得点基準表!F$2:$I$11,4,TRUE),VLOOKUP(K1800,参照用得点基準表!F$12:$I$21,4,TRUE))))</f>
        <v/>
      </c>
      <c r="T1800" s="67" t="str">
        <f>IF(E1800="","",IF(L1800="","",IF($E1800="男",VLOOKUP(L1800,参照用得点基準表!$K$2:$L$11,2,TRUE),VLOOKUP(L1800,参照用得点基準表!$K$12:$L$21,2,TRUE))))</f>
        <v/>
      </c>
      <c r="U1800" s="67" t="str">
        <f>IF(E1800="","",IF(M1800="","",IF($E1800="男",VLOOKUP(M1800,参照用得点基準表!G$2:$I$11,3,TRUE),VLOOKUP(M1800,参照用得点基準表!G$12:$I$21,3,TRUE))))</f>
        <v/>
      </c>
      <c r="V1800" s="67" t="str">
        <f>IF(E1800="","",IF(N1800="","",IF($E1800="男",VLOOKUP(N1800,参照用得点基準表!H$2:$I$11,2,TRUE),VLOOKUP(N1800,参照用得点基準表!H$12:$I$21,2,TRUE))))</f>
        <v/>
      </c>
      <c r="W1800" s="70" t="str">
        <f t="shared" si="27"/>
        <v/>
      </c>
      <c r="X1800" s="69" t="str">
        <f ca="1">IF(W1800="","",VLOOKUP(W1800,OFFSET(評価基準!$A$2:$N$6,0,F1800-6,5,20-F1800),14-新体力テスト!F1800+6,1))</f>
        <v/>
      </c>
    </row>
    <row r="1801" spans="1:24" ht="14.25" customHeight="1" x14ac:dyDescent="0.15">
      <c r="A1801" s="103"/>
      <c r="B1801" s="103"/>
      <c r="C1801" s="103"/>
      <c r="D1801" s="108"/>
      <c r="E1801" s="112"/>
      <c r="F1801" s="85" t="str">
        <f>IF(A1801="","",VLOOKUP(A1801,参照!$B$7:$C$12,2,FALSE))</f>
        <v/>
      </c>
      <c r="G1801" s="14"/>
      <c r="H1801" s="14"/>
      <c r="I1801" s="14"/>
      <c r="J1801" s="14"/>
      <c r="K1801" s="14"/>
      <c r="L1801" s="19"/>
      <c r="M1801" s="14"/>
      <c r="N1801" s="14"/>
      <c r="O1801" s="67" t="str">
        <f>IF(E1801="","",IF(G1801="","",IF($E1801="男",VLOOKUP(G1801,参照用得点基準表!B$2:$I$11,8,TRUE),VLOOKUP(G1801,参照用得点基準表!B$12:$I$21,8,TRUE))))</f>
        <v/>
      </c>
      <c r="P1801" s="67" t="str">
        <f>IF(E1801="","",IF(H1801="","",IF($E1801="男",VLOOKUP(H1801,参照用得点基準表!C$2:$I$11,7,TRUE),VLOOKUP(H1801,参照用得点基準表!C$12:$I$21,7,TRUE))))</f>
        <v/>
      </c>
      <c r="Q1801" s="67" t="str">
        <f>IF(E1801="","",IF(I1801="","",IF($E1801="男",VLOOKUP(I1801,参照用得点基準表!D$2:$I$11,6,TRUE),VLOOKUP(I1801,参照用得点基準表!D$12:$I$21,6,TRUE))))</f>
        <v/>
      </c>
      <c r="R1801" s="67" t="str">
        <f>IF(E1801="","",IF(J1801="","",IF($E1801="男",VLOOKUP(J1801,参照用得点基準表!E$2:$I$11,5,TRUE),VLOOKUP(J1801,参照用得点基準表!E$12:$I$21,5,TRUE))))</f>
        <v/>
      </c>
      <c r="S1801" s="67" t="str">
        <f>IF(E1801="","",IF(K1801="","",IF($E1801="男",VLOOKUP(K1801,参照用得点基準表!F$2:$I$11,4,TRUE),VLOOKUP(K1801,参照用得点基準表!F$12:$I$21,4,TRUE))))</f>
        <v/>
      </c>
      <c r="T1801" s="67" t="str">
        <f>IF(E1801="","",IF(L1801="","",IF($E1801="男",VLOOKUP(L1801,参照用得点基準表!$K$2:$L$11,2,TRUE),VLOOKUP(L1801,参照用得点基準表!$K$12:$L$21,2,TRUE))))</f>
        <v/>
      </c>
      <c r="U1801" s="67" t="str">
        <f>IF(E1801="","",IF(M1801="","",IF($E1801="男",VLOOKUP(M1801,参照用得点基準表!G$2:$I$11,3,TRUE),VLOOKUP(M1801,参照用得点基準表!G$12:$I$21,3,TRUE))))</f>
        <v/>
      </c>
      <c r="V1801" s="67" t="str">
        <f>IF(E1801="","",IF(N1801="","",IF($E1801="男",VLOOKUP(N1801,参照用得点基準表!H$2:$I$11,2,TRUE),VLOOKUP(N1801,参照用得点基準表!H$12:$I$21,2,TRUE))))</f>
        <v/>
      </c>
      <c r="W1801" s="70" t="str">
        <f t="shared" si="27"/>
        <v/>
      </c>
      <c r="X1801" s="69" t="str">
        <f ca="1">IF(W1801="","",VLOOKUP(W1801,OFFSET(評価基準!$A$2:$N$6,0,F1801-6,5,20-F1801),14-新体力テスト!F1801+6,1))</f>
        <v/>
      </c>
    </row>
    <row r="1802" spans="1:24" ht="14.25" customHeight="1" x14ac:dyDescent="0.15">
      <c r="A1802" s="103"/>
      <c r="B1802" s="103"/>
      <c r="C1802" s="103"/>
      <c r="D1802" s="108"/>
      <c r="E1802" s="112"/>
      <c r="F1802" s="85" t="str">
        <f>IF(A1802="","",VLOOKUP(A1802,参照!$B$7:$C$12,2,FALSE))</f>
        <v/>
      </c>
      <c r="G1802" s="14"/>
      <c r="H1802" s="14"/>
      <c r="I1802" s="14"/>
      <c r="J1802" s="14"/>
      <c r="K1802" s="14"/>
      <c r="L1802" s="19"/>
      <c r="M1802" s="14"/>
      <c r="N1802" s="14"/>
      <c r="O1802" s="67" t="str">
        <f>IF(E1802="","",IF(G1802="","",IF($E1802="男",VLOOKUP(G1802,参照用得点基準表!B$2:$I$11,8,TRUE),VLOOKUP(G1802,参照用得点基準表!B$12:$I$21,8,TRUE))))</f>
        <v/>
      </c>
      <c r="P1802" s="67" t="str">
        <f>IF(E1802="","",IF(H1802="","",IF($E1802="男",VLOOKUP(H1802,参照用得点基準表!C$2:$I$11,7,TRUE),VLOOKUP(H1802,参照用得点基準表!C$12:$I$21,7,TRUE))))</f>
        <v/>
      </c>
      <c r="Q1802" s="67" t="str">
        <f>IF(E1802="","",IF(I1802="","",IF($E1802="男",VLOOKUP(I1802,参照用得点基準表!D$2:$I$11,6,TRUE),VLOOKUP(I1802,参照用得点基準表!D$12:$I$21,6,TRUE))))</f>
        <v/>
      </c>
      <c r="R1802" s="67" t="str">
        <f>IF(E1802="","",IF(J1802="","",IF($E1802="男",VLOOKUP(J1802,参照用得点基準表!E$2:$I$11,5,TRUE),VLOOKUP(J1802,参照用得点基準表!E$12:$I$21,5,TRUE))))</f>
        <v/>
      </c>
      <c r="S1802" s="67" t="str">
        <f>IF(E1802="","",IF(K1802="","",IF($E1802="男",VLOOKUP(K1802,参照用得点基準表!F$2:$I$11,4,TRUE),VLOOKUP(K1802,参照用得点基準表!F$12:$I$21,4,TRUE))))</f>
        <v/>
      </c>
      <c r="T1802" s="67" t="str">
        <f>IF(E1802="","",IF(L1802="","",IF($E1802="男",VLOOKUP(L1802,参照用得点基準表!$K$2:$L$11,2,TRUE),VLOOKUP(L1802,参照用得点基準表!$K$12:$L$21,2,TRUE))))</f>
        <v/>
      </c>
      <c r="U1802" s="67" t="str">
        <f>IF(E1802="","",IF(M1802="","",IF($E1802="男",VLOOKUP(M1802,参照用得点基準表!G$2:$I$11,3,TRUE),VLOOKUP(M1802,参照用得点基準表!G$12:$I$21,3,TRUE))))</f>
        <v/>
      </c>
      <c r="V1802" s="67" t="str">
        <f>IF(E1802="","",IF(N1802="","",IF($E1802="男",VLOOKUP(N1802,参照用得点基準表!H$2:$I$11,2,TRUE),VLOOKUP(N1802,参照用得点基準表!H$12:$I$21,2,TRUE))))</f>
        <v/>
      </c>
      <c r="W1802" s="70" t="str">
        <f t="shared" si="27"/>
        <v/>
      </c>
      <c r="X1802" s="69" t="str">
        <f ca="1">IF(W1802="","",VLOOKUP(W1802,OFFSET(評価基準!$A$2:$N$6,0,F1802-6,5,20-F1802),14-新体力テスト!F1802+6,1))</f>
        <v/>
      </c>
    </row>
    <row r="1803" spans="1:24" ht="14.25" customHeight="1" x14ac:dyDescent="0.15">
      <c r="A1803" s="103"/>
      <c r="B1803" s="103"/>
      <c r="C1803" s="103"/>
      <c r="D1803" s="108"/>
      <c r="E1803" s="112"/>
      <c r="F1803" s="85" t="str">
        <f>IF(A1803="","",VLOOKUP(A1803,参照!$B$7:$C$12,2,FALSE))</f>
        <v/>
      </c>
      <c r="G1803" s="14"/>
      <c r="H1803" s="14"/>
      <c r="I1803" s="14"/>
      <c r="J1803" s="14"/>
      <c r="K1803" s="14"/>
      <c r="L1803" s="19"/>
      <c r="M1803" s="14"/>
      <c r="N1803" s="14"/>
      <c r="O1803" s="67" t="str">
        <f>IF(E1803="","",IF(G1803="","",IF($E1803="男",VLOOKUP(G1803,参照用得点基準表!B$2:$I$11,8,TRUE),VLOOKUP(G1803,参照用得点基準表!B$12:$I$21,8,TRUE))))</f>
        <v/>
      </c>
      <c r="P1803" s="67" t="str">
        <f>IF(E1803="","",IF(H1803="","",IF($E1803="男",VLOOKUP(H1803,参照用得点基準表!C$2:$I$11,7,TRUE),VLOOKUP(H1803,参照用得点基準表!C$12:$I$21,7,TRUE))))</f>
        <v/>
      </c>
      <c r="Q1803" s="67" t="str">
        <f>IF(E1803="","",IF(I1803="","",IF($E1803="男",VLOOKUP(I1803,参照用得点基準表!D$2:$I$11,6,TRUE),VLOOKUP(I1803,参照用得点基準表!D$12:$I$21,6,TRUE))))</f>
        <v/>
      </c>
      <c r="R1803" s="67" t="str">
        <f>IF(E1803="","",IF(J1803="","",IF($E1803="男",VLOOKUP(J1803,参照用得点基準表!E$2:$I$11,5,TRUE),VLOOKUP(J1803,参照用得点基準表!E$12:$I$21,5,TRUE))))</f>
        <v/>
      </c>
      <c r="S1803" s="67" t="str">
        <f>IF(E1803="","",IF(K1803="","",IF($E1803="男",VLOOKUP(K1803,参照用得点基準表!F$2:$I$11,4,TRUE),VLOOKUP(K1803,参照用得点基準表!F$12:$I$21,4,TRUE))))</f>
        <v/>
      </c>
      <c r="T1803" s="67" t="str">
        <f>IF(E1803="","",IF(L1803="","",IF($E1803="男",VLOOKUP(L1803,参照用得点基準表!$K$2:$L$11,2,TRUE),VLOOKUP(L1803,参照用得点基準表!$K$12:$L$21,2,TRUE))))</f>
        <v/>
      </c>
      <c r="U1803" s="67" t="str">
        <f>IF(E1803="","",IF(M1803="","",IF($E1803="男",VLOOKUP(M1803,参照用得点基準表!G$2:$I$11,3,TRUE),VLOOKUP(M1803,参照用得点基準表!G$12:$I$21,3,TRUE))))</f>
        <v/>
      </c>
      <c r="V1803" s="67" t="str">
        <f>IF(E1803="","",IF(N1803="","",IF($E1803="男",VLOOKUP(N1803,参照用得点基準表!H$2:$I$11,2,TRUE),VLOOKUP(N1803,参照用得点基準表!H$12:$I$21,2,TRUE))))</f>
        <v/>
      </c>
      <c r="W1803" s="70" t="str">
        <f t="shared" si="27"/>
        <v/>
      </c>
      <c r="X1803" s="69" t="str">
        <f ca="1">IF(W1803="","",VLOOKUP(W1803,OFFSET(評価基準!$A$2:$N$6,0,F1803-6,5,20-F1803),14-新体力テスト!F1803+6,1))</f>
        <v/>
      </c>
    </row>
    <row r="1804" spans="1:24" ht="14.25" customHeight="1" x14ac:dyDescent="0.15">
      <c r="A1804" s="103"/>
      <c r="B1804" s="103"/>
      <c r="C1804" s="103"/>
      <c r="D1804" s="108"/>
      <c r="E1804" s="112"/>
      <c r="F1804" s="85" t="str">
        <f>IF(A1804="","",VLOOKUP(A1804,参照!$B$7:$C$12,2,FALSE))</f>
        <v/>
      </c>
      <c r="G1804" s="14"/>
      <c r="H1804" s="14"/>
      <c r="I1804" s="14"/>
      <c r="J1804" s="14"/>
      <c r="K1804" s="14"/>
      <c r="L1804" s="19"/>
      <c r="M1804" s="14"/>
      <c r="N1804" s="14"/>
      <c r="O1804" s="67" t="str">
        <f>IF(E1804="","",IF(G1804="","",IF($E1804="男",VLOOKUP(G1804,参照用得点基準表!B$2:$I$11,8,TRUE),VLOOKUP(G1804,参照用得点基準表!B$12:$I$21,8,TRUE))))</f>
        <v/>
      </c>
      <c r="P1804" s="67" t="str">
        <f>IF(E1804="","",IF(H1804="","",IF($E1804="男",VLOOKUP(H1804,参照用得点基準表!C$2:$I$11,7,TRUE),VLOOKUP(H1804,参照用得点基準表!C$12:$I$21,7,TRUE))))</f>
        <v/>
      </c>
      <c r="Q1804" s="67" t="str">
        <f>IF(E1804="","",IF(I1804="","",IF($E1804="男",VLOOKUP(I1804,参照用得点基準表!D$2:$I$11,6,TRUE),VLOOKUP(I1804,参照用得点基準表!D$12:$I$21,6,TRUE))))</f>
        <v/>
      </c>
      <c r="R1804" s="67" t="str">
        <f>IF(E1804="","",IF(J1804="","",IF($E1804="男",VLOOKUP(J1804,参照用得点基準表!E$2:$I$11,5,TRUE),VLOOKUP(J1804,参照用得点基準表!E$12:$I$21,5,TRUE))))</f>
        <v/>
      </c>
      <c r="S1804" s="67" t="str">
        <f>IF(E1804="","",IF(K1804="","",IF($E1804="男",VLOOKUP(K1804,参照用得点基準表!F$2:$I$11,4,TRUE),VLOOKUP(K1804,参照用得点基準表!F$12:$I$21,4,TRUE))))</f>
        <v/>
      </c>
      <c r="T1804" s="67" t="str">
        <f>IF(E1804="","",IF(L1804="","",IF($E1804="男",VLOOKUP(L1804,参照用得点基準表!$K$2:$L$11,2,TRUE),VLOOKUP(L1804,参照用得点基準表!$K$12:$L$21,2,TRUE))))</f>
        <v/>
      </c>
      <c r="U1804" s="67" t="str">
        <f>IF(E1804="","",IF(M1804="","",IF($E1804="男",VLOOKUP(M1804,参照用得点基準表!G$2:$I$11,3,TRUE),VLOOKUP(M1804,参照用得点基準表!G$12:$I$21,3,TRUE))))</f>
        <v/>
      </c>
      <c r="V1804" s="67" t="str">
        <f>IF(E1804="","",IF(N1804="","",IF($E1804="男",VLOOKUP(N1804,参照用得点基準表!H$2:$I$11,2,TRUE),VLOOKUP(N1804,参照用得点基準表!H$12:$I$21,2,TRUE))))</f>
        <v/>
      </c>
      <c r="W1804" s="70" t="str">
        <f t="shared" si="27"/>
        <v/>
      </c>
      <c r="X1804" s="69" t="str">
        <f ca="1">IF(W1804="","",VLOOKUP(W1804,OFFSET(評価基準!$A$2:$N$6,0,F1804-6,5,20-F1804),14-新体力テスト!F1804+6,1))</f>
        <v/>
      </c>
    </row>
    <row r="1805" spans="1:24" ht="14.25" customHeight="1" x14ac:dyDescent="0.15">
      <c r="A1805" s="103"/>
      <c r="B1805" s="103"/>
      <c r="C1805" s="103"/>
      <c r="D1805" s="108"/>
      <c r="E1805" s="112"/>
      <c r="F1805" s="85" t="str">
        <f>IF(A1805="","",VLOOKUP(A1805,参照!$B$7:$C$12,2,FALSE))</f>
        <v/>
      </c>
      <c r="G1805" s="14"/>
      <c r="H1805" s="14"/>
      <c r="I1805" s="14"/>
      <c r="J1805" s="14"/>
      <c r="K1805" s="14"/>
      <c r="L1805" s="19"/>
      <c r="M1805" s="14"/>
      <c r="N1805" s="14"/>
      <c r="O1805" s="67" t="str">
        <f>IF(E1805="","",IF(G1805="","",IF($E1805="男",VLOOKUP(G1805,参照用得点基準表!B$2:$I$11,8,TRUE),VLOOKUP(G1805,参照用得点基準表!B$12:$I$21,8,TRUE))))</f>
        <v/>
      </c>
      <c r="P1805" s="67" t="str">
        <f>IF(E1805="","",IF(H1805="","",IF($E1805="男",VLOOKUP(H1805,参照用得点基準表!C$2:$I$11,7,TRUE),VLOOKUP(H1805,参照用得点基準表!C$12:$I$21,7,TRUE))))</f>
        <v/>
      </c>
      <c r="Q1805" s="67" t="str">
        <f>IF(E1805="","",IF(I1805="","",IF($E1805="男",VLOOKUP(I1805,参照用得点基準表!D$2:$I$11,6,TRUE),VLOOKUP(I1805,参照用得点基準表!D$12:$I$21,6,TRUE))))</f>
        <v/>
      </c>
      <c r="R1805" s="67" t="str">
        <f>IF(E1805="","",IF(J1805="","",IF($E1805="男",VLOOKUP(J1805,参照用得点基準表!E$2:$I$11,5,TRUE),VLOOKUP(J1805,参照用得点基準表!E$12:$I$21,5,TRUE))))</f>
        <v/>
      </c>
      <c r="S1805" s="67" t="str">
        <f>IF(E1805="","",IF(K1805="","",IF($E1805="男",VLOOKUP(K1805,参照用得点基準表!F$2:$I$11,4,TRUE),VLOOKUP(K1805,参照用得点基準表!F$12:$I$21,4,TRUE))))</f>
        <v/>
      </c>
      <c r="T1805" s="67" t="str">
        <f>IF(E1805="","",IF(L1805="","",IF($E1805="男",VLOOKUP(L1805,参照用得点基準表!$K$2:$L$11,2,TRUE),VLOOKUP(L1805,参照用得点基準表!$K$12:$L$21,2,TRUE))))</f>
        <v/>
      </c>
      <c r="U1805" s="67" t="str">
        <f>IF(E1805="","",IF(M1805="","",IF($E1805="男",VLOOKUP(M1805,参照用得点基準表!G$2:$I$11,3,TRUE),VLOOKUP(M1805,参照用得点基準表!G$12:$I$21,3,TRUE))))</f>
        <v/>
      </c>
      <c r="V1805" s="67" t="str">
        <f>IF(E1805="","",IF(N1805="","",IF($E1805="男",VLOOKUP(N1805,参照用得点基準表!H$2:$I$11,2,TRUE),VLOOKUP(N1805,参照用得点基準表!H$12:$I$21,2,TRUE))))</f>
        <v/>
      </c>
      <c r="W1805" s="70" t="str">
        <f t="shared" si="27"/>
        <v/>
      </c>
      <c r="X1805" s="69" t="str">
        <f ca="1">IF(W1805="","",VLOOKUP(W1805,OFFSET(評価基準!$A$2:$N$6,0,F1805-6,5,20-F1805),14-新体力テスト!F1805+6,1))</f>
        <v/>
      </c>
    </row>
    <row r="1806" spans="1:24" ht="14.25" customHeight="1" x14ac:dyDescent="0.15">
      <c r="A1806" s="103"/>
      <c r="B1806" s="103"/>
      <c r="C1806" s="103"/>
      <c r="D1806" s="108"/>
      <c r="E1806" s="112"/>
      <c r="F1806" s="85" t="str">
        <f>IF(A1806="","",VLOOKUP(A1806,参照!$B$7:$C$12,2,FALSE))</f>
        <v/>
      </c>
      <c r="G1806" s="14"/>
      <c r="H1806" s="14"/>
      <c r="I1806" s="14"/>
      <c r="J1806" s="14"/>
      <c r="K1806" s="14"/>
      <c r="L1806" s="19"/>
      <c r="M1806" s="14"/>
      <c r="N1806" s="14"/>
      <c r="O1806" s="67" t="str">
        <f>IF(E1806="","",IF(G1806="","",IF($E1806="男",VLOOKUP(G1806,参照用得点基準表!B$2:$I$11,8,TRUE),VLOOKUP(G1806,参照用得点基準表!B$12:$I$21,8,TRUE))))</f>
        <v/>
      </c>
      <c r="P1806" s="67" t="str">
        <f>IF(E1806="","",IF(H1806="","",IF($E1806="男",VLOOKUP(H1806,参照用得点基準表!C$2:$I$11,7,TRUE),VLOOKUP(H1806,参照用得点基準表!C$12:$I$21,7,TRUE))))</f>
        <v/>
      </c>
      <c r="Q1806" s="67" t="str">
        <f>IF(E1806="","",IF(I1806="","",IF($E1806="男",VLOOKUP(I1806,参照用得点基準表!D$2:$I$11,6,TRUE),VLOOKUP(I1806,参照用得点基準表!D$12:$I$21,6,TRUE))))</f>
        <v/>
      </c>
      <c r="R1806" s="67" t="str">
        <f>IF(E1806="","",IF(J1806="","",IF($E1806="男",VLOOKUP(J1806,参照用得点基準表!E$2:$I$11,5,TRUE),VLOOKUP(J1806,参照用得点基準表!E$12:$I$21,5,TRUE))))</f>
        <v/>
      </c>
      <c r="S1806" s="67" t="str">
        <f>IF(E1806="","",IF(K1806="","",IF($E1806="男",VLOOKUP(K1806,参照用得点基準表!F$2:$I$11,4,TRUE),VLOOKUP(K1806,参照用得点基準表!F$12:$I$21,4,TRUE))))</f>
        <v/>
      </c>
      <c r="T1806" s="67" t="str">
        <f>IF(E1806="","",IF(L1806="","",IF($E1806="男",VLOOKUP(L1806,参照用得点基準表!$K$2:$L$11,2,TRUE),VLOOKUP(L1806,参照用得点基準表!$K$12:$L$21,2,TRUE))))</f>
        <v/>
      </c>
      <c r="U1806" s="67" t="str">
        <f>IF(E1806="","",IF(M1806="","",IF($E1806="男",VLOOKUP(M1806,参照用得点基準表!G$2:$I$11,3,TRUE),VLOOKUP(M1806,参照用得点基準表!G$12:$I$21,3,TRUE))))</f>
        <v/>
      </c>
      <c r="V1806" s="67" t="str">
        <f>IF(E1806="","",IF(N1806="","",IF($E1806="男",VLOOKUP(N1806,参照用得点基準表!H$2:$I$11,2,TRUE),VLOOKUP(N1806,参照用得点基準表!H$12:$I$21,2,TRUE))))</f>
        <v/>
      </c>
      <c r="W1806" s="70" t="str">
        <f t="shared" si="27"/>
        <v/>
      </c>
      <c r="X1806" s="69" t="str">
        <f ca="1">IF(W1806="","",VLOOKUP(W1806,OFFSET(評価基準!$A$2:$N$6,0,F1806-6,5,20-F1806),14-新体力テスト!F1806+6,1))</f>
        <v/>
      </c>
    </row>
    <row r="1807" spans="1:24" ht="14.25" customHeight="1" x14ac:dyDescent="0.15">
      <c r="A1807" s="103"/>
      <c r="B1807" s="103"/>
      <c r="C1807" s="103"/>
      <c r="D1807" s="108"/>
      <c r="E1807" s="112"/>
      <c r="F1807" s="85" t="str">
        <f>IF(A1807="","",VLOOKUP(A1807,参照!$B$7:$C$12,2,FALSE))</f>
        <v/>
      </c>
      <c r="G1807" s="14"/>
      <c r="H1807" s="14"/>
      <c r="I1807" s="14"/>
      <c r="J1807" s="14"/>
      <c r="K1807" s="14"/>
      <c r="L1807" s="19"/>
      <c r="M1807" s="14"/>
      <c r="N1807" s="14"/>
      <c r="O1807" s="67" t="str">
        <f>IF(E1807="","",IF(G1807="","",IF($E1807="男",VLOOKUP(G1807,参照用得点基準表!B$2:$I$11,8,TRUE),VLOOKUP(G1807,参照用得点基準表!B$12:$I$21,8,TRUE))))</f>
        <v/>
      </c>
      <c r="P1807" s="67" t="str">
        <f>IF(E1807="","",IF(H1807="","",IF($E1807="男",VLOOKUP(H1807,参照用得点基準表!C$2:$I$11,7,TRUE),VLOOKUP(H1807,参照用得点基準表!C$12:$I$21,7,TRUE))))</f>
        <v/>
      </c>
      <c r="Q1807" s="67" t="str">
        <f>IF(E1807="","",IF(I1807="","",IF($E1807="男",VLOOKUP(I1807,参照用得点基準表!D$2:$I$11,6,TRUE),VLOOKUP(I1807,参照用得点基準表!D$12:$I$21,6,TRUE))))</f>
        <v/>
      </c>
      <c r="R1807" s="67" t="str">
        <f>IF(E1807="","",IF(J1807="","",IF($E1807="男",VLOOKUP(J1807,参照用得点基準表!E$2:$I$11,5,TRUE),VLOOKUP(J1807,参照用得点基準表!E$12:$I$21,5,TRUE))))</f>
        <v/>
      </c>
      <c r="S1807" s="67" t="str">
        <f>IF(E1807="","",IF(K1807="","",IF($E1807="男",VLOOKUP(K1807,参照用得点基準表!F$2:$I$11,4,TRUE),VLOOKUP(K1807,参照用得点基準表!F$12:$I$21,4,TRUE))))</f>
        <v/>
      </c>
      <c r="T1807" s="67" t="str">
        <f>IF(E1807="","",IF(L1807="","",IF($E1807="男",VLOOKUP(L1807,参照用得点基準表!$K$2:$L$11,2,TRUE),VLOOKUP(L1807,参照用得点基準表!$K$12:$L$21,2,TRUE))))</f>
        <v/>
      </c>
      <c r="U1807" s="67" t="str">
        <f>IF(E1807="","",IF(M1807="","",IF($E1807="男",VLOOKUP(M1807,参照用得点基準表!G$2:$I$11,3,TRUE),VLOOKUP(M1807,参照用得点基準表!G$12:$I$21,3,TRUE))))</f>
        <v/>
      </c>
      <c r="V1807" s="67" t="str">
        <f>IF(E1807="","",IF(N1807="","",IF($E1807="男",VLOOKUP(N1807,参照用得点基準表!H$2:$I$11,2,TRUE),VLOOKUP(N1807,参照用得点基準表!H$12:$I$21,2,TRUE))))</f>
        <v/>
      </c>
      <c r="W1807" s="70" t="str">
        <f t="shared" si="27"/>
        <v/>
      </c>
      <c r="X1807" s="69" t="str">
        <f ca="1">IF(W1807="","",VLOOKUP(W1807,OFFSET(評価基準!$A$2:$N$6,0,F1807-6,5,20-F1807),14-新体力テスト!F1807+6,1))</f>
        <v/>
      </c>
    </row>
    <row r="1808" spans="1:24" ht="14.25" customHeight="1" x14ac:dyDescent="0.15">
      <c r="A1808" s="103"/>
      <c r="B1808" s="103"/>
      <c r="C1808" s="103"/>
      <c r="D1808" s="108"/>
      <c r="E1808" s="112"/>
      <c r="F1808" s="85" t="str">
        <f>IF(A1808="","",VLOOKUP(A1808,参照!$B$7:$C$12,2,FALSE))</f>
        <v/>
      </c>
      <c r="G1808" s="14"/>
      <c r="H1808" s="14"/>
      <c r="I1808" s="14"/>
      <c r="J1808" s="14"/>
      <c r="K1808" s="14"/>
      <c r="L1808" s="19"/>
      <c r="M1808" s="14"/>
      <c r="N1808" s="14"/>
      <c r="O1808" s="67" t="str">
        <f>IF(E1808="","",IF(G1808="","",IF($E1808="男",VLOOKUP(G1808,参照用得点基準表!B$2:$I$11,8,TRUE),VLOOKUP(G1808,参照用得点基準表!B$12:$I$21,8,TRUE))))</f>
        <v/>
      </c>
      <c r="P1808" s="67" t="str">
        <f>IF(E1808="","",IF(H1808="","",IF($E1808="男",VLOOKUP(H1808,参照用得点基準表!C$2:$I$11,7,TRUE),VLOOKUP(H1808,参照用得点基準表!C$12:$I$21,7,TRUE))))</f>
        <v/>
      </c>
      <c r="Q1808" s="67" t="str">
        <f>IF(E1808="","",IF(I1808="","",IF($E1808="男",VLOOKUP(I1808,参照用得点基準表!D$2:$I$11,6,TRUE),VLOOKUP(I1808,参照用得点基準表!D$12:$I$21,6,TRUE))))</f>
        <v/>
      </c>
      <c r="R1808" s="67" t="str">
        <f>IF(E1808="","",IF(J1808="","",IF($E1808="男",VLOOKUP(J1808,参照用得点基準表!E$2:$I$11,5,TRUE),VLOOKUP(J1808,参照用得点基準表!E$12:$I$21,5,TRUE))))</f>
        <v/>
      </c>
      <c r="S1808" s="67" t="str">
        <f>IF(E1808="","",IF(K1808="","",IF($E1808="男",VLOOKUP(K1808,参照用得点基準表!F$2:$I$11,4,TRUE),VLOOKUP(K1808,参照用得点基準表!F$12:$I$21,4,TRUE))))</f>
        <v/>
      </c>
      <c r="T1808" s="67" t="str">
        <f>IF(E1808="","",IF(L1808="","",IF($E1808="男",VLOOKUP(L1808,参照用得点基準表!$K$2:$L$11,2,TRUE),VLOOKUP(L1808,参照用得点基準表!$K$12:$L$21,2,TRUE))))</f>
        <v/>
      </c>
      <c r="U1808" s="67" t="str">
        <f>IF(E1808="","",IF(M1808="","",IF($E1808="男",VLOOKUP(M1808,参照用得点基準表!G$2:$I$11,3,TRUE),VLOOKUP(M1808,参照用得点基準表!G$12:$I$21,3,TRUE))))</f>
        <v/>
      </c>
      <c r="V1808" s="67" t="str">
        <f>IF(E1808="","",IF(N1808="","",IF($E1808="男",VLOOKUP(N1808,参照用得点基準表!H$2:$I$11,2,TRUE),VLOOKUP(N1808,参照用得点基準表!H$12:$I$21,2,TRUE))))</f>
        <v/>
      </c>
      <c r="W1808" s="70" t="str">
        <f t="shared" si="27"/>
        <v/>
      </c>
      <c r="X1808" s="69" t="str">
        <f ca="1">IF(W1808="","",VLOOKUP(W1808,OFFSET(評価基準!$A$2:$N$6,0,F1808-6,5,20-F1808),14-新体力テスト!F1808+6,1))</f>
        <v/>
      </c>
    </row>
    <row r="1809" spans="1:24" ht="14.25" customHeight="1" x14ac:dyDescent="0.15">
      <c r="A1809" s="103"/>
      <c r="B1809" s="103"/>
      <c r="C1809" s="103"/>
      <c r="D1809" s="108"/>
      <c r="E1809" s="112"/>
      <c r="F1809" s="85" t="str">
        <f>IF(A1809="","",VLOOKUP(A1809,参照!$B$7:$C$12,2,FALSE))</f>
        <v/>
      </c>
      <c r="G1809" s="14"/>
      <c r="H1809" s="14"/>
      <c r="I1809" s="14"/>
      <c r="J1809" s="14"/>
      <c r="K1809" s="14"/>
      <c r="L1809" s="19"/>
      <c r="M1809" s="14"/>
      <c r="N1809" s="14"/>
      <c r="O1809" s="67" t="str">
        <f>IF(E1809="","",IF(G1809="","",IF($E1809="男",VLOOKUP(G1809,参照用得点基準表!B$2:$I$11,8,TRUE),VLOOKUP(G1809,参照用得点基準表!B$12:$I$21,8,TRUE))))</f>
        <v/>
      </c>
      <c r="P1809" s="67" t="str">
        <f>IF(E1809="","",IF(H1809="","",IF($E1809="男",VLOOKUP(H1809,参照用得点基準表!C$2:$I$11,7,TRUE),VLOOKUP(H1809,参照用得点基準表!C$12:$I$21,7,TRUE))))</f>
        <v/>
      </c>
      <c r="Q1809" s="67" t="str">
        <f>IF(E1809="","",IF(I1809="","",IF($E1809="男",VLOOKUP(I1809,参照用得点基準表!D$2:$I$11,6,TRUE),VLOOKUP(I1809,参照用得点基準表!D$12:$I$21,6,TRUE))))</f>
        <v/>
      </c>
      <c r="R1809" s="67" t="str">
        <f>IF(E1809="","",IF(J1809="","",IF($E1809="男",VLOOKUP(J1809,参照用得点基準表!E$2:$I$11,5,TRUE),VLOOKUP(J1809,参照用得点基準表!E$12:$I$21,5,TRUE))))</f>
        <v/>
      </c>
      <c r="S1809" s="67" t="str">
        <f>IF(E1809="","",IF(K1809="","",IF($E1809="男",VLOOKUP(K1809,参照用得点基準表!F$2:$I$11,4,TRUE),VLOOKUP(K1809,参照用得点基準表!F$12:$I$21,4,TRUE))))</f>
        <v/>
      </c>
      <c r="T1809" s="67" t="str">
        <f>IF(E1809="","",IF(L1809="","",IF($E1809="男",VLOOKUP(L1809,参照用得点基準表!$K$2:$L$11,2,TRUE),VLOOKUP(L1809,参照用得点基準表!$K$12:$L$21,2,TRUE))))</f>
        <v/>
      </c>
      <c r="U1809" s="67" t="str">
        <f>IF(E1809="","",IF(M1809="","",IF($E1809="男",VLOOKUP(M1809,参照用得点基準表!G$2:$I$11,3,TRUE),VLOOKUP(M1809,参照用得点基準表!G$12:$I$21,3,TRUE))))</f>
        <v/>
      </c>
      <c r="V1809" s="67" t="str">
        <f>IF(E1809="","",IF(N1809="","",IF($E1809="男",VLOOKUP(N1809,参照用得点基準表!H$2:$I$11,2,TRUE),VLOOKUP(N1809,参照用得点基準表!H$12:$I$21,2,TRUE))))</f>
        <v/>
      </c>
      <c r="W1809" s="70" t="str">
        <f t="shared" si="27"/>
        <v/>
      </c>
      <c r="X1809" s="69" t="str">
        <f ca="1">IF(W1809="","",VLOOKUP(W1809,OFFSET(評価基準!$A$2:$N$6,0,F1809-6,5,20-F1809),14-新体力テスト!F1809+6,1))</f>
        <v/>
      </c>
    </row>
    <row r="1810" spans="1:24" ht="14.25" customHeight="1" x14ac:dyDescent="0.15">
      <c r="A1810" s="103"/>
      <c r="B1810" s="103"/>
      <c r="C1810" s="103"/>
      <c r="D1810" s="108"/>
      <c r="E1810" s="112"/>
      <c r="F1810" s="85" t="str">
        <f>IF(A1810="","",VLOOKUP(A1810,参照!$B$7:$C$12,2,FALSE))</f>
        <v/>
      </c>
      <c r="G1810" s="14"/>
      <c r="H1810" s="14"/>
      <c r="I1810" s="14"/>
      <c r="J1810" s="14"/>
      <c r="K1810" s="14"/>
      <c r="L1810" s="19"/>
      <c r="M1810" s="14"/>
      <c r="N1810" s="14"/>
      <c r="O1810" s="67" t="str">
        <f>IF(E1810="","",IF(G1810="","",IF($E1810="男",VLOOKUP(G1810,参照用得点基準表!B$2:$I$11,8,TRUE),VLOOKUP(G1810,参照用得点基準表!B$12:$I$21,8,TRUE))))</f>
        <v/>
      </c>
      <c r="P1810" s="67" t="str">
        <f>IF(E1810="","",IF(H1810="","",IF($E1810="男",VLOOKUP(H1810,参照用得点基準表!C$2:$I$11,7,TRUE),VLOOKUP(H1810,参照用得点基準表!C$12:$I$21,7,TRUE))))</f>
        <v/>
      </c>
      <c r="Q1810" s="67" t="str">
        <f>IF(E1810="","",IF(I1810="","",IF($E1810="男",VLOOKUP(I1810,参照用得点基準表!D$2:$I$11,6,TRUE),VLOOKUP(I1810,参照用得点基準表!D$12:$I$21,6,TRUE))))</f>
        <v/>
      </c>
      <c r="R1810" s="67" t="str">
        <f>IF(E1810="","",IF(J1810="","",IF($E1810="男",VLOOKUP(J1810,参照用得点基準表!E$2:$I$11,5,TRUE),VLOOKUP(J1810,参照用得点基準表!E$12:$I$21,5,TRUE))))</f>
        <v/>
      </c>
      <c r="S1810" s="67" t="str">
        <f>IF(E1810="","",IF(K1810="","",IF($E1810="男",VLOOKUP(K1810,参照用得点基準表!F$2:$I$11,4,TRUE),VLOOKUP(K1810,参照用得点基準表!F$12:$I$21,4,TRUE))))</f>
        <v/>
      </c>
      <c r="T1810" s="67" t="str">
        <f>IF(E1810="","",IF(L1810="","",IF($E1810="男",VLOOKUP(L1810,参照用得点基準表!$K$2:$L$11,2,TRUE),VLOOKUP(L1810,参照用得点基準表!$K$12:$L$21,2,TRUE))))</f>
        <v/>
      </c>
      <c r="U1810" s="67" t="str">
        <f>IF(E1810="","",IF(M1810="","",IF($E1810="男",VLOOKUP(M1810,参照用得点基準表!G$2:$I$11,3,TRUE),VLOOKUP(M1810,参照用得点基準表!G$12:$I$21,3,TRUE))))</f>
        <v/>
      </c>
      <c r="V1810" s="67" t="str">
        <f>IF(E1810="","",IF(N1810="","",IF($E1810="男",VLOOKUP(N1810,参照用得点基準表!H$2:$I$11,2,TRUE),VLOOKUP(N1810,参照用得点基準表!H$12:$I$21,2,TRUE))))</f>
        <v/>
      </c>
      <c r="W1810" s="70" t="str">
        <f t="shared" si="27"/>
        <v/>
      </c>
      <c r="X1810" s="69" t="str">
        <f ca="1">IF(W1810="","",VLOOKUP(W1810,OFFSET(評価基準!$A$2:$N$6,0,F1810-6,5,20-F1810),14-新体力テスト!F1810+6,1))</f>
        <v/>
      </c>
    </row>
    <row r="1811" spans="1:24" ht="14.25" customHeight="1" x14ac:dyDescent="0.15">
      <c r="A1811" s="103"/>
      <c r="B1811" s="103"/>
      <c r="C1811" s="103"/>
      <c r="D1811" s="108"/>
      <c r="E1811" s="112"/>
      <c r="F1811" s="85" t="str">
        <f>IF(A1811="","",VLOOKUP(A1811,参照!$B$7:$C$12,2,FALSE))</f>
        <v/>
      </c>
      <c r="G1811" s="14"/>
      <c r="H1811" s="14"/>
      <c r="I1811" s="14"/>
      <c r="J1811" s="14"/>
      <c r="K1811" s="14"/>
      <c r="L1811" s="19"/>
      <c r="M1811" s="14"/>
      <c r="N1811" s="14"/>
      <c r="O1811" s="67" t="str">
        <f>IF(E1811="","",IF(G1811="","",IF($E1811="男",VLOOKUP(G1811,参照用得点基準表!B$2:$I$11,8,TRUE),VLOOKUP(G1811,参照用得点基準表!B$12:$I$21,8,TRUE))))</f>
        <v/>
      </c>
      <c r="P1811" s="67" t="str">
        <f>IF(E1811="","",IF(H1811="","",IF($E1811="男",VLOOKUP(H1811,参照用得点基準表!C$2:$I$11,7,TRUE),VLOOKUP(H1811,参照用得点基準表!C$12:$I$21,7,TRUE))))</f>
        <v/>
      </c>
      <c r="Q1811" s="67" t="str">
        <f>IF(E1811="","",IF(I1811="","",IF($E1811="男",VLOOKUP(I1811,参照用得点基準表!D$2:$I$11,6,TRUE),VLOOKUP(I1811,参照用得点基準表!D$12:$I$21,6,TRUE))))</f>
        <v/>
      </c>
      <c r="R1811" s="67" t="str">
        <f>IF(E1811="","",IF(J1811="","",IF($E1811="男",VLOOKUP(J1811,参照用得点基準表!E$2:$I$11,5,TRUE),VLOOKUP(J1811,参照用得点基準表!E$12:$I$21,5,TRUE))))</f>
        <v/>
      </c>
      <c r="S1811" s="67" t="str">
        <f>IF(E1811="","",IF(K1811="","",IF($E1811="男",VLOOKUP(K1811,参照用得点基準表!F$2:$I$11,4,TRUE),VLOOKUP(K1811,参照用得点基準表!F$12:$I$21,4,TRUE))))</f>
        <v/>
      </c>
      <c r="T1811" s="67" t="str">
        <f>IF(E1811="","",IF(L1811="","",IF($E1811="男",VLOOKUP(L1811,参照用得点基準表!$K$2:$L$11,2,TRUE),VLOOKUP(L1811,参照用得点基準表!$K$12:$L$21,2,TRUE))))</f>
        <v/>
      </c>
      <c r="U1811" s="67" t="str">
        <f>IF(E1811="","",IF(M1811="","",IF($E1811="男",VLOOKUP(M1811,参照用得点基準表!G$2:$I$11,3,TRUE),VLOOKUP(M1811,参照用得点基準表!G$12:$I$21,3,TRUE))))</f>
        <v/>
      </c>
      <c r="V1811" s="67" t="str">
        <f>IF(E1811="","",IF(N1811="","",IF($E1811="男",VLOOKUP(N1811,参照用得点基準表!H$2:$I$11,2,TRUE),VLOOKUP(N1811,参照用得点基準表!H$12:$I$21,2,TRUE))))</f>
        <v/>
      </c>
      <c r="W1811" s="70" t="str">
        <f t="shared" si="27"/>
        <v/>
      </c>
      <c r="X1811" s="69" t="str">
        <f ca="1">IF(W1811="","",VLOOKUP(W1811,OFFSET(評価基準!$A$2:$N$6,0,F1811-6,5,20-F1811),14-新体力テスト!F1811+6,1))</f>
        <v/>
      </c>
    </row>
    <row r="1812" spans="1:24" ht="14.25" customHeight="1" x14ac:dyDescent="0.15">
      <c r="A1812" s="103"/>
      <c r="B1812" s="103"/>
      <c r="C1812" s="103"/>
      <c r="D1812" s="108"/>
      <c r="E1812" s="112"/>
      <c r="F1812" s="85" t="str">
        <f>IF(A1812="","",VLOOKUP(A1812,参照!$B$7:$C$12,2,FALSE))</f>
        <v/>
      </c>
      <c r="G1812" s="14"/>
      <c r="H1812" s="14"/>
      <c r="I1812" s="14"/>
      <c r="J1812" s="14"/>
      <c r="K1812" s="14"/>
      <c r="L1812" s="19"/>
      <c r="M1812" s="14"/>
      <c r="N1812" s="14"/>
      <c r="O1812" s="67" t="str">
        <f>IF(E1812="","",IF(G1812="","",IF($E1812="男",VLOOKUP(G1812,参照用得点基準表!B$2:$I$11,8,TRUE),VLOOKUP(G1812,参照用得点基準表!B$12:$I$21,8,TRUE))))</f>
        <v/>
      </c>
      <c r="P1812" s="67" t="str">
        <f>IF(E1812="","",IF(H1812="","",IF($E1812="男",VLOOKUP(H1812,参照用得点基準表!C$2:$I$11,7,TRUE),VLOOKUP(H1812,参照用得点基準表!C$12:$I$21,7,TRUE))))</f>
        <v/>
      </c>
      <c r="Q1812" s="67" t="str">
        <f>IF(E1812="","",IF(I1812="","",IF($E1812="男",VLOOKUP(I1812,参照用得点基準表!D$2:$I$11,6,TRUE),VLOOKUP(I1812,参照用得点基準表!D$12:$I$21,6,TRUE))))</f>
        <v/>
      </c>
      <c r="R1812" s="67" t="str">
        <f>IF(E1812="","",IF(J1812="","",IF($E1812="男",VLOOKUP(J1812,参照用得点基準表!E$2:$I$11,5,TRUE),VLOOKUP(J1812,参照用得点基準表!E$12:$I$21,5,TRUE))))</f>
        <v/>
      </c>
      <c r="S1812" s="67" t="str">
        <f>IF(E1812="","",IF(K1812="","",IF($E1812="男",VLOOKUP(K1812,参照用得点基準表!F$2:$I$11,4,TRUE),VLOOKUP(K1812,参照用得点基準表!F$12:$I$21,4,TRUE))))</f>
        <v/>
      </c>
      <c r="T1812" s="67" t="str">
        <f>IF(E1812="","",IF(L1812="","",IF($E1812="男",VLOOKUP(L1812,参照用得点基準表!$K$2:$L$11,2,TRUE),VLOOKUP(L1812,参照用得点基準表!$K$12:$L$21,2,TRUE))))</f>
        <v/>
      </c>
      <c r="U1812" s="67" t="str">
        <f>IF(E1812="","",IF(M1812="","",IF($E1812="男",VLOOKUP(M1812,参照用得点基準表!G$2:$I$11,3,TRUE),VLOOKUP(M1812,参照用得点基準表!G$12:$I$21,3,TRUE))))</f>
        <v/>
      </c>
      <c r="V1812" s="67" t="str">
        <f>IF(E1812="","",IF(N1812="","",IF($E1812="男",VLOOKUP(N1812,参照用得点基準表!H$2:$I$11,2,TRUE),VLOOKUP(N1812,参照用得点基準表!H$12:$I$21,2,TRUE))))</f>
        <v/>
      </c>
      <c r="W1812" s="70" t="str">
        <f t="shared" si="27"/>
        <v/>
      </c>
      <c r="X1812" s="69" t="str">
        <f ca="1">IF(W1812="","",VLOOKUP(W1812,OFFSET(評価基準!$A$2:$N$6,0,F1812-6,5,20-F1812),14-新体力テスト!F1812+6,1))</f>
        <v/>
      </c>
    </row>
    <row r="1813" spans="1:24" ht="14.25" customHeight="1" x14ac:dyDescent="0.15">
      <c r="A1813" s="103"/>
      <c r="B1813" s="103"/>
      <c r="C1813" s="103"/>
      <c r="D1813" s="108"/>
      <c r="E1813" s="112"/>
      <c r="F1813" s="85" t="str">
        <f>IF(A1813="","",VLOOKUP(A1813,参照!$B$7:$C$12,2,FALSE))</f>
        <v/>
      </c>
      <c r="G1813" s="14"/>
      <c r="H1813" s="14"/>
      <c r="I1813" s="14"/>
      <c r="J1813" s="14"/>
      <c r="K1813" s="14"/>
      <c r="L1813" s="19"/>
      <c r="M1813" s="14"/>
      <c r="N1813" s="14"/>
      <c r="O1813" s="67" t="str">
        <f>IF(E1813="","",IF(G1813="","",IF($E1813="男",VLOOKUP(G1813,参照用得点基準表!B$2:$I$11,8,TRUE),VLOOKUP(G1813,参照用得点基準表!B$12:$I$21,8,TRUE))))</f>
        <v/>
      </c>
      <c r="P1813" s="67" t="str">
        <f>IF(E1813="","",IF(H1813="","",IF($E1813="男",VLOOKUP(H1813,参照用得点基準表!C$2:$I$11,7,TRUE),VLOOKUP(H1813,参照用得点基準表!C$12:$I$21,7,TRUE))))</f>
        <v/>
      </c>
      <c r="Q1813" s="67" t="str">
        <f>IF(E1813="","",IF(I1813="","",IF($E1813="男",VLOOKUP(I1813,参照用得点基準表!D$2:$I$11,6,TRUE),VLOOKUP(I1813,参照用得点基準表!D$12:$I$21,6,TRUE))))</f>
        <v/>
      </c>
      <c r="R1813" s="67" t="str">
        <f>IF(E1813="","",IF(J1813="","",IF($E1813="男",VLOOKUP(J1813,参照用得点基準表!E$2:$I$11,5,TRUE),VLOOKUP(J1813,参照用得点基準表!E$12:$I$21,5,TRUE))))</f>
        <v/>
      </c>
      <c r="S1813" s="67" t="str">
        <f>IF(E1813="","",IF(K1813="","",IF($E1813="男",VLOOKUP(K1813,参照用得点基準表!F$2:$I$11,4,TRUE),VLOOKUP(K1813,参照用得点基準表!F$12:$I$21,4,TRUE))))</f>
        <v/>
      </c>
      <c r="T1813" s="67" t="str">
        <f>IF(E1813="","",IF(L1813="","",IF($E1813="男",VLOOKUP(L1813,参照用得点基準表!$K$2:$L$11,2,TRUE),VLOOKUP(L1813,参照用得点基準表!$K$12:$L$21,2,TRUE))))</f>
        <v/>
      </c>
      <c r="U1813" s="67" t="str">
        <f>IF(E1813="","",IF(M1813="","",IF($E1813="男",VLOOKUP(M1813,参照用得点基準表!G$2:$I$11,3,TRUE),VLOOKUP(M1813,参照用得点基準表!G$12:$I$21,3,TRUE))))</f>
        <v/>
      </c>
      <c r="V1813" s="67" t="str">
        <f>IF(E1813="","",IF(N1813="","",IF($E1813="男",VLOOKUP(N1813,参照用得点基準表!H$2:$I$11,2,TRUE),VLOOKUP(N1813,参照用得点基準表!H$12:$I$21,2,TRUE))))</f>
        <v/>
      </c>
      <c r="W1813" s="70" t="str">
        <f t="shared" si="27"/>
        <v/>
      </c>
      <c r="X1813" s="69" t="str">
        <f ca="1">IF(W1813="","",VLOOKUP(W1813,OFFSET(評価基準!$A$2:$N$6,0,F1813-6,5,20-F1813),14-新体力テスト!F1813+6,1))</f>
        <v/>
      </c>
    </row>
    <row r="1814" spans="1:24" ht="14.25" customHeight="1" x14ac:dyDescent="0.15">
      <c r="A1814" s="103"/>
      <c r="B1814" s="103"/>
      <c r="C1814" s="103"/>
      <c r="D1814" s="108"/>
      <c r="E1814" s="112"/>
      <c r="F1814" s="85" t="str">
        <f>IF(A1814="","",VLOOKUP(A1814,参照!$B$7:$C$12,2,FALSE))</f>
        <v/>
      </c>
      <c r="G1814" s="14"/>
      <c r="H1814" s="14"/>
      <c r="I1814" s="14"/>
      <c r="J1814" s="14"/>
      <c r="K1814" s="14"/>
      <c r="L1814" s="19"/>
      <c r="M1814" s="14"/>
      <c r="N1814" s="14"/>
      <c r="O1814" s="67" t="str">
        <f>IF(E1814="","",IF(G1814="","",IF($E1814="男",VLOOKUP(G1814,参照用得点基準表!B$2:$I$11,8,TRUE),VLOOKUP(G1814,参照用得点基準表!B$12:$I$21,8,TRUE))))</f>
        <v/>
      </c>
      <c r="P1814" s="67" t="str">
        <f>IF(E1814="","",IF(H1814="","",IF($E1814="男",VLOOKUP(H1814,参照用得点基準表!C$2:$I$11,7,TRUE),VLOOKUP(H1814,参照用得点基準表!C$12:$I$21,7,TRUE))))</f>
        <v/>
      </c>
      <c r="Q1814" s="67" t="str">
        <f>IF(E1814="","",IF(I1814="","",IF($E1814="男",VLOOKUP(I1814,参照用得点基準表!D$2:$I$11,6,TRUE),VLOOKUP(I1814,参照用得点基準表!D$12:$I$21,6,TRUE))))</f>
        <v/>
      </c>
      <c r="R1814" s="67" t="str">
        <f>IF(E1814="","",IF(J1814="","",IF($E1814="男",VLOOKUP(J1814,参照用得点基準表!E$2:$I$11,5,TRUE),VLOOKUP(J1814,参照用得点基準表!E$12:$I$21,5,TRUE))))</f>
        <v/>
      </c>
      <c r="S1814" s="67" t="str">
        <f>IF(E1814="","",IF(K1814="","",IF($E1814="男",VLOOKUP(K1814,参照用得点基準表!F$2:$I$11,4,TRUE),VLOOKUP(K1814,参照用得点基準表!F$12:$I$21,4,TRUE))))</f>
        <v/>
      </c>
      <c r="T1814" s="67" t="str">
        <f>IF(E1814="","",IF(L1814="","",IF($E1814="男",VLOOKUP(L1814,参照用得点基準表!$K$2:$L$11,2,TRUE),VLOOKUP(L1814,参照用得点基準表!$K$12:$L$21,2,TRUE))))</f>
        <v/>
      </c>
      <c r="U1814" s="67" t="str">
        <f>IF(E1814="","",IF(M1814="","",IF($E1814="男",VLOOKUP(M1814,参照用得点基準表!G$2:$I$11,3,TRUE),VLOOKUP(M1814,参照用得点基準表!G$12:$I$21,3,TRUE))))</f>
        <v/>
      </c>
      <c r="V1814" s="67" t="str">
        <f>IF(E1814="","",IF(N1814="","",IF($E1814="男",VLOOKUP(N1814,参照用得点基準表!H$2:$I$11,2,TRUE),VLOOKUP(N1814,参照用得点基準表!H$12:$I$21,2,TRUE))))</f>
        <v/>
      </c>
      <c r="W1814" s="70" t="str">
        <f t="shared" si="27"/>
        <v/>
      </c>
      <c r="X1814" s="69" t="str">
        <f ca="1">IF(W1814="","",VLOOKUP(W1814,OFFSET(評価基準!$A$2:$N$6,0,F1814-6,5,20-F1814),14-新体力テスト!F1814+6,1))</f>
        <v/>
      </c>
    </row>
    <row r="1815" spans="1:24" ht="14.25" customHeight="1" x14ac:dyDescent="0.15">
      <c r="A1815" s="103"/>
      <c r="B1815" s="103"/>
      <c r="C1815" s="103"/>
      <c r="D1815" s="108"/>
      <c r="E1815" s="112"/>
      <c r="F1815" s="85" t="str">
        <f>IF(A1815="","",VLOOKUP(A1815,参照!$B$7:$C$12,2,FALSE))</f>
        <v/>
      </c>
      <c r="G1815" s="14"/>
      <c r="H1815" s="14"/>
      <c r="I1815" s="14"/>
      <c r="J1815" s="14"/>
      <c r="K1815" s="14"/>
      <c r="L1815" s="19"/>
      <c r="M1815" s="14"/>
      <c r="N1815" s="14"/>
      <c r="O1815" s="67" t="str">
        <f>IF(E1815="","",IF(G1815="","",IF($E1815="男",VLOOKUP(G1815,参照用得点基準表!B$2:$I$11,8,TRUE),VLOOKUP(G1815,参照用得点基準表!B$12:$I$21,8,TRUE))))</f>
        <v/>
      </c>
      <c r="P1815" s="67" t="str">
        <f>IF(E1815="","",IF(H1815="","",IF($E1815="男",VLOOKUP(H1815,参照用得点基準表!C$2:$I$11,7,TRUE),VLOOKUP(H1815,参照用得点基準表!C$12:$I$21,7,TRUE))))</f>
        <v/>
      </c>
      <c r="Q1815" s="67" t="str">
        <f>IF(E1815="","",IF(I1815="","",IF($E1815="男",VLOOKUP(I1815,参照用得点基準表!D$2:$I$11,6,TRUE),VLOOKUP(I1815,参照用得点基準表!D$12:$I$21,6,TRUE))))</f>
        <v/>
      </c>
      <c r="R1815" s="67" t="str">
        <f>IF(E1815="","",IF(J1815="","",IF($E1815="男",VLOOKUP(J1815,参照用得点基準表!E$2:$I$11,5,TRUE),VLOOKUP(J1815,参照用得点基準表!E$12:$I$21,5,TRUE))))</f>
        <v/>
      </c>
      <c r="S1815" s="67" t="str">
        <f>IF(E1815="","",IF(K1815="","",IF($E1815="男",VLOOKUP(K1815,参照用得点基準表!F$2:$I$11,4,TRUE),VLOOKUP(K1815,参照用得点基準表!F$12:$I$21,4,TRUE))))</f>
        <v/>
      </c>
      <c r="T1815" s="67" t="str">
        <f>IF(E1815="","",IF(L1815="","",IF($E1815="男",VLOOKUP(L1815,参照用得点基準表!$K$2:$L$11,2,TRUE),VLOOKUP(L1815,参照用得点基準表!$K$12:$L$21,2,TRUE))))</f>
        <v/>
      </c>
      <c r="U1815" s="67" t="str">
        <f>IF(E1815="","",IF(M1815="","",IF($E1815="男",VLOOKUP(M1815,参照用得点基準表!G$2:$I$11,3,TRUE),VLOOKUP(M1815,参照用得点基準表!G$12:$I$21,3,TRUE))))</f>
        <v/>
      </c>
      <c r="V1815" s="67" t="str">
        <f>IF(E1815="","",IF(N1815="","",IF($E1815="男",VLOOKUP(N1815,参照用得点基準表!H$2:$I$11,2,TRUE),VLOOKUP(N1815,参照用得点基準表!H$12:$I$21,2,TRUE))))</f>
        <v/>
      </c>
      <c r="W1815" s="70" t="str">
        <f t="shared" si="27"/>
        <v/>
      </c>
      <c r="X1815" s="69" t="str">
        <f ca="1">IF(W1815="","",VLOOKUP(W1815,OFFSET(評価基準!$A$2:$N$6,0,F1815-6,5,20-F1815),14-新体力テスト!F1815+6,1))</f>
        <v/>
      </c>
    </row>
    <row r="1816" spans="1:24" ht="14.25" customHeight="1" x14ac:dyDescent="0.15">
      <c r="A1816" s="103"/>
      <c r="B1816" s="103"/>
      <c r="C1816" s="103"/>
      <c r="D1816" s="108"/>
      <c r="E1816" s="112"/>
      <c r="F1816" s="85" t="str">
        <f>IF(A1816="","",VLOOKUP(A1816,参照!$B$7:$C$12,2,FALSE))</f>
        <v/>
      </c>
      <c r="G1816" s="14"/>
      <c r="H1816" s="14"/>
      <c r="I1816" s="14"/>
      <c r="J1816" s="14"/>
      <c r="K1816" s="14"/>
      <c r="L1816" s="19"/>
      <c r="M1816" s="14"/>
      <c r="N1816" s="14"/>
      <c r="O1816" s="67" t="str">
        <f>IF(E1816="","",IF(G1816="","",IF($E1816="男",VLOOKUP(G1816,参照用得点基準表!B$2:$I$11,8,TRUE),VLOOKUP(G1816,参照用得点基準表!B$12:$I$21,8,TRUE))))</f>
        <v/>
      </c>
      <c r="P1816" s="67" t="str">
        <f>IF(E1816="","",IF(H1816="","",IF($E1816="男",VLOOKUP(H1816,参照用得点基準表!C$2:$I$11,7,TRUE),VLOOKUP(H1816,参照用得点基準表!C$12:$I$21,7,TRUE))))</f>
        <v/>
      </c>
      <c r="Q1816" s="67" t="str">
        <f>IF(E1816="","",IF(I1816="","",IF($E1816="男",VLOOKUP(I1816,参照用得点基準表!D$2:$I$11,6,TRUE),VLOOKUP(I1816,参照用得点基準表!D$12:$I$21,6,TRUE))))</f>
        <v/>
      </c>
      <c r="R1816" s="67" t="str">
        <f>IF(E1816="","",IF(J1816="","",IF($E1816="男",VLOOKUP(J1816,参照用得点基準表!E$2:$I$11,5,TRUE),VLOOKUP(J1816,参照用得点基準表!E$12:$I$21,5,TRUE))))</f>
        <v/>
      </c>
      <c r="S1816" s="67" t="str">
        <f>IF(E1816="","",IF(K1816="","",IF($E1816="男",VLOOKUP(K1816,参照用得点基準表!F$2:$I$11,4,TRUE),VLOOKUP(K1816,参照用得点基準表!F$12:$I$21,4,TRUE))))</f>
        <v/>
      </c>
      <c r="T1816" s="67" t="str">
        <f>IF(E1816="","",IF(L1816="","",IF($E1816="男",VLOOKUP(L1816,参照用得点基準表!$K$2:$L$11,2,TRUE),VLOOKUP(L1816,参照用得点基準表!$K$12:$L$21,2,TRUE))))</f>
        <v/>
      </c>
      <c r="U1816" s="67" t="str">
        <f>IF(E1816="","",IF(M1816="","",IF($E1816="男",VLOOKUP(M1816,参照用得点基準表!G$2:$I$11,3,TRUE),VLOOKUP(M1816,参照用得点基準表!G$12:$I$21,3,TRUE))))</f>
        <v/>
      </c>
      <c r="V1816" s="67" t="str">
        <f>IF(E1816="","",IF(N1816="","",IF($E1816="男",VLOOKUP(N1816,参照用得点基準表!H$2:$I$11,2,TRUE),VLOOKUP(N1816,参照用得点基準表!H$12:$I$21,2,TRUE))))</f>
        <v/>
      </c>
      <c r="W1816" s="70" t="str">
        <f t="shared" si="27"/>
        <v/>
      </c>
      <c r="X1816" s="69" t="str">
        <f ca="1">IF(W1816="","",VLOOKUP(W1816,OFFSET(評価基準!$A$2:$N$6,0,F1816-6,5,20-F1816),14-新体力テスト!F1816+6,1))</f>
        <v/>
      </c>
    </row>
    <row r="1817" spans="1:24" ht="14.25" customHeight="1" x14ac:dyDescent="0.15">
      <c r="A1817" s="103"/>
      <c r="B1817" s="103"/>
      <c r="C1817" s="103"/>
      <c r="D1817" s="108"/>
      <c r="E1817" s="112"/>
      <c r="F1817" s="85" t="str">
        <f>IF(A1817="","",VLOOKUP(A1817,参照!$B$7:$C$12,2,FALSE))</f>
        <v/>
      </c>
      <c r="G1817" s="14"/>
      <c r="H1817" s="14"/>
      <c r="I1817" s="14"/>
      <c r="J1817" s="14"/>
      <c r="K1817" s="14"/>
      <c r="L1817" s="19"/>
      <c r="M1817" s="14"/>
      <c r="N1817" s="14"/>
      <c r="O1817" s="67" t="str">
        <f>IF(E1817="","",IF(G1817="","",IF($E1817="男",VLOOKUP(G1817,参照用得点基準表!B$2:$I$11,8,TRUE),VLOOKUP(G1817,参照用得点基準表!B$12:$I$21,8,TRUE))))</f>
        <v/>
      </c>
      <c r="P1817" s="67" t="str">
        <f>IF(E1817="","",IF(H1817="","",IF($E1817="男",VLOOKUP(H1817,参照用得点基準表!C$2:$I$11,7,TRUE),VLOOKUP(H1817,参照用得点基準表!C$12:$I$21,7,TRUE))))</f>
        <v/>
      </c>
      <c r="Q1817" s="67" t="str">
        <f>IF(E1817="","",IF(I1817="","",IF($E1817="男",VLOOKUP(I1817,参照用得点基準表!D$2:$I$11,6,TRUE),VLOOKUP(I1817,参照用得点基準表!D$12:$I$21,6,TRUE))))</f>
        <v/>
      </c>
      <c r="R1817" s="67" t="str">
        <f>IF(E1817="","",IF(J1817="","",IF($E1817="男",VLOOKUP(J1817,参照用得点基準表!E$2:$I$11,5,TRUE),VLOOKUP(J1817,参照用得点基準表!E$12:$I$21,5,TRUE))))</f>
        <v/>
      </c>
      <c r="S1817" s="67" t="str">
        <f>IF(E1817="","",IF(K1817="","",IF($E1817="男",VLOOKUP(K1817,参照用得点基準表!F$2:$I$11,4,TRUE),VLOOKUP(K1817,参照用得点基準表!F$12:$I$21,4,TRUE))))</f>
        <v/>
      </c>
      <c r="T1817" s="67" t="str">
        <f>IF(E1817="","",IF(L1817="","",IF($E1817="男",VLOOKUP(L1817,参照用得点基準表!$K$2:$L$11,2,TRUE),VLOOKUP(L1817,参照用得点基準表!$K$12:$L$21,2,TRUE))))</f>
        <v/>
      </c>
      <c r="U1817" s="67" t="str">
        <f>IF(E1817="","",IF(M1817="","",IF($E1817="男",VLOOKUP(M1817,参照用得点基準表!G$2:$I$11,3,TRUE),VLOOKUP(M1817,参照用得点基準表!G$12:$I$21,3,TRUE))))</f>
        <v/>
      </c>
      <c r="V1817" s="67" t="str">
        <f>IF(E1817="","",IF(N1817="","",IF($E1817="男",VLOOKUP(N1817,参照用得点基準表!H$2:$I$11,2,TRUE),VLOOKUP(N1817,参照用得点基準表!H$12:$I$21,2,TRUE))))</f>
        <v/>
      </c>
      <c r="W1817" s="70" t="str">
        <f t="shared" si="27"/>
        <v/>
      </c>
      <c r="X1817" s="69" t="str">
        <f ca="1">IF(W1817="","",VLOOKUP(W1817,OFFSET(評価基準!$A$2:$N$6,0,F1817-6,5,20-F1817),14-新体力テスト!F1817+6,1))</f>
        <v/>
      </c>
    </row>
    <row r="1818" spans="1:24" ht="14.25" customHeight="1" x14ac:dyDescent="0.15">
      <c r="A1818" s="103"/>
      <c r="B1818" s="103"/>
      <c r="C1818" s="103"/>
      <c r="D1818" s="108"/>
      <c r="E1818" s="112"/>
      <c r="F1818" s="85" t="str">
        <f>IF(A1818="","",VLOOKUP(A1818,参照!$B$7:$C$12,2,FALSE))</f>
        <v/>
      </c>
      <c r="G1818" s="14"/>
      <c r="H1818" s="14"/>
      <c r="I1818" s="14"/>
      <c r="J1818" s="14"/>
      <c r="K1818" s="14"/>
      <c r="L1818" s="19"/>
      <c r="M1818" s="14"/>
      <c r="N1818" s="14"/>
      <c r="O1818" s="67" t="str">
        <f>IF(E1818="","",IF(G1818="","",IF($E1818="男",VLOOKUP(G1818,参照用得点基準表!B$2:$I$11,8,TRUE),VLOOKUP(G1818,参照用得点基準表!B$12:$I$21,8,TRUE))))</f>
        <v/>
      </c>
      <c r="P1818" s="67" t="str">
        <f>IF(E1818="","",IF(H1818="","",IF($E1818="男",VLOOKUP(H1818,参照用得点基準表!C$2:$I$11,7,TRUE),VLOOKUP(H1818,参照用得点基準表!C$12:$I$21,7,TRUE))))</f>
        <v/>
      </c>
      <c r="Q1818" s="67" t="str">
        <f>IF(E1818="","",IF(I1818="","",IF($E1818="男",VLOOKUP(I1818,参照用得点基準表!D$2:$I$11,6,TRUE),VLOOKUP(I1818,参照用得点基準表!D$12:$I$21,6,TRUE))))</f>
        <v/>
      </c>
      <c r="R1818" s="67" t="str">
        <f>IF(E1818="","",IF(J1818="","",IF($E1818="男",VLOOKUP(J1818,参照用得点基準表!E$2:$I$11,5,TRUE),VLOOKUP(J1818,参照用得点基準表!E$12:$I$21,5,TRUE))))</f>
        <v/>
      </c>
      <c r="S1818" s="67" t="str">
        <f>IF(E1818="","",IF(K1818="","",IF($E1818="男",VLOOKUP(K1818,参照用得点基準表!F$2:$I$11,4,TRUE),VLOOKUP(K1818,参照用得点基準表!F$12:$I$21,4,TRUE))))</f>
        <v/>
      </c>
      <c r="T1818" s="67" t="str">
        <f>IF(E1818="","",IF(L1818="","",IF($E1818="男",VLOOKUP(L1818,参照用得点基準表!$K$2:$L$11,2,TRUE),VLOOKUP(L1818,参照用得点基準表!$K$12:$L$21,2,TRUE))))</f>
        <v/>
      </c>
      <c r="U1818" s="67" t="str">
        <f>IF(E1818="","",IF(M1818="","",IF($E1818="男",VLOOKUP(M1818,参照用得点基準表!G$2:$I$11,3,TRUE),VLOOKUP(M1818,参照用得点基準表!G$12:$I$21,3,TRUE))))</f>
        <v/>
      </c>
      <c r="V1818" s="67" t="str">
        <f>IF(E1818="","",IF(N1818="","",IF($E1818="男",VLOOKUP(N1818,参照用得点基準表!H$2:$I$11,2,TRUE),VLOOKUP(N1818,参照用得点基準表!H$12:$I$21,2,TRUE))))</f>
        <v/>
      </c>
      <c r="W1818" s="70" t="str">
        <f t="shared" si="27"/>
        <v/>
      </c>
      <c r="X1818" s="69" t="str">
        <f ca="1">IF(W1818="","",VLOOKUP(W1818,OFFSET(評価基準!$A$2:$N$6,0,F1818-6,5,20-F1818),14-新体力テスト!F1818+6,1))</f>
        <v/>
      </c>
    </row>
    <row r="1819" spans="1:24" ht="14.25" customHeight="1" x14ac:dyDescent="0.15">
      <c r="A1819" s="103"/>
      <c r="B1819" s="103"/>
      <c r="C1819" s="103"/>
      <c r="D1819" s="108"/>
      <c r="E1819" s="112"/>
      <c r="F1819" s="85" t="str">
        <f>IF(A1819="","",VLOOKUP(A1819,参照!$B$7:$C$12,2,FALSE))</f>
        <v/>
      </c>
      <c r="G1819" s="14"/>
      <c r="H1819" s="14"/>
      <c r="I1819" s="14"/>
      <c r="J1819" s="14"/>
      <c r="K1819" s="14"/>
      <c r="L1819" s="19"/>
      <c r="M1819" s="14"/>
      <c r="N1819" s="14"/>
      <c r="O1819" s="67" t="str">
        <f>IF(E1819="","",IF(G1819="","",IF($E1819="男",VLOOKUP(G1819,参照用得点基準表!B$2:$I$11,8,TRUE),VLOOKUP(G1819,参照用得点基準表!B$12:$I$21,8,TRUE))))</f>
        <v/>
      </c>
      <c r="P1819" s="67" t="str">
        <f>IF(E1819="","",IF(H1819="","",IF($E1819="男",VLOOKUP(H1819,参照用得点基準表!C$2:$I$11,7,TRUE),VLOOKUP(H1819,参照用得点基準表!C$12:$I$21,7,TRUE))))</f>
        <v/>
      </c>
      <c r="Q1819" s="67" t="str">
        <f>IF(E1819="","",IF(I1819="","",IF($E1819="男",VLOOKUP(I1819,参照用得点基準表!D$2:$I$11,6,TRUE),VLOOKUP(I1819,参照用得点基準表!D$12:$I$21,6,TRUE))))</f>
        <v/>
      </c>
      <c r="R1819" s="67" t="str">
        <f>IF(E1819="","",IF(J1819="","",IF($E1819="男",VLOOKUP(J1819,参照用得点基準表!E$2:$I$11,5,TRUE),VLOOKUP(J1819,参照用得点基準表!E$12:$I$21,5,TRUE))))</f>
        <v/>
      </c>
      <c r="S1819" s="67" t="str">
        <f>IF(E1819="","",IF(K1819="","",IF($E1819="男",VLOOKUP(K1819,参照用得点基準表!F$2:$I$11,4,TRUE),VLOOKUP(K1819,参照用得点基準表!F$12:$I$21,4,TRUE))))</f>
        <v/>
      </c>
      <c r="T1819" s="67" t="str">
        <f>IF(E1819="","",IF(L1819="","",IF($E1819="男",VLOOKUP(L1819,参照用得点基準表!$K$2:$L$11,2,TRUE),VLOOKUP(L1819,参照用得点基準表!$K$12:$L$21,2,TRUE))))</f>
        <v/>
      </c>
      <c r="U1819" s="67" t="str">
        <f>IF(E1819="","",IF(M1819="","",IF($E1819="男",VLOOKUP(M1819,参照用得点基準表!G$2:$I$11,3,TRUE),VLOOKUP(M1819,参照用得点基準表!G$12:$I$21,3,TRUE))))</f>
        <v/>
      </c>
      <c r="V1819" s="67" t="str">
        <f>IF(E1819="","",IF(N1819="","",IF($E1819="男",VLOOKUP(N1819,参照用得点基準表!H$2:$I$11,2,TRUE),VLOOKUP(N1819,参照用得点基準表!H$12:$I$21,2,TRUE))))</f>
        <v/>
      </c>
      <c r="W1819" s="70" t="str">
        <f t="shared" si="27"/>
        <v/>
      </c>
      <c r="X1819" s="69" t="str">
        <f ca="1">IF(W1819="","",VLOOKUP(W1819,OFFSET(評価基準!$A$2:$N$6,0,F1819-6,5,20-F1819),14-新体力テスト!F1819+6,1))</f>
        <v/>
      </c>
    </row>
    <row r="1820" spans="1:24" ht="14.25" customHeight="1" x14ac:dyDescent="0.15">
      <c r="A1820" s="103"/>
      <c r="B1820" s="103"/>
      <c r="C1820" s="103"/>
      <c r="D1820" s="108"/>
      <c r="E1820" s="112"/>
      <c r="F1820" s="85" t="str">
        <f>IF(A1820="","",VLOOKUP(A1820,参照!$B$7:$C$12,2,FALSE))</f>
        <v/>
      </c>
      <c r="G1820" s="14"/>
      <c r="H1820" s="14"/>
      <c r="I1820" s="14"/>
      <c r="J1820" s="14"/>
      <c r="K1820" s="14"/>
      <c r="L1820" s="19"/>
      <c r="M1820" s="14"/>
      <c r="N1820" s="14"/>
      <c r="O1820" s="67" t="str">
        <f>IF(E1820="","",IF(G1820="","",IF($E1820="男",VLOOKUP(G1820,参照用得点基準表!B$2:$I$11,8,TRUE),VLOOKUP(G1820,参照用得点基準表!B$12:$I$21,8,TRUE))))</f>
        <v/>
      </c>
      <c r="P1820" s="67" t="str">
        <f>IF(E1820="","",IF(H1820="","",IF($E1820="男",VLOOKUP(H1820,参照用得点基準表!C$2:$I$11,7,TRUE),VLOOKUP(H1820,参照用得点基準表!C$12:$I$21,7,TRUE))))</f>
        <v/>
      </c>
      <c r="Q1820" s="67" t="str">
        <f>IF(E1820="","",IF(I1820="","",IF($E1820="男",VLOOKUP(I1820,参照用得点基準表!D$2:$I$11,6,TRUE),VLOOKUP(I1820,参照用得点基準表!D$12:$I$21,6,TRUE))))</f>
        <v/>
      </c>
      <c r="R1820" s="67" t="str">
        <f>IF(E1820="","",IF(J1820="","",IF($E1820="男",VLOOKUP(J1820,参照用得点基準表!E$2:$I$11,5,TRUE),VLOOKUP(J1820,参照用得点基準表!E$12:$I$21,5,TRUE))))</f>
        <v/>
      </c>
      <c r="S1820" s="67" t="str">
        <f>IF(E1820="","",IF(K1820="","",IF($E1820="男",VLOOKUP(K1820,参照用得点基準表!F$2:$I$11,4,TRUE),VLOOKUP(K1820,参照用得点基準表!F$12:$I$21,4,TRUE))))</f>
        <v/>
      </c>
      <c r="T1820" s="67" t="str">
        <f>IF(E1820="","",IF(L1820="","",IF($E1820="男",VLOOKUP(L1820,参照用得点基準表!$K$2:$L$11,2,TRUE),VLOOKUP(L1820,参照用得点基準表!$K$12:$L$21,2,TRUE))))</f>
        <v/>
      </c>
      <c r="U1820" s="67" t="str">
        <f>IF(E1820="","",IF(M1820="","",IF($E1820="男",VLOOKUP(M1820,参照用得点基準表!G$2:$I$11,3,TRUE),VLOOKUP(M1820,参照用得点基準表!G$12:$I$21,3,TRUE))))</f>
        <v/>
      </c>
      <c r="V1820" s="67" t="str">
        <f>IF(E1820="","",IF(N1820="","",IF($E1820="男",VLOOKUP(N1820,参照用得点基準表!H$2:$I$11,2,TRUE),VLOOKUP(N1820,参照用得点基準表!H$12:$I$21,2,TRUE))))</f>
        <v/>
      </c>
      <c r="W1820" s="70" t="str">
        <f t="shared" si="27"/>
        <v/>
      </c>
      <c r="X1820" s="69" t="str">
        <f ca="1">IF(W1820="","",VLOOKUP(W1820,OFFSET(評価基準!$A$2:$N$6,0,F1820-6,5,20-F1820),14-新体力テスト!F1820+6,1))</f>
        <v/>
      </c>
    </row>
    <row r="1821" spans="1:24" ht="14.25" customHeight="1" x14ac:dyDescent="0.15">
      <c r="A1821" s="103"/>
      <c r="B1821" s="103"/>
      <c r="C1821" s="103"/>
      <c r="D1821" s="108"/>
      <c r="E1821" s="112"/>
      <c r="F1821" s="85" t="str">
        <f>IF(A1821="","",VLOOKUP(A1821,参照!$B$7:$C$12,2,FALSE))</f>
        <v/>
      </c>
      <c r="G1821" s="14"/>
      <c r="H1821" s="14"/>
      <c r="I1821" s="14"/>
      <c r="J1821" s="14"/>
      <c r="K1821" s="14"/>
      <c r="L1821" s="19"/>
      <c r="M1821" s="14"/>
      <c r="N1821" s="14"/>
      <c r="O1821" s="67" t="str">
        <f>IF(E1821="","",IF(G1821="","",IF($E1821="男",VLOOKUP(G1821,参照用得点基準表!B$2:$I$11,8,TRUE),VLOOKUP(G1821,参照用得点基準表!B$12:$I$21,8,TRUE))))</f>
        <v/>
      </c>
      <c r="P1821" s="67" t="str">
        <f>IF(E1821="","",IF(H1821="","",IF($E1821="男",VLOOKUP(H1821,参照用得点基準表!C$2:$I$11,7,TRUE),VLOOKUP(H1821,参照用得点基準表!C$12:$I$21,7,TRUE))))</f>
        <v/>
      </c>
      <c r="Q1821" s="67" t="str">
        <f>IF(E1821="","",IF(I1821="","",IF($E1821="男",VLOOKUP(I1821,参照用得点基準表!D$2:$I$11,6,TRUE),VLOOKUP(I1821,参照用得点基準表!D$12:$I$21,6,TRUE))))</f>
        <v/>
      </c>
      <c r="R1821" s="67" t="str">
        <f>IF(E1821="","",IF(J1821="","",IF($E1821="男",VLOOKUP(J1821,参照用得点基準表!E$2:$I$11,5,TRUE),VLOOKUP(J1821,参照用得点基準表!E$12:$I$21,5,TRUE))))</f>
        <v/>
      </c>
      <c r="S1821" s="67" t="str">
        <f>IF(E1821="","",IF(K1821="","",IF($E1821="男",VLOOKUP(K1821,参照用得点基準表!F$2:$I$11,4,TRUE),VLOOKUP(K1821,参照用得点基準表!F$12:$I$21,4,TRUE))))</f>
        <v/>
      </c>
      <c r="T1821" s="67" t="str">
        <f>IF(E1821="","",IF(L1821="","",IF($E1821="男",VLOOKUP(L1821,参照用得点基準表!$K$2:$L$11,2,TRUE),VLOOKUP(L1821,参照用得点基準表!$K$12:$L$21,2,TRUE))))</f>
        <v/>
      </c>
      <c r="U1821" s="67" t="str">
        <f>IF(E1821="","",IF(M1821="","",IF($E1821="男",VLOOKUP(M1821,参照用得点基準表!G$2:$I$11,3,TRUE),VLOOKUP(M1821,参照用得点基準表!G$12:$I$21,3,TRUE))))</f>
        <v/>
      </c>
      <c r="V1821" s="67" t="str">
        <f>IF(E1821="","",IF(N1821="","",IF($E1821="男",VLOOKUP(N1821,参照用得点基準表!H$2:$I$11,2,TRUE),VLOOKUP(N1821,参照用得点基準表!H$12:$I$21,2,TRUE))))</f>
        <v/>
      </c>
      <c r="W1821" s="70" t="str">
        <f t="shared" si="27"/>
        <v/>
      </c>
      <c r="X1821" s="69" t="str">
        <f ca="1">IF(W1821="","",VLOOKUP(W1821,OFFSET(評価基準!$A$2:$N$6,0,F1821-6,5,20-F1821),14-新体力テスト!F1821+6,1))</f>
        <v/>
      </c>
    </row>
    <row r="1822" spans="1:24" ht="14.25" customHeight="1" x14ac:dyDescent="0.15">
      <c r="A1822" s="103"/>
      <c r="B1822" s="103"/>
      <c r="C1822" s="103"/>
      <c r="D1822" s="108"/>
      <c r="E1822" s="112"/>
      <c r="F1822" s="85" t="str">
        <f>IF(A1822="","",VLOOKUP(A1822,参照!$B$7:$C$12,2,FALSE))</f>
        <v/>
      </c>
      <c r="G1822" s="14"/>
      <c r="H1822" s="14"/>
      <c r="I1822" s="14"/>
      <c r="J1822" s="14"/>
      <c r="K1822" s="14"/>
      <c r="L1822" s="19"/>
      <c r="M1822" s="14"/>
      <c r="N1822" s="14"/>
      <c r="O1822" s="67" t="str">
        <f>IF(E1822="","",IF(G1822="","",IF($E1822="男",VLOOKUP(G1822,参照用得点基準表!B$2:$I$11,8,TRUE),VLOOKUP(G1822,参照用得点基準表!B$12:$I$21,8,TRUE))))</f>
        <v/>
      </c>
      <c r="P1822" s="67" t="str">
        <f>IF(E1822="","",IF(H1822="","",IF($E1822="男",VLOOKUP(H1822,参照用得点基準表!C$2:$I$11,7,TRUE),VLOOKUP(H1822,参照用得点基準表!C$12:$I$21,7,TRUE))))</f>
        <v/>
      </c>
      <c r="Q1822" s="67" t="str">
        <f>IF(E1822="","",IF(I1822="","",IF($E1822="男",VLOOKUP(I1822,参照用得点基準表!D$2:$I$11,6,TRUE),VLOOKUP(I1822,参照用得点基準表!D$12:$I$21,6,TRUE))))</f>
        <v/>
      </c>
      <c r="R1822" s="67" t="str">
        <f>IF(E1822="","",IF(J1822="","",IF($E1822="男",VLOOKUP(J1822,参照用得点基準表!E$2:$I$11,5,TRUE),VLOOKUP(J1822,参照用得点基準表!E$12:$I$21,5,TRUE))))</f>
        <v/>
      </c>
      <c r="S1822" s="67" t="str">
        <f>IF(E1822="","",IF(K1822="","",IF($E1822="男",VLOOKUP(K1822,参照用得点基準表!F$2:$I$11,4,TRUE),VLOOKUP(K1822,参照用得点基準表!F$12:$I$21,4,TRUE))))</f>
        <v/>
      </c>
      <c r="T1822" s="67" t="str">
        <f>IF(E1822="","",IF(L1822="","",IF($E1822="男",VLOOKUP(L1822,参照用得点基準表!$K$2:$L$11,2,TRUE),VLOOKUP(L1822,参照用得点基準表!$K$12:$L$21,2,TRUE))))</f>
        <v/>
      </c>
      <c r="U1822" s="67" t="str">
        <f>IF(E1822="","",IF(M1822="","",IF($E1822="男",VLOOKUP(M1822,参照用得点基準表!G$2:$I$11,3,TRUE),VLOOKUP(M1822,参照用得点基準表!G$12:$I$21,3,TRUE))))</f>
        <v/>
      </c>
      <c r="V1822" s="67" t="str">
        <f>IF(E1822="","",IF(N1822="","",IF($E1822="男",VLOOKUP(N1822,参照用得点基準表!H$2:$I$11,2,TRUE),VLOOKUP(N1822,参照用得点基準表!H$12:$I$21,2,TRUE))))</f>
        <v/>
      </c>
      <c r="W1822" s="70" t="str">
        <f t="shared" si="27"/>
        <v/>
      </c>
      <c r="X1822" s="69" t="str">
        <f ca="1">IF(W1822="","",VLOOKUP(W1822,OFFSET(評価基準!$A$2:$N$6,0,F1822-6,5,20-F1822),14-新体力テスト!F1822+6,1))</f>
        <v/>
      </c>
    </row>
    <row r="1823" spans="1:24" ht="14.25" customHeight="1" x14ac:dyDescent="0.15">
      <c r="A1823" s="103"/>
      <c r="B1823" s="103"/>
      <c r="C1823" s="103"/>
      <c r="D1823" s="108"/>
      <c r="E1823" s="112"/>
      <c r="F1823" s="85" t="str">
        <f>IF(A1823="","",VLOOKUP(A1823,参照!$B$7:$C$12,2,FALSE))</f>
        <v/>
      </c>
      <c r="G1823" s="14"/>
      <c r="H1823" s="14"/>
      <c r="I1823" s="14"/>
      <c r="J1823" s="14"/>
      <c r="K1823" s="14"/>
      <c r="L1823" s="19"/>
      <c r="M1823" s="14"/>
      <c r="N1823" s="14"/>
      <c r="O1823" s="67" t="str">
        <f>IF(E1823="","",IF(G1823="","",IF($E1823="男",VLOOKUP(G1823,参照用得点基準表!B$2:$I$11,8,TRUE),VLOOKUP(G1823,参照用得点基準表!B$12:$I$21,8,TRUE))))</f>
        <v/>
      </c>
      <c r="P1823" s="67" t="str">
        <f>IF(E1823="","",IF(H1823="","",IF($E1823="男",VLOOKUP(H1823,参照用得点基準表!C$2:$I$11,7,TRUE),VLOOKUP(H1823,参照用得点基準表!C$12:$I$21,7,TRUE))))</f>
        <v/>
      </c>
      <c r="Q1823" s="67" t="str">
        <f>IF(E1823="","",IF(I1823="","",IF($E1823="男",VLOOKUP(I1823,参照用得点基準表!D$2:$I$11,6,TRUE),VLOOKUP(I1823,参照用得点基準表!D$12:$I$21,6,TRUE))))</f>
        <v/>
      </c>
      <c r="R1823" s="67" t="str">
        <f>IF(E1823="","",IF(J1823="","",IF($E1823="男",VLOOKUP(J1823,参照用得点基準表!E$2:$I$11,5,TRUE),VLOOKUP(J1823,参照用得点基準表!E$12:$I$21,5,TRUE))))</f>
        <v/>
      </c>
      <c r="S1823" s="67" t="str">
        <f>IF(E1823="","",IF(K1823="","",IF($E1823="男",VLOOKUP(K1823,参照用得点基準表!F$2:$I$11,4,TRUE),VLOOKUP(K1823,参照用得点基準表!F$12:$I$21,4,TRUE))))</f>
        <v/>
      </c>
      <c r="T1823" s="67" t="str">
        <f>IF(E1823="","",IF(L1823="","",IF($E1823="男",VLOOKUP(L1823,参照用得点基準表!$K$2:$L$11,2,TRUE),VLOOKUP(L1823,参照用得点基準表!$K$12:$L$21,2,TRUE))))</f>
        <v/>
      </c>
      <c r="U1823" s="67" t="str">
        <f>IF(E1823="","",IF(M1823="","",IF($E1823="男",VLOOKUP(M1823,参照用得点基準表!G$2:$I$11,3,TRUE),VLOOKUP(M1823,参照用得点基準表!G$12:$I$21,3,TRUE))))</f>
        <v/>
      </c>
      <c r="V1823" s="67" t="str">
        <f>IF(E1823="","",IF(N1823="","",IF($E1823="男",VLOOKUP(N1823,参照用得点基準表!H$2:$I$11,2,TRUE),VLOOKUP(N1823,参照用得点基準表!H$12:$I$21,2,TRUE))))</f>
        <v/>
      </c>
      <c r="W1823" s="70" t="str">
        <f t="shared" si="27"/>
        <v/>
      </c>
      <c r="X1823" s="69" t="str">
        <f ca="1">IF(W1823="","",VLOOKUP(W1823,OFFSET(評価基準!$A$2:$N$6,0,F1823-6,5,20-F1823),14-新体力テスト!F1823+6,1))</f>
        <v/>
      </c>
    </row>
    <row r="1824" spans="1:24" ht="14.25" customHeight="1" x14ac:dyDescent="0.15">
      <c r="A1824" s="103"/>
      <c r="B1824" s="103"/>
      <c r="C1824" s="103"/>
      <c r="D1824" s="108"/>
      <c r="E1824" s="112"/>
      <c r="F1824" s="85" t="str">
        <f>IF(A1824="","",VLOOKUP(A1824,参照!$B$7:$C$12,2,FALSE))</f>
        <v/>
      </c>
      <c r="G1824" s="14"/>
      <c r="H1824" s="14"/>
      <c r="I1824" s="14"/>
      <c r="J1824" s="14"/>
      <c r="K1824" s="14"/>
      <c r="L1824" s="19"/>
      <c r="M1824" s="14"/>
      <c r="N1824" s="14"/>
      <c r="O1824" s="67" t="str">
        <f>IF(E1824="","",IF(G1824="","",IF($E1824="男",VLOOKUP(G1824,参照用得点基準表!B$2:$I$11,8,TRUE),VLOOKUP(G1824,参照用得点基準表!B$12:$I$21,8,TRUE))))</f>
        <v/>
      </c>
      <c r="P1824" s="67" t="str">
        <f>IF(E1824="","",IF(H1824="","",IF($E1824="男",VLOOKUP(H1824,参照用得点基準表!C$2:$I$11,7,TRUE),VLOOKUP(H1824,参照用得点基準表!C$12:$I$21,7,TRUE))))</f>
        <v/>
      </c>
      <c r="Q1824" s="67" t="str">
        <f>IF(E1824="","",IF(I1824="","",IF($E1824="男",VLOOKUP(I1824,参照用得点基準表!D$2:$I$11,6,TRUE),VLOOKUP(I1824,参照用得点基準表!D$12:$I$21,6,TRUE))))</f>
        <v/>
      </c>
      <c r="R1824" s="67" t="str">
        <f>IF(E1824="","",IF(J1824="","",IF($E1824="男",VLOOKUP(J1824,参照用得点基準表!E$2:$I$11,5,TRUE),VLOOKUP(J1824,参照用得点基準表!E$12:$I$21,5,TRUE))))</f>
        <v/>
      </c>
      <c r="S1824" s="67" t="str">
        <f>IF(E1824="","",IF(K1824="","",IF($E1824="男",VLOOKUP(K1824,参照用得点基準表!F$2:$I$11,4,TRUE),VLOOKUP(K1824,参照用得点基準表!F$12:$I$21,4,TRUE))))</f>
        <v/>
      </c>
      <c r="T1824" s="67" t="str">
        <f>IF(E1824="","",IF(L1824="","",IF($E1824="男",VLOOKUP(L1824,参照用得点基準表!$K$2:$L$11,2,TRUE),VLOOKUP(L1824,参照用得点基準表!$K$12:$L$21,2,TRUE))))</f>
        <v/>
      </c>
      <c r="U1824" s="67" t="str">
        <f>IF(E1824="","",IF(M1824="","",IF($E1824="男",VLOOKUP(M1824,参照用得点基準表!G$2:$I$11,3,TRUE),VLOOKUP(M1824,参照用得点基準表!G$12:$I$21,3,TRUE))))</f>
        <v/>
      </c>
      <c r="V1824" s="67" t="str">
        <f>IF(E1824="","",IF(N1824="","",IF($E1824="男",VLOOKUP(N1824,参照用得点基準表!H$2:$I$11,2,TRUE),VLOOKUP(N1824,参照用得点基準表!H$12:$I$21,2,TRUE))))</f>
        <v/>
      </c>
      <c r="W1824" s="70" t="str">
        <f t="shared" si="27"/>
        <v/>
      </c>
      <c r="X1824" s="69" t="str">
        <f ca="1">IF(W1824="","",VLOOKUP(W1824,OFFSET(評価基準!$A$2:$N$6,0,F1824-6,5,20-F1824),14-新体力テスト!F1824+6,1))</f>
        <v/>
      </c>
    </row>
    <row r="1825" spans="1:24" ht="14.25" customHeight="1" x14ac:dyDescent="0.15">
      <c r="A1825" s="103"/>
      <c r="B1825" s="103"/>
      <c r="C1825" s="103"/>
      <c r="D1825" s="108"/>
      <c r="E1825" s="112"/>
      <c r="F1825" s="85" t="str">
        <f>IF(A1825="","",VLOOKUP(A1825,参照!$B$7:$C$12,2,FALSE))</f>
        <v/>
      </c>
      <c r="G1825" s="14"/>
      <c r="H1825" s="14"/>
      <c r="I1825" s="14"/>
      <c r="J1825" s="14"/>
      <c r="K1825" s="14"/>
      <c r="L1825" s="19"/>
      <c r="M1825" s="14"/>
      <c r="N1825" s="14"/>
      <c r="O1825" s="67" t="str">
        <f>IF(E1825="","",IF(G1825="","",IF($E1825="男",VLOOKUP(G1825,参照用得点基準表!B$2:$I$11,8,TRUE),VLOOKUP(G1825,参照用得点基準表!B$12:$I$21,8,TRUE))))</f>
        <v/>
      </c>
      <c r="P1825" s="67" t="str">
        <f>IF(E1825="","",IF(H1825="","",IF($E1825="男",VLOOKUP(H1825,参照用得点基準表!C$2:$I$11,7,TRUE),VLOOKUP(H1825,参照用得点基準表!C$12:$I$21,7,TRUE))))</f>
        <v/>
      </c>
      <c r="Q1825" s="67" t="str">
        <f>IF(E1825="","",IF(I1825="","",IF($E1825="男",VLOOKUP(I1825,参照用得点基準表!D$2:$I$11,6,TRUE),VLOOKUP(I1825,参照用得点基準表!D$12:$I$21,6,TRUE))))</f>
        <v/>
      </c>
      <c r="R1825" s="67" t="str">
        <f>IF(E1825="","",IF(J1825="","",IF($E1825="男",VLOOKUP(J1825,参照用得点基準表!E$2:$I$11,5,TRUE),VLOOKUP(J1825,参照用得点基準表!E$12:$I$21,5,TRUE))))</f>
        <v/>
      </c>
      <c r="S1825" s="67" t="str">
        <f>IF(E1825="","",IF(K1825="","",IF($E1825="男",VLOOKUP(K1825,参照用得点基準表!F$2:$I$11,4,TRUE),VLOOKUP(K1825,参照用得点基準表!F$12:$I$21,4,TRUE))))</f>
        <v/>
      </c>
      <c r="T1825" s="67" t="str">
        <f>IF(E1825="","",IF(L1825="","",IF($E1825="男",VLOOKUP(L1825,参照用得点基準表!$K$2:$L$11,2,TRUE),VLOOKUP(L1825,参照用得点基準表!$K$12:$L$21,2,TRUE))))</f>
        <v/>
      </c>
      <c r="U1825" s="67" t="str">
        <f>IF(E1825="","",IF(M1825="","",IF($E1825="男",VLOOKUP(M1825,参照用得点基準表!G$2:$I$11,3,TRUE),VLOOKUP(M1825,参照用得点基準表!G$12:$I$21,3,TRUE))))</f>
        <v/>
      </c>
      <c r="V1825" s="67" t="str">
        <f>IF(E1825="","",IF(N1825="","",IF($E1825="男",VLOOKUP(N1825,参照用得点基準表!H$2:$I$11,2,TRUE),VLOOKUP(N1825,参照用得点基準表!H$12:$I$21,2,TRUE))))</f>
        <v/>
      </c>
      <c r="W1825" s="70" t="str">
        <f t="shared" si="27"/>
        <v/>
      </c>
      <c r="X1825" s="69" t="str">
        <f ca="1">IF(W1825="","",VLOOKUP(W1825,OFFSET(評価基準!$A$2:$N$6,0,F1825-6,5,20-F1825),14-新体力テスト!F1825+6,1))</f>
        <v/>
      </c>
    </row>
    <row r="1826" spans="1:24" ht="14.25" customHeight="1" x14ac:dyDescent="0.15">
      <c r="A1826" s="103"/>
      <c r="B1826" s="103"/>
      <c r="C1826" s="103"/>
      <c r="D1826" s="108"/>
      <c r="E1826" s="112"/>
      <c r="F1826" s="85" t="str">
        <f>IF(A1826="","",VLOOKUP(A1826,参照!$B$7:$C$12,2,FALSE))</f>
        <v/>
      </c>
      <c r="G1826" s="14"/>
      <c r="H1826" s="14"/>
      <c r="I1826" s="14"/>
      <c r="J1826" s="14"/>
      <c r="K1826" s="14"/>
      <c r="L1826" s="19"/>
      <c r="M1826" s="14"/>
      <c r="N1826" s="14"/>
      <c r="O1826" s="67" t="str">
        <f>IF(E1826="","",IF(G1826="","",IF($E1826="男",VLOOKUP(G1826,参照用得点基準表!B$2:$I$11,8,TRUE),VLOOKUP(G1826,参照用得点基準表!B$12:$I$21,8,TRUE))))</f>
        <v/>
      </c>
      <c r="P1826" s="67" t="str">
        <f>IF(E1826="","",IF(H1826="","",IF($E1826="男",VLOOKUP(H1826,参照用得点基準表!C$2:$I$11,7,TRUE),VLOOKUP(H1826,参照用得点基準表!C$12:$I$21,7,TRUE))))</f>
        <v/>
      </c>
      <c r="Q1826" s="67" t="str">
        <f>IF(E1826="","",IF(I1826="","",IF($E1826="男",VLOOKUP(I1826,参照用得点基準表!D$2:$I$11,6,TRUE),VLOOKUP(I1826,参照用得点基準表!D$12:$I$21,6,TRUE))))</f>
        <v/>
      </c>
      <c r="R1826" s="67" t="str">
        <f>IF(E1826="","",IF(J1826="","",IF($E1826="男",VLOOKUP(J1826,参照用得点基準表!E$2:$I$11,5,TRUE),VLOOKUP(J1826,参照用得点基準表!E$12:$I$21,5,TRUE))))</f>
        <v/>
      </c>
      <c r="S1826" s="67" t="str">
        <f>IF(E1826="","",IF(K1826="","",IF($E1826="男",VLOOKUP(K1826,参照用得点基準表!F$2:$I$11,4,TRUE),VLOOKUP(K1826,参照用得点基準表!F$12:$I$21,4,TRUE))))</f>
        <v/>
      </c>
      <c r="T1826" s="67" t="str">
        <f>IF(E1826="","",IF(L1826="","",IF($E1826="男",VLOOKUP(L1826,参照用得点基準表!$K$2:$L$11,2,TRUE),VLOOKUP(L1826,参照用得点基準表!$K$12:$L$21,2,TRUE))))</f>
        <v/>
      </c>
      <c r="U1826" s="67" t="str">
        <f>IF(E1826="","",IF(M1826="","",IF($E1826="男",VLOOKUP(M1826,参照用得点基準表!G$2:$I$11,3,TRUE),VLOOKUP(M1826,参照用得点基準表!G$12:$I$21,3,TRUE))))</f>
        <v/>
      </c>
      <c r="V1826" s="67" t="str">
        <f>IF(E1826="","",IF(N1826="","",IF($E1826="男",VLOOKUP(N1826,参照用得点基準表!H$2:$I$11,2,TRUE),VLOOKUP(N1826,参照用得点基準表!H$12:$I$21,2,TRUE))))</f>
        <v/>
      </c>
      <c r="W1826" s="70" t="str">
        <f t="shared" si="27"/>
        <v/>
      </c>
      <c r="X1826" s="69" t="str">
        <f ca="1">IF(W1826="","",VLOOKUP(W1826,OFFSET(評価基準!$A$2:$N$6,0,F1826-6,5,20-F1826),14-新体力テスト!F1826+6,1))</f>
        <v/>
      </c>
    </row>
    <row r="1827" spans="1:24" ht="14.25" customHeight="1" x14ac:dyDescent="0.15">
      <c r="A1827" s="103"/>
      <c r="B1827" s="103"/>
      <c r="C1827" s="103"/>
      <c r="D1827" s="108"/>
      <c r="E1827" s="112"/>
      <c r="F1827" s="85" t="str">
        <f>IF(A1827="","",VLOOKUP(A1827,参照!$B$7:$C$12,2,FALSE))</f>
        <v/>
      </c>
      <c r="G1827" s="14"/>
      <c r="H1827" s="14"/>
      <c r="I1827" s="14"/>
      <c r="J1827" s="14"/>
      <c r="K1827" s="14"/>
      <c r="L1827" s="19"/>
      <c r="M1827" s="14"/>
      <c r="N1827" s="14"/>
      <c r="O1827" s="67" t="str">
        <f>IF(E1827="","",IF(G1827="","",IF($E1827="男",VLOOKUP(G1827,参照用得点基準表!B$2:$I$11,8,TRUE),VLOOKUP(G1827,参照用得点基準表!B$12:$I$21,8,TRUE))))</f>
        <v/>
      </c>
      <c r="P1827" s="67" t="str">
        <f>IF(E1827="","",IF(H1827="","",IF($E1827="男",VLOOKUP(H1827,参照用得点基準表!C$2:$I$11,7,TRUE),VLOOKUP(H1827,参照用得点基準表!C$12:$I$21,7,TRUE))))</f>
        <v/>
      </c>
      <c r="Q1827" s="67" t="str">
        <f>IF(E1827="","",IF(I1827="","",IF($E1827="男",VLOOKUP(I1827,参照用得点基準表!D$2:$I$11,6,TRUE),VLOOKUP(I1827,参照用得点基準表!D$12:$I$21,6,TRUE))))</f>
        <v/>
      </c>
      <c r="R1827" s="67" t="str">
        <f>IF(E1827="","",IF(J1827="","",IF($E1827="男",VLOOKUP(J1827,参照用得点基準表!E$2:$I$11,5,TRUE),VLOOKUP(J1827,参照用得点基準表!E$12:$I$21,5,TRUE))))</f>
        <v/>
      </c>
      <c r="S1827" s="67" t="str">
        <f>IF(E1827="","",IF(K1827="","",IF($E1827="男",VLOOKUP(K1827,参照用得点基準表!F$2:$I$11,4,TRUE),VLOOKUP(K1827,参照用得点基準表!F$12:$I$21,4,TRUE))))</f>
        <v/>
      </c>
      <c r="T1827" s="67" t="str">
        <f>IF(E1827="","",IF(L1827="","",IF($E1827="男",VLOOKUP(L1827,参照用得点基準表!$K$2:$L$11,2,TRUE),VLOOKUP(L1827,参照用得点基準表!$K$12:$L$21,2,TRUE))))</f>
        <v/>
      </c>
      <c r="U1827" s="67" t="str">
        <f>IF(E1827="","",IF(M1827="","",IF($E1827="男",VLOOKUP(M1827,参照用得点基準表!G$2:$I$11,3,TRUE),VLOOKUP(M1827,参照用得点基準表!G$12:$I$21,3,TRUE))))</f>
        <v/>
      </c>
      <c r="V1827" s="67" t="str">
        <f>IF(E1827="","",IF(N1827="","",IF($E1827="男",VLOOKUP(N1827,参照用得点基準表!H$2:$I$11,2,TRUE),VLOOKUP(N1827,参照用得点基準表!H$12:$I$21,2,TRUE))))</f>
        <v/>
      </c>
      <c r="W1827" s="70" t="str">
        <f t="shared" si="27"/>
        <v/>
      </c>
      <c r="X1827" s="69" t="str">
        <f ca="1">IF(W1827="","",VLOOKUP(W1827,OFFSET(評価基準!$A$2:$N$6,0,F1827-6,5,20-F1827),14-新体力テスト!F1827+6,1))</f>
        <v/>
      </c>
    </row>
    <row r="1828" spans="1:24" ht="14.25" customHeight="1" x14ac:dyDescent="0.15">
      <c r="A1828" s="103"/>
      <c r="B1828" s="103"/>
      <c r="C1828" s="103"/>
      <c r="D1828" s="108"/>
      <c r="E1828" s="112"/>
      <c r="F1828" s="85" t="str">
        <f>IF(A1828="","",VLOOKUP(A1828,参照!$B$7:$C$12,2,FALSE))</f>
        <v/>
      </c>
      <c r="G1828" s="14"/>
      <c r="H1828" s="14"/>
      <c r="I1828" s="14"/>
      <c r="J1828" s="14"/>
      <c r="K1828" s="14"/>
      <c r="L1828" s="19"/>
      <c r="M1828" s="14"/>
      <c r="N1828" s="14"/>
      <c r="O1828" s="67" t="str">
        <f>IF(E1828="","",IF(G1828="","",IF($E1828="男",VLOOKUP(G1828,参照用得点基準表!B$2:$I$11,8,TRUE),VLOOKUP(G1828,参照用得点基準表!B$12:$I$21,8,TRUE))))</f>
        <v/>
      </c>
      <c r="P1828" s="67" t="str">
        <f>IF(E1828="","",IF(H1828="","",IF($E1828="男",VLOOKUP(H1828,参照用得点基準表!C$2:$I$11,7,TRUE),VLOOKUP(H1828,参照用得点基準表!C$12:$I$21,7,TRUE))))</f>
        <v/>
      </c>
      <c r="Q1828" s="67" t="str">
        <f>IF(E1828="","",IF(I1828="","",IF($E1828="男",VLOOKUP(I1828,参照用得点基準表!D$2:$I$11,6,TRUE),VLOOKUP(I1828,参照用得点基準表!D$12:$I$21,6,TRUE))))</f>
        <v/>
      </c>
      <c r="R1828" s="67" t="str">
        <f>IF(E1828="","",IF(J1828="","",IF($E1828="男",VLOOKUP(J1828,参照用得点基準表!E$2:$I$11,5,TRUE),VLOOKUP(J1828,参照用得点基準表!E$12:$I$21,5,TRUE))))</f>
        <v/>
      </c>
      <c r="S1828" s="67" t="str">
        <f>IF(E1828="","",IF(K1828="","",IF($E1828="男",VLOOKUP(K1828,参照用得点基準表!F$2:$I$11,4,TRUE),VLOOKUP(K1828,参照用得点基準表!F$12:$I$21,4,TRUE))))</f>
        <v/>
      </c>
      <c r="T1828" s="67" t="str">
        <f>IF(E1828="","",IF(L1828="","",IF($E1828="男",VLOOKUP(L1828,参照用得点基準表!$K$2:$L$11,2,TRUE),VLOOKUP(L1828,参照用得点基準表!$K$12:$L$21,2,TRUE))))</f>
        <v/>
      </c>
      <c r="U1828" s="67" t="str">
        <f>IF(E1828="","",IF(M1828="","",IF($E1828="男",VLOOKUP(M1828,参照用得点基準表!G$2:$I$11,3,TRUE),VLOOKUP(M1828,参照用得点基準表!G$12:$I$21,3,TRUE))))</f>
        <v/>
      </c>
      <c r="V1828" s="67" t="str">
        <f>IF(E1828="","",IF(N1828="","",IF($E1828="男",VLOOKUP(N1828,参照用得点基準表!H$2:$I$11,2,TRUE),VLOOKUP(N1828,参照用得点基準表!H$12:$I$21,2,TRUE))))</f>
        <v/>
      </c>
      <c r="W1828" s="70" t="str">
        <f t="shared" si="27"/>
        <v/>
      </c>
      <c r="X1828" s="69" t="str">
        <f ca="1">IF(W1828="","",VLOOKUP(W1828,OFFSET(評価基準!$A$2:$N$6,0,F1828-6,5,20-F1828),14-新体力テスト!F1828+6,1))</f>
        <v/>
      </c>
    </row>
    <row r="1829" spans="1:24" ht="14.25" customHeight="1" x14ac:dyDescent="0.15">
      <c r="A1829" s="103"/>
      <c r="B1829" s="103"/>
      <c r="C1829" s="103"/>
      <c r="D1829" s="108"/>
      <c r="E1829" s="112"/>
      <c r="F1829" s="85" t="str">
        <f>IF(A1829="","",VLOOKUP(A1829,参照!$B$7:$C$12,2,FALSE))</f>
        <v/>
      </c>
      <c r="G1829" s="14"/>
      <c r="H1829" s="14"/>
      <c r="I1829" s="14"/>
      <c r="J1829" s="14"/>
      <c r="K1829" s="14"/>
      <c r="L1829" s="19"/>
      <c r="M1829" s="14"/>
      <c r="N1829" s="14"/>
      <c r="O1829" s="67" t="str">
        <f>IF(E1829="","",IF(G1829="","",IF($E1829="男",VLOOKUP(G1829,参照用得点基準表!B$2:$I$11,8,TRUE),VLOOKUP(G1829,参照用得点基準表!B$12:$I$21,8,TRUE))))</f>
        <v/>
      </c>
      <c r="P1829" s="67" t="str">
        <f>IF(E1829="","",IF(H1829="","",IF($E1829="男",VLOOKUP(H1829,参照用得点基準表!C$2:$I$11,7,TRUE),VLOOKUP(H1829,参照用得点基準表!C$12:$I$21,7,TRUE))))</f>
        <v/>
      </c>
      <c r="Q1829" s="67" t="str">
        <f>IF(E1829="","",IF(I1829="","",IF($E1829="男",VLOOKUP(I1829,参照用得点基準表!D$2:$I$11,6,TRUE),VLOOKUP(I1829,参照用得点基準表!D$12:$I$21,6,TRUE))))</f>
        <v/>
      </c>
      <c r="R1829" s="67" t="str">
        <f>IF(E1829="","",IF(J1829="","",IF($E1829="男",VLOOKUP(J1829,参照用得点基準表!E$2:$I$11,5,TRUE),VLOOKUP(J1829,参照用得点基準表!E$12:$I$21,5,TRUE))))</f>
        <v/>
      </c>
      <c r="S1829" s="67" t="str">
        <f>IF(E1829="","",IF(K1829="","",IF($E1829="男",VLOOKUP(K1829,参照用得点基準表!F$2:$I$11,4,TRUE),VLOOKUP(K1829,参照用得点基準表!F$12:$I$21,4,TRUE))))</f>
        <v/>
      </c>
      <c r="T1829" s="67" t="str">
        <f>IF(E1829="","",IF(L1829="","",IF($E1829="男",VLOOKUP(L1829,参照用得点基準表!$K$2:$L$11,2,TRUE),VLOOKUP(L1829,参照用得点基準表!$K$12:$L$21,2,TRUE))))</f>
        <v/>
      </c>
      <c r="U1829" s="67" t="str">
        <f>IF(E1829="","",IF(M1829="","",IF($E1829="男",VLOOKUP(M1829,参照用得点基準表!G$2:$I$11,3,TRUE),VLOOKUP(M1829,参照用得点基準表!G$12:$I$21,3,TRUE))))</f>
        <v/>
      </c>
      <c r="V1829" s="67" t="str">
        <f>IF(E1829="","",IF(N1829="","",IF($E1829="男",VLOOKUP(N1829,参照用得点基準表!H$2:$I$11,2,TRUE),VLOOKUP(N1829,参照用得点基準表!H$12:$I$21,2,TRUE))))</f>
        <v/>
      </c>
      <c r="W1829" s="70" t="str">
        <f t="shared" si="27"/>
        <v/>
      </c>
      <c r="X1829" s="69" t="str">
        <f ca="1">IF(W1829="","",VLOOKUP(W1829,OFFSET(評価基準!$A$2:$N$6,0,F1829-6,5,20-F1829),14-新体力テスト!F1829+6,1))</f>
        <v/>
      </c>
    </row>
    <row r="1830" spans="1:24" ht="14.25" customHeight="1" x14ac:dyDescent="0.15">
      <c r="A1830" s="103"/>
      <c r="B1830" s="103"/>
      <c r="C1830" s="103"/>
      <c r="D1830" s="108"/>
      <c r="E1830" s="112"/>
      <c r="F1830" s="85" t="str">
        <f>IF(A1830="","",VLOOKUP(A1830,参照!$B$7:$C$12,2,FALSE))</f>
        <v/>
      </c>
      <c r="G1830" s="14"/>
      <c r="H1830" s="14"/>
      <c r="I1830" s="14"/>
      <c r="J1830" s="14"/>
      <c r="K1830" s="14"/>
      <c r="L1830" s="19"/>
      <c r="M1830" s="14"/>
      <c r="N1830" s="14"/>
      <c r="O1830" s="67" t="str">
        <f>IF(E1830="","",IF(G1830="","",IF($E1830="男",VLOOKUP(G1830,参照用得点基準表!B$2:$I$11,8,TRUE),VLOOKUP(G1830,参照用得点基準表!B$12:$I$21,8,TRUE))))</f>
        <v/>
      </c>
      <c r="P1830" s="67" t="str">
        <f>IF(E1830="","",IF(H1830="","",IF($E1830="男",VLOOKUP(H1830,参照用得点基準表!C$2:$I$11,7,TRUE),VLOOKUP(H1830,参照用得点基準表!C$12:$I$21,7,TRUE))))</f>
        <v/>
      </c>
      <c r="Q1830" s="67" t="str">
        <f>IF(E1830="","",IF(I1830="","",IF($E1830="男",VLOOKUP(I1830,参照用得点基準表!D$2:$I$11,6,TRUE),VLOOKUP(I1830,参照用得点基準表!D$12:$I$21,6,TRUE))))</f>
        <v/>
      </c>
      <c r="R1830" s="67" t="str">
        <f>IF(E1830="","",IF(J1830="","",IF($E1830="男",VLOOKUP(J1830,参照用得点基準表!E$2:$I$11,5,TRUE),VLOOKUP(J1830,参照用得点基準表!E$12:$I$21,5,TRUE))))</f>
        <v/>
      </c>
      <c r="S1830" s="67" t="str">
        <f>IF(E1830="","",IF(K1830="","",IF($E1830="男",VLOOKUP(K1830,参照用得点基準表!F$2:$I$11,4,TRUE),VLOOKUP(K1830,参照用得点基準表!F$12:$I$21,4,TRUE))))</f>
        <v/>
      </c>
      <c r="T1830" s="67" t="str">
        <f>IF(E1830="","",IF(L1830="","",IF($E1830="男",VLOOKUP(L1830,参照用得点基準表!$K$2:$L$11,2,TRUE),VLOOKUP(L1830,参照用得点基準表!$K$12:$L$21,2,TRUE))))</f>
        <v/>
      </c>
      <c r="U1830" s="67" t="str">
        <f>IF(E1830="","",IF(M1830="","",IF($E1830="男",VLOOKUP(M1830,参照用得点基準表!G$2:$I$11,3,TRUE),VLOOKUP(M1830,参照用得点基準表!G$12:$I$21,3,TRUE))))</f>
        <v/>
      </c>
      <c r="V1830" s="67" t="str">
        <f>IF(E1830="","",IF(N1830="","",IF($E1830="男",VLOOKUP(N1830,参照用得点基準表!H$2:$I$11,2,TRUE),VLOOKUP(N1830,参照用得点基準表!H$12:$I$21,2,TRUE))))</f>
        <v/>
      </c>
      <c r="W1830" s="70" t="str">
        <f t="shared" si="27"/>
        <v/>
      </c>
      <c r="X1830" s="69" t="str">
        <f ca="1">IF(W1830="","",VLOOKUP(W1830,OFFSET(評価基準!$A$2:$N$6,0,F1830-6,5,20-F1830),14-新体力テスト!F1830+6,1))</f>
        <v/>
      </c>
    </row>
    <row r="1831" spans="1:24" ht="14.25" customHeight="1" x14ac:dyDescent="0.15">
      <c r="A1831" s="103"/>
      <c r="B1831" s="103"/>
      <c r="C1831" s="103"/>
      <c r="D1831" s="108"/>
      <c r="E1831" s="112"/>
      <c r="F1831" s="85" t="str">
        <f>IF(A1831="","",VLOOKUP(A1831,参照!$B$7:$C$12,2,FALSE))</f>
        <v/>
      </c>
      <c r="G1831" s="14"/>
      <c r="H1831" s="14"/>
      <c r="I1831" s="14"/>
      <c r="J1831" s="14"/>
      <c r="K1831" s="14"/>
      <c r="L1831" s="19"/>
      <c r="M1831" s="14"/>
      <c r="N1831" s="14"/>
      <c r="O1831" s="67" t="str">
        <f>IF(E1831="","",IF(G1831="","",IF($E1831="男",VLOOKUP(G1831,参照用得点基準表!B$2:$I$11,8,TRUE),VLOOKUP(G1831,参照用得点基準表!B$12:$I$21,8,TRUE))))</f>
        <v/>
      </c>
      <c r="P1831" s="67" t="str">
        <f>IF(E1831="","",IF(H1831="","",IF($E1831="男",VLOOKUP(H1831,参照用得点基準表!C$2:$I$11,7,TRUE),VLOOKUP(H1831,参照用得点基準表!C$12:$I$21,7,TRUE))))</f>
        <v/>
      </c>
      <c r="Q1831" s="67" t="str">
        <f>IF(E1831="","",IF(I1831="","",IF($E1831="男",VLOOKUP(I1831,参照用得点基準表!D$2:$I$11,6,TRUE),VLOOKUP(I1831,参照用得点基準表!D$12:$I$21,6,TRUE))))</f>
        <v/>
      </c>
      <c r="R1831" s="67" t="str">
        <f>IF(E1831="","",IF(J1831="","",IF($E1831="男",VLOOKUP(J1831,参照用得点基準表!E$2:$I$11,5,TRUE),VLOOKUP(J1831,参照用得点基準表!E$12:$I$21,5,TRUE))))</f>
        <v/>
      </c>
      <c r="S1831" s="67" t="str">
        <f>IF(E1831="","",IF(K1831="","",IF($E1831="男",VLOOKUP(K1831,参照用得点基準表!F$2:$I$11,4,TRUE),VLOOKUP(K1831,参照用得点基準表!F$12:$I$21,4,TRUE))))</f>
        <v/>
      </c>
      <c r="T1831" s="67" t="str">
        <f>IF(E1831="","",IF(L1831="","",IF($E1831="男",VLOOKUP(L1831,参照用得点基準表!$K$2:$L$11,2,TRUE),VLOOKUP(L1831,参照用得点基準表!$K$12:$L$21,2,TRUE))))</f>
        <v/>
      </c>
      <c r="U1831" s="67" t="str">
        <f>IF(E1831="","",IF(M1831="","",IF($E1831="男",VLOOKUP(M1831,参照用得点基準表!G$2:$I$11,3,TRUE),VLOOKUP(M1831,参照用得点基準表!G$12:$I$21,3,TRUE))))</f>
        <v/>
      </c>
      <c r="V1831" s="67" t="str">
        <f>IF(E1831="","",IF(N1831="","",IF($E1831="男",VLOOKUP(N1831,参照用得点基準表!H$2:$I$11,2,TRUE),VLOOKUP(N1831,参照用得点基準表!H$12:$I$21,2,TRUE))))</f>
        <v/>
      </c>
      <c r="W1831" s="70" t="str">
        <f t="shared" si="27"/>
        <v/>
      </c>
      <c r="X1831" s="69" t="str">
        <f ca="1">IF(W1831="","",VLOOKUP(W1831,OFFSET(評価基準!$A$2:$N$6,0,F1831-6,5,20-F1831),14-新体力テスト!F1831+6,1))</f>
        <v/>
      </c>
    </row>
    <row r="1832" spans="1:24" ht="14.25" customHeight="1" x14ac:dyDescent="0.15">
      <c r="A1832" s="103"/>
      <c r="B1832" s="103"/>
      <c r="C1832" s="103"/>
      <c r="D1832" s="108"/>
      <c r="E1832" s="112"/>
      <c r="F1832" s="85" t="str">
        <f>IF(A1832="","",VLOOKUP(A1832,参照!$B$7:$C$12,2,FALSE))</f>
        <v/>
      </c>
      <c r="G1832" s="14"/>
      <c r="H1832" s="14"/>
      <c r="I1832" s="14"/>
      <c r="J1832" s="14"/>
      <c r="K1832" s="14"/>
      <c r="L1832" s="19"/>
      <c r="M1832" s="14"/>
      <c r="N1832" s="14"/>
      <c r="O1832" s="67" t="str">
        <f>IF(E1832="","",IF(G1832="","",IF($E1832="男",VLOOKUP(G1832,参照用得点基準表!B$2:$I$11,8,TRUE),VLOOKUP(G1832,参照用得点基準表!B$12:$I$21,8,TRUE))))</f>
        <v/>
      </c>
      <c r="P1832" s="67" t="str">
        <f>IF(E1832="","",IF(H1832="","",IF($E1832="男",VLOOKUP(H1832,参照用得点基準表!C$2:$I$11,7,TRUE),VLOOKUP(H1832,参照用得点基準表!C$12:$I$21,7,TRUE))))</f>
        <v/>
      </c>
      <c r="Q1832" s="67" t="str">
        <f>IF(E1832="","",IF(I1832="","",IF($E1832="男",VLOOKUP(I1832,参照用得点基準表!D$2:$I$11,6,TRUE),VLOOKUP(I1832,参照用得点基準表!D$12:$I$21,6,TRUE))))</f>
        <v/>
      </c>
      <c r="R1832" s="67" t="str">
        <f>IF(E1832="","",IF(J1832="","",IF($E1832="男",VLOOKUP(J1832,参照用得点基準表!E$2:$I$11,5,TRUE),VLOOKUP(J1832,参照用得点基準表!E$12:$I$21,5,TRUE))))</f>
        <v/>
      </c>
      <c r="S1832" s="67" t="str">
        <f>IF(E1832="","",IF(K1832="","",IF($E1832="男",VLOOKUP(K1832,参照用得点基準表!F$2:$I$11,4,TRUE),VLOOKUP(K1832,参照用得点基準表!F$12:$I$21,4,TRUE))))</f>
        <v/>
      </c>
      <c r="T1832" s="67" t="str">
        <f>IF(E1832="","",IF(L1832="","",IF($E1832="男",VLOOKUP(L1832,参照用得点基準表!$K$2:$L$11,2,TRUE),VLOOKUP(L1832,参照用得点基準表!$K$12:$L$21,2,TRUE))))</f>
        <v/>
      </c>
      <c r="U1832" s="67" t="str">
        <f>IF(E1832="","",IF(M1832="","",IF($E1832="男",VLOOKUP(M1832,参照用得点基準表!G$2:$I$11,3,TRUE),VLOOKUP(M1832,参照用得点基準表!G$12:$I$21,3,TRUE))))</f>
        <v/>
      </c>
      <c r="V1832" s="67" t="str">
        <f>IF(E1832="","",IF(N1832="","",IF($E1832="男",VLOOKUP(N1832,参照用得点基準表!H$2:$I$11,2,TRUE),VLOOKUP(N1832,参照用得点基準表!H$12:$I$21,2,TRUE))))</f>
        <v/>
      </c>
      <c r="W1832" s="70" t="str">
        <f t="shared" si="27"/>
        <v/>
      </c>
      <c r="X1832" s="69" t="str">
        <f ca="1">IF(W1832="","",VLOOKUP(W1832,OFFSET(評価基準!$A$2:$N$6,0,F1832-6,5,20-F1832),14-新体力テスト!F1832+6,1))</f>
        <v/>
      </c>
    </row>
    <row r="1833" spans="1:24" ht="14.25" customHeight="1" x14ac:dyDescent="0.15">
      <c r="A1833" s="103"/>
      <c r="B1833" s="103"/>
      <c r="C1833" s="103"/>
      <c r="D1833" s="108"/>
      <c r="E1833" s="112"/>
      <c r="F1833" s="85" t="str">
        <f>IF(A1833="","",VLOOKUP(A1833,参照!$B$7:$C$12,2,FALSE))</f>
        <v/>
      </c>
      <c r="G1833" s="14"/>
      <c r="H1833" s="14"/>
      <c r="I1833" s="14"/>
      <c r="J1833" s="14"/>
      <c r="K1833" s="14"/>
      <c r="L1833" s="19"/>
      <c r="M1833" s="14"/>
      <c r="N1833" s="14"/>
      <c r="O1833" s="67" t="str">
        <f>IF(E1833="","",IF(G1833="","",IF($E1833="男",VLOOKUP(G1833,参照用得点基準表!B$2:$I$11,8,TRUE),VLOOKUP(G1833,参照用得点基準表!B$12:$I$21,8,TRUE))))</f>
        <v/>
      </c>
      <c r="P1833" s="67" t="str">
        <f>IF(E1833="","",IF(H1833="","",IF($E1833="男",VLOOKUP(H1833,参照用得点基準表!C$2:$I$11,7,TRUE),VLOOKUP(H1833,参照用得点基準表!C$12:$I$21,7,TRUE))))</f>
        <v/>
      </c>
      <c r="Q1833" s="67" t="str">
        <f>IF(E1833="","",IF(I1833="","",IF($E1833="男",VLOOKUP(I1833,参照用得点基準表!D$2:$I$11,6,TRUE),VLOOKUP(I1833,参照用得点基準表!D$12:$I$21,6,TRUE))))</f>
        <v/>
      </c>
      <c r="R1833" s="67" t="str">
        <f>IF(E1833="","",IF(J1833="","",IF($E1833="男",VLOOKUP(J1833,参照用得点基準表!E$2:$I$11,5,TRUE),VLOOKUP(J1833,参照用得点基準表!E$12:$I$21,5,TRUE))))</f>
        <v/>
      </c>
      <c r="S1833" s="67" t="str">
        <f>IF(E1833="","",IF(K1833="","",IF($E1833="男",VLOOKUP(K1833,参照用得点基準表!F$2:$I$11,4,TRUE),VLOOKUP(K1833,参照用得点基準表!F$12:$I$21,4,TRUE))))</f>
        <v/>
      </c>
      <c r="T1833" s="67" t="str">
        <f>IF(E1833="","",IF(L1833="","",IF($E1833="男",VLOOKUP(L1833,参照用得点基準表!$K$2:$L$11,2,TRUE),VLOOKUP(L1833,参照用得点基準表!$K$12:$L$21,2,TRUE))))</f>
        <v/>
      </c>
      <c r="U1833" s="67" t="str">
        <f>IF(E1833="","",IF(M1833="","",IF($E1833="男",VLOOKUP(M1833,参照用得点基準表!G$2:$I$11,3,TRUE),VLOOKUP(M1833,参照用得点基準表!G$12:$I$21,3,TRUE))))</f>
        <v/>
      </c>
      <c r="V1833" s="67" t="str">
        <f>IF(E1833="","",IF(N1833="","",IF($E1833="男",VLOOKUP(N1833,参照用得点基準表!H$2:$I$11,2,TRUE),VLOOKUP(N1833,参照用得点基準表!H$12:$I$21,2,TRUE))))</f>
        <v/>
      </c>
      <c r="W1833" s="70" t="str">
        <f t="shared" si="27"/>
        <v/>
      </c>
      <c r="X1833" s="69" t="str">
        <f ca="1">IF(W1833="","",VLOOKUP(W1833,OFFSET(評価基準!$A$2:$N$6,0,F1833-6,5,20-F1833),14-新体力テスト!F1833+6,1))</f>
        <v/>
      </c>
    </row>
    <row r="1834" spans="1:24" ht="14.25" customHeight="1" x14ac:dyDescent="0.15">
      <c r="A1834" s="103"/>
      <c r="B1834" s="103"/>
      <c r="C1834" s="103"/>
      <c r="D1834" s="108"/>
      <c r="E1834" s="112"/>
      <c r="F1834" s="85" t="str">
        <f>IF(A1834="","",VLOOKUP(A1834,参照!$B$7:$C$12,2,FALSE))</f>
        <v/>
      </c>
      <c r="G1834" s="14"/>
      <c r="H1834" s="14"/>
      <c r="I1834" s="14"/>
      <c r="J1834" s="14"/>
      <c r="K1834" s="14"/>
      <c r="L1834" s="19"/>
      <c r="M1834" s="14"/>
      <c r="N1834" s="14"/>
      <c r="O1834" s="67" t="str">
        <f>IF(E1834="","",IF(G1834="","",IF($E1834="男",VLOOKUP(G1834,参照用得点基準表!B$2:$I$11,8,TRUE),VLOOKUP(G1834,参照用得点基準表!B$12:$I$21,8,TRUE))))</f>
        <v/>
      </c>
      <c r="P1834" s="67" t="str">
        <f>IF(E1834="","",IF(H1834="","",IF($E1834="男",VLOOKUP(H1834,参照用得点基準表!C$2:$I$11,7,TRUE),VLOOKUP(H1834,参照用得点基準表!C$12:$I$21,7,TRUE))))</f>
        <v/>
      </c>
      <c r="Q1834" s="67" t="str">
        <f>IF(E1834="","",IF(I1834="","",IF($E1834="男",VLOOKUP(I1834,参照用得点基準表!D$2:$I$11,6,TRUE),VLOOKUP(I1834,参照用得点基準表!D$12:$I$21,6,TRUE))))</f>
        <v/>
      </c>
      <c r="R1834" s="67" t="str">
        <f>IF(E1834="","",IF(J1834="","",IF($E1834="男",VLOOKUP(J1834,参照用得点基準表!E$2:$I$11,5,TRUE),VLOOKUP(J1834,参照用得点基準表!E$12:$I$21,5,TRUE))))</f>
        <v/>
      </c>
      <c r="S1834" s="67" t="str">
        <f>IF(E1834="","",IF(K1834="","",IF($E1834="男",VLOOKUP(K1834,参照用得点基準表!F$2:$I$11,4,TRUE),VLOOKUP(K1834,参照用得点基準表!F$12:$I$21,4,TRUE))))</f>
        <v/>
      </c>
      <c r="T1834" s="67" t="str">
        <f>IF(E1834="","",IF(L1834="","",IF($E1834="男",VLOOKUP(L1834,参照用得点基準表!$K$2:$L$11,2,TRUE),VLOOKUP(L1834,参照用得点基準表!$K$12:$L$21,2,TRUE))))</f>
        <v/>
      </c>
      <c r="U1834" s="67" t="str">
        <f>IF(E1834="","",IF(M1834="","",IF($E1834="男",VLOOKUP(M1834,参照用得点基準表!G$2:$I$11,3,TRUE),VLOOKUP(M1834,参照用得点基準表!G$12:$I$21,3,TRUE))))</f>
        <v/>
      </c>
      <c r="V1834" s="67" t="str">
        <f>IF(E1834="","",IF(N1834="","",IF($E1834="男",VLOOKUP(N1834,参照用得点基準表!H$2:$I$11,2,TRUE),VLOOKUP(N1834,参照用得点基準表!H$12:$I$21,2,TRUE))))</f>
        <v/>
      </c>
      <c r="W1834" s="70" t="str">
        <f t="shared" si="27"/>
        <v/>
      </c>
      <c r="X1834" s="69" t="str">
        <f ca="1">IF(W1834="","",VLOOKUP(W1834,OFFSET(評価基準!$A$2:$N$6,0,F1834-6,5,20-F1834),14-新体力テスト!F1834+6,1))</f>
        <v/>
      </c>
    </row>
    <row r="1835" spans="1:24" ht="14.25" customHeight="1" x14ac:dyDescent="0.15">
      <c r="A1835" s="103"/>
      <c r="B1835" s="103"/>
      <c r="C1835" s="103"/>
      <c r="D1835" s="108"/>
      <c r="E1835" s="112"/>
      <c r="F1835" s="85" t="str">
        <f>IF(A1835="","",VLOOKUP(A1835,参照!$B$7:$C$12,2,FALSE))</f>
        <v/>
      </c>
      <c r="G1835" s="14"/>
      <c r="H1835" s="14"/>
      <c r="I1835" s="14"/>
      <c r="J1835" s="14"/>
      <c r="K1835" s="14"/>
      <c r="L1835" s="19"/>
      <c r="M1835" s="14"/>
      <c r="N1835" s="14"/>
      <c r="O1835" s="67" t="str">
        <f>IF(E1835="","",IF(G1835="","",IF($E1835="男",VLOOKUP(G1835,参照用得点基準表!B$2:$I$11,8,TRUE),VLOOKUP(G1835,参照用得点基準表!B$12:$I$21,8,TRUE))))</f>
        <v/>
      </c>
      <c r="P1835" s="67" t="str">
        <f>IF(E1835="","",IF(H1835="","",IF($E1835="男",VLOOKUP(H1835,参照用得点基準表!C$2:$I$11,7,TRUE),VLOOKUP(H1835,参照用得点基準表!C$12:$I$21,7,TRUE))))</f>
        <v/>
      </c>
      <c r="Q1835" s="67" t="str">
        <f>IF(E1835="","",IF(I1835="","",IF($E1835="男",VLOOKUP(I1835,参照用得点基準表!D$2:$I$11,6,TRUE),VLOOKUP(I1835,参照用得点基準表!D$12:$I$21,6,TRUE))))</f>
        <v/>
      </c>
      <c r="R1835" s="67" t="str">
        <f>IF(E1835="","",IF(J1835="","",IF($E1835="男",VLOOKUP(J1835,参照用得点基準表!E$2:$I$11,5,TRUE),VLOOKUP(J1835,参照用得点基準表!E$12:$I$21,5,TRUE))))</f>
        <v/>
      </c>
      <c r="S1835" s="67" t="str">
        <f>IF(E1835="","",IF(K1835="","",IF($E1835="男",VLOOKUP(K1835,参照用得点基準表!F$2:$I$11,4,TRUE),VLOOKUP(K1835,参照用得点基準表!F$12:$I$21,4,TRUE))))</f>
        <v/>
      </c>
      <c r="T1835" s="67" t="str">
        <f>IF(E1835="","",IF(L1835="","",IF($E1835="男",VLOOKUP(L1835,参照用得点基準表!$K$2:$L$11,2,TRUE),VLOOKUP(L1835,参照用得点基準表!$K$12:$L$21,2,TRUE))))</f>
        <v/>
      </c>
      <c r="U1835" s="67" t="str">
        <f>IF(E1835="","",IF(M1835="","",IF($E1835="男",VLOOKUP(M1835,参照用得点基準表!G$2:$I$11,3,TRUE),VLOOKUP(M1835,参照用得点基準表!G$12:$I$21,3,TRUE))))</f>
        <v/>
      </c>
      <c r="V1835" s="67" t="str">
        <f>IF(E1835="","",IF(N1835="","",IF($E1835="男",VLOOKUP(N1835,参照用得点基準表!H$2:$I$11,2,TRUE),VLOOKUP(N1835,参照用得点基準表!H$12:$I$21,2,TRUE))))</f>
        <v/>
      </c>
      <c r="W1835" s="70" t="str">
        <f t="shared" si="27"/>
        <v/>
      </c>
      <c r="X1835" s="69" t="str">
        <f ca="1">IF(W1835="","",VLOOKUP(W1835,OFFSET(評価基準!$A$2:$N$6,0,F1835-6,5,20-F1835),14-新体力テスト!F1835+6,1))</f>
        <v/>
      </c>
    </row>
    <row r="1836" spans="1:24" ht="14.25" customHeight="1" x14ac:dyDescent="0.15">
      <c r="A1836" s="103"/>
      <c r="B1836" s="103"/>
      <c r="C1836" s="103"/>
      <c r="D1836" s="108"/>
      <c r="E1836" s="112"/>
      <c r="F1836" s="85" t="str">
        <f>IF(A1836="","",VLOOKUP(A1836,参照!$B$7:$C$12,2,FALSE))</f>
        <v/>
      </c>
      <c r="G1836" s="14"/>
      <c r="H1836" s="14"/>
      <c r="I1836" s="14"/>
      <c r="J1836" s="14"/>
      <c r="K1836" s="14"/>
      <c r="L1836" s="19"/>
      <c r="M1836" s="14"/>
      <c r="N1836" s="14"/>
      <c r="O1836" s="67" t="str">
        <f>IF(E1836="","",IF(G1836="","",IF($E1836="男",VLOOKUP(G1836,参照用得点基準表!B$2:$I$11,8,TRUE),VLOOKUP(G1836,参照用得点基準表!B$12:$I$21,8,TRUE))))</f>
        <v/>
      </c>
      <c r="P1836" s="67" t="str">
        <f>IF(E1836="","",IF(H1836="","",IF($E1836="男",VLOOKUP(H1836,参照用得点基準表!C$2:$I$11,7,TRUE),VLOOKUP(H1836,参照用得点基準表!C$12:$I$21,7,TRUE))))</f>
        <v/>
      </c>
      <c r="Q1836" s="67" t="str">
        <f>IF(E1836="","",IF(I1836="","",IF($E1836="男",VLOOKUP(I1836,参照用得点基準表!D$2:$I$11,6,TRUE),VLOOKUP(I1836,参照用得点基準表!D$12:$I$21,6,TRUE))))</f>
        <v/>
      </c>
      <c r="R1836" s="67" t="str">
        <f>IF(E1836="","",IF(J1836="","",IF($E1836="男",VLOOKUP(J1836,参照用得点基準表!E$2:$I$11,5,TRUE),VLOOKUP(J1836,参照用得点基準表!E$12:$I$21,5,TRUE))))</f>
        <v/>
      </c>
      <c r="S1836" s="67" t="str">
        <f>IF(E1836="","",IF(K1836="","",IF($E1836="男",VLOOKUP(K1836,参照用得点基準表!F$2:$I$11,4,TRUE),VLOOKUP(K1836,参照用得点基準表!F$12:$I$21,4,TRUE))))</f>
        <v/>
      </c>
      <c r="T1836" s="67" t="str">
        <f>IF(E1836="","",IF(L1836="","",IF($E1836="男",VLOOKUP(L1836,参照用得点基準表!$K$2:$L$11,2,TRUE),VLOOKUP(L1836,参照用得点基準表!$K$12:$L$21,2,TRUE))))</f>
        <v/>
      </c>
      <c r="U1836" s="67" t="str">
        <f>IF(E1836="","",IF(M1836="","",IF($E1836="男",VLOOKUP(M1836,参照用得点基準表!G$2:$I$11,3,TRUE),VLOOKUP(M1836,参照用得点基準表!G$12:$I$21,3,TRUE))))</f>
        <v/>
      </c>
      <c r="V1836" s="67" t="str">
        <f>IF(E1836="","",IF(N1836="","",IF($E1836="男",VLOOKUP(N1836,参照用得点基準表!H$2:$I$11,2,TRUE),VLOOKUP(N1836,参照用得点基準表!H$12:$I$21,2,TRUE))))</f>
        <v/>
      </c>
      <c r="W1836" s="70" t="str">
        <f t="shared" si="27"/>
        <v/>
      </c>
      <c r="X1836" s="69" t="str">
        <f ca="1">IF(W1836="","",VLOOKUP(W1836,OFFSET(評価基準!$A$2:$N$6,0,F1836-6,5,20-F1836),14-新体力テスト!F1836+6,1))</f>
        <v/>
      </c>
    </row>
    <row r="1837" spans="1:24" ht="14.25" customHeight="1" x14ac:dyDescent="0.15">
      <c r="A1837" s="103"/>
      <c r="B1837" s="103"/>
      <c r="C1837" s="103"/>
      <c r="D1837" s="108"/>
      <c r="E1837" s="112"/>
      <c r="F1837" s="85" t="str">
        <f>IF(A1837="","",VLOOKUP(A1837,参照!$B$7:$C$12,2,FALSE))</f>
        <v/>
      </c>
      <c r="G1837" s="14"/>
      <c r="H1837" s="14"/>
      <c r="I1837" s="14"/>
      <c r="J1837" s="14"/>
      <c r="K1837" s="14"/>
      <c r="L1837" s="19"/>
      <c r="M1837" s="14"/>
      <c r="N1837" s="14"/>
      <c r="O1837" s="67" t="str">
        <f>IF(E1837="","",IF(G1837="","",IF($E1837="男",VLOOKUP(G1837,参照用得点基準表!B$2:$I$11,8,TRUE),VLOOKUP(G1837,参照用得点基準表!B$12:$I$21,8,TRUE))))</f>
        <v/>
      </c>
      <c r="P1837" s="67" t="str">
        <f>IF(E1837="","",IF(H1837="","",IF($E1837="男",VLOOKUP(H1837,参照用得点基準表!C$2:$I$11,7,TRUE),VLOOKUP(H1837,参照用得点基準表!C$12:$I$21,7,TRUE))))</f>
        <v/>
      </c>
      <c r="Q1837" s="67" t="str">
        <f>IF(E1837="","",IF(I1837="","",IF($E1837="男",VLOOKUP(I1837,参照用得点基準表!D$2:$I$11,6,TRUE),VLOOKUP(I1837,参照用得点基準表!D$12:$I$21,6,TRUE))))</f>
        <v/>
      </c>
      <c r="R1837" s="67" t="str">
        <f>IF(E1837="","",IF(J1837="","",IF($E1837="男",VLOOKUP(J1837,参照用得点基準表!E$2:$I$11,5,TRUE),VLOOKUP(J1837,参照用得点基準表!E$12:$I$21,5,TRUE))))</f>
        <v/>
      </c>
      <c r="S1837" s="67" t="str">
        <f>IF(E1837="","",IF(K1837="","",IF($E1837="男",VLOOKUP(K1837,参照用得点基準表!F$2:$I$11,4,TRUE),VLOOKUP(K1837,参照用得点基準表!F$12:$I$21,4,TRUE))))</f>
        <v/>
      </c>
      <c r="T1837" s="67" t="str">
        <f>IF(E1837="","",IF(L1837="","",IF($E1837="男",VLOOKUP(L1837,参照用得点基準表!$K$2:$L$11,2,TRUE),VLOOKUP(L1837,参照用得点基準表!$K$12:$L$21,2,TRUE))))</f>
        <v/>
      </c>
      <c r="U1837" s="67" t="str">
        <f>IF(E1837="","",IF(M1837="","",IF($E1837="男",VLOOKUP(M1837,参照用得点基準表!G$2:$I$11,3,TRUE),VLOOKUP(M1837,参照用得点基準表!G$12:$I$21,3,TRUE))))</f>
        <v/>
      </c>
      <c r="V1837" s="67" t="str">
        <f>IF(E1837="","",IF(N1837="","",IF($E1837="男",VLOOKUP(N1837,参照用得点基準表!H$2:$I$11,2,TRUE),VLOOKUP(N1837,参照用得点基準表!H$12:$I$21,2,TRUE))))</f>
        <v/>
      </c>
      <c r="W1837" s="70" t="str">
        <f t="shared" si="27"/>
        <v/>
      </c>
      <c r="X1837" s="69" t="str">
        <f ca="1">IF(W1837="","",VLOOKUP(W1837,OFFSET(評価基準!$A$2:$N$6,0,F1837-6,5,20-F1837),14-新体力テスト!F1837+6,1))</f>
        <v/>
      </c>
    </row>
    <row r="1838" spans="1:24" ht="14.25" customHeight="1" x14ac:dyDescent="0.15">
      <c r="A1838" s="103"/>
      <c r="B1838" s="103"/>
      <c r="C1838" s="103"/>
      <c r="D1838" s="108"/>
      <c r="E1838" s="112"/>
      <c r="F1838" s="85" t="str">
        <f>IF(A1838="","",VLOOKUP(A1838,参照!$B$7:$C$12,2,FALSE))</f>
        <v/>
      </c>
      <c r="G1838" s="14"/>
      <c r="H1838" s="14"/>
      <c r="I1838" s="14"/>
      <c r="J1838" s="14"/>
      <c r="K1838" s="14"/>
      <c r="L1838" s="19"/>
      <c r="M1838" s="14"/>
      <c r="N1838" s="14"/>
      <c r="O1838" s="67" t="str">
        <f>IF(E1838="","",IF(G1838="","",IF($E1838="男",VLOOKUP(G1838,参照用得点基準表!B$2:$I$11,8,TRUE),VLOOKUP(G1838,参照用得点基準表!B$12:$I$21,8,TRUE))))</f>
        <v/>
      </c>
      <c r="P1838" s="67" t="str">
        <f>IF(E1838="","",IF(H1838="","",IF($E1838="男",VLOOKUP(H1838,参照用得点基準表!C$2:$I$11,7,TRUE),VLOOKUP(H1838,参照用得点基準表!C$12:$I$21,7,TRUE))))</f>
        <v/>
      </c>
      <c r="Q1838" s="67" t="str">
        <f>IF(E1838="","",IF(I1838="","",IF($E1838="男",VLOOKUP(I1838,参照用得点基準表!D$2:$I$11,6,TRUE),VLOOKUP(I1838,参照用得点基準表!D$12:$I$21,6,TRUE))))</f>
        <v/>
      </c>
      <c r="R1838" s="67" t="str">
        <f>IF(E1838="","",IF(J1838="","",IF($E1838="男",VLOOKUP(J1838,参照用得点基準表!E$2:$I$11,5,TRUE),VLOOKUP(J1838,参照用得点基準表!E$12:$I$21,5,TRUE))))</f>
        <v/>
      </c>
      <c r="S1838" s="67" t="str">
        <f>IF(E1838="","",IF(K1838="","",IF($E1838="男",VLOOKUP(K1838,参照用得点基準表!F$2:$I$11,4,TRUE),VLOOKUP(K1838,参照用得点基準表!F$12:$I$21,4,TRUE))))</f>
        <v/>
      </c>
      <c r="T1838" s="67" t="str">
        <f>IF(E1838="","",IF(L1838="","",IF($E1838="男",VLOOKUP(L1838,参照用得点基準表!$K$2:$L$11,2,TRUE),VLOOKUP(L1838,参照用得点基準表!$K$12:$L$21,2,TRUE))))</f>
        <v/>
      </c>
      <c r="U1838" s="67" t="str">
        <f>IF(E1838="","",IF(M1838="","",IF($E1838="男",VLOOKUP(M1838,参照用得点基準表!G$2:$I$11,3,TRUE),VLOOKUP(M1838,参照用得点基準表!G$12:$I$21,3,TRUE))))</f>
        <v/>
      </c>
      <c r="V1838" s="67" t="str">
        <f>IF(E1838="","",IF(N1838="","",IF($E1838="男",VLOOKUP(N1838,参照用得点基準表!H$2:$I$11,2,TRUE),VLOOKUP(N1838,参照用得点基準表!H$12:$I$21,2,TRUE))))</f>
        <v/>
      </c>
      <c r="W1838" s="70" t="str">
        <f t="shared" si="27"/>
        <v/>
      </c>
      <c r="X1838" s="69" t="str">
        <f ca="1">IF(W1838="","",VLOOKUP(W1838,OFFSET(評価基準!$A$2:$N$6,0,F1838-6,5,20-F1838),14-新体力テスト!F1838+6,1))</f>
        <v/>
      </c>
    </row>
    <row r="1839" spans="1:24" ht="14.25" customHeight="1" x14ac:dyDescent="0.15">
      <c r="A1839" s="103"/>
      <c r="B1839" s="103"/>
      <c r="C1839" s="103"/>
      <c r="D1839" s="108"/>
      <c r="E1839" s="112"/>
      <c r="F1839" s="85" t="str">
        <f>IF(A1839="","",VLOOKUP(A1839,参照!$B$7:$C$12,2,FALSE))</f>
        <v/>
      </c>
      <c r="G1839" s="14"/>
      <c r="H1839" s="14"/>
      <c r="I1839" s="14"/>
      <c r="J1839" s="14"/>
      <c r="K1839" s="14"/>
      <c r="L1839" s="19"/>
      <c r="M1839" s="14"/>
      <c r="N1839" s="14"/>
      <c r="O1839" s="67" t="str">
        <f>IF(E1839="","",IF(G1839="","",IF($E1839="男",VLOOKUP(G1839,参照用得点基準表!B$2:$I$11,8,TRUE),VLOOKUP(G1839,参照用得点基準表!B$12:$I$21,8,TRUE))))</f>
        <v/>
      </c>
      <c r="P1839" s="67" t="str">
        <f>IF(E1839="","",IF(H1839="","",IF($E1839="男",VLOOKUP(H1839,参照用得点基準表!C$2:$I$11,7,TRUE),VLOOKUP(H1839,参照用得点基準表!C$12:$I$21,7,TRUE))))</f>
        <v/>
      </c>
      <c r="Q1839" s="67" t="str">
        <f>IF(E1839="","",IF(I1839="","",IF($E1839="男",VLOOKUP(I1839,参照用得点基準表!D$2:$I$11,6,TRUE),VLOOKUP(I1839,参照用得点基準表!D$12:$I$21,6,TRUE))))</f>
        <v/>
      </c>
      <c r="R1839" s="67" t="str">
        <f>IF(E1839="","",IF(J1839="","",IF($E1839="男",VLOOKUP(J1839,参照用得点基準表!E$2:$I$11,5,TRUE),VLOOKUP(J1839,参照用得点基準表!E$12:$I$21,5,TRUE))))</f>
        <v/>
      </c>
      <c r="S1839" s="67" t="str">
        <f>IF(E1839="","",IF(K1839="","",IF($E1839="男",VLOOKUP(K1839,参照用得点基準表!F$2:$I$11,4,TRUE),VLOOKUP(K1839,参照用得点基準表!F$12:$I$21,4,TRUE))))</f>
        <v/>
      </c>
      <c r="T1839" s="67" t="str">
        <f>IF(E1839="","",IF(L1839="","",IF($E1839="男",VLOOKUP(L1839,参照用得点基準表!$K$2:$L$11,2,TRUE),VLOOKUP(L1839,参照用得点基準表!$K$12:$L$21,2,TRUE))))</f>
        <v/>
      </c>
      <c r="U1839" s="67" t="str">
        <f>IF(E1839="","",IF(M1839="","",IF($E1839="男",VLOOKUP(M1839,参照用得点基準表!G$2:$I$11,3,TRUE),VLOOKUP(M1839,参照用得点基準表!G$12:$I$21,3,TRUE))))</f>
        <v/>
      </c>
      <c r="V1839" s="67" t="str">
        <f>IF(E1839="","",IF(N1839="","",IF($E1839="男",VLOOKUP(N1839,参照用得点基準表!H$2:$I$11,2,TRUE),VLOOKUP(N1839,参照用得点基準表!H$12:$I$21,2,TRUE))))</f>
        <v/>
      </c>
      <c r="W1839" s="70" t="str">
        <f t="shared" si="27"/>
        <v/>
      </c>
      <c r="X1839" s="69" t="str">
        <f ca="1">IF(W1839="","",VLOOKUP(W1839,OFFSET(評価基準!$A$2:$N$6,0,F1839-6,5,20-F1839),14-新体力テスト!F1839+6,1))</f>
        <v/>
      </c>
    </row>
    <row r="1840" spans="1:24" ht="14.25" customHeight="1" x14ac:dyDescent="0.15">
      <c r="A1840" s="103"/>
      <c r="B1840" s="103"/>
      <c r="C1840" s="103"/>
      <c r="D1840" s="108"/>
      <c r="E1840" s="112"/>
      <c r="F1840" s="85" t="str">
        <f>IF(A1840="","",VLOOKUP(A1840,参照!$B$7:$C$12,2,FALSE))</f>
        <v/>
      </c>
      <c r="G1840" s="14"/>
      <c r="H1840" s="14"/>
      <c r="I1840" s="14"/>
      <c r="J1840" s="14"/>
      <c r="K1840" s="14"/>
      <c r="L1840" s="19"/>
      <c r="M1840" s="14"/>
      <c r="N1840" s="14"/>
      <c r="O1840" s="67" t="str">
        <f>IF(E1840="","",IF(G1840="","",IF($E1840="男",VLOOKUP(G1840,参照用得点基準表!B$2:$I$11,8,TRUE),VLOOKUP(G1840,参照用得点基準表!B$12:$I$21,8,TRUE))))</f>
        <v/>
      </c>
      <c r="P1840" s="67" t="str">
        <f>IF(E1840="","",IF(H1840="","",IF($E1840="男",VLOOKUP(H1840,参照用得点基準表!C$2:$I$11,7,TRUE),VLOOKUP(H1840,参照用得点基準表!C$12:$I$21,7,TRUE))))</f>
        <v/>
      </c>
      <c r="Q1840" s="67" t="str">
        <f>IF(E1840="","",IF(I1840="","",IF($E1840="男",VLOOKUP(I1840,参照用得点基準表!D$2:$I$11,6,TRUE),VLOOKUP(I1840,参照用得点基準表!D$12:$I$21,6,TRUE))))</f>
        <v/>
      </c>
      <c r="R1840" s="67" t="str">
        <f>IF(E1840="","",IF(J1840="","",IF($E1840="男",VLOOKUP(J1840,参照用得点基準表!E$2:$I$11,5,TRUE),VLOOKUP(J1840,参照用得点基準表!E$12:$I$21,5,TRUE))))</f>
        <v/>
      </c>
      <c r="S1840" s="67" t="str">
        <f>IF(E1840="","",IF(K1840="","",IF($E1840="男",VLOOKUP(K1840,参照用得点基準表!F$2:$I$11,4,TRUE),VLOOKUP(K1840,参照用得点基準表!F$12:$I$21,4,TRUE))))</f>
        <v/>
      </c>
      <c r="T1840" s="67" t="str">
        <f>IF(E1840="","",IF(L1840="","",IF($E1840="男",VLOOKUP(L1840,参照用得点基準表!$K$2:$L$11,2,TRUE),VLOOKUP(L1840,参照用得点基準表!$K$12:$L$21,2,TRUE))))</f>
        <v/>
      </c>
      <c r="U1840" s="67" t="str">
        <f>IF(E1840="","",IF(M1840="","",IF($E1840="男",VLOOKUP(M1840,参照用得点基準表!G$2:$I$11,3,TRUE),VLOOKUP(M1840,参照用得点基準表!G$12:$I$21,3,TRUE))))</f>
        <v/>
      </c>
      <c r="V1840" s="67" t="str">
        <f>IF(E1840="","",IF(N1840="","",IF($E1840="男",VLOOKUP(N1840,参照用得点基準表!H$2:$I$11,2,TRUE),VLOOKUP(N1840,参照用得点基準表!H$12:$I$21,2,TRUE))))</f>
        <v/>
      </c>
      <c r="W1840" s="70" t="str">
        <f t="shared" si="27"/>
        <v/>
      </c>
      <c r="X1840" s="69" t="str">
        <f ca="1">IF(W1840="","",VLOOKUP(W1840,OFFSET(評価基準!$A$2:$N$6,0,F1840-6,5,20-F1840),14-新体力テスト!F1840+6,1))</f>
        <v/>
      </c>
    </row>
    <row r="1841" spans="1:24" ht="14.25" customHeight="1" x14ac:dyDescent="0.15">
      <c r="A1841" s="103"/>
      <c r="B1841" s="103"/>
      <c r="C1841" s="103"/>
      <c r="D1841" s="108"/>
      <c r="E1841" s="112"/>
      <c r="F1841" s="85" t="str">
        <f>IF(A1841="","",VLOOKUP(A1841,参照!$B$7:$C$12,2,FALSE))</f>
        <v/>
      </c>
      <c r="G1841" s="14"/>
      <c r="H1841" s="14"/>
      <c r="I1841" s="14"/>
      <c r="J1841" s="14"/>
      <c r="K1841" s="14"/>
      <c r="L1841" s="19"/>
      <c r="M1841" s="14"/>
      <c r="N1841" s="14"/>
      <c r="O1841" s="67" t="str">
        <f>IF(E1841="","",IF(G1841="","",IF($E1841="男",VLOOKUP(G1841,参照用得点基準表!B$2:$I$11,8,TRUE),VLOOKUP(G1841,参照用得点基準表!B$12:$I$21,8,TRUE))))</f>
        <v/>
      </c>
      <c r="P1841" s="67" t="str">
        <f>IF(E1841="","",IF(H1841="","",IF($E1841="男",VLOOKUP(H1841,参照用得点基準表!C$2:$I$11,7,TRUE),VLOOKUP(H1841,参照用得点基準表!C$12:$I$21,7,TRUE))))</f>
        <v/>
      </c>
      <c r="Q1841" s="67" t="str">
        <f>IF(E1841="","",IF(I1841="","",IF($E1841="男",VLOOKUP(I1841,参照用得点基準表!D$2:$I$11,6,TRUE),VLOOKUP(I1841,参照用得点基準表!D$12:$I$21,6,TRUE))))</f>
        <v/>
      </c>
      <c r="R1841" s="67" t="str">
        <f>IF(E1841="","",IF(J1841="","",IF($E1841="男",VLOOKUP(J1841,参照用得点基準表!E$2:$I$11,5,TRUE),VLOOKUP(J1841,参照用得点基準表!E$12:$I$21,5,TRUE))))</f>
        <v/>
      </c>
      <c r="S1841" s="67" t="str">
        <f>IF(E1841="","",IF(K1841="","",IF($E1841="男",VLOOKUP(K1841,参照用得点基準表!F$2:$I$11,4,TRUE),VLOOKUP(K1841,参照用得点基準表!F$12:$I$21,4,TRUE))))</f>
        <v/>
      </c>
      <c r="T1841" s="67" t="str">
        <f>IF(E1841="","",IF(L1841="","",IF($E1841="男",VLOOKUP(L1841,参照用得点基準表!$K$2:$L$11,2,TRUE),VLOOKUP(L1841,参照用得点基準表!$K$12:$L$21,2,TRUE))))</f>
        <v/>
      </c>
      <c r="U1841" s="67" t="str">
        <f>IF(E1841="","",IF(M1841="","",IF($E1841="男",VLOOKUP(M1841,参照用得点基準表!G$2:$I$11,3,TRUE),VLOOKUP(M1841,参照用得点基準表!G$12:$I$21,3,TRUE))))</f>
        <v/>
      </c>
      <c r="V1841" s="67" t="str">
        <f>IF(E1841="","",IF(N1841="","",IF($E1841="男",VLOOKUP(N1841,参照用得点基準表!H$2:$I$11,2,TRUE),VLOOKUP(N1841,参照用得点基準表!H$12:$I$21,2,TRUE))))</f>
        <v/>
      </c>
      <c r="W1841" s="70" t="str">
        <f t="shared" si="27"/>
        <v/>
      </c>
      <c r="X1841" s="69" t="str">
        <f ca="1">IF(W1841="","",VLOOKUP(W1841,OFFSET(評価基準!$A$2:$N$6,0,F1841-6,5,20-F1841),14-新体力テスト!F1841+6,1))</f>
        <v/>
      </c>
    </row>
    <row r="1842" spans="1:24" ht="14.25" customHeight="1" x14ac:dyDescent="0.15">
      <c r="A1842" s="103"/>
      <c r="B1842" s="103"/>
      <c r="C1842" s="103"/>
      <c r="D1842" s="108"/>
      <c r="E1842" s="112"/>
      <c r="F1842" s="85" t="str">
        <f>IF(A1842="","",VLOOKUP(A1842,参照!$B$7:$C$12,2,FALSE))</f>
        <v/>
      </c>
      <c r="G1842" s="14"/>
      <c r="H1842" s="14"/>
      <c r="I1842" s="14"/>
      <c r="J1842" s="14"/>
      <c r="K1842" s="14"/>
      <c r="L1842" s="19"/>
      <c r="M1842" s="14"/>
      <c r="N1842" s="14"/>
      <c r="O1842" s="67" t="str">
        <f>IF(E1842="","",IF(G1842="","",IF($E1842="男",VLOOKUP(G1842,参照用得点基準表!B$2:$I$11,8,TRUE),VLOOKUP(G1842,参照用得点基準表!B$12:$I$21,8,TRUE))))</f>
        <v/>
      </c>
      <c r="P1842" s="67" t="str">
        <f>IF(E1842="","",IF(H1842="","",IF($E1842="男",VLOOKUP(H1842,参照用得点基準表!C$2:$I$11,7,TRUE),VLOOKUP(H1842,参照用得点基準表!C$12:$I$21,7,TRUE))))</f>
        <v/>
      </c>
      <c r="Q1842" s="67" t="str">
        <f>IF(E1842="","",IF(I1842="","",IF($E1842="男",VLOOKUP(I1842,参照用得点基準表!D$2:$I$11,6,TRUE),VLOOKUP(I1842,参照用得点基準表!D$12:$I$21,6,TRUE))))</f>
        <v/>
      </c>
      <c r="R1842" s="67" t="str">
        <f>IF(E1842="","",IF(J1842="","",IF($E1842="男",VLOOKUP(J1842,参照用得点基準表!E$2:$I$11,5,TRUE),VLOOKUP(J1842,参照用得点基準表!E$12:$I$21,5,TRUE))))</f>
        <v/>
      </c>
      <c r="S1842" s="67" t="str">
        <f>IF(E1842="","",IF(K1842="","",IF($E1842="男",VLOOKUP(K1842,参照用得点基準表!F$2:$I$11,4,TRUE),VLOOKUP(K1842,参照用得点基準表!F$12:$I$21,4,TRUE))))</f>
        <v/>
      </c>
      <c r="T1842" s="67" t="str">
        <f>IF(E1842="","",IF(L1842="","",IF($E1842="男",VLOOKUP(L1842,参照用得点基準表!$K$2:$L$11,2,TRUE),VLOOKUP(L1842,参照用得点基準表!$K$12:$L$21,2,TRUE))))</f>
        <v/>
      </c>
      <c r="U1842" s="67" t="str">
        <f>IF(E1842="","",IF(M1842="","",IF($E1842="男",VLOOKUP(M1842,参照用得点基準表!G$2:$I$11,3,TRUE),VLOOKUP(M1842,参照用得点基準表!G$12:$I$21,3,TRUE))))</f>
        <v/>
      </c>
      <c r="V1842" s="67" t="str">
        <f>IF(E1842="","",IF(N1842="","",IF($E1842="男",VLOOKUP(N1842,参照用得点基準表!H$2:$I$11,2,TRUE),VLOOKUP(N1842,参照用得点基準表!H$12:$I$21,2,TRUE))))</f>
        <v/>
      </c>
      <c r="W1842" s="70" t="str">
        <f t="shared" si="27"/>
        <v/>
      </c>
      <c r="X1842" s="69" t="str">
        <f ca="1">IF(W1842="","",VLOOKUP(W1842,OFFSET(評価基準!$A$2:$N$6,0,F1842-6,5,20-F1842),14-新体力テスト!F1842+6,1))</f>
        <v/>
      </c>
    </row>
    <row r="1843" spans="1:24" ht="14.25" customHeight="1" x14ac:dyDescent="0.15">
      <c r="A1843" s="103"/>
      <c r="B1843" s="103"/>
      <c r="C1843" s="103"/>
      <c r="D1843" s="108"/>
      <c r="E1843" s="112"/>
      <c r="F1843" s="85" t="str">
        <f>IF(A1843="","",VLOOKUP(A1843,参照!$B$7:$C$12,2,FALSE))</f>
        <v/>
      </c>
      <c r="G1843" s="14"/>
      <c r="H1843" s="14"/>
      <c r="I1843" s="14"/>
      <c r="J1843" s="14"/>
      <c r="K1843" s="14"/>
      <c r="L1843" s="19"/>
      <c r="M1843" s="14"/>
      <c r="N1843" s="14"/>
      <c r="O1843" s="67" t="str">
        <f>IF(E1843="","",IF(G1843="","",IF($E1843="男",VLOOKUP(G1843,参照用得点基準表!B$2:$I$11,8,TRUE),VLOOKUP(G1843,参照用得点基準表!B$12:$I$21,8,TRUE))))</f>
        <v/>
      </c>
      <c r="P1843" s="67" t="str">
        <f>IF(E1843="","",IF(H1843="","",IF($E1843="男",VLOOKUP(H1843,参照用得点基準表!C$2:$I$11,7,TRUE),VLOOKUP(H1843,参照用得点基準表!C$12:$I$21,7,TRUE))))</f>
        <v/>
      </c>
      <c r="Q1843" s="67" t="str">
        <f>IF(E1843="","",IF(I1843="","",IF($E1843="男",VLOOKUP(I1843,参照用得点基準表!D$2:$I$11,6,TRUE),VLOOKUP(I1843,参照用得点基準表!D$12:$I$21,6,TRUE))))</f>
        <v/>
      </c>
      <c r="R1843" s="67" t="str">
        <f>IF(E1843="","",IF(J1843="","",IF($E1843="男",VLOOKUP(J1843,参照用得点基準表!E$2:$I$11,5,TRUE),VLOOKUP(J1843,参照用得点基準表!E$12:$I$21,5,TRUE))))</f>
        <v/>
      </c>
      <c r="S1843" s="67" t="str">
        <f>IF(E1843="","",IF(K1843="","",IF($E1843="男",VLOOKUP(K1843,参照用得点基準表!F$2:$I$11,4,TRUE),VLOOKUP(K1843,参照用得点基準表!F$12:$I$21,4,TRUE))))</f>
        <v/>
      </c>
      <c r="T1843" s="67" t="str">
        <f>IF(E1843="","",IF(L1843="","",IF($E1843="男",VLOOKUP(L1843,参照用得点基準表!$K$2:$L$11,2,TRUE),VLOOKUP(L1843,参照用得点基準表!$K$12:$L$21,2,TRUE))))</f>
        <v/>
      </c>
      <c r="U1843" s="67" t="str">
        <f>IF(E1843="","",IF(M1843="","",IF($E1843="男",VLOOKUP(M1843,参照用得点基準表!G$2:$I$11,3,TRUE),VLOOKUP(M1843,参照用得点基準表!G$12:$I$21,3,TRUE))))</f>
        <v/>
      </c>
      <c r="V1843" s="67" t="str">
        <f>IF(E1843="","",IF(N1843="","",IF($E1843="男",VLOOKUP(N1843,参照用得点基準表!H$2:$I$11,2,TRUE),VLOOKUP(N1843,参照用得点基準表!H$12:$I$21,2,TRUE))))</f>
        <v/>
      </c>
      <c r="W1843" s="70" t="str">
        <f t="shared" si="27"/>
        <v/>
      </c>
      <c r="X1843" s="69" t="str">
        <f ca="1">IF(W1843="","",VLOOKUP(W1843,OFFSET(評価基準!$A$2:$N$6,0,F1843-6,5,20-F1843),14-新体力テスト!F1843+6,1))</f>
        <v/>
      </c>
    </row>
    <row r="1844" spans="1:24" ht="14.25" customHeight="1" x14ac:dyDescent="0.15">
      <c r="A1844" s="103"/>
      <c r="B1844" s="103"/>
      <c r="C1844" s="103"/>
      <c r="D1844" s="108"/>
      <c r="E1844" s="112"/>
      <c r="F1844" s="85" t="str">
        <f>IF(A1844="","",VLOOKUP(A1844,参照!$B$7:$C$12,2,FALSE))</f>
        <v/>
      </c>
      <c r="G1844" s="14"/>
      <c r="H1844" s="14"/>
      <c r="I1844" s="14"/>
      <c r="J1844" s="14"/>
      <c r="K1844" s="14"/>
      <c r="L1844" s="19"/>
      <c r="M1844" s="14"/>
      <c r="N1844" s="14"/>
      <c r="O1844" s="67" t="str">
        <f>IF(E1844="","",IF(G1844="","",IF($E1844="男",VLOOKUP(G1844,参照用得点基準表!B$2:$I$11,8,TRUE),VLOOKUP(G1844,参照用得点基準表!B$12:$I$21,8,TRUE))))</f>
        <v/>
      </c>
      <c r="P1844" s="67" t="str">
        <f>IF(E1844="","",IF(H1844="","",IF($E1844="男",VLOOKUP(H1844,参照用得点基準表!C$2:$I$11,7,TRUE),VLOOKUP(H1844,参照用得点基準表!C$12:$I$21,7,TRUE))))</f>
        <v/>
      </c>
      <c r="Q1844" s="67" t="str">
        <f>IF(E1844="","",IF(I1844="","",IF($E1844="男",VLOOKUP(I1844,参照用得点基準表!D$2:$I$11,6,TRUE),VLOOKUP(I1844,参照用得点基準表!D$12:$I$21,6,TRUE))))</f>
        <v/>
      </c>
      <c r="R1844" s="67" t="str">
        <f>IF(E1844="","",IF(J1844="","",IF($E1844="男",VLOOKUP(J1844,参照用得点基準表!E$2:$I$11,5,TRUE),VLOOKUP(J1844,参照用得点基準表!E$12:$I$21,5,TRUE))))</f>
        <v/>
      </c>
      <c r="S1844" s="67" t="str">
        <f>IF(E1844="","",IF(K1844="","",IF($E1844="男",VLOOKUP(K1844,参照用得点基準表!F$2:$I$11,4,TRUE),VLOOKUP(K1844,参照用得点基準表!F$12:$I$21,4,TRUE))))</f>
        <v/>
      </c>
      <c r="T1844" s="67" t="str">
        <f>IF(E1844="","",IF(L1844="","",IF($E1844="男",VLOOKUP(L1844,参照用得点基準表!$K$2:$L$11,2,TRUE),VLOOKUP(L1844,参照用得点基準表!$K$12:$L$21,2,TRUE))))</f>
        <v/>
      </c>
      <c r="U1844" s="67" t="str">
        <f>IF(E1844="","",IF(M1844="","",IF($E1844="男",VLOOKUP(M1844,参照用得点基準表!G$2:$I$11,3,TRUE),VLOOKUP(M1844,参照用得点基準表!G$12:$I$21,3,TRUE))))</f>
        <v/>
      </c>
      <c r="V1844" s="67" t="str">
        <f>IF(E1844="","",IF(N1844="","",IF($E1844="男",VLOOKUP(N1844,参照用得点基準表!H$2:$I$11,2,TRUE),VLOOKUP(N1844,参照用得点基準表!H$12:$I$21,2,TRUE))))</f>
        <v/>
      </c>
      <c r="W1844" s="70" t="str">
        <f t="shared" si="27"/>
        <v/>
      </c>
      <c r="X1844" s="69" t="str">
        <f ca="1">IF(W1844="","",VLOOKUP(W1844,OFFSET(評価基準!$A$2:$N$6,0,F1844-6,5,20-F1844),14-新体力テスト!F1844+6,1))</f>
        <v/>
      </c>
    </row>
    <row r="1845" spans="1:24" ht="14.25" customHeight="1" x14ac:dyDescent="0.15">
      <c r="A1845" s="103"/>
      <c r="B1845" s="103"/>
      <c r="C1845" s="103"/>
      <c r="D1845" s="108"/>
      <c r="E1845" s="112"/>
      <c r="F1845" s="85" t="str">
        <f>IF(A1845="","",VLOOKUP(A1845,参照!$B$7:$C$12,2,FALSE))</f>
        <v/>
      </c>
      <c r="G1845" s="14"/>
      <c r="H1845" s="14"/>
      <c r="I1845" s="14"/>
      <c r="J1845" s="14"/>
      <c r="K1845" s="14"/>
      <c r="L1845" s="19"/>
      <c r="M1845" s="14"/>
      <c r="N1845" s="14"/>
      <c r="O1845" s="67" t="str">
        <f>IF(E1845="","",IF(G1845="","",IF($E1845="男",VLOOKUP(G1845,参照用得点基準表!B$2:$I$11,8,TRUE),VLOOKUP(G1845,参照用得点基準表!B$12:$I$21,8,TRUE))))</f>
        <v/>
      </c>
      <c r="P1845" s="67" t="str">
        <f>IF(E1845="","",IF(H1845="","",IF($E1845="男",VLOOKUP(H1845,参照用得点基準表!C$2:$I$11,7,TRUE),VLOOKUP(H1845,参照用得点基準表!C$12:$I$21,7,TRUE))))</f>
        <v/>
      </c>
      <c r="Q1845" s="67" t="str">
        <f>IF(E1845="","",IF(I1845="","",IF($E1845="男",VLOOKUP(I1845,参照用得点基準表!D$2:$I$11,6,TRUE),VLOOKUP(I1845,参照用得点基準表!D$12:$I$21,6,TRUE))))</f>
        <v/>
      </c>
      <c r="R1845" s="67" t="str">
        <f>IF(E1845="","",IF(J1845="","",IF($E1845="男",VLOOKUP(J1845,参照用得点基準表!E$2:$I$11,5,TRUE),VLOOKUP(J1845,参照用得点基準表!E$12:$I$21,5,TRUE))))</f>
        <v/>
      </c>
      <c r="S1845" s="67" t="str">
        <f>IF(E1845="","",IF(K1845="","",IF($E1845="男",VLOOKUP(K1845,参照用得点基準表!F$2:$I$11,4,TRUE),VLOOKUP(K1845,参照用得点基準表!F$12:$I$21,4,TRUE))))</f>
        <v/>
      </c>
      <c r="T1845" s="67" t="str">
        <f>IF(E1845="","",IF(L1845="","",IF($E1845="男",VLOOKUP(L1845,参照用得点基準表!$K$2:$L$11,2,TRUE),VLOOKUP(L1845,参照用得点基準表!$K$12:$L$21,2,TRUE))))</f>
        <v/>
      </c>
      <c r="U1845" s="67" t="str">
        <f>IF(E1845="","",IF(M1845="","",IF($E1845="男",VLOOKUP(M1845,参照用得点基準表!G$2:$I$11,3,TRUE),VLOOKUP(M1845,参照用得点基準表!G$12:$I$21,3,TRUE))))</f>
        <v/>
      </c>
      <c r="V1845" s="67" t="str">
        <f>IF(E1845="","",IF(N1845="","",IF($E1845="男",VLOOKUP(N1845,参照用得点基準表!H$2:$I$11,2,TRUE),VLOOKUP(N1845,参照用得点基準表!H$12:$I$21,2,TRUE))))</f>
        <v/>
      </c>
      <c r="W1845" s="70" t="str">
        <f t="shared" si="27"/>
        <v/>
      </c>
      <c r="X1845" s="69" t="str">
        <f ca="1">IF(W1845="","",VLOOKUP(W1845,OFFSET(評価基準!$A$2:$N$6,0,F1845-6,5,20-F1845),14-新体力テスト!F1845+6,1))</f>
        <v/>
      </c>
    </row>
    <row r="1846" spans="1:24" ht="14.25" customHeight="1" x14ac:dyDescent="0.15">
      <c r="A1846" s="103"/>
      <c r="B1846" s="103"/>
      <c r="C1846" s="103"/>
      <c r="D1846" s="108"/>
      <c r="E1846" s="112"/>
      <c r="F1846" s="85" t="str">
        <f>IF(A1846="","",VLOOKUP(A1846,参照!$B$7:$C$12,2,FALSE))</f>
        <v/>
      </c>
      <c r="G1846" s="14"/>
      <c r="H1846" s="14"/>
      <c r="I1846" s="14"/>
      <c r="J1846" s="14"/>
      <c r="K1846" s="14"/>
      <c r="L1846" s="19"/>
      <c r="M1846" s="14"/>
      <c r="N1846" s="14"/>
      <c r="O1846" s="67" t="str">
        <f>IF(E1846="","",IF(G1846="","",IF($E1846="男",VLOOKUP(G1846,参照用得点基準表!B$2:$I$11,8,TRUE),VLOOKUP(G1846,参照用得点基準表!B$12:$I$21,8,TRUE))))</f>
        <v/>
      </c>
      <c r="P1846" s="67" t="str">
        <f>IF(E1846="","",IF(H1846="","",IF($E1846="男",VLOOKUP(H1846,参照用得点基準表!C$2:$I$11,7,TRUE),VLOOKUP(H1846,参照用得点基準表!C$12:$I$21,7,TRUE))))</f>
        <v/>
      </c>
      <c r="Q1846" s="67" t="str">
        <f>IF(E1846="","",IF(I1846="","",IF($E1846="男",VLOOKUP(I1846,参照用得点基準表!D$2:$I$11,6,TRUE),VLOOKUP(I1846,参照用得点基準表!D$12:$I$21,6,TRUE))))</f>
        <v/>
      </c>
      <c r="R1846" s="67" t="str">
        <f>IF(E1846="","",IF(J1846="","",IF($E1846="男",VLOOKUP(J1846,参照用得点基準表!E$2:$I$11,5,TRUE),VLOOKUP(J1846,参照用得点基準表!E$12:$I$21,5,TRUE))))</f>
        <v/>
      </c>
      <c r="S1846" s="67" t="str">
        <f>IF(E1846="","",IF(K1846="","",IF($E1846="男",VLOOKUP(K1846,参照用得点基準表!F$2:$I$11,4,TRUE),VLOOKUP(K1846,参照用得点基準表!F$12:$I$21,4,TRUE))))</f>
        <v/>
      </c>
      <c r="T1846" s="67" t="str">
        <f>IF(E1846="","",IF(L1846="","",IF($E1846="男",VLOOKUP(L1846,参照用得点基準表!$K$2:$L$11,2,TRUE),VLOOKUP(L1846,参照用得点基準表!$K$12:$L$21,2,TRUE))))</f>
        <v/>
      </c>
      <c r="U1846" s="67" t="str">
        <f>IF(E1846="","",IF(M1846="","",IF($E1846="男",VLOOKUP(M1846,参照用得点基準表!G$2:$I$11,3,TRUE),VLOOKUP(M1846,参照用得点基準表!G$12:$I$21,3,TRUE))))</f>
        <v/>
      </c>
      <c r="V1846" s="67" t="str">
        <f>IF(E1846="","",IF(N1846="","",IF($E1846="男",VLOOKUP(N1846,参照用得点基準表!H$2:$I$11,2,TRUE),VLOOKUP(N1846,参照用得点基準表!H$12:$I$21,2,TRUE))))</f>
        <v/>
      </c>
      <c r="W1846" s="70" t="str">
        <f t="shared" si="27"/>
        <v/>
      </c>
      <c r="X1846" s="69" t="str">
        <f ca="1">IF(W1846="","",VLOOKUP(W1846,OFFSET(評価基準!$A$2:$N$6,0,F1846-6,5,20-F1846),14-新体力テスト!F1846+6,1))</f>
        <v/>
      </c>
    </row>
    <row r="1847" spans="1:24" ht="14.25" customHeight="1" x14ac:dyDescent="0.15">
      <c r="A1847" s="103"/>
      <c r="B1847" s="103"/>
      <c r="C1847" s="103"/>
      <c r="D1847" s="108"/>
      <c r="E1847" s="112"/>
      <c r="F1847" s="85" t="str">
        <f>IF(A1847="","",VLOOKUP(A1847,参照!$B$7:$C$12,2,FALSE))</f>
        <v/>
      </c>
      <c r="G1847" s="14"/>
      <c r="H1847" s="14"/>
      <c r="I1847" s="14"/>
      <c r="J1847" s="14"/>
      <c r="K1847" s="14"/>
      <c r="L1847" s="19"/>
      <c r="M1847" s="14"/>
      <c r="N1847" s="14"/>
      <c r="O1847" s="67" t="str">
        <f>IF(E1847="","",IF(G1847="","",IF($E1847="男",VLOOKUP(G1847,参照用得点基準表!B$2:$I$11,8,TRUE),VLOOKUP(G1847,参照用得点基準表!B$12:$I$21,8,TRUE))))</f>
        <v/>
      </c>
      <c r="P1847" s="67" t="str">
        <f>IF(E1847="","",IF(H1847="","",IF($E1847="男",VLOOKUP(H1847,参照用得点基準表!C$2:$I$11,7,TRUE),VLOOKUP(H1847,参照用得点基準表!C$12:$I$21,7,TRUE))))</f>
        <v/>
      </c>
      <c r="Q1847" s="67" t="str">
        <f>IF(E1847="","",IF(I1847="","",IF($E1847="男",VLOOKUP(I1847,参照用得点基準表!D$2:$I$11,6,TRUE),VLOOKUP(I1847,参照用得点基準表!D$12:$I$21,6,TRUE))))</f>
        <v/>
      </c>
      <c r="R1847" s="67" t="str">
        <f>IF(E1847="","",IF(J1847="","",IF($E1847="男",VLOOKUP(J1847,参照用得点基準表!E$2:$I$11,5,TRUE),VLOOKUP(J1847,参照用得点基準表!E$12:$I$21,5,TRUE))))</f>
        <v/>
      </c>
      <c r="S1847" s="67" t="str">
        <f>IF(E1847="","",IF(K1847="","",IF($E1847="男",VLOOKUP(K1847,参照用得点基準表!F$2:$I$11,4,TRUE),VLOOKUP(K1847,参照用得点基準表!F$12:$I$21,4,TRUE))))</f>
        <v/>
      </c>
      <c r="T1847" s="67" t="str">
        <f>IF(E1847="","",IF(L1847="","",IF($E1847="男",VLOOKUP(L1847,参照用得点基準表!$K$2:$L$11,2,TRUE),VLOOKUP(L1847,参照用得点基準表!$K$12:$L$21,2,TRUE))))</f>
        <v/>
      </c>
      <c r="U1847" s="67" t="str">
        <f>IF(E1847="","",IF(M1847="","",IF($E1847="男",VLOOKUP(M1847,参照用得点基準表!G$2:$I$11,3,TRUE),VLOOKUP(M1847,参照用得点基準表!G$12:$I$21,3,TRUE))))</f>
        <v/>
      </c>
      <c r="V1847" s="67" t="str">
        <f>IF(E1847="","",IF(N1847="","",IF($E1847="男",VLOOKUP(N1847,参照用得点基準表!H$2:$I$11,2,TRUE),VLOOKUP(N1847,参照用得点基準表!H$12:$I$21,2,TRUE))))</f>
        <v/>
      </c>
      <c r="W1847" s="70" t="str">
        <f t="shared" si="27"/>
        <v/>
      </c>
      <c r="X1847" s="69" t="str">
        <f ca="1">IF(W1847="","",VLOOKUP(W1847,OFFSET(評価基準!$A$2:$N$6,0,F1847-6,5,20-F1847),14-新体力テスト!F1847+6,1))</f>
        <v/>
      </c>
    </row>
    <row r="1848" spans="1:24" ht="14.25" customHeight="1" x14ac:dyDescent="0.15">
      <c r="A1848" s="103"/>
      <c r="B1848" s="103"/>
      <c r="C1848" s="103"/>
      <c r="D1848" s="108"/>
      <c r="E1848" s="112"/>
      <c r="F1848" s="85" t="str">
        <f>IF(A1848="","",VLOOKUP(A1848,参照!$B$7:$C$12,2,FALSE))</f>
        <v/>
      </c>
      <c r="G1848" s="14"/>
      <c r="H1848" s="14"/>
      <c r="I1848" s="14"/>
      <c r="J1848" s="14"/>
      <c r="K1848" s="14"/>
      <c r="L1848" s="19"/>
      <c r="M1848" s="14"/>
      <c r="N1848" s="14"/>
      <c r="O1848" s="67" t="str">
        <f>IF(E1848="","",IF(G1848="","",IF($E1848="男",VLOOKUP(G1848,参照用得点基準表!B$2:$I$11,8,TRUE),VLOOKUP(G1848,参照用得点基準表!B$12:$I$21,8,TRUE))))</f>
        <v/>
      </c>
      <c r="P1848" s="67" t="str">
        <f>IF(E1848="","",IF(H1848="","",IF($E1848="男",VLOOKUP(H1848,参照用得点基準表!C$2:$I$11,7,TRUE),VLOOKUP(H1848,参照用得点基準表!C$12:$I$21,7,TRUE))))</f>
        <v/>
      </c>
      <c r="Q1848" s="67" t="str">
        <f>IF(E1848="","",IF(I1848="","",IF($E1848="男",VLOOKUP(I1848,参照用得点基準表!D$2:$I$11,6,TRUE),VLOOKUP(I1848,参照用得点基準表!D$12:$I$21,6,TRUE))))</f>
        <v/>
      </c>
      <c r="R1848" s="67" t="str">
        <f>IF(E1848="","",IF(J1848="","",IF($E1848="男",VLOOKUP(J1848,参照用得点基準表!E$2:$I$11,5,TRUE),VLOOKUP(J1848,参照用得点基準表!E$12:$I$21,5,TRUE))))</f>
        <v/>
      </c>
      <c r="S1848" s="67" t="str">
        <f>IF(E1848="","",IF(K1848="","",IF($E1848="男",VLOOKUP(K1848,参照用得点基準表!F$2:$I$11,4,TRUE),VLOOKUP(K1848,参照用得点基準表!F$12:$I$21,4,TRUE))))</f>
        <v/>
      </c>
      <c r="T1848" s="67" t="str">
        <f>IF(E1848="","",IF(L1848="","",IF($E1848="男",VLOOKUP(L1848,参照用得点基準表!$K$2:$L$11,2,TRUE),VLOOKUP(L1848,参照用得点基準表!$K$12:$L$21,2,TRUE))))</f>
        <v/>
      </c>
      <c r="U1848" s="67" t="str">
        <f>IF(E1848="","",IF(M1848="","",IF($E1848="男",VLOOKUP(M1848,参照用得点基準表!G$2:$I$11,3,TRUE),VLOOKUP(M1848,参照用得点基準表!G$12:$I$21,3,TRUE))))</f>
        <v/>
      </c>
      <c r="V1848" s="67" t="str">
        <f>IF(E1848="","",IF(N1848="","",IF($E1848="男",VLOOKUP(N1848,参照用得点基準表!H$2:$I$11,2,TRUE),VLOOKUP(N1848,参照用得点基準表!H$12:$I$21,2,TRUE))))</f>
        <v/>
      </c>
      <c r="W1848" s="70" t="str">
        <f t="shared" si="27"/>
        <v/>
      </c>
      <c r="X1848" s="69" t="str">
        <f ca="1">IF(W1848="","",VLOOKUP(W1848,OFFSET(評価基準!$A$2:$N$6,0,F1848-6,5,20-F1848),14-新体力テスト!F1848+6,1))</f>
        <v/>
      </c>
    </row>
    <row r="1849" spans="1:24" ht="14.25" customHeight="1" x14ac:dyDescent="0.15">
      <c r="A1849" s="103"/>
      <c r="B1849" s="103"/>
      <c r="C1849" s="103"/>
      <c r="D1849" s="108"/>
      <c r="E1849" s="112"/>
      <c r="F1849" s="85" t="str">
        <f>IF(A1849="","",VLOOKUP(A1849,参照!$B$7:$C$12,2,FALSE))</f>
        <v/>
      </c>
      <c r="G1849" s="14"/>
      <c r="H1849" s="14"/>
      <c r="I1849" s="14"/>
      <c r="J1849" s="14"/>
      <c r="K1849" s="14"/>
      <c r="L1849" s="19"/>
      <c r="M1849" s="14"/>
      <c r="N1849" s="14"/>
      <c r="O1849" s="67" t="str">
        <f>IF(E1849="","",IF(G1849="","",IF($E1849="男",VLOOKUP(G1849,参照用得点基準表!B$2:$I$11,8,TRUE),VLOOKUP(G1849,参照用得点基準表!B$12:$I$21,8,TRUE))))</f>
        <v/>
      </c>
      <c r="P1849" s="67" t="str">
        <f>IF(E1849="","",IF(H1849="","",IF($E1849="男",VLOOKUP(H1849,参照用得点基準表!C$2:$I$11,7,TRUE),VLOOKUP(H1849,参照用得点基準表!C$12:$I$21,7,TRUE))))</f>
        <v/>
      </c>
      <c r="Q1849" s="67" t="str">
        <f>IF(E1849="","",IF(I1849="","",IF($E1849="男",VLOOKUP(I1849,参照用得点基準表!D$2:$I$11,6,TRUE),VLOOKUP(I1849,参照用得点基準表!D$12:$I$21,6,TRUE))))</f>
        <v/>
      </c>
      <c r="R1849" s="67" t="str">
        <f>IF(E1849="","",IF(J1849="","",IF($E1849="男",VLOOKUP(J1849,参照用得点基準表!E$2:$I$11,5,TRUE),VLOOKUP(J1849,参照用得点基準表!E$12:$I$21,5,TRUE))))</f>
        <v/>
      </c>
      <c r="S1849" s="67" t="str">
        <f>IF(E1849="","",IF(K1849="","",IF($E1849="男",VLOOKUP(K1849,参照用得点基準表!F$2:$I$11,4,TRUE),VLOOKUP(K1849,参照用得点基準表!F$12:$I$21,4,TRUE))))</f>
        <v/>
      </c>
      <c r="T1849" s="67" t="str">
        <f>IF(E1849="","",IF(L1849="","",IF($E1849="男",VLOOKUP(L1849,参照用得点基準表!$K$2:$L$11,2,TRUE),VLOOKUP(L1849,参照用得点基準表!$K$12:$L$21,2,TRUE))))</f>
        <v/>
      </c>
      <c r="U1849" s="67" t="str">
        <f>IF(E1849="","",IF(M1849="","",IF($E1849="男",VLOOKUP(M1849,参照用得点基準表!G$2:$I$11,3,TRUE),VLOOKUP(M1849,参照用得点基準表!G$12:$I$21,3,TRUE))))</f>
        <v/>
      </c>
      <c r="V1849" s="67" t="str">
        <f>IF(E1849="","",IF(N1849="","",IF($E1849="男",VLOOKUP(N1849,参照用得点基準表!H$2:$I$11,2,TRUE),VLOOKUP(N1849,参照用得点基準表!H$12:$I$21,2,TRUE))))</f>
        <v/>
      </c>
      <c r="W1849" s="70" t="str">
        <f t="shared" si="27"/>
        <v/>
      </c>
      <c r="X1849" s="69" t="str">
        <f ca="1">IF(W1849="","",VLOOKUP(W1849,OFFSET(評価基準!$A$2:$N$6,0,F1849-6,5,20-F1849),14-新体力テスト!F1849+6,1))</f>
        <v/>
      </c>
    </row>
    <row r="1850" spans="1:24" ht="14.25" customHeight="1" x14ac:dyDescent="0.15">
      <c r="A1850" s="103"/>
      <c r="B1850" s="103"/>
      <c r="C1850" s="103"/>
      <c r="D1850" s="108"/>
      <c r="E1850" s="112"/>
      <c r="F1850" s="85" t="str">
        <f>IF(A1850="","",VLOOKUP(A1850,参照!$B$7:$C$12,2,FALSE))</f>
        <v/>
      </c>
      <c r="G1850" s="14"/>
      <c r="H1850" s="14"/>
      <c r="I1850" s="14"/>
      <c r="J1850" s="14"/>
      <c r="K1850" s="14"/>
      <c r="L1850" s="19"/>
      <c r="M1850" s="14"/>
      <c r="N1850" s="14"/>
      <c r="O1850" s="67" t="str">
        <f>IF(E1850="","",IF(G1850="","",IF($E1850="男",VLOOKUP(G1850,参照用得点基準表!B$2:$I$11,8,TRUE),VLOOKUP(G1850,参照用得点基準表!B$12:$I$21,8,TRUE))))</f>
        <v/>
      </c>
      <c r="P1850" s="67" t="str">
        <f>IF(E1850="","",IF(H1850="","",IF($E1850="男",VLOOKUP(H1850,参照用得点基準表!C$2:$I$11,7,TRUE),VLOOKUP(H1850,参照用得点基準表!C$12:$I$21,7,TRUE))))</f>
        <v/>
      </c>
      <c r="Q1850" s="67" t="str">
        <f>IF(E1850="","",IF(I1850="","",IF($E1850="男",VLOOKUP(I1850,参照用得点基準表!D$2:$I$11,6,TRUE),VLOOKUP(I1850,参照用得点基準表!D$12:$I$21,6,TRUE))))</f>
        <v/>
      </c>
      <c r="R1850" s="67" t="str">
        <f>IF(E1850="","",IF(J1850="","",IF($E1850="男",VLOOKUP(J1850,参照用得点基準表!E$2:$I$11,5,TRUE),VLOOKUP(J1850,参照用得点基準表!E$12:$I$21,5,TRUE))))</f>
        <v/>
      </c>
      <c r="S1850" s="67" t="str">
        <f>IF(E1850="","",IF(K1850="","",IF($E1850="男",VLOOKUP(K1850,参照用得点基準表!F$2:$I$11,4,TRUE),VLOOKUP(K1850,参照用得点基準表!F$12:$I$21,4,TRUE))))</f>
        <v/>
      </c>
      <c r="T1850" s="67" t="str">
        <f>IF(E1850="","",IF(L1850="","",IF($E1850="男",VLOOKUP(L1850,参照用得点基準表!$K$2:$L$11,2,TRUE),VLOOKUP(L1850,参照用得点基準表!$K$12:$L$21,2,TRUE))))</f>
        <v/>
      </c>
      <c r="U1850" s="67" t="str">
        <f>IF(E1850="","",IF(M1850="","",IF($E1850="男",VLOOKUP(M1850,参照用得点基準表!G$2:$I$11,3,TRUE),VLOOKUP(M1850,参照用得点基準表!G$12:$I$21,3,TRUE))))</f>
        <v/>
      </c>
      <c r="V1850" s="67" t="str">
        <f>IF(E1850="","",IF(N1850="","",IF($E1850="男",VLOOKUP(N1850,参照用得点基準表!H$2:$I$11,2,TRUE),VLOOKUP(N1850,参照用得点基準表!H$12:$I$21,2,TRUE))))</f>
        <v/>
      </c>
      <c r="W1850" s="70" t="str">
        <f t="shared" si="27"/>
        <v/>
      </c>
      <c r="X1850" s="69" t="str">
        <f ca="1">IF(W1850="","",VLOOKUP(W1850,OFFSET(評価基準!$A$2:$N$6,0,F1850-6,5,20-F1850),14-新体力テスト!F1850+6,1))</f>
        <v/>
      </c>
    </row>
    <row r="1851" spans="1:24" ht="14.25" customHeight="1" x14ac:dyDescent="0.15">
      <c r="A1851" s="103"/>
      <c r="B1851" s="103"/>
      <c r="C1851" s="103"/>
      <c r="D1851" s="108"/>
      <c r="E1851" s="112"/>
      <c r="F1851" s="85" t="str">
        <f>IF(A1851="","",VLOOKUP(A1851,参照!$B$7:$C$12,2,FALSE))</f>
        <v/>
      </c>
      <c r="G1851" s="14"/>
      <c r="H1851" s="14"/>
      <c r="I1851" s="14"/>
      <c r="J1851" s="14"/>
      <c r="K1851" s="14"/>
      <c r="L1851" s="19"/>
      <c r="M1851" s="14"/>
      <c r="N1851" s="14"/>
      <c r="O1851" s="67" t="str">
        <f>IF(E1851="","",IF(G1851="","",IF($E1851="男",VLOOKUP(G1851,参照用得点基準表!B$2:$I$11,8,TRUE),VLOOKUP(G1851,参照用得点基準表!B$12:$I$21,8,TRUE))))</f>
        <v/>
      </c>
      <c r="P1851" s="67" t="str">
        <f>IF(E1851="","",IF(H1851="","",IF($E1851="男",VLOOKUP(H1851,参照用得点基準表!C$2:$I$11,7,TRUE),VLOOKUP(H1851,参照用得点基準表!C$12:$I$21,7,TRUE))))</f>
        <v/>
      </c>
      <c r="Q1851" s="67" t="str">
        <f>IF(E1851="","",IF(I1851="","",IF($E1851="男",VLOOKUP(I1851,参照用得点基準表!D$2:$I$11,6,TRUE),VLOOKUP(I1851,参照用得点基準表!D$12:$I$21,6,TRUE))))</f>
        <v/>
      </c>
      <c r="R1851" s="67" t="str">
        <f>IF(E1851="","",IF(J1851="","",IF($E1851="男",VLOOKUP(J1851,参照用得点基準表!E$2:$I$11,5,TRUE),VLOOKUP(J1851,参照用得点基準表!E$12:$I$21,5,TRUE))))</f>
        <v/>
      </c>
      <c r="S1851" s="67" t="str">
        <f>IF(E1851="","",IF(K1851="","",IF($E1851="男",VLOOKUP(K1851,参照用得点基準表!F$2:$I$11,4,TRUE),VLOOKUP(K1851,参照用得点基準表!F$12:$I$21,4,TRUE))))</f>
        <v/>
      </c>
      <c r="T1851" s="67" t="str">
        <f>IF(E1851="","",IF(L1851="","",IF($E1851="男",VLOOKUP(L1851,参照用得点基準表!$K$2:$L$11,2,TRUE),VLOOKUP(L1851,参照用得点基準表!$K$12:$L$21,2,TRUE))))</f>
        <v/>
      </c>
      <c r="U1851" s="67" t="str">
        <f>IF(E1851="","",IF(M1851="","",IF($E1851="男",VLOOKUP(M1851,参照用得点基準表!G$2:$I$11,3,TRUE),VLOOKUP(M1851,参照用得点基準表!G$12:$I$21,3,TRUE))))</f>
        <v/>
      </c>
      <c r="V1851" s="67" t="str">
        <f>IF(E1851="","",IF(N1851="","",IF($E1851="男",VLOOKUP(N1851,参照用得点基準表!H$2:$I$11,2,TRUE),VLOOKUP(N1851,参照用得点基準表!H$12:$I$21,2,TRUE))))</f>
        <v/>
      </c>
      <c r="W1851" s="70" t="str">
        <f t="shared" ref="W1851:W1914" si="28">IF(COUNT(O1851:V1851)&lt;8,"",SUM(O1851:V1851))</f>
        <v/>
      </c>
      <c r="X1851" s="69" t="str">
        <f ca="1">IF(W1851="","",VLOOKUP(W1851,OFFSET(評価基準!$A$2:$N$6,0,F1851-6,5,20-F1851),14-新体力テスト!F1851+6,1))</f>
        <v/>
      </c>
    </row>
    <row r="1852" spans="1:24" ht="14.25" customHeight="1" x14ac:dyDescent="0.15">
      <c r="A1852" s="103"/>
      <c r="B1852" s="103"/>
      <c r="C1852" s="103"/>
      <c r="D1852" s="108"/>
      <c r="E1852" s="112"/>
      <c r="F1852" s="85" t="str">
        <f>IF(A1852="","",VLOOKUP(A1852,参照!$B$7:$C$12,2,FALSE))</f>
        <v/>
      </c>
      <c r="G1852" s="14"/>
      <c r="H1852" s="14"/>
      <c r="I1852" s="14"/>
      <c r="J1852" s="14"/>
      <c r="K1852" s="14"/>
      <c r="L1852" s="19"/>
      <c r="M1852" s="14"/>
      <c r="N1852" s="14"/>
      <c r="O1852" s="67" t="str">
        <f>IF(E1852="","",IF(G1852="","",IF($E1852="男",VLOOKUP(G1852,参照用得点基準表!B$2:$I$11,8,TRUE),VLOOKUP(G1852,参照用得点基準表!B$12:$I$21,8,TRUE))))</f>
        <v/>
      </c>
      <c r="P1852" s="67" t="str">
        <f>IF(E1852="","",IF(H1852="","",IF($E1852="男",VLOOKUP(H1852,参照用得点基準表!C$2:$I$11,7,TRUE),VLOOKUP(H1852,参照用得点基準表!C$12:$I$21,7,TRUE))))</f>
        <v/>
      </c>
      <c r="Q1852" s="67" t="str">
        <f>IF(E1852="","",IF(I1852="","",IF($E1852="男",VLOOKUP(I1852,参照用得点基準表!D$2:$I$11,6,TRUE),VLOOKUP(I1852,参照用得点基準表!D$12:$I$21,6,TRUE))))</f>
        <v/>
      </c>
      <c r="R1852" s="67" t="str">
        <f>IF(E1852="","",IF(J1852="","",IF($E1852="男",VLOOKUP(J1852,参照用得点基準表!E$2:$I$11,5,TRUE),VLOOKUP(J1852,参照用得点基準表!E$12:$I$21,5,TRUE))))</f>
        <v/>
      </c>
      <c r="S1852" s="67" t="str">
        <f>IF(E1852="","",IF(K1852="","",IF($E1852="男",VLOOKUP(K1852,参照用得点基準表!F$2:$I$11,4,TRUE),VLOOKUP(K1852,参照用得点基準表!F$12:$I$21,4,TRUE))))</f>
        <v/>
      </c>
      <c r="T1852" s="67" t="str">
        <f>IF(E1852="","",IF(L1852="","",IF($E1852="男",VLOOKUP(L1852,参照用得点基準表!$K$2:$L$11,2,TRUE),VLOOKUP(L1852,参照用得点基準表!$K$12:$L$21,2,TRUE))))</f>
        <v/>
      </c>
      <c r="U1852" s="67" t="str">
        <f>IF(E1852="","",IF(M1852="","",IF($E1852="男",VLOOKUP(M1852,参照用得点基準表!G$2:$I$11,3,TRUE),VLOOKUP(M1852,参照用得点基準表!G$12:$I$21,3,TRUE))))</f>
        <v/>
      </c>
      <c r="V1852" s="67" t="str">
        <f>IF(E1852="","",IF(N1852="","",IF($E1852="男",VLOOKUP(N1852,参照用得点基準表!H$2:$I$11,2,TRUE),VLOOKUP(N1852,参照用得点基準表!H$12:$I$21,2,TRUE))))</f>
        <v/>
      </c>
      <c r="W1852" s="70" t="str">
        <f t="shared" si="28"/>
        <v/>
      </c>
      <c r="X1852" s="69" t="str">
        <f ca="1">IF(W1852="","",VLOOKUP(W1852,OFFSET(評価基準!$A$2:$N$6,0,F1852-6,5,20-F1852),14-新体力テスト!F1852+6,1))</f>
        <v/>
      </c>
    </row>
    <row r="1853" spans="1:24" ht="14.25" customHeight="1" x14ac:dyDescent="0.15">
      <c r="A1853" s="103"/>
      <c r="B1853" s="103"/>
      <c r="C1853" s="103"/>
      <c r="D1853" s="108"/>
      <c r="E1853" s="112"/>
      <c r="F1853" s="85" t="str">
        <f>IF(A1853="","",VLOOKUP(A1853,参照!$B$7:$C$12,2,FALSE))</f>
        <v/>
      </c>
      <c r="G1853" s="14"/>
      <c r="H1853" s="14"/>
      <c r="I1853" s="14"/>
      <c r="J1853" s="14"/>
      <c r="K1853" s="14"/>
      <c r="L1853" s="19"/>
      <c r="M1853" s="14"/>
      <c r="N1853" s="14"/>
      <c r="O1853" s="67" t="str">
        <f>IF(E1853="","",IF(G1853="","",IF($E1853="男",VLOOKUP(G1853,参照用得点基準表!B$2:$I$11,8,TRUE),VLOOKUP(G1853,参照用得点基準表!B$12:$I$21,8,TRUE))))</f>
        <v/>
      </c>
      <c r="P1853" s="67" t="str">
        <f>IF(E1853="","",IF(H1853="","",IF($E1853="男",VLOOKUP(H1853,参照用得点基準表!C$2:$I$11,7,TRUE),VLOOKUP(H1853,参照用得点基準表!C$12:$I$21,7,TRUE))))</f>
        <v/>
      </c>
      <c r="Q1853" s="67" t="str">
        <f>IF(E1853="","",IF(I1853="","",IF($E1853="男",VLOOKUP(I1853,参照用得点基準表!D$2:$I$11,6,TRUE),VLOOKUP(I1853,参照用得点基準表!D$12:$I$21,6,TRUE))))</f>
        <v/>
      </c>
      <c r="R1853" s="67" t="str">
        <f>IF(E1853="","",IF(J1853="","",IF($E1853="男",VLOOKUP(J1853,参照用得点基準表!E$2:$I$11,5,TRUE),VLOOKUP(J1853,参照用得点基準表!E$12:$I$21,5,TRUE))))</f>
        <v/>
      </c>
      <c r="S1853" s="67" t="str">
        <f>IF(E1853="","",IF(K1853="","",IF($E1853="男",VLOOKUP(K1853,参照用得点基準表!F$2:$I$11,4,TRUE),VLOOKUP(K1853,参照用得点基準表!F$12:$I$21,4,TRUE))))</f>
        <v/>
      </c>
      <c r="T1853" s="67" t="str">
        <f>IF(E1853="","",IF(L1853="","",IF($E1853="男",VLOOKUP(L1853,参照用得点基準表!$K$2:$L$11,2,TRUE),VLOOKUP(L1853,参照用得点基準表!$K$12:$L$21,2,TRUE))))</f>
        <v/>
      </c>
      <c r="U1853" s="67" t="str">
        <f>IF(E1853="","",IF(M1853="","",IF($E1853="男",VLOOKUP(M1853,参照用得点基準表!G$2:$I$11,3,TRUE),VLOOKUP(M1853,参照用得点基準表!G$12:$I$21,3,TRUE))))</f>
        <v/>
      </c>
      <c r="V1853" s="67" t="str">
        <f>IF(E1853="","",IF(N1853="","",IF($E1853="男",VLOOKUP(N1853,参照用得点基準表!H$2:$I$11,2,TRUE),VLOOKUP(N1853,参照用得点基準表!H$12:$I$21,2,TRUE))))</f>
        <v/>
      </c>
      <c r="W1853" s="70" t="str">
        <f t="shared" si="28"/>
        <v/>
      </c>
      <c r="X1853" s="69" t="str">
        <f ca="1">IF(W1853="","",VLOOKUP(W1853,OFFSET(評価基準!$A$2:$N$6,0,F1853-6,5,20-F1853),14-新体力テスト!F1853+6,1))</f>
        <v/>
      </c>
    </row>
    <row r="1854" spans="1:24" ht="14.25" customHeight="1" x14ac:dyDescent="0.15">
      <c r="A1854" s="103"/>
      <c r="B1854" s="103"/>
      <c r="C1854" s="103"/>
      <c r="D1854" s="108"/>
      <c r="E1854" s="112"/>
      <c r="F1854" s="85" t="str">
        <f>IF(A1854="","",VLOOKUP(A1854,参照!$B$7:$C$12,2,FALSE))</f>
        <v/>
      </c>
      <c r="G1854" s="14"/>
      <c r="H1854" s="14"/>
      <c r="I1854" s="14"/>
      <c r="J1854" s="14"/>
      <c r="K1854" s="14"/>
      <c r="L1854" s="19"/>
      <c r="M1854" s="14"/>
      <c r="N1854" s="14"/>
      <c r="O1854" s="67" t="str">
        <f>IF(E1854="","",IF(G1854="","",IF($E1854="男",VLOOKUP(G1854,参照用得点基準表!B$2:$I$11,8,TRUE),VLOOKUP(G1854,参照用得点基準表!B$12:$I$21,8,TRUE))))</f>
        <v/>
      </c>
      <c r="P1854" s="67" t="str">
        <f>IF(E1854="","",IF(H1854="","",IF($E1854="男",VLOOKUP(H1854,参照用得点基準表!C$2:$I$11,7,TRUE),VLOOKUP(H1854,参照用得点基準表!C$12:$I$21,7,TRUE))))</f>
        <v/>
      </c>
      <c r="Q1854" s="67" t="str">
        <f>IF(E1854="","",IF(I1854="","",IF($E1854="男",VLOOKUP(I1854,参照用得点基準表!D$2:$I$11,6,TRUE),VLOOKUP(I1854,参照用得点基準表!D$12:$I$21,6,TRUE))))</f>
        <v/>
      </c>
      <c r="R1854" s="67" t="str">
        <f>IF(E1854="","",IF(J1854="","",IF($E1854="男",VLOOKUP(J1854,参照用得点基準表!E$2:$I$11,5,TRUE),VLOOKUP(J1854,参照用得点基準表!E$12:$I$21,5,TRUE))))</f>
        <v/>
      </c>
      <c r="S1854" s="67" t="str">
        <f>IF(E1854="","",IF(K1854="","",IF($E1854="男",VLOOKUP(K1854,参照用得点基準表!F$2:$I$11,4,TRUE),VLOOKUP(K1854,参照用得点基準表!F$12:$I$21,4,TRUE))))</f>
        <v/>
      </c>
      <c r="T1854" s="67" t="str">
        <f>IF(E1854="","",IF(L1854="","",IF($E1854="男",VLOOKUP(L1854,参照用得点基準表!$K$2:$L$11,2,TRUE),VLOOKUP(L1854,参照用得点基準表!$K$12:$L$21,2,TRUE))))</f>
        <v/>
      </c>
      <c r="U1854" s="67" t="str">
        <f>IF(E1854="","",IF(M1854="","",IF($E1854="男",VLOOKUP(M1854,参照用得点基準表!G$2:$I$11,3,TRUE),VLOOKUP(M1854,参照用得点基準表!G$12:$I$21,3,TRUE))))</f>
        <v/>
      </c>
      <c r="V1854" s="67" t="str">
        <f>IF(E1854="","",IF(N1854="","",IF($E1854="男",VLOOKUP(N1854,参照用得点基準表!H$2:$I$11,2,TRUE),VLOOKUP(N1854,参照用得点基準表!H$12:$I$21,2,TRUE))))</f>
        <v/>
      </c>
      <c r="W1854" s="70" t="str">
        <f t="shared" si="28"/>
        <v/>
      </c>
      <c r="X1854" s="69" t="str">
        <f ca="1">IF(W1854="","",VLOOKUP(W1854,OFFSET(評価基準!$A$2:$N$6,0,F1854-6,5,20-F1854),14-新体力テスト!F1854+6,1))</f>
        <v/>
      </c>
    </row>
    <row r="1855" spans="1:24" ht="14.25" customHeight="1" x14ac:dyDescent="0.15">
      <c r="A1855" s="103"/>
      <c r="B1855" s="103"/>
      <c r="C1855" s="103"/>
      <c r="D1855" s="108"/>
      <c r="E1855" s="112"/>
      <c r="F1855" s="85" t="str">
        <f>IF(A1855="","",VLOOKUP(A1855,参照!$B$7:$C$12,2,FALSE))</f>
        <v/>
      </c>
      <c r="G1855" s="14"/>
      <c r="H1855" s="14"/>
      <c r="I1855" s="14"/>
      <c r="J1855" s="14"/>
      <c r="K1855" s="14"/>
      <c r="L1855" s="19"/>
      <c r="M1855" s="14"/>
      <c r="N1855" s="14"/>
      <c r="O1855" s="67" t="str">
        <f>IF(E1855="","",IF(G1855="","",IF($E1855="男",VLOOKUP(G1855,参照用得点基準表!B$2:$I$11,8,TRUE),VLOOKUP(G1855,参照用得点基準表!B$12:$I$21,8,TRUE))))</f>
        <v/>
      </c>
      <c r="P1855" s="67" t="str">
        <f>IF(E1855="","",IF(H1855="","",IF($E1855="男",VLOOKUP(H1855,参照用得点基準表!C$2:$I$11,7,TRUE),VLOOKUP(H1855,参照用得点基準表!C$12:$I$21,7,TRUE))))</f>
        <v/>
      </c>
      <c r="Q1855" s="67" t="str">
        <f>IF(E1855="","",IF(I1855="","",IF($E1855="男",VLOOKUP(I1855,参照用得点基準表!D$2:$I$11,6,TRUE),VLOOKUP(I1855,参照用得点基準表!D$12:$I$21,6,TRUE))))</f>
        <v/>
      </c>
      <c r="R1855" s="67" t="str">
        <f>IF(E1855="","",IF(J1855="","",IF($E1855="男",VLOOKUP(J1855,参照用得点基準表!E$2:$I$11,5,TRUE),VLOOKUP(J1855,参照用得点基準表!E$12:$I$21,5,TRUE))))</f>
        <v/>
      </c>
      <c r="S1855" s="67" t="str">
        <f>IF(E1855="","",IF(K1855="","",IF($E1855="男",VLOOKUP(K1855,参照用得点基準表!F$2:$I$11,4,TRUE),VLOOKUP(K1855,参照用得点基準表!F$12:$I$21,4,TRUE))))</f>
        <v/>
      </c>
      <c r="T1855" s="67" t="str">
        <f>IF(E1855="","",IF(L1855="","",IF($E1855="男",VLOOKUP(L1855,参照用得点基準表!$K$2:$L$11,2,TRUE),VLOOKUP(L1855,参照用得点基準表!$K$12:$L$21,2,TRUE))))</f>
        <v/>
      </c>
      <c r="U1855" s="67" t="str">
        <f>IF(E1855="","",IF(M1855="","",IF($E1855="男",VLOOKUP(M1855,参照用得点基準表!G$2:$I$11,3,TRUE),VLOOKUP(M1855,参照用得点基準表!G$12:$I$21,3,TRUE))))</f>
        <v/>
      </c>
      <c r="V1855" s="67" t="str">
        <f>IF(E1855="","",IF(N1855="","",IF($E1855="男",VLOOKUP(N1855,参照用得点基準表!H$2:$I$11,2,TRUE),VLOOKUP(N1855,参照用得点基準表!H$12:$I$21,2,TRUE))))</f>
        <v/>
      </c>
      <c r="W1855" s="70" t="str">
        <f t="shared" si="28"/>
        <v/>
      </c>
      <c r="X1855" s="69" t="str">
        <f ca="1">IF(W1855="","",VLOOKUP(W1855,OFFSET(評価基準!$A$2:$N$6,0,F1855-6,5,20-F1855),14-新体力テスト!F1855+6,1))</f>
        <v/>
      </c>
    </row>
    <row r="1856" spans="1:24" ht="14.25" customHeight="1" x14ac:dyDescent="0.15">
      <c r="A1856" s="103"/>
      <c r="B1856" s="103"/>
      <c r="C1856" s="103"/>
      <c r="D1856" s="108"/>
      <c r="E1856" s="112"/>
      <c r="F1856" s="85" t="str">
        <f>IF(A1856="","",VLOOKUP(A1856,参照!$B$7:$C$12,2,FALSE))</f>
        <v/>
      </c>
      <c r="G1856" s="14"/>
      <c r="H1856" s="14"/>
      <c r="I1856" s="14"/>
      <c r="J1856" s="14"/>
      <c r="K1856" s="14"/>
      <c r="L1856" s="19"/>
      <c r="M1856" s="14"/>
      <c r="N1856" s="14"/>
      <c r="O1856" s="67" t="str">
        <f>IF(E1856="","",IF(G1856="","",IF($E1856="男",VLOOKUP(G1856,参照用得点基準表!B$2:$I$11,8,TRUE),VLOOKUP(G1856,参照用得点基準表!B$12:$I$21,8,TRUE))))</f>
        <v/>
      </c>
      <c r="P1856" s="67" t="str">
        <f>IF(E1856="","",IF(H1856="","",IF($E1856="男",VLOOKUP(H1856,参照用得点基準表!C$2:$I$11,7,TRUE),VLOOKUP(H1856,参照用得点基準表!C$12:$I$21,7,TRUE))))</f>
        <v/>
      </c>
      <c r="Q1856" s="67" t="str">
        <f>IF(E1856="","",IF(I1856="","",IF($E1856="男",VLOOKUP(I1856,参照用得点基準表!D$2:$I$11,6,TRUE),VLOOKUP(I1856,参照用得点基準表!D$12:$I$21,6,TRUE))))</f>
        <v/>
      </c>
      <c r="R1856" s="67" t="str">
        <f>IF(E1856="","",IF(J1856="","",IF($E1856="男",VLOOKUP(J1856,参照用得点基準表!E$2:$I$11,5,TRUE),VLOOKUP(J1856,参照用得点基準表!E$12:$I$21,5,TRUE))))</f>
        <v/>
      </c>
      <c r="S1856" s="67" t="str">
        <f>IF(E1856="","",IF(K1856="","",IF($E1856="男",VLOOKUP(K1856,参照用得点基準表!F$2:$I$11,4,TRUE),VLOOKUP(K1856,参照用得点基準表!F$12:$I$21,4,TRUE))))</f>
        <v/>
      </c>
      <c r="T1856" s="67" t="str">
        <f>IF(E1856="","",IF(L1856="","",IF($E1856="男",VLOOKUP(L1856,参照用得点基準表!$K$2:$L$11,2,TRUE),VLOOKUP(L1856,参照用得点基準表!$K$12:$L$21,2,TRUE))))</f>
        <v/>
      </c>
      <c r="U1856" s="67" t="str">
        <f>IF(E1856="","",IF(M1856="","",IF($E1856="男",VLOOKUP(M1856,参照用得点基準表!G$2:$I$11,3,TRUE),VLOOKUP(M1856,参照用得点基準表!G$12:$I$21,3,TRUE))))</f>
        <v/>
      </c>
      <c r="V1856" s="67" t="str">
        <f>IF(E1856="","",IF(N1856="","",IF($E1856="男",VLOOKUP(N1856,参照用得点基準表!H$2:$I$11,2,TRUE),VLOOKUP(N1856,参照用得点基準表!H$12:$I$21,2,TRUE))))</f>
        <v/>
      </c>
      <c r="W1856" s="70" t="str">
        <f t="shared" si="28"/>
        <v/>
      </c>
      <c r="X1856" s="69" t="str">
        <f ca="1">IF(W1856="","",VLOOKUP(W1856,OFFSET(評価基準!$A$2:$N$6,0,F1856-6,5,20-F1856),14-新体力テスト!F1856+6,1))</f>
        <v/>
      </c>
    </row>
    <row r="1857" spans="1:24" ht="14.25" customHeight="1" x14ac:dyDescent="0.15">
      <c r="A1857" s="103"/>
      <c r="B1857" s="103"/>
      <c r="C1857" s="103"/>
      <c r="D1857" s="108"/>
      <c r="E1857" s="112"/>
      <c r="F1857" s="85" t="str">
        <f>IF(A1857="","",VLOOKUP(A1857,参照!$B$7:$C$12,2,FALSE))</f>
        <v/>
      </c>
      <c r="G1857" s="14"/>
      <c r="H1857" s="14"/>
      <c r="I1857" s="14"/>
      <c r="J1857" s="14"/>
      <c r="K1857" s="14"/>
      <c r="L1857" s="19"/>
      <c r="M1857" s="14"/>
      <c r="N1857" s="14"/>
      <c r="O1857" s="67" t="str">
        <f>IF(E1857="","",IF(G1857="","",IF($E1857="男",VLOOKUP(G1857,参照用得点基準表!B$2:$I$11,8,TRUE),VLOOKUP(G1857,参照用得点基準表!B$12:$I$21,8,TRUE))))</f>
        <v/>
      </c>
      <c r="P1857" s="67" t="str">
        <f>IF(E1857="","",IF(H1857="","",IF($E1857="男",VLOOKUP(H1857,参照用得点基準表!C$2:$I$11,7,TRUE),VLOOKUP(H1857,参照用得点基準表!C$12:$I$21,7,TRUE))))</f>
        <v/>
      </c>
      <c r="Q1857" s="67" t="str">
        <f>IF(E1857="","",IF(I1857="","",IF($E1857="男",VLOOKUP(I1857,参照用得点基準表!D$2:$I$11,6,TRUE),VLOOKUP(I1857,参照用得点基準表!D$12:$I$21,6,TRUE))))</f>
        <v/>
      </c>
      <c r="R1857" s="67" t="str">
        <f>IF(E1857="","",IF(J1857="","",IF($E1857="男",VLOOKUP(J1857,参照用得点基準表!E$2:$I$11,5,TRUE),VLOOKUP(J1857,参照用得点基準表!E$12:$I$21,5,TRUE))))</f>
        <v/>
      </c>
      <c r="S1857" s="67" t="str">
        <f>IF(E1857="","",IF(K1857="","",IF($E1857="男",VLOOKUP(K1857,参照用得点基準表!F$2:$I$11,4,TRUE),VLOOKUP(K1857,参照用得点基準表!F$12:$I$21,4,TRUE))))</f>
        <v/>
      </c>
      <c r="T1857" s="67" t="str">
        <f>IF(E1857="","",IF(L1857="","",IF($E1857="男",VLOOKUP(L1857,参照用得点基準表!$K$2:$L$11,2,TRUE),VLOOKUP(L1857,参照用得点基準表!$K$12:$L$21,2,TRUE))))</f>
        <v/>
      </c>
      <c r="U1857" s="67" t="str">
        <f>IF(E1857="","",IF(M1857="","",IF($E1857="男",VLOOKUP(M1857,参照用得点基準表!G$2:$I$11,3,TRUE),VLOOKUP(M1857,参照用得点基準表!G$12:$I$21,3,TRUE))))</f>
        <v/>
      </c>
      <c r="V1857" s="67" t="str">
        <f>IF(E1857="","",IF(N1857="","",IF($E1857="男",VLOOKUP(N1857,参照用得点基準表!H$2:$I$11,2,TRUE),VLOOKUP(N1857,参照用得点基準表!H$12:$I$21,2,TRUE))))</f>
        <v/>
      </c>
      <c r="W1857" s="70" t="str">
        <f t="shared" si="28"/>
        <v/>
      </c>
      <c r="X1857" s="69" t="str">
        <f ca="1">IF(W1857="","",VLOOKUP(W1857,OFFSET(評価基準!$A$2:$N$6,0,F1857-6,5,20-F1857),14-新体力テスト!F1857+6,1))</f>
        <v/>
      </c>
    </row>
    <row r="1858" spans="1:24" ht="14.25" customHeight="1" x14ac:dyDescent="0.15">
      <c r="A1858" s="103"/>
      <c r="B1858" s="103"/>
      <c r="C1858" s="103"/>
      <c r="D1858" s="108"/>
      <c r="E1858" s="112"/>
      <c r="F1858" s="85" t="str">
        <f>IF(A1858="","",VLOOKUP(A1858,参照!$B$7:$C$12,2,FALSE))</f>
        <v/>
      </c>
      <c r="G1858" s="14"/>
      <c r="H1858" s="14"/>
      <c r="I1858" s="14"/>
      <c r="J1858" s="14"/>
      <c r="K1858" s="14"/>
      <c r="L1858" s="19"/>
      <c r="M1858" s="14"/>
      <c r="N1858" s="14"/>
      <c r="O1858" s="67" t="str">
        <f>IF(E1858="","",IF(G1858="","",IF($E1858="男",VLOOKUP(G1858,参照用得点基準表!B$2:$I$11,8,TRUE),VLOOKUP(G1858,参照用得点基準表!B$12:$I$21,8,TRUE))))</f>
        <v/>
      </c>
      <c r="P1858" s="67" t="str">
        <f>IF(E1858="","",IF(H1858="","",IF($E1858="男",VLOOKUP(H1858,参照用得点基準表!C$2:$I$11,7,TRUE),VLOOKUP(H1858,参照用得点基準表!C$12:$I$21,7,TRUE))))</f>
        <v/>
      </c>
      <c r="Q1858" s="67" t="str">
        <f>IF(E1858="","",IF(I1858="","",IF($E1858="男",VLOOKUP(I1858,参照用得点基準表!D$2:$I$11,6,TRUE),VLOOKUP(I1858,参照用得点基準表!D$12:$I$21,6,TRUE))))</f>
        <v/>
      </c>
      <c r="R1858" s="67" t="str">
        <f>IF(E1858="","",IF(J1858="","",IF($E1858="男",VLOOKUP(J1858,参照用得点基準表!E$2:$I$11,5,TRUE),VLOOKUP(J1858,参照用得点基準表!E$12:$I$21,5,TRUE))))</f>
        <v/>
      </c>
      <c r="S1858" s="67" t="str">
        <f>IF(E1858="","",IF(K1858="","",IF($E1858="男",VLOOKUP(K1858,参照用得点基準表!F$2:$I$11,4,TRUE),VLOOKUP(K1858,参照用得点基準表!F$12:$I$21,4,TRUE))))</f>
        <v/>
      </c>
      <c r="T1858" s="67" t="str">
        <f>IF(E1858="","",IF(L1858="","",IF($E1858="男",VLOOKUP(L1858,参照用得点基準表!$K$2:$L$11,2,TRUE),VLOOKUP(L1858,参照用得点基準表!$K$12:$L$21,2,TRUE))))</f>
        <v/>
      </c>
      <c r="U1858" s="67" t="str">
        <f>IF(E1858="","",IF(M1858="","",IF($E1858="男",VLOOKUP(M1858,参照用得点基準表!G$2:$I$11,3,TRUE),VLOOKUP(M1858,参照用得点基準表!G$12:$I$21,3,TRUE))))</f>
        <v/>
      </c>
      <c r="V1858" s="67" t="str">
        <f>IF(E1858="","",IF(N1858="","",IF($E1858="男",VLOOKUP(N1858,参照用得点基準表!H$2:$I$11,2,TRUE),VLOOKUP(N1858,参照用得点基準表!H$12:$I$21,2,TRUE))))</f>
        <v/>
      </c>
      <c r="W1858" s="70" t="str">
        <f t="shared" si="28"/>
        <v/>
      </c>
      <c r="X1858" s="69" t="str">
        <f ca="1">IF(W1858="","",VLOOKUP(W1858,OFFSET(評価基準!$A$2:$N$6,0,F1858-6,5,20-F1858),14-新体力テスト!F1858+6,1))</f>
        <v/>
      </c>
    </row>
    <row r="1859" spans="1:24" ht="14.25" customHeight="1" x14ac:dyDescent="0.15">
      <c r="A1859" s="103"/>
      <c r="B1859" s="103"/>
      <c r="C1859" s="103"/>
      <c r="D1859" s="108"/>
      <c r="E1859" s="112"/>
      <c r="F1859" s="85" t="str">
        <f>IF(A1859="","",VLOOKUP(A1859,参照!$B$7:$C$12,2,FALSE))</f>
        <v/>
      </c>
      <c r="G1859" s="14"/>
      <c r="H1859" s="14"/>
      <c r="I1859" s="14"/>
      <c r="J1859" s="14"/>
      <c r="K1859" s="14"/>
      <c r="L1859" s="19"/>
      <c r="M1859" s="14"/>
      <c r="N1859" s="14"/>
      <c r="O1859" s="67" t="str">
        <f>IF(E1859="","",IF(G1859="","",IF($E1859="男",VLOOKUP(G1859,参照用得点基準表!B$2:$I$11,8,TRUE),VLOOKUP(G1859,参照用得点基準表!B$12:$I$21,8,TRUE))))</f>
        <v/>
      </c>
      <c r="P1859" s="67" t="str">
        <f>IF(E1859="","",IF(H1859="","",IF($E1859="男",VLOOKUP(H1859,参照用得点基準表!C$2:$I$11,7,TRUE),VLOOKUP(H1859,参照用得点基準表!C$12:$I$21,7,TRUE))))</f>
        <v/>
      </c>
      <c r="Q1859" s="67" t="str">
        <f>IF(E1859="","",IF(I1859="","",IF($E1859="男",VLOOKUP(I1859,参照用得点基準表!D$2:$I$11,6,TRUE),VLOOKUP(I1859,参照用得点基準表!D$12:$I$21,6,TRUE))))</f>
        <v/>
      </c>
      <c r="R1859" s="67" t="str">
        <f>IF(E1859="","",IF(J1859="","",IF($E1859="男",VLOOKUP(J1859,参照用得点基準表!E$2:$I$11,5,TRUE),VLOOKUP(J1859,参照用得点基準表!E$12:$I$21,5,TRUE))))</f>
        <v/>
      </c>
      <c r="S1859" s="67" t="str">
        <f>IF(E1859="","",IF(K1859="","",IF($E1859="男",VLOOKUP(K1859,参照用得点基準表!F$2:$I$11,4,TRUE),VLOOKUP(K1859,参照用得点基準表!F$12:$I$21,4,TRUE))))</f>
        <v/>
      </c>
      <c r="T1859" s="67" t="str">
        <f>IF(E1859="","",IF(L1859="","",IF($E1859="男",VLOOKUP(L1859,参照用得点基準表!$K$2:$L$11,2,TRUE),VLOOKUP(L1859,参照用得点基準表!$K$12:$L$21,2,TRUE))))</f>
        <v/>
      </c>
      <c r="U1859" s="67" t="str">
        <f>IF(E1859="","",IF(M1859="","",IF($E1859="男",VLOOKUP(M1859,参照用得点基準表!G$2:$I$11,3,TRUE),VLOOKUP(M1859,参照用得点基準表!G$12:$I$21,3,TRUE))))</f>
        <v/>
      </c>
      <c r="V1859" s="67" t="str">
        <f>IF(E1859="","",IF(N1859="","",IF($E1859="男",VLOOKUP(N1859,参照用得点基準表!H$2:$I$11,2,TRUE),VLOOKUP(N1859,参照用得点基準表!H$12:$I$21,2,TRUE))))</f>
        <v/>
      </c>
      <c r="W1859" s="70" t="str">
        <f t="shared" si="28"/>
        <v/>
      </c>
      <c r="X1859" s="69" t="str">
        <f ca="1">IF(W1859="","",VLOOKUP(W1859,OFFSET(評価基準!$A$2:$N$6,0,F1859-6,5,20-F1859),14-新体力テスト!F1859+6,1))</f>
        <v/>
      </c>
    </row>
    <row r="1860" spans="1:24" ht="14.25" customHeight="1" x14ac:dyDescent="0.15">
      <c r="A1860" s="103"/>
      <c r="B1860" s="103"/>
      <c r="C1860" s="103"/>
      <c r="D1860" s="108"/>
      <c r="E1860" s="112"/>
      <c r="F1860" s="85" t="str">
        <f>IF(A1860="","",VLOOKUP(A1860,参照!$B$7:$C$12,2,FALSE))</f>
        <v/>
      </c>
      <c r="G1860" s="14"/>
      <c r="H1860" s="14"/>
      <c r="I1860" s="14"/>
      <c r="J1860" s="14"/>
      <c r="K1860" s="14"/>
      <c r="L1860" s="19"/>
      <c r="M1860" s="14"/>
      <c r="N1860" s="14"/>
      <c r="O1860" s="67" t="str">
        <f>IF(E1860="","",IF(G1860="","",IF($E1860="男",VLOOKUP(G1860,参照用得点基準表!B$2:$I$11,8,TRUE),VLOOKUP(G1860,参照用得点基準表!B$12:$I$21,8,TRUE))))</f>
        <v/>
      </c>
      <c r="P1860" s="67" t="str">
        <f>IF(E1860="","",IF(H1860="","",IF($E1860="男",VLOOKUP(H1860,参照用得点基準表!C$2:$I$11,7,TRUE),VLOOKUP(H1860,参照用得点基準表!C$12:$I$21,7,TRUE))))</f>
        <v/>
      </c>
      <c r="Q1860" s="67" t="str">
        <f>IF(E1860="","",IF(I1860="","",IF($E1860="男",VLOOKUP(I1860,参照用得点基準表!D$2:$I$11,6,TRUE),VLOOKUP(I1860,参照用得点基準表!D$12:$I$21,6,TRUE))))</f>
        <v/>
      </c>
      <c r="R1860" s="67" t="str">
        <f>IF(E1860="","",IF(J1860="","",IF($E1860="男",VLOOKUP(J1860,参照用得点基準表!E$2:$I$11,5,TRUE),VLOOKUP(J1860,参照用得点基準表!E$12:$I$21,5,TRUE))))</f>
        <v/>
      </c>
      <c r="S1860" s="67" t="str">
        <f>IF(E1860="","",IF(K1860="","",IF($E1860="男",VLOOKUP(K1860,参照用得点基準表!F$2:$I$11,4,TRUE),VLOOKUP(K1860,参照用得点基準表!F$12:$I$21,4,TRUE))))</f>
        <v/>
      </c>
      <c r="T1860" s="67" t="str">
        <f>IF(E1860="","",IF(L1860="","",IF($E1860="男",VLOOKUP(L1860,参照用得点基準表!$K$2:$L$11,2,TRUE),VLOOKUP(L1860,参照用得点基準表!$K$12:$L$21,2,TRUE))))</f>
        <v/>
      </c>
      <c r="U1860" s="67" t="str">
        <f>IF(E1860="","",IF(M1860="","",IF($E1860="男",VLOOKUP(M1860,参照用得点基準表!G$2:$I$11,3,TRUE),VLOOKUP(M1860,参照用得点基準表!G$12:$I$21,3,TRUE))))</f>
        <v/>
      </c>
      <c r="V1860" s="67" t="str">
        <f>IF(E1860="","",IF(N1860="","",IF($E1860="男",VLOOKUP(N1860,参照用得点基準表!H$2:$I$11,2,TRUE),VLOOKUP(N1860,参照用得点基準表!H$12:$I$21,2,TRUE))))</f>
        <v/>
      </c>
      <c r="W1860" s="70" t="str">
        <f t="shared" si="28"/>
        <v/>
      </c>
      <c r="X1860" s="69" t="str">
        <f ca="1">IF(W1860="","",VLOOKUP(W1860,OFFSET(評価基準!$A$2:$N$6,0,F1860-6,5,20-F1860),14-新体力テスト!F1860+6,1))</f>
        <v/>
      </c>
    </row>
    <row r="1861" spans="1:24" ht="14.25" customHeight="1" x14ac:dyDescent="0.15">
      <c r="A1861" s="103"/>
      <c r="B1861" s="103"/>
      <c r="C1861" s="103"/>
      <c r="D1861" s="108"/>
      <c r="E1861" s="112"/>
      <c r="F1861" s="85" t="str">
        <f>IF(A1861="","",VLOOKUP(A1861,参照!$B$7:$C$12,2,FALSE))</f>
        <v/>
      </c>
      <c r="G1861" s="14"/>
      <c r="H1861" s="14"/>
      <c r="I1861" s="14"/>
      <c r="J1861" s="14"/>
      <c r="K1861" s="14"/>
      <c r="L1861" s="19"/>
      <c r="M1861" s="14"/>
      <c r="N1861" s="14"/>
      <c r="O1861" s="67" t="str">
        <f>IF(E1861="","",IF(G1861="","",IF($E1861="男",VLOOKUP(G1861,参照用得点基準表!B$2:$I$11,8,TRUE),VLOOKUP(G1861,参照用得点基準表!B$12:$I$21,8,TRUE))))</f>
        <v/>
      </c>
      <c r="P1861" s="67" t="str">
        <f>IF(E1861="","",IF(H1861="","",IF($E1861="男",VLOOKUP(H1861,参照用得点基準表!C$2:$I$11,7,TRUE),VLOOKUP(H1861,参照用得点基準表!C$12:$I$21,7,TRUE))))</f>
        <v/>
      </c>
      <c r="Q1861" s="67" t="str">
        <f>IF(E1861="","",IF(I1861="","",IF($E1861="男",VLOOKUP(I1861,参照用得点基準表!D$2:$I$11,6,TRUE),VLOOKUP(I1861,参照用得点基準表!D$12:$I$21,6,TRUE))))</f>
        <v/>
      </c>
      <c r="R1861" s="67" t="str">
        <f>IF(E1861="","",IF(J1861="","",IF($E1861="男",VLOOKUP(J1861,参照用得点基準表!E$2:$I$11,5,TRUE),VLOOKUP(J1861,参照用得点基準表!E$12:$I$21,5,TRUE))))</f>
        <v/>
      </c>
      <c r="S1861" s="67" t="str">
        <f>IF(E1861="","",IF(K1861="","",IF($E1861="男",VLOOKUP(K1861,参照用得点基準表!F$2:$I$11,4,TRUE),VLOOKUP(K1861,参照用得点基準表!F$12:$I$21,4,TRUE))))</f>
        <v/>
      </c>
      <c r="T1861" s="67" t="str">
        <f>IF(E1861="","",IF(L1861="","",IF($E1861="男",VLOOKUP(L1861,参照用得点基準表!$K$2:$L$11,2,TRUE),VLOOKUP(L1861,参照用得点基準表!$K$12:$L$21,2,TRUE))))</f>
        <v/>
      </c>
      <c r="U1861" s="67" t="str">
        <f>IF(E1861="","",IF(M1861="","",IF($E1861="男",VLOOKUP(M1861,参照用得点基準表!G$2:$I$11,3,TRUE),VLOOKUP(M1861,参照用得点基準表!G$12:$I$21,3,TRUE))))</f>
        <v/>
      </c>
      <c r="V1861" s="67" t="str">
        <f>IF(E1861="","",IF(N1861="","",IF($E1861="男",VLOOKUP(N1861,参照用得点基準表!H$2:$I$11,2,TRUE),VLOOKUP(N1861,参照用得点基準表!H$12:$I$21,2,TRUE))))</f>
        <v/>
      </c>
      <c r="W1861" s="70" t="str">
        <f t="shared" si="28"/>
        <v/>
      </c>
      <c r="X1861" s="69" t="str">
        <f ca="1">IF(W1861="","",VLOOKUP(W1861,OFFSET(評価基準!$A$2:$N$6,0,F1861-6,5,20-F1861),14-新体力テスト!F1861+6,1))</f>
        <v/>
      </c>
    </row>
    <row r="1862" spans="1:24" ht="14.25" customHeight="1" x14ac:dyDescent="0.15">
      <c r="A1862" s="103"/>
      <c r="B1862" s="103"/>
      <c r="C1862" s="103"/>
      <c r="D1862" s="108"/>
      <c r="E1862" s="112"/>
      <c r="F1862" s="85" t="str">
        <f>IF(A1862="","",VLOOKUP(A1862,参照!$B$7:$C$12,2,FALSE))</f>
        <v/>
      </c>
      <c r="G1862" s="14"/>
      <c r="H1862" s="14"/>
      <c r="I1862" s="14"/>
      <c r="J1862" s="14"/>
      <c r="K1862" s="14"/>
      <c r="L1862" s="19"/>
      <c r="M1862" s="14"/>
      <c r="N1862" s="14"/>
      <c r="O1862" s="67" t="str">
        <f>IF(E1862="","",IF(G1862="","",IF($E1862="男",VLOOKUP(G1862,参照用得点基準表!B$2:$I$11,8,TRUE),VLOOKUP(G1862,参照用得点基準表!B$12:$I$21,8,TRUE))))</f>
        <v/>
      </c>
      <c r="P1862" s="67" t="str">
        <f>IF(E1862="","",IF(H1862="","",IF($E1862="男",VLOOKUP(H1862,参照用得点基準表!C$2:$I$11,7,TRUE),VLOOKUP(H1862,参照用得点基準表!C$12:$I$21,7,TRUE))))</f>
        <v/>
      </c>
      <c r="Q1862" s="67" t="str">
        <f>IF(E1862="","",IF(I1862="","",IF($E1862="男",VLOOKUP(I1862,参照用得点基準表!D$2:$I$11,6,TRUE),VLOOKUP(I1862,参照用得点基準表!D$12:$I$21,6,TRUE))))</f>
        <v/>
      </c>
      <c r="R1862" s="67" t="str">
        <f>IF(E1862="","",IF(J1862="","",IF($E1862="男",VLOOKUP(J1862,参照用得点基準表!E$2:$I$11,5,TRUE),VLOOKUP(J1862,参照用得点基準表!E$12:$I$21,5,TRUE))))</f>
        <v/>
      </c>
      <c r="S1862" s="67" t="str">
        <f>IF(E1862="","",IF(K1862="","",IF($E1862="男",VLOOKUP(K1862,参照用得点基準表!F$2:$I$11,4,TRUE),VLOOKUP(K1862,参照用得点基準表!F$12:$I$21,4,TRUE))))</f>
        <v/>
      </c>
      <c r="T1862" s="67" t="str">
        <f>IF(E1862="","",IF(L1862="","",IF($E1862="男",VLOOKUP(L1862,参照用得点基準表!$K$2:$L$11,2,TRUE),VLOOKUP(L1862,参照用得点基準表!$K$12:$L$21,2,TRUE))))</f>
        <v/>
      </c>
      <c r="U1862" s="67" t="str">
        <f>IF(E1862="","",IF(M1862="","",IF($E1862="男",VLOOKUP(M1862,参照用得点基準表!G$2:$I$11,3,TRUE),VLOOKUP(M1862,参照用得点基準表!G$12:$I$21,3,TRUE))))</f>
        <v/>
      </c>
      <c r="V1862" s="67" t="str">
        <f>IF(E1862="","",IF(N1862="","",IF($E1862="男",VLOOKUP(N1862,参照用得点基準表!H$2:$I$11,2,TRUE),VLOOKUP(N1862,参照用得点基準表!H$12:$I$21,2,TRUE))))</f>
        <v/>
      </c>
      <c r="W1862" s="70" t="str">
        <f t="shared" si="28"/>
        <v/>
      </c>
      <c r="X1862" s="69" t="str">
        <f ca="1">IF(W1862="","",VLOOKUP(W1862,OFFSET(評価基準!$A$2:$N$6,0,F1862-6,5,20-F1862),14-新体力テスト!F1862+6,1))</f>
        <v/>
      </c>
    </row>
    <row r="1863" spans="1:24" ht="14.25" customHeight="1" x14ac:dyDescent="0.15">
      <c r="A1863" s="103"/>
      <c r="B1863" s="103"/>
      <c r="C1863" s="103"/>
      <c r="D1863" s="108"/>
      <c r="E1863" s="112"/>
      <c r="F1863" s="85" t="str">
        <f>IF(A1863="","",VLOOKUP(A1863,参照!$B$7:$C$12,2,FALSE))</f>
        <v/>
      </c>
      <c r="G1863" s="14"/>
      <c r="H1863" s="14"/>
      <c r="I1863" s="14"/>
      <c r="J1863" s="14"/>
      <c r="K1863" s="14"/>
      <c r="L1863" s="19"/>
      <c r="M1863" s="14"/>
      <c r="N1863" s="14"/>
      <c r="O1863" s="67" t="str">
        <f>IF(E1863="","",IF(G1863="","",IF($E1863="男",VLOOKUP(G1863,参照用得点基準表!B$2:$I$11,8,TRUE),VLOOKUP(G1863,参照用得点基準表!B$12:$I$21,8,TRUE))))</f>
        <v/>
      </c>
      <c r="P1863" s="67" t="str">
        <f>IF(E1863="","",IF(H1863="","",IF($E1863="男",VLOOKUP(H1863,参照用得点基準表!C$2:$I$11,7,TRUE),VLOOKUP(H1863,参照用得点基準表!C$12:$I$21,7,TRUE))))</f>
        <v/>
      </c>
      <c r="Q1863" s="67" t="str">
        <f>IF(E1863="","",IF(I1863="","",IF($E1863="男",VLOOKUP(I1863,参照用得点基準表!D$2:$I$11,6,TRUE),VLOOKUP(I1863,参照用得点基準表!D$12:$I$21,6,TRUE))))</f>
        <v/>
      </c>
      <c r="R1863" s="67" t="str">
        <f>IF(E1863="","",IF(J1863="","",IF($E1863="男",VLOOKUP(J1863,参照用得点基準表!E$2:$I$11,5,TRUE),VLOOKUP(J1863,参照用得点基準表!E$12:$I$21,5,TRUE))))</f>
        <v/>
      </c>
      <c r="S1863" s="67" t="str">
        <f>IF(E1863="","",IF(K1863="","",IF($E1863="男",VLOOKUP(K1863,参照用得点基準表!F$2:$I$11,4,TRUE),VLOOKUP(K1863,参照用得点基準表!F$12:$I$21,4,TRUE))))</f>
        <v/>
      </c>
      <c r="T1863" s="67" t="str">
        <f>IF(E1863="","",IF(L1863="","",IF($E1863="男",VLOOKUP(L1863,参照用得点基準表!$K$2:$L$11,2,TRUE),VLOOKUP(L1863,参照用得点基準表!$K$12:$L$21,2,TRUE))))</f>
        <v/>
      </c>
      <c r="U1863" s="67" t="str">
        <f>IF(E1863="","",IF(M1863="","",IF($E1863="男",VLOOKUP(M1863,参照用得点基準表!G$2:$I$11,3,TRUE),VLOOKUP(M1863,参照用得点基準表!G$12:$I$21,3,TRUE))))</f>
        <v/>
      </c>
      <c r="V1863" s="67" t="str">
        <f>IF(E1863="","",IF(N1863="","",IF($E1863="男",VLOOKUP(N1863,参照用得点基準表!H$2:$I$11,2,TRUE),VLOOKUP(N1863,参照用得点基準表!H$12:$I$21,2,TRUE))))</f>
        <v/>
      </c>
      <c r="W1863" s="70" t="str">
        <f t="shared" si="28"/>
        <v/>
      </c>
      <c r="X1863" s="69" t="str">
        <f ca="1">IF(W1863="","",VLOOKUP(W1863,OFFSET(評価基準!$A$2:$N$6,0,F1863-6,5,20-F1863),14-新体力テスト!F1863+6,1))</f>
        <v/>
      </c>
    </row>
    <row r="1864" spans="1:24" ht="14.25" customHeight="1" x14ac:dyDescent="0.15">
      <c r="A1864" s="103"/>
      <c r="B1864" s="103"/>
      <c r="C1864" s="103"/>
      <c r="D1864" s="108"/>
      <c r="E1864" s="112"/>
      <c r="F1864" s="85" t="str">
        <f>IF(A1864="","",VLOOKUP(A1864,参照!$B$7:$C$12,2,FALSE))</f>
        <v/>
      </c>
      <c r="G1864" s="14"/>
      <c r="H1864" s="14"/>
      <c r="I1864" s="14"/>
      <c r="J1864" s="14"/>
      <c r="K1864" s="14"/>
      <c r="L1864" s="19"/>
      <c r="M1864" s="14"/>
      <c r="N1864" s="14"/>
      <c r="O1864" s="67" t="str">
        <f>IF(E1864="","",IF(G1864="","",IF($E1864="男",VLOOKUP(G1864,参照用得点基準表!B$2:$I$11,8,TRUE),VLOOKUP(G1864,参照用得点基準表!B$12:$I$21,8,TRUE))))</f>
        <v/>
      </c>
      <c r="P1864" s="67" t="str">
        <f>IF(E1864="","",IF(H1864="","",IF($E1864="男",VLOOKUP(H1864,参照用得点基準表!C$2:$I$11,7,TRUE),VLOOKUP(H1864,参照用得点基準表!C$12:$I$21,7,TRUE))))</f>
        <v/>
      </c>
      <c r="Q1864" s="67" t="str">
        <f>IF(E1864="","",IF(I1864="","",IF($E1864="男",VLOOKUP(I1864,参照用得点基準表!D$2:$I$11,6,TRUE),VLOOKUP(I1864,参照用得点基準表!D$12:$I$21,6,TRUE))))</f>
        <v/>
      </c>
      <c r="R1864" s="67" t="str">
        <f>IF(E1864="","",IF(J1864="","",IF($E1864="男",VLOOKUP(J1864,参照用得点基準表!E$2:$I$11,5,TRUE),VLOOKUP(J1864,参照用得点基準表!E$12:$I$21,5,TRUE))))</f>
        <v/>
      </c>
      <c r="S1864" s="67" t="str">
        <f>IF(E1864="","",IF(K1864="","",IF($E1864="男",VLOOKUP(K1864,参照用得点基準表!F$2:$I$11,4,TRUE),VLOOKUP(K1864,参照用得点基準表!F$12:$I$21,4,TRUE))))</f>
        <v/>
      </c>
      <c r="T1864" s="67" t="str">
        <f>IF(E1864="","",IF(L1864="","",IF($E1864="男",VLOOKUP(L1864,参照用得点基準表!$K$2:$L$11,2,TRUE),VLOOKUP(L1864,参照用得点基準表!$K$12:$L$21,2,TRUE))))</f>
        <v/>
      </c>
      <c r="U1864" s="67" t="str">
        <f>IF(E1864="","",IF(M1864="","",IF($E1864="男",VLOOKUP(M1864,参照用得点基準表!G$2:$I$11,3,TRUE),VLOOKUP(M1864,参照用得点基準表!G$12:$I$21,3,TRUE))))</f>
        <v/>
      </c>
      <c r="V1864" s="67" t="str">
        <f>IF(E1864="","",IF(N1864="","",IF($E1864="男",VLOOKUP(N1864,参照用得点基準表!H$2:$I$11,2,TRUE),VLOOKUP(N1864,参照用得点基準表!H$12:$I$21,2,TRUE))))</f>
        <v/>
      </c>
      <c r="W1864" s="70" t="str">
        <f t="shared" si="28"/>
        <v/>
      </c>
      <c r="X1864" s="69" t="str">
        <f ca="1">IF(W1864="","",VLOOKUP(W1864,OFFSET(評価基準!$A$2:$N$6,0,F1864-6,5,20-F1864),14-新体力テスト!F1864+6,1))</f>
        <v/>
      </c>
    </row>
    <row r="1865" spans="1:24" ht="14.25" customHeight="1" x14ac:dyDescent="0.15">
      <c r="A1865" s="103"/>
      <c r="B1865" s="103"/>
      <c r="C1865" s="103"/>
      <c r="D1865" s="108"/>
      <c r="E1865" s="112"/>
      <c r="F1865" s="85" t="str">
        <f>IF(A1865="","",VLOOKUP(A1865,参照!$B$7:$C$12,2,FALSE))</f>
        <v/>
      </c>
      <c r="G1865" s="14"/>
      <c r="H1865" s="14"/>
      <c r="I1865" s="14"/>
      <c r="J1865" s="14"/>
      <c r="K1865" s="14"/>
      <c r="L1865" s="19"/>
      <c r="M1865" s="14"/>
      <c r="N1865" s="14"/>
      <c r="O1865" s="67" t="str">
        <f>IF(E1865="","",IF(G1865="","",IF($E1865="男",VLOOKUP(G1865,参照用得点基準表!B$2:$I$11,8,TRUE),VLOOKUP(G1865,参照用得点基準表!B$12:$I$21,8,TRUE))))</f>
        <v/>
      </c>
      <c r="P1865" s="67" t="str">
        <f>IF(E1865="","",IF(H1865="","",IF($E1865="男",VLOOKUP(H1865,参照用得点基準表!C$2:$I$11,7,TRUE),VLOOKUP(H1865,参照用得点基準表!C$12:$I$21,7,TRUE))))</f>
        <v/>
      </c>
      <c r="Q1865" s="67" t="str">
        <f>IF(E1865="","",IF(I1865="","",IF($E1865="男",VLOOKUP(I1865,参照用得点基準表!D$2:$I$11,6,TRUE),VLOOKUP(I1865,参照用得点基準表!D$12:$I$21,6,TRUE))))</f>
        <v/>
      </c>
      <c r="R1865" s="67" t="str">
        <f>IF(E1865="","",IF(J1865="","",IF($E1865="男",VLOOKUP(J1865,参照用得点基準表!E$2:$I$11,5,TRUE),VLOOKUP(J1865,参照用得点基準表!E$12:$I$21,5,TRUE))))</f>
        <v/>
      </c>
      <c r="S1865" s="67" t="str">
        <f>IF(E1865="","",IF(K1865="","",IF($E1865="男",VLOOKUP(K1865,参照用得点基準表!F$2:$I$11,4,TRUE),VLOOKUP(K1865,参照用得点基準表!F$12:$I$21,4,TRUE))))</f>
        <v/>
      </c>
      <c r="T1865" s="67" t="str">
        <f>IF(E1865="","",IF(L1865="","",IF($E1865="男",VLOOKUP(L1865,参照用得点基準表!$K$2:$L$11,2,TRUE),VLOOKUP(L1865,参照用得点基準表!$K$12:$L$21,2,TRUE))))</f>
        <v/>
      </c>
      <c r="U1865" s="67" t="str">
        <f>IF(E1865="","",IF(M1865="","",IF($E1865="男",VLOOKUP(M1865,参照用得点基準表!G$2:$I$11,3,TRUE),VLOOKUP(M1865,参照用得点基準表!G$12:$I$21,3,TRUE))))</f>
        <v/>
      </c>
      <c r="V1865" s="67" t="str">
        <f>IF(E1865="","",IF(N1865="","",IF($E1865="男",VLOOKUP(N1865,参照用得点基準表!H$2:$I$11,2,TRUE),VLOOKUP(N1865,参照用得点基準表!H$12:$I$21,2,TRUE))))</f>
        <v/>
      </c>
      <c r="W1865" s="70" t="str">
        <f t="shared" si="28"/>
        <v/>
      </c>
      <c r="X1865" s="69" t="str">
        <f ca="1">IF(W1865="","",VLOOKUP(W1865,OFFSET(評価基準!$A$2:$N$6,0,F1865-6,5,20-F1865),14-新体力テスト!F1865+6,1))</f>
        <v/>
      </c>
    </row>
    <row r="1866" spans="1:24" ht="14.25" customHeight="1" x14ac:dyDescent="0.15">
      <c r="A1866" s="103"/>
      <c r="B1866" s="103"/>
      <c r="C1866" s="103"/>
      <c r="D1866" s="108"/>
      <c r="E1866" s="112"/>
      <c r="F1866" s="85" t="str">
        <f>IF(A1866="","",VLOOKUP(A1866,参照!$B$7:$C$12,2,FALSE))</f>
        <v/>
      </c>
      <c r="G1866" s="14"/>
      <c r="H1866" s="14"/>
      <c r="I1866" s="14"/>
      <c r="J1866" s="14"/>
      <c r="K1866" s="14"/>
      <c r="L1866" s="19"/>
      <c r="M1866" s="14"/>
      <c r="N1866" s="14"/>
      <c r="O1866" s="67" t="str">
        <f>IF(E1866="","",IF(G1866="","",IF($E1866="男",VLOOKUP(G1866,参照用得点基準表!B$2:$I$11,8,TRUE),VLOOKUP(G1866,参照用得点基準表!B$12:$I$21,8,TRUE))))</f>
        <v/>
      </c>
      <c r="P1866" s="67" t="str">
        <f>IF(E1866="","",IF(H1866="","",IF($E1866="男",VLOOKUP(H1866,参照用得点基準表!C$2:$I$11,7,TRUE),VLOOKUP(H1866,参照用得点基準表!C$12:$I$21,7,TRUE))))</f>
        <v/>
      </c>
      <c r="Q1866" s="67" t="str">
        <f>IF(E1866="","",IF(I1866="","",IF($E1866="男",VLOOKUP(I1866,参照用得点基準表!D$2:$I$11,6,TRUE),VLOOKUP(I1866,参照用得点基準表!D$12:$I$21,6,TRUE))))</f>
        <v/>
      </c>
      <c r="R1866" s="67" t="str">
        <f>IF(E1866="","",IF(J1866="","",IF($E1866="男",VLOOKUP(J1866,参照用得点基準表!E$2:$I$11,5,TRUE),VLOOKUP(J1866,参照用得点基準表!E$12:$I$21,5,TRUE))))</f>
        <v/>
      </c>
      <c r="S1866" s="67" t="str">
        <f>IF(E1866="","",IF(K1866="","",IF($E1866="男",VLOOKUP(K1866,参照用得点基準表!F$2:$I$11,4,TRUE),VLOOKUP(K1866,参照用得点基準表!F$12:$I$21,4,TRUE))))</f>
        <v/>
      </c>
      <c r="T1866" s="67" t="str">
        <f>IF(E1866="","",IF(L1866="","",IF($E1866="男",VLOOKUP(L1866,参照用得点基準表!$K$2:$L$11,2,TRUE),VLOOKUP(L1866,参照用得点基準表!$K$12:$L$21,2,TRUE))))</f>
        <v/>
      </c>
      <c r="U1866" s="67" t="str">
        <f>IF(E1866="","",IF(M1866="","",IF($E1866="男",VLOOKUP(M1866,参照用得点基準表!G$2:$I$11,3,TRUE),VLOOKUP(M1866,参照用得点基準表!G$12:$I$21,3,TRUE))))</f>
        <v/>
      </c>
      <c r="V1866" s="67" t="str">
        <f>IF(E1866="","",IF(N1866="","",IF($E1866="男",VLOOKUP(N1866,参照用得点基準表!H$2:$I$11,2,TRUE),VLOOKUP(N1866,参照用得点基準表!H$12:$I$21,2,TRUE))))</f>
        <v/>
      </c>
      <c r="W1866" s="70" t="str">
        <f t="shared" si="28"/>
        <v/>
      </c>
      <c r="X1866" s="69" t="str">
        <f ca="1">IF(W1866="","",VLOOKUP(W1866,OFFSET(評価基準!$A$2:$N$6,0,F1866-6,5,20-F1866),14-新体力テスト!F1866+6,1))</f>
        <v/>
      </c>
    </row>
    <row r="1867" spans="1:24" ht="14.25" customHeight="1" x14ac:dyDescent="0.15">
      <c r="A1867" s="103"/>
      <c r="B1867" s="103"/>
      <c r="C1867" s="103"/>
      <c r="D1867" s="108"/>
      <c r="E1867" s="112"/>
      <c r="F1867" s="85" t="str">
        <f>IF(A1867="","",VLOOKUP(A1867,参照!$B$7:$C$12,2,FALSE))</f>
        <v/>
      </c>
      <c r="G1867" s="14"/>
      <c r="H1867" s="14"/>
      <c r="I1867" s="14"/>
      <c r="J1867" s="14"/>
      <c r="K1867" s="14"/>
      <c r="L1867" s="19"/>
      <c r="M1867" s="14"/>
      <c r="N1867" s="14"/>
      <c r="O1867" s="67" t="str">
        <f>IF(E1867="","",IF(G1867="","",IF($E1867="男",VLOOKUP(G1867,参照用得点基準表!B$2:$I$11,8,TRUE),VLOOKUP(G1867,参照用得点基準表!B$12:$I$21,8,TRUE))))</f>
        <v/>
      </c>
      <c r="P1867" s="67" t="str">
        <f>IF(E1867="","",IF(H1867="","",IF($E1867="男",VLOOKUP(H1867,参照用得点基準表!C$2:$I$11,7,TRUE),VLOOKUP(H1867,参照用得点基準表!C$12:$I$21,7,TRUE))))</f>
        <v/>
      </c>
      <c r="Q1867" s="67" t="str">
        <f>IF(E1867="","",IF(I1867="","",IF($E1867="男",VLOOKUP(I1867,参照用得点基準表!D$2:$I$11,6,TRUE),VLOOKUP(I1867,参照用得点基準表!D$12:$I$21,6,TRUE))))</f>
        <v/>
      </c>
      <c r="R1867" s="67" t="str">
        <f>IF(E1867="","",IF(J1867="","",IF($E1867="男",VLOOKUP(J1867,参照用得点基準表!E$2:$I$11,5,TRUE),VLOOKUP(J1867,参照用得点基準表!E$12:$I$21,5,TRUE))))</f>
        <v/>
      </c>
      <c r="S1867" s="67" t="str">
        <f>IF(E1867="","",IF(K1867="","",IF($E1867="男",VLOOKUP(K1867,参照用得点基準表!F$2:$I$11,4,TRUE),VLOOKUP(K1867,参照用得点基準表!F$12:$I$21,4,TRUE))))</f>
        <v/>
      </c>
      <c r="T1867" s="67" t="str">
        <f>IF(E1867="","",IF(L1867="","",IF($E1867="男",VLOOKUP(L1867,参照用得点基準表!$K$2:$L$11,2,TRUE),VLOOKUP(L1867,参照用得点基準表!$K$12:$L$21,2,TRUE))))</f>
        <v/>
      </c>
      <c r="U1867" s="67" t="str">
        <f>IF(E1867="","",IF(M1867="","",IF($E1867="男",VLOOKUP(M1867,参照用得点基準表!G$2:$I$11,3,TRUE),VLOOKUP(M1867,参照用得点基準表!G$12:$I$21,3,TRUE))))</f>
        <v/>
      </c>
      <c r="V1867" s="67" t="str">
        <f>IF(E1867="","",IF(N1867="","",IF($E1867="男",VLOOKUP(N1867,参照用得点基準表!H$2:$I$11,2,TRUE),VLOOKUP(N1867,参照用得点基準表!H$12:$I$21,2,TRUE))))</f>
        <v/>
      </c>
      <c r="W1867" s="70" t="str">
        <f t="shared" si="28"/>
        <v/>
      </c>
      <c r="X1867" s="69" t="str">
        <f ca="1">IF(W1867="","",VLOOKUP(W1867,OFFSET(評価基準!$A$2:$N$6,0,F1867-6,5,20-F1867),14-新体力テスト!F1867+6,1))</f>
        <v/>
      </c>
    </row>
    <row r="1868" spans="1:24" ht="14.25" customHeight="1" x14ac:dyDescent="0.15">
      <c r="A1868" s="103"/>
      <c r="B1868" s="103"/>
      <c r="C1868" s="103"/>
      <c r="D1868" s="108"/>
      <c r="E1868" s="112"/>
      <c r="F1868" s="85" t="str">
        <f>IF(A1868="","",VLOOKUP(A1868,参照!$B$7:$C$12,2,FALSE))</f>
        <v/>
      </c>
      <c r="G1868" s="14"/>
      <c r="H1868" s="14"/>
      <c r="I1868" s="14"/>
      <c r="J1868" s="14"/>
      <c r="K1868" s="14"/>
      <c r="L1868" s="19"/>
      <c r="M1868" s="14"/>
      <c r="N1868" s="14"/>
      <c r="O1868" s="67" t="str">
        <f>IF(E1868="","",IF(G1868="","",IF($E1868="男",VLOOKUP(G1868,参照用得点基準表!B$2:$I$11,8,TRUE),VLOOKUP(G1868,参照用得点基準表!B$12:$I$21,8,TRUE))))</f>
        <v/>
      </c>
      <c r="P1868" s="67" t="str">
        <f>IF(E1868="","",IF(H1868="","",IF($E1868="男",VLOOKUP(H1868,参照用得点基準表!C$2:$I$11,7,TRUE),VLOOKUP(H1868,参照用得点基準表!C$12:$I$21,7,TRUE))))</f>
        <v/>
      </c>
      <c r="Q1868" s="67" t="str">
        <f>IF(E1868="","",IF(I1868="","",IF($E1868="男",VLOOKUP(I1868,参照用得点基準表!D$2:$I$11,6,TRUE),VLOOKUP(I1868,参照用得点基準表!D$12:$I$21,6,TRUE))))</f>
        <v/>
      </c>
      <c r="R1868" s="67" t="str">
        <f>IF(E1868="","",IF(J1868="","",IF($E1868="男",VLOOKUP(J1868,参照用得点基準表!E$2:$I$11,5,TRUE),VLOOKUP(J1868,参照用得点基準表!E$12:$I$21,5,TRUE))))</f>
        <v/>
      </c>
      <c r="S1868" s="67" t="str">
        <f>IF(E1868="","",IF(K1868="","",IF($E1868="男",VLOOKUP(K1868,参照用得点基準表!F$2:$I$11,4,TRUE),VLOOKUP(K1868,参照用得点基準表!F$12:$I$21,4,TRUE))))</f>
        <v/>
      </c>
      <c r="T1868" s="67" t="str">
        <f>IF(E1868="","",IF(L1868="","",IF($E1868="男",VLOOKUP(L1868,参照用得点基準表!$K$2:$L$11,2,TRUE),VLOOKUP(L1868,参照用得点基準表!$K$12:$L$21,2,TRUE))))</f>
        <v/>
      </c>
      <c r="U1868" s="67" t="str">
        <f>IF(E1868="","",IF(M1868="","",IF($E1868="男",VLOOKUP(M1868,参照用得点基準表!G$2:$I$11,3,TRUE),VLOOKUP(M1868,参照用得点基準表!G$12:$I$21,3,TRUE))))</f>
        <v/>
      </c>
      <c r="V1868" s="67" t="str">
        <f>IF(E1868="","",IF(N1868="","",IF($E1868="男",VLOOKUP(N1868,参照用得点基準表!H$2:$I$11,2,TRUE),VLOOKUP(N1868,参照用得点基準表!H$12:$I$21,2,TRUE))))</f>
        <v/>
      </c>
      <c r="W1868" s="70" t="str">
        <f t="shared" si="28"/>
        <v/>
      </c>
      <c r="X1868" s="69" t="str">
        <f ca="1">IF(W1868="","",VLOOKUP(W1868,OFFSET(評価基準!$A$2:$N$6,0,F1868-6,5,20-F1868),14-新体力テスト!F1868+6,1))</f>
        <v/>
      </c>
    </row>
    <row r="1869" spans="1:24" ht="14.25" customHeight="1" x14ac:dyDescent="0.15">
      <c r="A1869" s="103"/>
      <c r="B1869" s="103"/>
      <c r="C1869" s="103"/>
      <c r="D1869" s="108"/>
      <c r="E1869" s="112"/>
      <c r="F1869" s="85" t="str">
        <f>IF(A1869="","",VLOOKUP(A1869,参照!$B$7:$C$12,2,FALSE))</f>
        <v/>
      </c>
      <c r="G1869" s="14"/>
      <c r="H1869" s="14"/>
      <c r="I1869" s="14"/>
      <c r="J1869" s="14"/>
      <c r="K1869" s="14"/>
      <c r="L1869" s="19"/>
      <c r="M1869" s="14"/>
      <c r="N1869" s="14"/>
      <c r="O1869" s="67" t="str">
        <f>IF(E1869="","",IF(G1869="","",IF($E1869="男",VLOOKUP(G1869,参照用得点基準表!B$2:$I$11,8,TRUE),VLOOKUP(G1869,参照用得点基準表!B$12:$I$21,8,TRUE))))</f>
        <v/>
      </c>
      <c r="P1869" s="67" t="str">
        <f>IF(E1869="","",IF(H1869="","",IF($E1869="男",VLOOKUP(H1869,参照用得点基準表!C$2:$I$11,7,TRUE),VLOOKUP(H1869,参照用得点基準表!C$12:$I$21,7,TRUE))))</f>
        <v/>
      </c>
      <c r="Q1869" s="67" t="str">
        <f>IF(E1869="","",IF(I1869="","",IF($E1869="男",VLOOKUP(I1869,参照用得点基準表!D$2:$I$11,6,TRUE),VLOOKUP(I1869,参照用得点基準表!D$12:$I$21,6,TRUE))))</f>
        <v/>
      </c>
      <c r="R1869" s="67" t="str">
        <f>IF(E1869="","",IF(J1869="","",IF($E1869="男",VLOOKUP(J1869,参照用得点基準表!E$2:$I$11,5,TRUE),VLOOKUP(J1869,参照用得点基準表!E$12:$I$21,5,TRUE))))</f>
        <v/>
      </c>
      <c r="S1869" s="67" t="str">
        <f>IF(E1869="","",IF(K1869="","",IF($E1869="男",VLOOKUP(K1869,参照用得点基準表!F$2:$I$11,4,TRUE),VLOOKUP(K1869,参照用得点基準表!F$12:$I$21,4,TRUE))))</f>
        <v/>
      </c>
      <c r="T1869" s="67" t="str">
        <f>IF(E1869="","",IF(L1869="","",IF($E1869="男",VLOOKUP(L1869,参照用得点基準表!$K$2:$L$11,2,TRUE),VLOOKUP(L1869,参照用得点基準表!$K$12:$L$21,2,TRUE))))</f>
        <v/>
      </c>
      <c r="U1869" s="67" t="str">
        <f>IF(E1869="","",IF(M1869="","",IF($E1869="男",VLOOKUP(M1869,参照用得点基準表!G$2:$I$11,3,TRUE),VLOOKUP(M1869,参照用得点基準表!G$12:$I$21,3,TRUE))))</f>
        <v/>
      </c>
      <c r="V1869" s="67" t="str">
        <f>IF(E1869="","",IF(N1869="","",IF($E1869="男",VLOOKUP(N1869,参照用得点基準表!H$2:$I$11,2,TRUE),VLOOKUP(N1869,参照用得点基準表!H$12:$I$21,2,TRUE))))</f>
        <v/>
      </c>
      <c r="W1869" s="70" t="str">
        <f t="shared" si="28"/>
        <v/>
      </c>
      <c r="X1869" s="69" t="str">
        <f ca="1">IF(W1869="","",VLOOKUP(W1869,OFFSET(評価基準!$A$2:$N$6,0,F1869-6,5,20-F1869),14-新体力テスト!F1869+6,1))</f>
        <v/>
      </c>
    </row>
    <row r="1870" spans="1:24" ht="14.25" customHeight="1" x14ac:dyDescent="0.15">
      <c r="A1870" s="103"/>
      <c r="B1870" s="103"/>
      <c r="C1870" s="103"/>
      <c r="D1870" s="108"/>
      <c r="E1870" s="112"/>
      <c r="F1870" s="85" t="str">
        <f>IF(A1870="","",VLOOKUP(A1870,参照!$B$7:$C$12,2,FALSE))</f>
        <v/>
      </c>
      <c r="G1870" s="14"/>
      <c r="H1870" s="14"/>
      <c r="I1870" s="14"/>
      <c r="J1870" s="14"/>
      <c r="K1870" s="14"/>
      <c r="L1870" s="19"/>
      <c r="M1870" s="14"/>
      <c r="N1870" s="14"/>
      <c r="O1870" s="67" t="str">
        <f>IF(E1870="","",IF(G1870="","",IF($E1870="男",VLOOKUP(G1870,参照用得点基準表!B$2:$I$11,8,TRUE),VLOOKUP(G1870,参照用得点基準表!B$12:$I$21,8,TRUE))))</f>
        <v/>
      </c>
      <c r="P1870" s="67" t="str">
        <f>IF(E1870="","",IF(H1870="","",IF($E1870="男",VLOOKUP(H1870,参照用得点基準表!C$2:$I$11,7,TRUE),VLOOKUP(H1870,参照用得点基準表!C$12:$I$21,7,TRUE))))</f>
        <v/>
      </c>
      <c r="Q1870" s="67" t="str">
        <f>IF(E1870="","",IF(I1870="","",IF($E1870="男",VLOOKUP(I1870,参照用得点基準表!D$2:$I$11,6,TRUE),VLOOKUP(I1870,参照用得点基準表!D$12:$I$21,6,TRUE))))</f>
        <v/>
      </c>
      <c r="R1870" s="67" t="str">
        <f>IF(E1870="","",IF(J1870="","",IF($E1870="男",VLOOKUP(J1870,参照用得点基準表!E$2:$I$11,5,TRUE),VLOOKUP(J1870,参照用得点基準表!E$12:$I$21,5,TRUE))))</f>
        <v/>
      </c>
      <c r="S1870" s="67" t="str">
        <f>IF(E1870="","",IF(K1870="","",IF($E1870="男",VLOOKUP(K1870,参照用得点基準表!F$2:$I$11,4,TRUE),VLOOKUP(K1870,参照用得点基準表!F$12:$I$21,4,TRUE))))</f>
        <v/>
      </c>
      <c r="T1870" s="67" t="str">
        <f>IF(E1870="","",IF(L1870="","",IF($E1870="男",VLOOKUP(L1870,参照用得点基準表!$K$2:$L$11,2,TRUE),VLOOKUP(L1870,参照用得点基準表!$K$12:$L$21,2,TRUE))))</f>
        <v/>
      </c>
      <c r="U1870" s="67" t="str">
        <f>IF(E1870="","",IF(M1870="","",IF($E1870="男",VLOOKUP(M1870,参照用得点基準表!G$2:$I$11,3,TRUE),VLOOKUP(M1870,参照用得点基準表!G$12:$I$21,3,TRUE))))</f>
        <v/>
      </c>
      <c r="V1870" s="67" t="str">
        <f>IF(E1870="","",IF(N1870="","",IF($E1870="男",VLOOKUP(N1870,参照用得点基準表!H$2:$I$11,2,TRUE),VLOOKUP(N1870,参照用得点基準表!H$12:$I$21,2,TRUE))))</f>
        <v/>
      </c>
      <c r="W1870" s="70" t="str">
        <f t="shared" si="28"/>
        <v/>
      </c>
      <c r="X1870" s="69" t="str">
        <f ca="1">IF(W1870="","",VLOOKUP(W1870,OFFSET(評価基準!$A$2:$N$6,0,F1870-6,5,20-F1870),14-新体力テスト!F1870+6,1))</f>
        <v/>
      </c>
    </row>
    <row r="1871" spans="1:24" ht="14.25" customHeight="1" x14ac:dyDescent="0.15">
      <c r="A1871" s="103"/>
      <c r="B1871" s="103"/>
      <c r="C1871" s="103"/>
      <c r="D1871" s="108"/>
      <c r="E1871" s="112"/>
      <c r="F1871" s="85" t="str">
        <f>IF(A1871="","",VLOOKUP(A1871,参照!$B$7:$C$12,2,FALSE))</f>
        <v/>
      </c>
      <c r="G1871" s="14"/>
      <c r="H1871" s="14"/>
      <c r="I1871" s="14"/>
      <c r="J1871" s="14"/>
      <c r="K1871" s="14"/>
      <c r="L1871" s="19"/>
      <c r="M1871" s="14"/>
      <c r="N1871" s="14"/>
      <c r="O1871" s="67" t="str">
        <f>IF(E1871="","",IF(G1871="","",IF($E1871="男",VLOOKUP(G1871,参照用得点基準表!B$2:$I$11,8,TRUE),VLOOKUP(G1871,参照用得点基準表!B$12:$I$21,8,TRUE))))</f>
        <v/>
      </c>
      <c r="P1871" s="67" t="str">
        <f>IF(E1871="","",IF(H1871="","",IF($E1871="男",VLOOKUP(H1871,参照用得点基準表!C$2:$I$11,7,TRUE),VLOOKUP(H1871,参照用得点基準表!C$12:$I$21,7,TRUE))))</f>
        <v/>
      </c>
      <c r="Q1871" s="67" t="str">
        <f>IF(E1871="","",IF(I1871="","",IF($E1871="男",VLOOKUP(I1871,参照用得点基準表!D$2:$I$11,6,TRUE),VLOOKUP(I1871,参照用得点基準表!D$12:$I$21,6,TRUE))))</f>
        <v/>
      </c>
      <c r="R1871" s="67" t="str">
        <f>IF(E1871="","",IF(J1871="","",IF($E1871="男",VLOOKUP(J1871,参照用得点基準表!E$2:$I$11,5,TRUE),VLOOKUP(J1871,参照用得点基準表!E$12:$I$21,5,TRUE))))</f>
        <v/>
      </c>
      <c r="S1871" s="67" t="str">
        <f>IF(E1871="","",IF(K1871="","",IF($E1871="男",VLOOKUP(K1871,参照用得点基準表!F$2:$I$11,4,TRUE),VLOOKUP(K1871,参照用得点基準表!F$12:$I$21,4,TRUE))))</f>
        <v/>
      </c>
      <c r="T1871" s="67" t="str">
        <f>IF(E1871="","",IF(L1871="","",IF($E1871="男",VLOOKUP(L1871,参照用得点基準表!$K$2:$L$11,2,TRUE),VLOOKUP(L1871,参照用得点基準表!$K$12:$L$21,2,TRUE))))</f>
        <v/>
      </c>
      <c r="U1871" s="67" t="str">
        <f>IF(E1871="","",IF(M1871="","",IF($E1871="男",VLOOKUP(M1871,参照用得点基準表!G$2:$I$11,3,TRUE),VLOOKUP(M1871,参照用得点基準表!G$12:$I$21,3,TRUE))))</f>
        <v/>
      </c>
      <c r="V1871" s="67" t="str">
        <f>IF(E1871="","",IF(N1871="","",IF($E1871="男",VLOOKUP(N1871,参照用得点基準表!H$2:$I$11,2,TRUE),VLOOKUP(N1871,参照用得点基準表!H$12:$I$21,2,TRUE))))</f>
        <v/>
      </c>
      <c r="W1871" s="70" t="str">
        <f t="shared" si="28"/>
        <v/>
      </c>
      <c r="X1871" s="69" t="str">
        <f ca="1">IF(W1871="","",VLOOKUP(W1871,OFFSET(評価基準!$A$2:$N$6,0,F1871-6,5,20-F1871),14-新体力テスト!F1871+6,1))</f>
        <v/>
      </c>
    </row>
    <row r="1872" spans="1:24" ht="14.25" customHeight="1" x14ac:dyDescent="0.15">
      <c r="A1872" s="103"/>
      <c r="B1872" s="103"/>
      <c r="C1872" s="103"/>
      <c r="D1872" s="108"/>
      <c r="E1872" s="112"/>
      <c r="F1872" s="85" t="str">
        <f>IF(A1872="","",VLOOKUP(A1872,参照!$B$7:$C$12,2,FALSE))</f>
        <v/>
      </c>
      <c r="G1872" s="14"/>
      <c r="H1872" s="14"/>
      <c r="I1872" s="14"/>
      <c r="J1872" s="14"/>
      <c r="K1872" s="14"/>
      <c r="L1872" s="19"/>
      <c r="M1872" s="14"/>
      <c r="N1872" s="14"/>
      <c r="O1872" s="67" t="str">
        <f>IF(E1872="","",IF(G1872="","",IF($E1872="男",VLOOKUP(G1872,参照用得点基準表!B$2:$I$11,8,TRUE),VLOOKUP(G1872,参照用得点基準表!B$12:$I$21,8,TRUE))))</f>
        <v/>
      </c>
      <c r="P1872" s="67" t="str">
        <f>IF(E1872="","",IF(H1872="","",IF($E1872="男",VLOOKUP(H1872,参照用得点基準表!C$2:$I$11,7,TRUE),VLOOKUP(H1872,参照用得点基準表!C$12:$I$21,7,TRUE))))</f>
        <v/>
      </c>
      <c r="Q1872" s="67" t="str">
        <f>IF(E1872="","",IF(I1872="","",IF($E1872="男",VLOOKUP(I1872,参照用得点基準表!D$2:$I$11,6,TRUE),VLOOKUP(I1872,参照用得点基準表!D$12:$I$21,6,TRUE))))</f>
        <v/>
      </c>
      <c r="R1872" s="67" t="str">
        <f>IF(E1872="","",IF(J1872="","",IF($E1872="男",VLOOKUP(J1872,参照用得点基準表!E$2:$I$11,5,TRUE),VLOOKUP(J1872,参照用得点基準表!E$12:$I$21,5,TRUE))))</f>
        <v/>
      </c>
      <c r="S1872" s="67" t="str">
        <f>IF(E1872="","",IF(K1872="","",IF($E1872="男",VLOOKUP(K1872,参照用得点基準表!F$2:$I$11,4,TRUE),VLOOKUP(K1872,参照用得点基準表!F$12:$I$21,4,TRUE))))</f>
        <v/>
      </c>
      <c r="T1872" s="67" t="str">
        <f>IF(E1872="","",IF(L1872="","",IF($E1872="男",VLOOKUP(L1872,参照用得点基準表!$K$2:$L$11,2,TRUE),VLOOKUP(L1872,参照用得点基準表!$K$12:$L$21,2,TRUE))))</f>
        <v/>
      </c>
      <c r="U1872" s="67" t="str">
        <f>IF(E1872="","",IF(M1872="","",IF($E1872="男",VLOOKUP(M1872,参照用得点基準表!G$2:$I$11,3,TRUE),VLOOKUP(M1872,参照用得点基準表!G$12:$I$21,3,TRUE))))</f>
        <v/>
      </c>
      <c r="V1872" s="67" t="str">
        <f>IF(E1872="","",IF(N1872="","",IF($E1872="男",VLOOKUP(N1872,参照用得点基準表!H$2:$I$11,2,TRUE),VLOOKUP(N1872,参照用得点基準表!H$12:$I$21,2,TRUE))))</f>
        <v/>
      </c>
      <c r="W1872" s="70" t="str">
        <f t="shared" si="28"/>
        <v/>
      </c>
      <c r="X1872" s="69" t="str">
        <f ca="1">IF(W1872="","",VLOOKUP(W1872,OFFSET(評価基準!$A$2:$N$6,0,F1872-6,5,20-F1872),14-新体力テスト!F1872+6,1))</f>
        <v/>
      </c>
    </row>
    <row r="1873" spans="1:24" ht="14.25" customHeight="1" x14ac:dyDescent="0.15">
      <c r="A1873" s="103"/>
      <c r="B1873" s="103"/>
      <c r="C1873" s="103"/>
      <c r="D1873" s="108"/>
      <c r="E1873" s="112"/>
      <c r="F1873" s="85" t="str">
        <f>IF(A1873="","",VLOOKUP(A1873,参照!$B$7:$C$12,2,FALSE))</f>
        <v/>
      </c>
      <c r="G1873" s="14"/>
      <c r="H1873" s="14"/>
      <c r="I1873" s="14"/>
      <c r="J1873" s="14"/>
      <c r="K1873" s="14"/>
      <c r="L1873" s="19"/>
      <c r="M1873" s="14"/>
      <c r="N1873" s="14"/>
      <c r="O1873" s="67" t="str">
        <f>IF(E1873="","",IF(G1873="","",IF($E1873="男",VLOOKUP(G1873,参照用得点基準表!B$2:$I$11,8,TRUE),VLOOKUP(G1873,参照用得点基準表!B$12:$I$21,8,TRUE))))</f>
        <v/>
      </c>
      <c r="P1873" s="67" t="str">
        <f>IF(E1873="","",IF(H1873="","",IF($E1873="男",VLOOKUP(H1873,参照用得点基準表!C$2:$I$11,7,TRUE),VLOOKUP(H1873,参照用得点基準表!C$12:$I$21,7,TRUE))))</f>
        <v/>
      </c>
      <c r="Q1873" s="67" t="str">
        <f>IF(E1873="","",IF(I1873="","",IF($E1873="男",VLOOKUP(I1873,参照用得点基準表!D$2:$I$11,6,TRUE),VLOOKUP(I1873,参照用得点基準表!D$12:$I$21,6,TRUE))))</f>
        <v/>
      </c>
      <c r="R1873" s="67" t="str">
        <f>IF(E1873="","",IF(J1873="","",IF($E1873="男",VLOOKUP(J1873,参照用得点基準表!E$2:$I$11,5,TRUE),VLOOKUP(J1873,参照用得点基準表!E$12:$I$21,5,TRUE))))</f>
        <v/>
      </c>
      <c r="S1873" s="67" t="str">
        <f>IF(E1873="","",IF(K1873="","",IF($E1873="男",VLOOKUP(K1873,参照用得点基準表!F$2:$I$11,4,TRUE),VLOOKUP(K1873,参照用得点基準表!F$12:$I$21,4,TRUE))))</f>
        <v/>
      </c>
      <c r="T1873" s="67" t="str">
        <f>IF(E1873="","",IF(L1873="","",IF($E1873="男",VLOOKUP(L1873,参照用得点基準表!$K$2:$L$11,2,TRUE),VLOOKUP(L1873,参照用得点基準表!$K$12:$L$21,2,TRUE))))</f>
        <v/>
      </c>
      <c r="U1873" s="67" t="str">
        <f>IF(E1873="","",IF(M1873="","",IF($E1873="男",VLOOKUP(M1873,参照用得点基準表!G$2:$I$11,3,TRUE),VLOOKUP(M1873,参照用得点基準表!G$12:$I$21,3,TRUE))))</f>
        <v/>
      </c>
      <c r="V1873" s="67" t="str">
        <f>IF(E1873="","",IF(N1873="","",IF($E1873="男",VLOOKUP(N1873,参照用得点基準表!H$2:$I$11,2,TRUE),VLOOKUP(N1873,参照用得点基準表!H$12:$I$21,2,TRUE))))</f>
        <v/>
      </c>
      <c r="W1873" s="70" t="str">
        <f t="shared" si="28"/>
        <v/>
      </c>
      <c r="X1873" s="69" t="str">
        <f ca="1">IF(W1873="","",VLOOKUP(W1873,OFFSET(評価基準!$A$2:$N$6,0,F1873-6,5,20-F1873),14-新体力テスト!F1873+6,1))</f>
        <v/>
      </c>
    </row>
    <row r="1874" spans="1:24" ht="14.25" customHeight="1" x14ac:dyDescent="0.15">
      <c r="A1874" s="103"/>
      <c r="B1874" s="103"/>
      <c r="C1874" s="103"/>
      <c r="D1874" s="108"/>
      <c r="E1874" s="112"/>
      <c r="F1874" s="85" t="str">
        <f>IF(A1874="","",VLOOKUP(A1874,参照!$B$7:$C$12,2,FALSE))</f>
        <v/>
      </c>
      <c r="G1874" s="14"/>
      <c r="H1874" s="14"/>
      <c r="I1874" s="14"/>
      <c r="J1874" s="14"/>
      <c r="K1874" s="14"/>
      <c r="L1874" s="19"/>
      <c r="M1874" s="14"/>
      <c r="N1874" s="14"/>
      <c r="O1874" s="67" t="str">
        <f>IF(E1874="","",IF(G1874="","",IF($E1874="男",VLOOKUP(G1874,参照用得点基準表!B$2:$I$11,8,TRUE),VLOOKUP(G1874,参照用得点基準表!B$12:$I$21,8,TRUE))))</f>
        <v/>
      </c>
      <c r="P1874" s="67" t="str">
        <f>IF(E1874="","",IF(H1874="","",IF($E1874="男",VLOOKUP(H1874,参照用得点基準表!C$2:$I$11,7,TRUE),VLOOKUP(H1874,参照用得点基準表!C$12:$I$21,7,TRUE))))</f>
        <v/>
      </c>
      <c r="Q1874" s="67" t="str">
        <f>IF(E1874="","",IF(I1874="","",IF($E1874="男",VLOOKUP(I1874,参照用得点基準表!D$2:$I$11,6,TRUE),VLOOKUP(I1874,参照用得点基準表!D$12:$I$21,6,TRUE))))</f>
        <v/>
      </c>
      <c r="R1874" s="67" t="str">
        <f>IF(E1874="","",IF(J1874="","",IF($E1874="男",VLOOKUP(J1874,参照用得点基準表!E$2:$I$11,5,TRUE),VLOOKUP(J1874,参照用得点基準表!E$12:$I$21,5,TRUE))))</f>
        <v/>
      </c>
      <c r="S1874" s="67" t="str">
        <f>IF(E1874="","",IF(K1874="","",IF($E1874="男",VLOOKUP(K1874,参照用得点基準表!F$2:$I$11,4,TRUE),VLOOKUP(K1874,参照用得点基準表!F$12:$I$21,4,TRUE))))</f>
        <v/>
      </c>
      <c r="T1874" s="67" t="str">
        <f>IF(E1874="","",IF(L1874="","",IF($E1874="男",VLOOKUP(L1874,参照用得点基準表!$K$2:$L$11,2,TRUE),VLOOKUP(L1874,参照用得点基準表!$K$12:$L$21,2,TRUE))))</f>
        <v/>
      </c>
      <c r="U1874" s="67" t="str">
        <f>IF(E1874="","",IF(M1874="","",IF($E1874="男",VLOOKUP(M1874,参照用得点基準表!G$2:$I$11,3,TRUE),VLOOKUP(M1874,参照用得点基準表!G$12:$I$21,3,TRUE))))</f>
        <v/>
      </c>
      <c r="V1874" s="67" t="str">
        <f>IF(E1874="","",IF(N1874="","",IF($E1874="男",VLOOKUP(N1874,参照用得点基準表!H$2:$I$11,2,TRUE),VLOOKUP(N1874,参照用得点基準表!H$12:$I$21,2,TRUE))))</f>
        <v/>
      </c>
      <c r="W1874" s="70" t="str">
        <f t="shared" si="28"/>
        <v/>
      </c>
      <c r="X1874" s="69" t="str">
        <f ca="1">IF(W1874="","",VLOOKUP(W1874,OFFSET(評価基準!$A$2:$N$6,0,F1874-6,5,20-F1874),14-新体力テスト!F1874+6,1))</f>
        <v/>
      </c>
    </row>
    <row r="1875" spans="1:24" ht="14.25" customHeight="1" x14ac:dyDescent="0.15">
      <c r="A1875" s="103"/>
      <c r="B1875" s="103"/>
      <c r="C1875" s="103"/>
      <c r="D1875" s="108"/>
      <c r="E1875" s="112"/>
      <c r="F1875" s="85" t="str">
        <f>IF(A1875="","",VLOOKUP(A1875,参照!$B$7:$C$12,2,FALSE))</f>
        <v/>
      </c>
      <c r="G1875" s="14"/>
      <c r="H1875" s="14"/>
      <c r="I1875" s="14"/>
      <c r="J1875" s="14"/>
      <c r="K1875" s="14"/>
      <c r="L1875" s="19"/>
      <c r="M1875" s="14"/>
      <c r="N1875" s="14"/>
      <c r="O1875" s="67" t="str">
        <f>IF(E1875="","",IF(G1875="","",IF($E1875="男",VLOOKUP(G1875,参照用得点基準表!B$2:$I$11,8,TRUE),VLOOKUP(G1875,参照用得点基準表!B$12:$I$21,8,TRUE))))</f>
        <v/>
      </c>
      <c r="P1875" s="67" t="str">
        <f>IF(E1875="","",IF(H1875="","",IF($E1875="男",VLOOKUP(H1875,参照用得点基準表!C$2:$I$11,7,TRUE),VLOOKUP(H1875,参照用得点基準表!C$12:$I$21,7,TRUE))))</f>
        <v/>
      </c>
      <c r="Q1875" s="67" t="str">
        <f>IF(E1875="","",IF(I1875="","",IF($E1875="男",VLOOKUP(I1875,参照用得点基準表!D$2:$I$11,6,TRUE),VLOOKUP(I1875,参照用得点基準表!D$12:$I$21,6,TRUE))))</f>
        <v/>
      </c>
      <c r="R1875" s="67" t="str">
        <f>IF(E1875="","",IF(J1875="","",IF($E1875="男",VLOOKUP(J1875,参照用得点基準表!E$2:$I$11,5,TRUE),VLOOKUP(J1875,参照用得点基準表!E$12:$I$21,5,TRUE))))</f>
        <v/>
      </c>
      <c r="S1875" s="67" t="str">
        <f>IF(E1875="","",IF(K1875="","",IF($E1875="男",VLOOKUP(K1875,参照用得点基準表!F$2:$I$11,4,TRUE),VLOOKUP(K1875,参照用得点基準表!F$12:$I$21,4,TRUE))))</f>
        <v/>
      </c>
      <c r="T1875" s="67" t="str">
        <f>IF(E1875="","",IF(L1875="","",IF($E1875="男",VLOOKUP(L1875,参照用得点基準表!$K$2:$L$11,2,TRUE),VLOOKUP(L1875,参照用得点基準表!$K$12:$L$21,2,TRUE))))</f>
        <v/>
      </c>
      <c r="U1875" s="67" t="str">
        <f>IF(E1875="","",IF(M1875="","",IF($E1875="男",VLOOKUP(M1875,参照用得点基準表!G$2:$I$11,3,TRUE),VLOOKUP(M1875,参照用得点基準表!G$12:$I$21,3,TRUE))))</f>
        <v/>
      </c>
      <c r="V1875" s="67" t="str">
        <f>IF(E1875="","",IF(N1875="","",IF($E1875="男",VLOOKUP(N1875,参照用得点基準表!H$2:$I$11,2,TRUE),VLOOKUP(N1875,参照用得点基準表!H$12:$I$21,2,TRUE))))</f>
        <v/>
      </c>
      <c r="W1875" s="70" t="str">
        <f t="shared" si="28"/>
        <v/>
      </c>
      <c r="X1875" s="69" t="str">
        <f ca="1">IF(W1875="","",VLOOKUP(W1875,OFFSET(評価基準!$A$2:$N$6,0,F1875-6,5,20-F1875),14-新体力テスト!F1875+6,1))</f>
        <v/>
      </c>
    </row>
    <row r="1876" spans="1:24" ht="14.25" customHeight="1" x14ac:dyDescent="0.15">
      <c r="A1876" s="103"/>
      <c r="B1876" s="103"/>
      <c r="C1876" s="103"/>
      <c r="D1876" s="108"/>
      <c r="E1876" s="112"/>
      <c r="F1876" s="85" t="str">
        <f>IF(A1876="","",VLOOKUP(A1876,参照!$B$7:$C$12,2,FALSE))</f>
        <v/>
      </c>
      <c r="G1876" s="14"/>
      <c r="H1876" s="14"/>
      <c r="I1876" s="14"/>
      <c r="J1876" s="14"/>
      <c r="K1876" s="14"/>
      <c r="L1876" s="19"/>
      <c r="M1876" s="14"/>
      <c r="N1876" s="14"/>
      <c r="O1876" s="67" t="str">
        <f>IF(E1876="","",IF(G1876="","",IF($E1876="男",VLOOKUP(G1876,参照用得点基準表!B$2:$I$11,8,TRUE),VLOOKUP(G1876,参照用得点基準表!B$12:$I$21,8,TRUE))))</f>
        <v/>
      </c>
      <c r="P1876" s="67" t="str">
        <f>IF(E1876="","",IF(H1876="","",IF($E1876="男",VLOOKUP(H1876,参照用得点基準表!C$2:$I$11,7,TRUE),VLOOKUP(H1876,参照用得点基準表!C$12:$I$21,7,TRUE))))</f>
        <v/>
      </c>
      <c r="Q1876" s="67" t="str">
        <f>IF(E1876="","",IF(I1876="","",IF($E1876="男",VLOOKUP(I1876,参照用得点基準表!D$2:$I$11,6,TRUE),VLOOKUP(I1876,参照用得点基準表!D$12:$I$21,6,TRUE))))</f>
        <v/>
      </c>
      <c r="R1876" s="67" t="str">
        <f>IF(E1876="","",IF(J1876="","",IF($E1876="男",VLOOKUP(J1876,参照用得点基準表!E$2:$I$11,5,TRUE),VLOOKUP(J1876,参照用得点基準表!E$12:$I$21,5,TRUE))))</f>
        <v/>
      </c>
      <c r="S1876" s="67" t="str">
        <f>IF(E1876="","",IF(K1876="","",IF($E1876="男",VLOOKUP(K1876,参照用得点基準表!F$2:$I$11,4,TRUE),VLOOKUP(K1876,参照用得点基準表!F$12:$I$21,4,TRUE))))</f>
        <v/>
      </c>
      <c r="T1876" s="67" t="str">
        <f>IF(E1876="","",IF(L1876="","",IF($E1876="男",VLOOKUP(L1876,参照用得点基準表!$K$2:$L$11,2,TRUE),VLOOKUP(L1876,参照用得点基準表!$K$12:$L$21,2,TRUE))))</f>
        <v/>
      </c>
      <c r="U1876" s="67" t="str">
        <f>IF(E1876="","",IF(M1876="","",IF($E1876="男",VLOOKUP(M1876,参照用得点基準表!G$2:$I$11,3,TRUE),VLOOKUP(M1876,参照用得点基準表!G$12:$I$21,3,TRUE))))</f>
        <v/>
      </c>
      <c r="V1876" s="67" t="str">
        <f>IF(E1876="","",IF(N1876="","",IF($E1876="男",VLOOKUP(N1876,参照用得点基準表!H$2:$I$11,2,TRUE),VLOOKUP(N1876,参照用得点基準表!H$12:$I$21,2,TRUE))))</f>
        <v/>
      </c>
      <c r="W1876" s="70" t="str">
        <f t="shared" si="28"/>
        <v/>
      </c>
      <c r="X1876" s="69" t="str">
        <f ca="1">IF(W1876="","",VLOOKUP(W1876,OFFSET(評価基準!$A$2:$N$6,0,F1876-6,5,20-F1876),14-新体力テスト!F1876+6,1))</f>
        <v/>
      </c>
    </row>
    <row r="1877" spans="1:24" ht="14.25" customHeight="1" x14ac:dyDescent="0.15">
      <c r="A1877" s="103"/>
      <c r="B1877" s="103"/>
      <c r="C1877" s="103"/>
      <c r="D1877" s="108"/>
      <c r="E1877" s="112"/>
      <c r="F1877" s="85" t="str">
        <f>IF(A1877="","",VLOOKUP(A1877,参照!$B$7:$C$12,2,FALSE))</f>
        <v/>
      </c>
      <c r="G1877" s="14"/>
      <c r="H1877" s="14"/>
      <c r="I1877" s="14"/>
      <c r="J1877" s="14"/>
      <c r="K1877" s="14"/>
      <c r="L1877" s="19"/>
      <c r="M1877" s="14"/>
      <c r="N1877" s="14"/>
      <c r="O1877" s="67" t="str">
        <f>IF(E1877="","",IF(G1877="","",IF($E1877="男",VLOOKUP(G1877,参照用得点基準表!B$2:$I$11,8,TRUE),VLOOKUP(G1877,参照用得点基準表!B$12:$I$21,8,TRUE))))</f>
        <v/>
      </c>
      <c r="P1877" s="67" t="str">
        <f>IF(E1877="","",IF(H1877="","",IF($E1877="男",VLOOKUP(H1877,参照用得点基準表!C$2:$I$11,7,TRUE),VLOOKUP(H1877,参照用得点基準表!C$12:$I$21,7,TRUE))))</f>
        <v/>
      </c>
      <c r="Q1877" s="67" t="str">
        <f>IF(E1877="","",IF(I1877="","",IF($E1877="男",VLOOKUP(I1877,参照用得点基準表!D$2:$I$11,6,TRUE),VLOOKUP(I1877,参照用得点基準表!D$12:$I$21,6,TRUE))))</f>
        <v/>
      </c>
      <c r="R1877" s="67" t="str">
        <f>IF(E1877="","",IF(J1877="","",IF($E1877="男",VLOOKUP(J1877,参照用得点基準表!E$2:$I$11,5,TRUE),VLOOKUP(J1877,参照用得点基準表!E$12:$I$21,5,TRUE))))</f>
        <v/>
      </c>
      <c r="S1877" s="67" t="str">
        <f>IF(E1877="","",IF(K1877="","",IF($E1877="男",VLOOKUP(K1877,参照用得点基準表!F$2:$I$11,4,TRUE),VLOOKUP(K1877,参照用得点基準表!F$12:$I$21,4,TRUE))))</f>
        <v/>
      </c>
      <c r="T1877" s="67" t="str">
        <f>IF(E1877="","",IF(L1877="","",IF($E1877="男",VLOOKUP(L1877,参照用得点基準表!$K$2:$L$11,2,TRUE),VLOOKUP(L1877,参照用得点基準表!$K$12:$L$21,2,TRUE))))</f>
        <v/>
      </c>
      <c r="U1877" s="67" t="str">
        <f>IF(E1877="","",IF(M1877="","",IF($E1877="男",VLOOKUP(M1877,参照用得点基準表!G$2:$I$11,3,TRUE),VLOOKUP(M1877,参照用得点基準表!G$12:$I$21,3,TRUE))))</f>
        <v/>
      </c>
      <c r="V1877" s="67" t="str">
        <f>IF(E1877="","",IF(N1877="","",IF($E1877="男",VLOOKUP(N1877,参照用得点基準表!H$2:$I$11,2,TRUE),VLOOKUP(N1877,参照用得点基準表!H$12:$I$21,2,TRUE))))</f>
        <v/>
      </c>
      <c r="W1877" s="70" t="str">
        <f t="shared" si="28"/>
        <v/>
      </c>
      <c r="X1877" s="69" t="str">
        <f ca="1">IF(W1877="","",VLOOKUP(W1877,OFFSET(評価基準!$A$2:$N$6,0,F1877-6,5,20-F1877),14-新体力テスト!F1877+6,1))</f>
        <v/>
      </c>
    </row>
    <row r="1878" spans="1:24" ht="14.25" customHeight="1" x14ac:dyDescent="0.15">
      <c r="A1878" s="103"/>
      <c r="B1878" s="103"/>
      <c r="C1878" s="103"/>
      <c r="D1878" s="108"/>
      <c r="E1878" s="112"/>
      <c r="F1878" s="85" t="str">
        <f>IF(A1878="","",VLOOKUP(A1878,参照!$B$7:$C$12,2,FALSE))</f>
        <v/>
      </c>
      <c r="G1878" s="14"/>
      <c r="H1878" s="14"/>
      <c r="I1878" s="14"/>
      <c r="J1878" s="14"/>
      <c r="K1878" s="14"/>
      <c r="L1878" s="19"/>
      <c r="M1878" s="14"/>
      <c r="N1878" s="14"/>
      <c r="O1878" s="67" t="str">
        <f>IF(E1878="","",IF(G1878="","",IF($E1878="男",VLOOKUP(G1878,参照用得点基準表!B$2:$I$11,8,TRUE),VLOOKUP(G1878,参照用得点基準表!B$12:$I$21,8,TRUE))))</f>
        <v/>
      </c>
      <c r="P1878" s="67" t="str">
        <f>IF(E1878="","",IF(H1878="","",IF($E1878="男",VLOOKUP(H1878,参照用得点基準表!C$2:$I$11,7,TRUE),VLOOKUP(H1878,参照用得点基準表!C$12:$I$21,7,TRUE))))</f>
        <v/>
      </c>
      <c r="Q1878" s="67" t="str">
        <f>IF(E1878="","",IF(I1878="","",IF($E1878="男",VLOOKUP(I1878,参照用得点基準表!D$2:$I$11,6,TRUE),VLOOKUP(I1878,参照用得点基準表!D$12:$I$21,6,TRUE))))</f>
        <v/>
      </c>
      <c r="R1878" s="67" t="str">
        <f>IF(E1878="","",IF(J1878="","",IF($E1878="男",VLOOKUP(J1878,参照用得点基準表!E$2:$I$11,5,TRUE),VLOOKUP(J1878,参照用得点基準表!E$12:$I$21,5,TRUE))))</f>
        <v/>
      </c>
      <c r="S1878" s="67" t="str">
        <f>IF(E1878="","",IF(K1878="","",IF($E1878="男",VLOOKUP(K1878,参照用得点基準表!F$2:$I$11,4,TRUE),VLOOKUP(K1878,参照用得点基準表!F$12:$I$21,4,TRUE))))</f>
        <v/>
      </c>
      <c r="T1878" s="67" t="str">
        <f>IF(E1878="","",IF(L1878="","",IF($E1878="男",VLOOKUP(L1878,参照用得点基準表!$K$2:$L$11,2,TRUE),VLOOKUP(L1878,参照用得点基準表!$K$12:$L$21,2,TRUE))))</f>
        <v/>
      </c>
      <c r="U1878" s="67" t="str">
        <f>IF(E1878="","",IF(M1878="","",IF($E1878="男",VLOOKUP(M1878,参照用得点基準表!G$2:$I$11,3,TRUE),VLOOKUP(M1878,参照用得点基準表!G$12:$I$21,3,TRUE))))</f>
        <v/>
      </c>
      <c r="V1878" s="67" t="str">
        <f>IF(E1878="","",IF(N1878="","",IF($E1878="男",VLOOKUP(N1878,参照用得点基準表!H$2:$I$11,2,TRUE),VLOOKUP(N1878,参照用得点基準表!H$12:$I$21,2,TRUE))))</f>
        <v/>
      </c>
      <c r="W1878" s="70" t="str">
        <f t="shared" si="28"/>
        <v/>
      </c>
      <c r="X1878" s="69" t="str">
        <f ca="1">IF(W1878="","",VLOOKUP(W1878,OFFSET(評価基準!$A$2:$N$6,0,F1878-6,5,20-F1878),14-新体力テスト!F1878+6,1))</f>
        <v/>
      </c>
    </row>
    <row r="1879" spans="1:24" ht="14.25" customHeight="1" x14ac:dyDescent="0.15">
      <c r="A1879" s="103"/>
      <c r="B1879" s="103"/>
      <c r="C1879" s="103"/>
      <c r="D1879" s="108"/>
      <c r="E1879" s="112"/>
      <c r="F1879" s="85" t="str">
        <f>IF(A1879="","",VLOOKUP(A1879,参照!$B$7:$C$12,2,FALSE))</f>
        <v/>
      </c>
      <c r="G1879" s="14"/>
      <c r="H1879" s="14"/>
      <c r="I1879" s="14"/>
      <c r="J1879" s="14"/>
      <c r="K1879" s="14"/>
      <c r="L1879" s="19"/>
      <c r="M1879" s="14"/>
      <c r="N1879" s="14"/>
      <c r="O1879" s="67" t="str">
        <f>IF(E1879="","",IF(G1879="","",IF($E1879="男",VLOOKUP(G1879,参照用得点基準表!B$2:$I$11,8,TRUE),VLOOKUP(G1879,参照用得点基準表!B$12:$I$21,8,TRUE))))</f>
        <v/>
      </c>
      <c r="P1879" s="67" t="str">
        <f>IF(E1879="","",IF(H1879="","",IF($E1879="男",VLOOKUP(H1879,参照用得点基準表!C$2:$I$11,7,TRUE),VLOOKUP(H1879,参照用得点基準表!C$12:$I$21,7,TRUE))))</f>
        <v/>
      </c>
      <c r="Q1879" s="67" t="str">
        <f>IF(E1879="","",IF(I1879="","",IF($E1879="男",VLOOKUP(I1879,参照用得点基準表!D$2:$I$11,6,TRUE),VLOOKUP(I1879,参照用得点基準表!D$12:$I$21,6,TRUE))))</f>
        <v/>
      </c>
      <c r="R1879" s="67" t="str">
        <f>IF(E1879="","",IF(J1879="","",IF($E1879="男",VLOOKUP(J1879,参照用得点基準表!E$2:$I$11,5,TRUE),VLOOKUP(J1879,参照用得点基準表!E$12:$I$21,5,TRUE))))</f>
        <v/>
      </c>
      <c r="S1879" s="67" t="str">
        <f>IF(E1879="","",IF(K1879="","",IF($E1879="男",VLOOKUP(K1879,参照用得点基準表!F$2:$I$11,4,TRUE),VLOOKUP(K1879,参照用得点基準表!F$12:$I$21,4,TRUE))))</f>
        <v/>
      </c>
      <c r="T1879" s="67" t="str">
        <f>IF(E1879="","",IF(L1879="","",IF($E1879="男",VLOOKUP(L1879,参照用得点基準表!$K$2:$L$11,2,TRUE),VLOOKUP(L1879,参照用得点基準表!$K$12:$L$21,2,TRUE))))</f>
        <v/>
      </c>
      <c r="U1879" s="67" t="str">
        <f>IF(E1879="","",IF(M1879="","",IF($E1879="男",VLOOKUP(M1879,参照用得点基準表!G$2:$I$11,3,TRUE),VLOOKUP(M1879,参照用得点基準表!G$12:$I$21,3,TRUE))))</f>
        <v/>
      </c>
      <c r="V1879" s="67" t="str">
        <f>IF(E1879="","",IF(N1879="","",IF($E1879="男",VLOOKUP(N1879,参照用得点基準表!H$2:$I$11,2,TRUE),VLOOKUP(N1879,参照用得点基準表!H$12:$I$21,2,TRUE))))</f>
        <v/>
      </c>
      <c r="W1879" s="70" t="str">
        <f t="shared" si="28"/>
        <v/>
      </c>
      <c r="X1879" s="69" t="str">
        <f ca="1">IF(W1879="","",VLOOKUP(W1879,OFFSET(評価基準!$A$2:$N$6,0,F1879-6,5,20-F1879),14-新体力テスト!F1879+6,1))</f>
        <v/>
      </c>
    </row>
    <row r="1880" spans="1:24" ht="14.25" customHeight="1" x14ac:dyDescent="0.15">
      <c r="A1880" s="103"/>
      <c r="B1880" s="103"/>
      <c r="C1880" s="103"/>
      <c r="D1880" s="108"/>
      <c r="E1880" s="112"/>
      <c r="F1880" s="85" t="str">
        <f>IF(A1880="","",VLOOKUP(A1880,参照!$B$7:$C$12,2,FALSE))</f>
        <v/>
      </c>
      <c r="G1880" s="14"/>
      <c r="H1880" s="14"/>
      <c r="I1880" s="14"/>
      <c r="J1880" s="14"/>
      <c r="K1880" s="14"/>
      <c r="L1880" s="19"/>
      <c r="M1880" s="14"/>
      <c r="N1880" s="14"/>
      <c r="O1880" s="67" t="str">
        <f>IF(E1880="","",IF(G1880="","",IF($E1880="男",VLOOKUP(G1880,参照用得点基準表!B$2:$I$11,8,TRUE),VLOOKUP(G1880,参照用得点基準表!B$12:$I$21,8,TRUE))))</f>
        <v/>
      </c>
      <c r="P1880" s="67" t="str">
        <f>IF(E1880="","",IF(H1880="","",IF($E1880="男",VLOOKUP(H1880,参照用得点基準表!C$2:$I$11,7,TRUE),VLOOKUP(H1880,参照用得点基準表!C$12:$I$21,7,TRUE))))</f>
        <v/>
      </c>
      <c r="Q1880" s="67" t="str">
        <f>IF(E1880="","",IF(I1880="","",IF($E1880="男",VLOOKUP(I1880,参照用得点基準表!D$2:$I$11,6,TRUE),VLOOKUP(I1880,参照用得点基準表!D$12:$I$21,6,TRUE))))</f>
        <v/>
      </c>
      <c r="R1880" s="67" t="str">
        <f>IF(E1880="","",IF(J1880="","",IF($E1880="男",VLOOKUP(J1880,参照用得点基準表!E$2:$I$11,5,TRUE),VLOOKUP(J1880,参照用得点基準表!E$12:$I$21,5,TRUE))))</f>
        <v/>
      </c>
      <c r="S1880" s="67" t="str">
        <f>IF(E1880="","",IF(K1880="","",IF($E1880="男",VLOOKUP(K1880,参照用得点基準表!F$2:$I$11,4,TRUE),VLOOKUP(K1880,参照用得点基準表!F$12:$I$21,4,TRUE))))</f>
        <v/>
      </c>
      <c r="T1880" s="67" t="str">
        <f>IF(E1880="","",IF(L1880="","",IF($E1880="男",VLOOKUP(L1880,参照用得点基準表!$K$2:$L$11,2,TRUE),VLOOKUP(L1880,参照用得点基準表!$K$12:$L$21,2,TRUE))))</f>
        <v/>
      </c>
      <c r="U1880" s="67" t="str">
        <f>IF(E1880="","",IF(M1880="","",IF($E1880="男",VLOOKUP(M1880,参照用得点基準表!G$2:$I$11,3,TRUE),VLOOKUP(M1880,参照用得点基準表!G$12:$I$21,3,TRUE))))</f>
        <v/>
      </c>
      <c r="V1880" s="67" t="str">
        <f>IF(E1880="","",IF(N1880="","",IF($E1880="男",VLOOKUP(N1880,参照用得点基準表!H$2:$I$11,2,TRUE),VLOOKUP(N1880,参照用得点基準表!H$12:$I$21,2,TRUE))))</f>
        <v/>
      </c>
      <c r="W1880" s="70" t="str">
        <f t="shared" si="28"/>
        <v/>
      </c>
      <c r="X1880" s="69" t="str">
        <f ca="1">IF(W1880="","",VLOOKUP(W1880,OFFSET(評価基準!$A$2:$N$6,0,F1880-6,5,20-F1880),14-新体力テスト!F1880+6,1))</f>
        <v/>
      </c>
    </row>
    <row r="1881" spans="1:24" ht="14.25" customHeight="1" x14ac:dyDescent="0.15">
      <c r="A1881" s="103"/>
      <c r="B1881" s="103"/>
      <c r="C1881" s="103"/>
      <c r="D1881" s="108"/>
      <c r="E1881" s="112"/>
      <c r="F1881" s="85" t="str">
        <f>IF(A1881="","",VLOOKUP(A1881,参照!$B$7:$C$12,2,FALSE))</f>
        <v/>
      </c>
      <c r="G1881" s="14"/>
      <c r="H1881" s="14"/>
      <c r="I1881" s="14"/>
      <c r="J1881" s="14"/>
      <c r="K1881" s="14"/>
      <c r="L1881" s="19"/>
      <c r="M1881" s="14"/>
      <c r="N1881" s="14"/>
      <c r="O1881" s="67" t="str">
        <f>IF(E1881="","",IF(G1881="","",IF($E1881="男",VLOOKUP(G1881,参照用得点基準表!B$2:$I$11,8,TRUE),VLOOKUP(G1881,参照用得点基準表!B$12:$I$21,8,TRUE))))</f>
        <v/>
      </c>
      <c r="P1881" s="67" t="str">
        <f>IF(E1881="","",IF(H1881="","",IF($E1881="男",VLOOKUP(H1881,参照用得点基準表!C$2:$I$11,7,TRUE),VLOOKUP(H1881,参照用得点基準表!C$12:$I$21,7,TRUE))))</f>
        <v/>
      </c>
      <c r="Q1881" s="67" t="str">
        <f>IF(E1881="","",IF(I1881="","",IF($E1881="男",VLOOKUP(I1881,参照用得点基準表!D$2:$I$11,6,TRUE),VLOOKUP(I1881,参照用得点基準表!D$12:$I$21,6,TRUE))))</f>
        <v/>
      </c>
      <c r="R1881" s="67" t="str">
        <f>IF(E1881="","",IF(J1881="","",IF($E1881="男",VLOOKUP(J1881,参照用得点基準表!E$2:$I$11,5,TRUE),VLOOKUP(J1881,参照用得点基準表!E$12:$I$21,5,TRUE))))</f>
        <v/>
      </c>
      <c r="S1881" s="67" t="str">
        <f>IF(E1881="","",IF(K1881="","",IF($E1881="男",VLOOKUP(K1881,参照用得点基準表!F$2:$I$11,4,TRUE),VLOOKUP(K1881,参照用得点基準表!F$12:$I$21,4,TRUE))))</f>
        <v/>
      </c>
      <c r="T1881" s="67" t="str">
        <f>IF(E1881="","",IF(L1881="","",IF($E1881="男",VLOOKUP(L1881,参照用得点基準表!$K$2:$L$11,2,TRUE),VLOOKUP(L1881,参照用得点基準表!$K$12:$L$21,2,TRUE))))</f>
        <v/>
      </c>
      <c r="U1881" s="67" t="str">
        <f>IF(E1881="","",IF(M1881="","",IF($E1881="男",VLOOKUP(M1881,参照用得点基準表!G$2:$I$11,3,TRUE),VLOOKUP(M1881,参照用得点基準表!G$12:$I$21,3,TRUE))))</f>
        <v/>
      </c>
      <c r="V1881" s="67" t="str">
        <f>IF(E1881="","",IF(N1881="","",IF($E1881="男",VLOOKUP(N1881,参照用得点基準表!H$2:$I$11,2,TRUE),VLOOKUP(N1881,参照用得点基準表!H$12:$I$21,2,TRUE))))</f>
        <v/>
      </c>
      <c r="W1881" s="70" t="str">
        <f t="shared" si="28"/>
        <v/>
      </c>
      <c r="X1881" s="69" t="str">
        <f ca="1">IF(W1881="","",VLOOKUP(W1881,OFFSET(評価基準!$A$2:$N$6,0,F1881-6,5,20-F1881),14-新体力テスト!F1881+6,1))</f>
        <v/>
      </c>
    </row>
    <row r="1882" spans="1:24" ht="14.25" customHeight="1" x14ac:dyDescent="0.15">
      <c r="A1882" s="103"/>
      <c r="B1882" s="103"/>
      <c r="C1882" s="103"/>
      <c r="D1882" s="108"/>
      <c r="E1882" s="112"/>
      <c r="F1882" s="85" t="str">
        <f>IF(A1882="","",VLOOKUP(A1882,参照!$B$7:$C$12,2,FALSE))</f>
        <v/>
      </c>
      <c r="G1882" s="14"/>
      <c r="H1882" s="14"/>
      <c r="I1882" s="14"/>
      <c r="J1882" s="14"/>
      <c r="K1882" s="14"/>
      <c r="L1882" s="19"/>
      <c r="M1882" s="14"/>
      <c r="N1882" s="14"/>
      <c r="O1882" s="67" t="str">
        <f>IF(E1882="","",IF(G1882="","",IF($E1882="男",VLOOKUP(G1882,参照用得点基準表!B$2:$I$11,8,TRUE),VLOOKUP(G1882,参照用得点基準表!B$12:$I$21,8,TRUE))))</f>
        <v/>
      </c>
      <c r="P1882" s="67" t="str">
        <f>IF(E1882="","",IF(H1882="","",IF($E1882="男",VLOOKUP(H1882,参照用得点基準表!C$2:$I$11,7,TRUE),VLOOKUP(H1882,参照用得点基準表!C$12:$I$21,7,TRUE))))</f>
        <v/>
      </c>
      <c r="Q1882" s="67" t="str">
        <f>IF(E1882="","",IF(I1882="","",IF($E1882="男",VLOOKUP(I1882,参照用得点基準表!D$2:$I$11,6,TRUE),VLOOKUP(I1882,参照用得点基準表!D$12:$I$21,6,TRUE))))</f>
        <v/>
      </c>
      <c r="R1882" s="67" t="str">
        <f>IF(E1882="","",IF(J1882="","",IF($E1882="男",VLOOKUP(J1882,参照用得点基準表!E$2:$I$11,5,TRUE),VLOOKUP(J1882,参照用得点基準表!E$12:$I$21,5,TRUE))))</f>
        <v/>
      </c>
      <c r="S1882" s="67" t="str">
        <f>IF(E1882="","",IF(K1882="","",IF($E1882="男",VLOOKUP(K1882,参照用得点基準表!F$2:$I$11,4,TRUE),VLOOKUP(K1882,参照用得点基準表!F$12:$I$21,4,TRUE))))</f>
        <v/>
      </c>
      <c r="T1882" s="67" t="str">
        <f>IF(E1882="","",IF(L1882="","",IF($E1882="男",VLOOKUP(L1882,参照用得点基準表!$K$2:$L$11,2,TRUE),VLOOKUP(L1882,参照用得点基準表!$K$12:$L$21,2,TRUE))))</f>
        <v/>
      </c>
      <c r="U1882" s="67" t="str">
        <f>IF(E1882="","",IF(M1882="","",IF($E1882="男",VLOOKUP(M1882,参照用得点基準表!G$2:$I$11,3,TRUE),VLOOKUP(M1882,参照用得点基準表!G$12:$I$21,3,TRUE))))</f>
        <v/>
      </c>
      <c r="V1882" s="67" t="str">
        <f>IF(E1882="","",IF(N1882="","",IF($E1882="男",VLOOKUP(N1882,参照用得点基準表!H$2:$I$11,2,TRUE),VLOOKUP(N1882,参照用得点基準表!H$12:$I$21,2,TRUE))))</f>
        <v/>
      </c>
      <c r="W1882" s="70" t="str">
        <f t="shared" si="28"/>
        <v/>
      </c>
      <c r="X1882" s="69" t="str">
        <f ca="1">IF(W1882="","",VLOOKUP(W1882,OFFSET(評価基準!$A$2:$N$6,0,F1882-6,5,20-F1882),14-新体力テスト!F1882+6,1))</f>
        <v/>
      </c>
    </row>
    <row r="1883" spans="1:24" ht="14.25" customHeight="1" x14ac:dyDescent="0.15">
      <c r="A1883" s="103"/>
      <c r="B1883" s="103"/>
      <c r="C1883" s="103"/>
      <c r="D1883" s="108"/>
      <c r="E1883" s="112"/>
      <c r="F1883" s="85" t="str">
        <f>IF(A1883="","",VLOOKUP(A1883,参照!$B$7:$C$12,2,FALSE))</f>
        <v/>
      </c>
      <c r="G1883" s="14"/>
      <c r="H1883" s="14"/>
      <c r="I1883" s="14"/>
      <c r="J1883" s="14"/>
      <c r="K1883" s="14"/>
      <c r="L1883" s="19"/>
      <c r="M1883" s="14"/>
      <c r="N1883" s="14"/>
      <c r="O1883" s="67" t="str">
        <f>IF(E1883="","",IF(G1883="","",IF($E1883="男",VLOOKUP(G1883,参照用得点基準表!B$2:$I$11,8,TRUE),VLOOKUP(G1883,参照用得点基準表!B$12:$I$21,8,TRUE))))</f>
        <v/>
      </c>
      <c r="P1883" s="67" t="str">
        <f>IF(E1883="","",IF(H1883="","",IF($E1883="男",VLOOKUP(H1883,参照用得点基準表!C$2:$I$11,7,TRUE),VLOOKUP(H1883,参照用得点基準表!C$12:$I$21,7,TRUE))))</f>
        <v/>
      </c>
      <c r="Q1883" s="67" t="str">
        <f>IF(E1883="","",IF(I1883="","",IF($E1883="男",VLOOKUP(I1883,参照用得点基準表!D$2:$I$11,6,TRUE),VLOOKUP(I1883,参照用得点基準表!D$12:$I$21,6,TRUE))))</f>
        <v/>
      </c>
      <c r="R1883" s="67" t="str">
        <f>IF(E1883="","",IF(J1883="","",IF($E1883="男",VLOOKUP(J1883,参照用得点基準表!E$2:$I$11,5,TRUE),VLOOKUP(J1883,参照用得点基準表!E$12:$I$21,5,TRUE))))</f>
        <v/>
      </c>
      <c r="S1883" s="67" t="str">
        <f>IF(E1883="","",IF(K1883="","",IF($E1883="男",VLOOKUP(K1883,参照用得点基準表!F$2:$I$11,4,TRUE),VLOOKUP(K1883,参照用得点基準表!F$12:$I$21,4,TRUE))))</f>
        <v/>
      </c>
      <c r="T1883" s="67" t="str">
        <f>IF(E1883="","",IF(L1883="","",IF($E1883="男",VLOOKUP(L1883,参照用得点基準表!$K$2:$L$11,2,TRUE),VLOOKUP(L1883,参照用得点基準表!$K$12:$L$21,2,TRUE))))</f>
        <v/>
      </c>
      <c r="U1883" s="67" t="str">
        <f>IF(E1883="","",IF(M1883="","",IF($E1883="男",VLOOKUP(M1883,参照用得点基準表!G$2:$I$11,3,TRUE),VLOOKUP(M1883,参照用得点基準表!G$12:$I$21,3,TRUE))))</f>
        <v/>
      </c>
      <c r="V1883" s="67" t="str">
        <f>IF(E1883="","",IF(N1883="","",IF($E1883="男",VLOOKUP(N1883,参照用得点基準表!H$2:$I$11,2,TRUE),VLOOKUP(N1883,参照用得点基準表!H$12:$I$21,2,TRUE))))</f>
        <v/>
      </c>
      <c r="W1883" s="70" t="str">
        <f t="shared" si="28"/>
        <v/>
      </c>
      <c r="X1883" s="69" t="str">
        <f ca="1">IF(W1883="","",VLOOKUP(W1883,OFFSET(評価基準!$A$2:$N$6,0,F1883-6,5,20-F1883),14-新体力テスト!F1883+6,1))</f>
        <v/>
      </c>
    </row>
    <row r="1884" spans="1:24" ht="14.25" customHeight="1" x14ac:dyDescent="0.15">
      <c r="A1884" s="103"/>
      <c r="B1884" s="103"/>
      <c r="C1884" s="103"/>
      <c r="D1884" s="108"/>
      <c r="E1884" s="112"/>
      <c r="F1884" s="85" t="str">
        <f>IF(A1884="","",VLOOKUP(A1884,参照!$B$7:$C$12,2,FALSE))</f>
        <v/>
      </c>
      <c r="G1884" s="14"/>
      <c r="H1884" s="14"/>
      <c r="I1884" s="14"/>
      <c r="J1884" s="14"/>
      <c r="K1884" s="14"/>
      <c r="L1884" s="19"/>
      <c r="M1884" s="14"/>
      <c r="N1884" s="14"/>
      <c r="O1884" s="67" t="str">
        <f>IF(E1884="","",IF(G1884="","",IF($E1884="男",VLOOKUP(G1884,参照用得点基準表!B$2:$I$11,8,TRUE),VLOOKUP(G1884,参照用得点基準表!B$12:$I$21,8,TRUE))))</f>
        <v/>
      </c>
      <c r="P1884" s="67" t="str">
        <f>IF(E1884="","",IF(H1884="","",IF($E1884="男",VLOOKUP(H1884,参照用得点基準表!C$2:$I$11,7,TRUE),VLOOKUP(H1884,参照用得点基準表!C$12:$I$21,7,TRUE))))</f>
        <v/>
      </c>
      <c r="Q1884" s="67" t="str">
        <f>IF(E1884="","",IF(I1884="","",IF($E1884="男",VLOOKUP(I1884,参照用得点基準表!D$2:$I$11,6,TRUE),VLOOKUP(I1884,参照用得点基準表!D$12:$I$21,6,TRUE))))</f>
        <v/>
      </c>
      <c r="R1884" s="67" t="str">
        <f>IF(E1884="","",IF(J1884="","",IF($E1884="男",VLOOKUP(J1884,参照用得点基準表!E$2:$I$11,5,TRUE),VLOOKUP(J1884,参照用得点基準表!E$12:$I$21,5,TRUE))))</f>
        <v/>
      </c>
      <c r="S1884" s="67" t="str">
        <f>IF(E1884="","",IF(K1884="","",IF($E1884="男",VLOOKUP(K1884,参照用得点基準表!F$2:$I$11,4,TRUE),VLOOKUP(K1884,参照用得点基準表!F$12:$I$21,4,TRUE))))</f>
        <v/>
      </c>
      <c r="T1884" s="67" t="str">
        <f>IF(E1884="","",IF(L1884="","",IF($E1884="男",VLOOKUP(L1884,参照用得点基準表!$K$2:$L$11,2,TRUE),VLOOKUP(L1884,参照用得点基準表!$K$12:$L$21,2,TRUE))))</f>
        <v/>
      </c>
      <c r="U1884" s="67" t="str">
        <f>IF(E1884="","",IF(M1884="","",IF($E1884="男",VLOOKUP(M1884,参照用得点基準表!G$2:$I$11,3,TRUE),VLOOKUP(M1884,参照用得点基準表!G$12:$I$21,3,TRUE))))</f>
        <v/>
      </c>
      <c r="V1884" s="67" t="str">
        <f>IF(E1884="","",IF(N1884="","",IF($E1884="男",VLOOKUP(N1884,参照用得点基準表!H$2:$I$11,2,TRUE),VLOOKUP(N1884,参照用得点基準表!H$12:$I$21,2,TRUE))))</f>
        <v/>
      </c>
      <c r="W1884" s="70" t="str">
        <f t="shared" si="28"/>
        <v/>
      </c>
      <c r="X1884" s="69" t="str">
        <f ca="1">IF(W1884="","",VLOOKUP(W1884,OFFSET(評価基準!$A$2:$N$6,0,F1884-6,5,20-F1884),14-新体力テスト!F1884+6,1))</f>
        <v/>
      </c>
    </row>
    <row r="1885" spans="1:24" ht="14.25" customHeight="1" x14ac:dyDescent="0.15">
      <c r="A1885" s="103"/>
      <c r="B1885" s="103"/>
      <c r="C1885" s="103"/>
      <c r="D1885" s="108"/>
      <c r="E1885" s="112"/>
      <c r="F1885" s="85" t="str">
        <f>IF(A1885="","",VLOOKUP(A1885,参照!$B$7:$C$12,2,FALSE))</f>
        <v/>
      </c>
      <c r="G1885" s="14"/>
      <c r="H1885" s="14"/>
      <c r="I1885" s="14"/>
      <c r="J1885" s="14"/>
      <c r="K1885" s="14"/>
      <c r="L1885" s="19"/>
      <c r="M1885" s="14"/>
      <c r="N1885" s="14"/>
      <c r="O1885" s="67" t="str">
        <f>IF(E1885="","",IF(G1885="","",IF($E1885="男",VLOOKUP(G1885,参照用得点基準表!B$2:$I$11,8,TRUE),VLOOKUP(G1885,参照用得点基準表!B$12:$I$21,8,TRUE))))</f>
        <v/>
      </c>
      <c r="P1885" s="67" t="str">
        <f>IF(E1885="","",IF(H1885="","",IF($E1885="男",VLOOKUP(H1885,参照用得点基準表!C$2:$I$11,7,TRUE),VLOOKUP(H1885,参照用得点基準表!C$12:$I$21,7,TRUE))))</f>
        <v/>
      </c>
      <c r="Q1885" s="67" t="str">
        <f>IF(E1885="","",IF(I1885="","",IF($E1885="男",VLOOKUP(I1885,参照用得点基準表!D$2:$I$11,6,TRUE),VLOOKUP(I1885,参照用得点基準表!D$12:$I$21,6,TRUE))))</f>
        <v/>
      </c>
      <c r="R1885" s="67" t="str">
        <f>IF(E1885="","",IF(J1885="","",IF($E1885="男",VLOOKUP(J1885,参照用得点基準表!E$2:$I$11,5,TRUE),VLOOKUP(J1885,参照用得点基準表!E$12:$I$21,5,TRUE))))</f>
        <v/>
      </c>
      <c r="S1885" s="67" t="str">
        <f>IF(E1885="","",IF(K1885="","",IF($E1885="男",VLOOKUP(K1885,参照用得点基準表!F$2:$I$11,4,TRUE),VLOOKUP(K1885,参照用得点基準表!F$12:$I$21,4,TRUE))))</f>
        <v/>
      </c>
      <c r="T1885" s="67" t="str">
        <f>IF(E1885="","",IF(L1885="","",IF($E1885="男",VLOOKUP(L1885,参照用得点基準表!$K$2:$L$11,2,TRUE),VLOOKUP(L1885,参照用得点基準表!$K$12:$L$21,2,TRUE))))</f>
        <v/>
      </c>
      <c r="U1885" s="67" t="str">
        <f>IF(E1885="","",IF(M1885="","",IF($E1885="男",VLOOKUP(M1885,参照用得点基準表!G$2:$I$11,3,TRUE),VLOOKUP(M1885,参照用得点基準表!G$12:$I$21,3,TRUE))))</f>
        <v/>
      </c>
      <c r="V1885" s="67" t="str">
        <f>IF(E1885="","",IF(N1885="","",IF($E1885="男",VLOOKUP(N1885,参照用得点基準表!H$2:$I$11,2,TRUE),VLOOKUP(N1885,参照用得点基準表!H$12:$I$21,2,TRUE))))</f>
        <v/>
      </c>
      <c r="W1885" s="70" t="str">
        <f t="shared" si="28"/>
        <v/>
      </c>
      <c r="X1885" s="69" t="str">
        <f ca="1">IF(W1885="","",VLOOKUP(W1885,OFFSET(評価基準!$A$2:$N$6,0,F1885-6,5,20-F1885),14-新体力テスト!F1885+6,1))</f>
        <v/>
      </c>
    </row>
    <row r="1886" spans="1:24" ht="14.25" customHeight="1" x14ac:dyDescent="0.15">
      <c r="A1886" s="103"/>
      <c r="B1886" s="103"/>
      <c r="C1886" s="103"/>
      <c r="D1886" s="108"/>
      <c r="E1886" s="112"/>
      <c r="F1886" s="85" t="str">
        <f>IF(A1886="","",VLOOKUP(A1886,参照!$B$7:$C$12,2,FALSE))</f>
        <v/>
      </c>
      <c r="G1886" s="14"/>
      <c r="H1886" s="14"/>
      <c r="I1886" s="14"/>
      <c r="J1886" s="14"/>
      <c r="K1886" s="14"/>
      <c r="L1886" s="19"/>
      <c r="M1886" s="14"/>
      <c r="N1886" s="14"/>
      <c r="O1886" s="67" t="str">
        <f>IF(E1886="","",IF(G1886="","",IF($E1886="男",VLOOKUP(G1886,参照用得点基準表!B$2:$I$11,8,TRUE),VLOOKUP(G1886,参照用得点基準表!B$12:$I$21,8,TRUE))))</f>
        <v/>
      </c>
      <c r="P1886" s="67" t="str">
        <f>IF(E1886="","",IF(H1886="","",IF($E1886="男",VLOOKUP(H1886,参照用得点基準表!C$2:$I$11,7,TRUE),VLOOKUP(H1886,参照用得点基準表!C$12:$I$21,7,TRUE))))</f>
        <v/>
      </c>
      <c r="Q1886" s="67" t="str">
        <f>IF(E1886="","",IF(I1886="","",IF($E1886="男",VLOOKUP(I1886,参照用得点基準表!D$2:$I$11,6,TRUE),VLOOKUP(I1886,参照用得点基準表!D$12:$I$21,6,TRUE))))</f>
        <v/>
      </c>
      <c r="R1886" s="67" t="str">
        <f>IF(E1886="","",IF(J1886="","",IF($E1886="男",VLOOKUP(J1886,参照用得点基準表!E$2:$I$11,5,TRUE),VLOOKUP(J1886,参照用得点基準表!E$12:$I$21,5,TRUE))))</f>
        <v/>
      </c>
      <c r="S1886" s="67" t="str">
        <f>IF(E1886="","",IF(K1886="","",IF($E1886="男",VLOOKUP(K1886,参照用得点基準表!F$2:$I$11,4,TRUE),VLOOKUP(K1886,参照用得点基準表!F$12:$I$21,4,TRUE))))</f>
        <v/>
      </c>
      <c r="T1886" s="67" t="str">
        <f>IF(E1886="","",IF(L1886="","",IF($E1886="男",VLOOKUP(L1886,参照用得点基準表!$K$2:$L$11,2,TRUE),VLOOKUP(L1886,参照用得点基準表!$K$12:$L$21,2,TRUE))))</f>
        <v/>
      </c>
      <c r="U1886" s="67" t="str">
        <f>IF(E1886="","",IF(M1886="","",IF($E1886="男",VLOOKUP(M1886,参照用得点基準表!G$2:$I$11,3,TRUE),VLOOKUP(M1886,参照用得点基準表!G$12:$I$21,3,TRUE))))</f>
        <v/>
      </c>
      <c r="V1886" s="67" t="str">
        <f>IF(E1886="","",IF(N1886="","",IF($E1886="男",VLOOKUP(N1886,参照用得点基準表!H$2:$I$11,2,TRUE),VLOOKUP(N1886,参照用得点基準表!H$12:$I$21,2,TRUE))))</f>
        <v/>
      </c>
      <c r="W1886" s="70" t="str">
        <f t="shared" si="28"/>
        <v/>
      </c>
      <c r="X1886" s="69" t="str">
        <f ca="1">IF(W1886="","",VLOOKUP(W1886,OFFSET(評価基準!$A$2:$N$6,0,F1886-6,5,20-F1886),14-新体力テスト!F1886+6,1))</f>
        <v/>
      </c>
    </row>
    <row r="1887" spans="1:24" ht="14.25" customHeight="1" x14ac:dyDescent="0.15">
      <c r="A1887" s="103"/>
      <c r="B1887" s="103"/>
      <c r="C1887" s="103"/>
      <c r="D1887" s="108"/>
      <c r="E1887" s="112"/>
      <c r="F1887" s="85" t="str">
        <f>IF(A1887="","",VLOOKUP(A1887,参照!$B$7:$C$12,2,FALSE))</f>
        <v/>
      </c>
      <c r="G1887" s="14"/>
      <c r="H1887" s="14"/>
      <c r="I1887" s="14"/>
      <c r="J1887" s="14"/>
      <c r="K1887" s="14"/>
      <c r="L1887" s="19"/>
      <c r="M1887" s="14"/>
      <c r="N1887" s="14"/>
      <c r="O1887" s="67" t="str">
        <f>IF(E1887="","",IF(G1887="","",IF($E1887="男",VLOOKUP(G1887,参照用得点基準表!B$2:$I$11,8,TRUE),VLOOKUP(G1887,参照用得点基準表!B$12:$I$21,8,TRUE))))</f>
        <v/>
      </c>
      <c r="P1887" s="67" t="str">
        <f>IF(E1887="","",IF(H1887="","",IF($E1887="男",VLOOKUP(H1887,参照用得点基準表!C$2:$I$11,7,TRUE),VLOOKUP(H1887,参照用得点基準表!C$12:$I$21,7,TRUE))))</f>
        <v/>
      </c>
      <c r="Q1887" s="67" t="str">
        <f>IF(E1887="","",IF(I1887="","",IF($E1887="男",VLOOKUP(I1887,参照用得点基準表!D$2:$I$11,6,TRUE),VLOOKUP(I1887,参照用得点基準表!D$12:$I$21,6,TRUE))))</f>
        <v/>
      </c>
      <c r="R1887" s="67" t="str">
        <f>IF(E1887="","",IF(J1887="","",IF($E1887="男",VLOOKUP(J1887,参照用得点基準表!E$2:$I$11,5,TRUE),VLOOKUP(J1887,参照用得点基準表!E$12:$I$21,5,TRUE))))</f>
        <v/>
      </c>
      <c r="S1887" s="67" t="str">
        <f>IF(E1887="","",IF(K1887="","",IF($E1887="男",VLOOKUP(K1887,参照用得点基準表!F$2:$I$11,4,TRUE),VLOOKUP(K1887,参照用得点基準表!F$12:$I$21,4,TRUE))))</f>
        <v/>
      </c>
      <c r="T1887" s="67" t="str">
        <f>IF(E1887="","",IF(L1887="","",IF($E1887="男",VLOOKUP(L1887,参照用得点基準表!$K$2:$L$11,2,TRUE),VLOOKUP(L1887,参照用得点基準表!$K$12:$L$21,2,TRUE))))</f>
        <v/>
      </c>
      <c r="U1887" s="67" t="str">
        <f>IF(E1887="","",IF(M1887="","",IF($E1887="男",VLOOKUP(M1887,参照用得点基準表!G$2:$I$11,3,TRUE),VLOOKUP(M1887,参照用得点基準表!G$12:$I$21,3,TRUE))))</f>
        <v/>
      </c>
      <c r="V1887" s="67" t="str">
        <f>IF(E1887="","",IF(N1887="","",IF($E1887="男",VLOOKUP(N1887,参照用得点基準表!H$2:$I$11,2,TRUE),VLOOKUP(N1887,参照用得点基準表!H$12:$I$21,2,TRUE))))</f>
        <v/>
      </c>
      <c r="W1887" s="70" t="str">
        <f t="shared" si="28"/>
        <v/>
      </c>
      <c r="X1887" s="69" t="str">
        <f ca="1">IF(W1887="","",VLOOKUP(W1887,OFFSET(評価基準!$A$2:$N$6,0,F1887-6,5,20-F1887),14-新体力テスト!F1887+6,1))</f>
        <v/>
      </c>
    </row>
    <row r="1888" spans="1:24" ht="14.25" customHeight="1" x14ac:dyDescent="0.15">
      <c r="A1888" s="103"/>
      <c r="B1888" s="103"/>
      <c r="C1888" s="103"/>
      <c r="D1888" s="108"/>
      <c r="E1888" s="112"/>
      <c r="F1888" s="85" t="str">
        <f>IF(A1888="","",VLOOKUP(A1888,参照!$B$7:$C$12,2,FALSE))</f>
        <v/>
      </c>
      <c r="G1888" s="14"/>
      <c r="H1888" s="14"/>
      <c r="I1888" s="14"/>
      <c r="J1888" s="14"/>
      <c r="K1888" s="14"/>
      <c r="L1888" s="19"/>
      <c r="M1888" s="14"/>
      <c r="N1888" s="14"/>
      <c r="O1888" s="67" t="str">
        <f>IF(E1888="","",IF(G1888="","",IF($E1888="男",VLOOKUP(G1888,参照用得点基準表!B$2:$I$11,8,TRUE),VLOOKUP(G1888,参照用得点基準表!B$12:$I$21,8,TRUE))))</f>
        <v/>
      </c>
      <c r="P1888" s="67" t="str">
        <f>IF(E1888="","",IF(H1888="","",IF($E1888="男",VLOOKUP(H1888,参照用得点基準表!C$2:$I$11,7,TRUE),VLOOKUP(H1888,参照用得点基準表!C$12:$I$21,7,TRUE))))</f>
        <v/>
      </c>
      <c r="Q1888" s="67" t="str">
        <f>IF(E1888="","",IF(I1888="","",IF($E1888="男",VLOOKUP(I1888,参照用得点基準表!D$2:$I$11,6,TRUE),VLOOKUP(I1888,参照用得点基準表!D$12:$I$21,6,TRUE))))</f>
        <v/>
      </c>
      <c r="R1888" s="67" t="str">
        <f>IF(E1888="","",IF(J1888="","",IF($E1888="男",VLOOKUP(J1888,参照用得点基準表!E$2:$I$11,5,TRUE),VLOOKUP(J1888,参照用得点基準表!E$12:$I$21,5,TRUE))))</f>
        <v/>
      </c>
      <c r="S1888" s="67" t="str">
        <f>IF(E1888="","",IF(K1888="","",IF($E1888="男",VLOOKUP(K1888,参照用得点基準表!F$2:$I$11,4,TRUE),VLOOKUP(K1888,参照用得点基準表!F$12:$I$21,4,TRUE))))</f>
        <v/>
      </c>
      <c r="T1888" s="67" t="str">
        <f>IF(E1888="","",IF(L1888="","",IF($E1888="男",VLOOKUP(L1888,参照用得点基準表!$K$2:$L$11,2,TRUE),VLOOKUP(L1888,参照用得点基準表!$K$12:$L$21,2,TRUE))))</f>
        <v/>
      </c>
      <c r="U1888" s="67" t="str">
        <f>IF(E1888="","",IF(M1888="","",IF($E1888="男",VLOOKUP(M1888,参照用得点基準表!G$2:$I$11,3,TRUE),VLOOKUP(M1888,参照用得点基準表!G$12:$I$21,3,TRUE))))</f>
        <v/>
      </c>
      <c r="V1888" s="67" t="str">
        <f>IF(E1888="","",IF(N1888="","",IF($E1888="男",VLOOKUP(N1888,参照用得点基準表!H$2:$I$11,2,TRUE),VLOOKUP(N1888,参照用得点基準表!H$12:$I$21,2,TRUE))))</f>
        <v/>
      </c>
      <c r="W1888" s="70" t="str">
        <f t="shared" si="28"/>
        <v/>
      </c>
      <c r="X1888" s="69" t="str">
        <f ca="1">IF(W1888="","",VLOOKUP(W1888,OFFSET(評価基準!$A$2:$N$6,0,F1888-6,5,20-F1888),14-新体力テスト!F1888+6,1))</f>
        <v/>
      </c>
    </row>
    <row r="1889" spans="1:24" ht="14.25" customHeight="1" x14ac:dyDescent="0.15">
      <c r="A1889" s="103"/>
      <c r="B1889" s="103"/>
      <c r="C1889" s="103"/>
      <c r="D1889" s="108"/>
      <c r="E1889" s="112"/>
      <c r="F1889" s="85" t="str">
        <f>IF(A1889="","",VLOOKUP(A1889,参照!$B$7:$C$12,2,FALSE))</f>
        <v/>
      </c>
      <c r="G1889" s="14"/>
      <c r="H1889" s="14"/>
      <c r="I1889" s="14"/>
      <c r="J1889" s="14"/>
      <c r="K1889" s="14"/>
      <c r="L1889" s="19"/>
      <c r="M1889" s="14"/>
      <c r="N1889" s="14"/>
      <c r="O1889" s="67" t="str">
        <f>IF(E1889="","",IF(G1889="","",IF($E1889="男",VLOOKUP(G1889,参照用得点基準表!B$2:$I$11,8,TRUE),VLOOKUP(G1889,参照用得点基準表!B$12:$I$21,8,TRUE))))</f>
        <v/>
      </c>
      <c r="P1889" s="67" t="str">
        <f>IF(E1889="","",IF(H1889="","",IF($E1889="男",VLOOKUP(H1889,参照用得点基準表!C$2:$I$11,7,TRUE),VLOOKUP(H1889,参照用得点基準表!C$12:$I$21,7,TRUE))))</f>
        <v/>
      </c>
      <c r="Q1889" s="67" t="str">
        <f>IF(E1889="","",IF(I1889="","",IF($E1889="男",VLOOKUP(I1889,参照用得点基準表!D$2:$I$11,6,TRUE),VLOOKUP(I1889,参照用得点基準表!D$12:$I$21,6,TRUE))))</f>
        <v/>
      </c>
      <c r="R1889" s="67" t="str">
        <f>IF(E1889="","",IF(J1889="","",IF($E1889="男",VLOOKUP(J1889,参照用得点基準表!E$2:$I$11,5,TRUE),VLOOKUP(J1889,参照用得点基準表!E$12:$I$21,5,TRUE))))</f>
        <v/>
      </c>
      <c r="S1889" s="67" t="str">
        <f>IF(E1889="","",IF(K1889="","",IF($E1889="男",VLOOKUP(K1889,参照用得点基準表!F$2:$I$11,4,TRUE),VLOOKUP(K1889,参照用得点基準表!F$12:$I$21,4,TRUE))))</f>
        <v/>
      </c>
      <c r="T1889" s="67" t="str">
        <f>IF(E1889="","",IF(L1889="","",IF($E1889="男",VLOOKUP(L1889,参照用得点基準表!$K$2:$L$11,2,TRUE),VLOOKUP(L1889,参照用得点基準表!$K$12:$L$21,2,TRUE))))</f>
        <v/>
      </c>
      <c r="U1889" s="67" t="str">
        <f>IF(E1889="","",IF(M1889="","",IF($E1889="男",VLOOKUP(M1889,参照用得点基準表!G$2:$I$11,3,TRUE),VLOOKUP(M1889,参照用得点基準表!G$12:$I$21,3,TRUE))))</f>
        <v/>
      </c>
      <c r="V1889" s="67" t="str">
        <f>IF(E1889="","",IF(N1889="","",IF($E1889="男",VLOOKUP(N1889,参照用得点基準表!H$2:$I$11,2,TRUE),VLOOKUP(N1889,参照用得点基準表!H$12:$I$21,2,TRUE))))</f>
        <v/>
      </c>
      <c r="W1889" s="70" t="str">
        <f t="shared" si="28"/>
        <v/>
      </c>
      <c r="X1889" s="69" t="str">
        <f ca="1">IF(W1889="","",VLOOKUP(W1889,OFFSET(評価基準!$A$2:$N$6,0,F1889-6,5,20-F1889),14-新体力テスト!F1889+6,1))</f>
        <v/>
      </c>
    </row>
    <row r="1890" spans="1:24" ht="14.25" customHeight="1" x14ac:dyDescent="0.15">
      <c r="A1890" s="103"/>
      <c r="B1890" s="103"/>
      <c r="C1890" s="103"/>
      <c r="D1890" s="108"/>
      <c r="E1890" s="112"/>
      <c r="F1890" s="85" t="str">
        <f>IF(A1890="","",VLOOKUP(A1890,参照!$B$7:$C$12,2,FALSE))</f>
        <v/>
      </c>
      <c r="G1890" s="14"/>
      <c r="H1890" s="14"/>
      <c r="I1890" s="14"/>
      <c r="J1890" s="14"/>
      <c r="K1890" s="14"/>
      <c r="L1890" s="19"/>
      <c r="M1890" s="14"/>
      <c r="N1890" s="14"/>
      <c r="O1890" s="67" t="str">
        <f>IF(E1890="","",IF(G1890="","",IF($E1890="男",VLOOKUP(G1890,参照用得点基準表!B$2:$I$11,8,TRUE),VLOOKUP(G1890,参照用得点基準表!B$12:$I$21,8,TRUE))))</f>
        <v/>
      </c>
      <c r="P1890" s="67" t="str">
        <f>IF(E1890="","",IF(H1890="","",IF($E1890="男",VLOOKUP(H1890,参照用得点基準表!C$2:$I$11,7,TRUE),VLOOKUP(H1890,参照用得点基準表!C$12:$I$21,7,TRUE))))</f>
        <v/>
      </c>
      <c r="Q1890" s="67" t="str">
        <f>IF(E1890="","",IF(I1890="","",IF($E1890="男",VLOOKUP(I1890,参照用得点基準表!D$2:$I$11,6,TRUE),VLOOKUP(I1890,参照用得点基準表!D$12:$I$21,6,TRUE))))</f>
        <v/>
      </c>
      <c r="R1890" s="67" t="str">
        <f>IF(E1890="","",IF(J1890="","",IF($E1890="男",VLOOKUP(J1890,参照用得点基準表!E$2:$I$11,5,TRUE),VLOOKUP(J1890,参照用得点基準表!E$12:$I$21,5,TRUE))))</f>
        <v/>
      </c>
      <c r="S1890" s="67" t="str">
        <f>IF(E1890="","",IF(K1890="","",IF($E1890="男",VLOOKUP(K1890,参照用得点基準表!F$2:$I$11,4,TRUE),VLOOKUP(K1890,参照用得点基準表!F$12:$I$21,4,TRUE))))</f>
        <v/>
      </c>
      <c r="T1890" s="67" t="str">
        <f>IF(E1890="","",IF(L1890="","",IF($E1890="男",VLOOKUP(L1890,参照用得点基準表!$K$2:$L$11,2,TRUE),VLOOKUP(L1890,参照用得点基準表!$K$12:$L$21,2,TRUE))))</f>
        <v/>
      </c>
      <c r="U1890" s="67" t="str">
        <f>IF(E1890="","",IF(M1890="","",IF($E1890="男",VLOOKUP(M1890,参照用得点基準表!G$2:$I$11,3,TRUE),VLOOKUP(M1890,参照用得点基準表!G$12:$I$21,3,TRUE))))</f>
        <v/>
      </c>
      <c r="V1890" s="67" t="str">
        <f>IF(E1890="","",IF(N1890="","",IF($E1890="男",VLOOKUP(N1890,参照用得点基準表!H$2:$I$11,2,TRUE),VLOOKUP(N1890,参照用得点基準表!H$12:$I$21,2,TRUE))))</f>
        <v/>
      </c>
      <c r="W1890" s="70" t="str">
        <f t="shared" si="28"/>
        <v/>
      </c>
      <c r="X1890" s="69" t="str">
        <f ca="1">IF(W1890="","",VLOOKUP(W1890,OFFSET(評価基準!$A$2:$N$6,0,F1890-6,5,20-F1890),14-新体力テスト!F1890+6,1))</f>
        <v/>
      </c>
    </row>
    <row r="1891" spans="1:24" ht="14.25" customHeight="1" x14ac:dyDescent="0.15">
      <c r="A1891" s="103"/>
      <c r="B1891" s="103"/>
      <c r="C1891" s="103"/>
      <c r="D1891" s="108"/>
      <c r="E1891" s="112"/>
      <c r="F1891" s="85" t="str">
        <f>IF(A1891="","",VLOOKUP(A1891,参照!$B$7:$C$12,2,FALSE))</f>
        <v/>
      </c>
      <c r="G1891" s="14"/>
      <c r="H1891" s="14"/>
      <c r="I1891" s="14"/>
      <c r="J1891" s="14"/>
      <c r="K1891" s="14"/>
      <c r="L1891" s="19"/>
      <c r="M1891" s="14"/>
      <c r="N1891" s="14"/>
      <c r="O1891" s="67" t="str">
        <f>IF(E1891="","",IF(G1891="","",IF($E1891="男",VLOOKUP(G1891,参照用得点基準表!B$2:$I$11,8,TRUE),VLOOKUP(G1891,参照用得点基準表!B$12:$I$21,8,TRUE))))</f>
        <v/>
      </c>
      <c r="P1891" s="67" t="str">
        <f>IF(E1891="","",IF(H1891="","",IF($E1891="男",VLOOKUP(H1891,参照用得点基準表!C$2:$I$11,7,TRUE),VLOOKUP(H1891,参照用得点基準表!C$12:$I$21,7,TRUE))))</f>
        <v/>
      </c>
      <c r="Q1891" s="67" t="str">
        <f>IF(E1891="","",IF(I1891="","",IF($E1891="男",VLOOKUP(I1891,参照用得点基準表!D$2:$I$11,6,TRUE),VLOOKUP(I1891,参照用得点基準表!D$12:$I$21,6,TRUE))))</f>
        <v/>
      </c>
      <c r="R1891" s="67" t="str">
        <f>IF(E1891="","",IF(J1891="","",IF($E1891="男",VLOOKUP(J1891,参照用得点基準表!E$2:$I$11,5,TRUE),VLOOKUP(J1891,参照用得点基準表!E$12:$I$21,5,TRUE))))</f>
        <v/>
      </c>
      <c r="S1891" s="67" t="str">
        <f>IF(E1891="","",IF(K1891="","",IF($E1891="男",VLOOKUP(K1891,参照用得点基準表!F$2:$I$11,4,TRUE),VLOOKUP(K1891,参照用得点基準表!F$12:$I$21,4,TRUE))))</f>
        <v/>
      </c>
      <c r="T1891" s="67" t="str">
        <f>IF(E1891="","",IF(L1891="","",IF($E1891="男",VLOOKUP(L1891,参照用得点基準表!$K$2:$L$11,2,TRUE),VLOOKUP(L1891,参照用得点基準表!$K$12:$L$21,2,TRUE))))</f>
        <v/>
      </c>
      <c r="U1891" s="67" t="str">
        <f>IF(E1891="","",IF(M1891="","",IF($E1891="男",VLOOKUP(M1891,参照用得点基準表!G$2:$I$11,3,TRUE),VLOOKUP(M1891,参照用得点基準表!G$12:$I$21,3,TRUE))))</f>
        <v/>
      </c>
      <c r="V1891" s="67" t="str">
        <f>IF(E1891="","",IF(N1891="","",IF($E1891="男",VLOOKUP(N1891,参照用得点基準表!H$2:$I$11,2,TRUE),VLOOKUP(N1891,参照用得点基準表!H$12:$I$21,2,TRUE))))</f>
        <v/>
      </c>
      <c r="W1891" s="70" t="str">
        <f t="shared" si="28"/>
        <v/>
      </c>
      <c r="X1891" s="69" t="str">
        <f ca="1">IF(W1891="","",VLOOKUP(W1891,OFFSET(評価基準!$A$2:$N$6,0,F1891-6,5,20-F1891),14-新体力テスト!F1891+6,1))</f>
        <v/>
      </c>
    </row>
    <row r="1892" spans="1:24" ht="14.25" customHeight="1" x14ac:dyDescent="0.15">
      <c r="A1892" s="103"/>
      <c r="B1892" s="103"/>
      <c r="C1892" s="103"/>
      <c r="D1892" s="108"/>
      <c r="E1892" s="112"/>
      <c r="F1892" s="85" t="str">
        <f>IF(A1892="","",VLOOKUP(A1892,参照!$B$7:$C$12,2,FALSE))</f>
        <v/>
      </c>
      <c r="G1892" s="14"/>
      <c r="H1892" s="14"/>
      <c r="I1892" s="14"/>
      <c r="J1892" s="14"/>
      <c r="K1892" s="14"/>
      <c r="L1892" s="19"/>
      <c r="M1892" s="14"/>
      <c r="N1892" s="14"/>
      <c r="O1892" s="67" t="str">
        <f>IF(E1892="","",IF(G1892="","",IF($E1892="男",VLOOKUP(G1892,参照用得点基準表!B$2:$I$11,8,TRUE),VLOOKUP(G1892,参照用得点基準表!B$12:$I$21,8,TRUE))))</f>
        <v/>
      </c>
      <c r="P1892" s="67" t="str">
        <f>IF(E1892="","",IF(H1892="","",IF($E1892="男",VLOOKUP(H1892,参照用得点基準表!C$2:$I$11,7,TRUE),VLOOKUP(H1892,参照用得点基準表!C$12:$I$21,7,TRUE))))</f>
        <v/>
      </c>
      <c r="Q1892" s="67" t="str">
        <f>IF(E1892="","",IF(I1892="","",IF($E1892="男",VLOOKUP(I1892,参照用得点基準表!D$2:$I$11,6,TRUE),VLOOKUP(I1892,参照用得点基準表!D$12:$I$21,6,TRUE))))</f>
        <v/>
      </c>
      <c r="R1892" s="67" t="str">
        <f>IF(E1892="","",IF(J1892="","",IF($E1892="男",VLOOKUP(J1892,参照用得点基準表!E$2:$I$11,5,TRUE),VLOOKUP(J1892,参照用得点基準表!E$12:$I$21,5,TRUE))))</f>
        <v/>
      </c>
      <c r="S1892" s="67" t="str">
        <f>IF(E1892="","",IF(K1892="","",IF($E1892="男",VLOOKUP(K1892,参照用得点基準表!F$2:$I$11,4,TRUE),VLOOKUP(K1892,参照用得点基準表!F$12:$I$21,4,TRUE))))</f>
        <v/>
      </c>
      <c r="T1892" s="67" t="str">
        <f>IF(E1892="","",IF(L1892="","",IF($E1892="男",VLOOKUP(L1892,参照用得点基準表!$K$2:$L$11,2,TRUE),VLOOKUP(L1892,参照用得点基準表!$K$12:$L$21,2,TRUE))))</f>
        <v/>
      </c>
      <c r="U1892" s="67" t="str">
        <f>IF(E1892="","",IF(M1892="","",IF($E1892="男",VLOOKUP(M1892,参照用得点基準表!G$2:$I$11,3,TRUE),VLOOKUP(M1892,参照用得点基準表!G$12:$I$21,3,TRUE))))</f>
        <v/>
      </c>
      <c r="V1892" s="67" t="str">
        <f>IF(E1892="","",IF(N1892="","",IF($E1892="男",VLOOKUP(N1892,参照用得点基準表!H$2:$I$11,2,TRUE),VLOOKUP(N1892,参照用得点基準表!H$12:$I$21,2,TRUE))))</f>
        <v/>
      </c>
      <c r="W1892" s="70" t="str">
        <f t="shared" si="28"/>
        <v/>
      </c>
      <c r="X1892" s="69" t="str">
        <f ca="1">IF(W1892="","",VLOOKUP(W1892,OFFSET(評価基準!$A$2:$N$6,0,F1892-6,5,20-F1892),14-新体力テスト!F1892+6,1))</f>
        <v/>
      </c>
    </row>
    <row r="1893" spans="1:24" ht="14.25" customHeight="1" x14ac:dyDescent="0.15">
      <c r="A1893" s="103"/>
      <c r="B1893" s="103"/>
      <c r="C1893" s="103"/>
      <c r="D1893" s="108"/>
      <c r="E1893" s="112"/>
      <c r="F1893" s="85" t="str">
        <f>IF(A1893="","",VLOOKUP(A1893,参照!$B$7:$C$12,2,FALSE))</f>
        <v/>
      </c>
      <c r="G1893" s="14"/>
      <c r="H1893" s="14"/>
      <c r="I1893" s="14"/>
      <c r="J1893" s="14"/>
      <c r="K1893" s="14"/>
      <c r="L1893" s="19"/>
      <c r="M1893" s="14"/>
      <c r="N1893" s="14"/>
      <c r="O1893" s="67" t="str">
        <f>IF(E1893="","",IF(G1893="","",IF($E1893="男",VLOOKUP(G1893,参照用得点基準表!B$2:$I$11,8,TRUE),VLOOKUP(G1893,参照用得点基準表!B$12:$I$21,8,TRUE))))</f>
        <v/>
      </c>
      <c r="P1893" s="67" t="str">
        <f>IF(E1893="","",IF(H1893="","",IF($E1893="男",VLOOKUP(H1893,参照用得点基準表!C$2:$I$11,7,TRUE),VLOOKUP(H1893,参照用得点基準表!C$12:$I$21,7,TRUE))))</f>
        <v/>
      </c>
      <c r="Q1893" s="67" t="str">
        <f>IF(E1893="","",IF(I1893="","",IF($E1893="男",VLOOKUP(I1893,参照用得点基準表!D$2:$I$11,6,TRUE),VLOOKUP(I1893,参照用得点基準表!D$12:$I$21,6,TRUE))))</f>
        <v/>
      </c>
      <c r="R1893" s="67" t="str">
        <f>IF(E1893="","",IF(J1893="","",IF($E1893="男",VLOOKUP(J1893,参照用得点基準表!E$2:$I$11,5,TRUE),VLOOKUP(J1893,参照用得点基準表!E$12:$I$21,5,TRUE))))</f>
        <v/>
      </c>
      <c r="S1893" s="67" t="str">
        <f>IF(E1893="","",IF(K1893="","",IF($E1893="男",VLOOKUP(K1893,参照用得点基準表!F$2:$I$11,4,TRUE),VLOOKUP(K1893,参照用得点基準表!F$12:$I$21,4,TRUE))))</f>
        <v/>
      </c>
      <c r="T1893" s="67" t="str">
        <f>IF(E1893="","",IF(L1893="","",IF($E1893="男",VLOOKUP(L1893,参照用得点基準表!$K$2:$L$11,2,TRUE),VLOOKUP(L1893,参照用得点基準表!$K$12:$L$21,2,TRUE))))</f>
        <v/>
      </c>
      <c r="U1893" s="67" t="str">
        <f>IF(E1893="","",IF(M1893="","",IF($E1893="男",VLOOKUP(M1893,参照用得点基準表!G$2:$I$11,3,TRUE),VLOOKUP(M1893,参照用得点基準表!G$12:$I$21,3,TRUE))))</f>
        <v/>
      </c>
      <c r="V1893" s="67" t="str">
        <f>IF(E1893="","",IF(N1893="","",IF($E1893="男",VLOOKUP(N1893,参照用得点基準表!H$2:$I$11,2,TRUE),VLOOKUP(N1893,参照用得点基準表!H$12:$I$21,2,TRUE))))</f>
        <v/>
      </c>
      <c r="W1893" s="70" t="str">
        <f t="shared" si="28"/>
        <v/>
      </c>
      <c r="X1893" s="69" t="str">
        <f ca="1">IF(W1893="","",VLOOKUP(W1893,OFFSET(評価基準!$A$2:$N$6,0,F1893-6,5,20-F1893),14-新体力テスト!F1893+6,1))</f>
        <v/>
      </c>
    </row>
    <row r="1894" spans="1:24" ht="14.25" customHeight="1" x14ac:dyDescent="0.15">
      <c r="A1894" s="103"/>
      <c r="B1894" s="103"/>
      <c r="C1894" s="103"/>
      <c r="D1894" s="108"/>
      <c r="E1894" s="112"/>
      <c r="F1894" s="85" t="str">
        <f>IF(A1894="","",VLOOKUP(A1894,参照!$B$7:$C$12,2,FALSE))</f>
        <v/>
      </c>
      <c r="G1894" s="14"/>
      <c r="H1894" s="14"/>
      <c r="I1894" s="14"/>
      <c r="J1894" s="14"/>
      <c r="K1894" s="14"/>
      <c r="L1894" s="19"/>
      <c r="M1894" s="14"/>
      <c r="N1894" s="14"/>
      <c r="O1894" s="67" t="str">
        <f>IF(E1894="","",IF(G1894="","",IF($E1894="男",VLOOKUP(G1894,参照用得点基準表!B$2:$I$11,8,TRUE),VLOOKUP(G1894,参照用得点基準表!B$12:$I$21,8,TRUE))))</f>
        <v/>
      </c>
      <c r="P1894" s="67" t="str">
        <f>IF(E1894="","",IF(H1894="","",IF($E1894="男",VLOOKUP(H1894,参照用得点基準表!C$2:$I$11,7,TRUE),VLOOKUP(H1894,参照用得点基準表!C$12:$I$21,7,TRUE))))</f>
        <v/>
      </c>
      <c r="Q1894" s="67" t="str">
        <f>IF(E1894="","",IF(I1894="","",IF($E1894="男",VLOOKUP(I1894,参照用得点基準表!D$2:$I$11,6,TRUE),VLOOKUP(I1894,参照用得点基準表!D$12:$I$21,6,TRUE))))</f>
        <v/>
      </c>
      <c r="R1894" s="67" t="str">
        <f>IF(E1894="","",IF(J1894="","",IF($E1894="男",VLOOKUP(J1894,参照用得点基準表!E$2:$I$11,5,TRUE),VLOOKUP(J1894,参照用得点基準表!E$12:$I$21,5,TRUE))))</f>
        <v/>
      </c>
      <c r="S1894" s="67" t="str">
        <f>IF(E1894="","",IF(K1894="","",IF($E1894="男",VLOOKUP(K1894,参照用得点基準表!F$2:$I$11,4,TRUE),VLOOKUP(K1894,参照用得点基準表!F$12:$I$21,4,TRUE))))</f>
        <v/>
      </c>
      <c r="T1894" s="67" t="str">
        <f>IF(E1894="","",IF(L1894="","",IF($E1894="男",VLOOKUP(L1894,参照用得点基準表!$K$2:$L$11,2,TRUE),VLOOKUP(L1894,参照用得点基準表!$K$12:$L$21,2,TRUE))))</f>
        <v/>
      </c>
      <c r="U1894" s="67" t="str">
        <f>IF(E1894="","",IF(M1894="","",IF($E1894="男",VLOOKUP(M1894,参照用得点基準表!G$2:$I$11,3,TRUE),VLOOKUP(M1894,参照用得点基準表!G$12:$I$21,3,TRUE))))</f>
        <v/>
      </c>
      <c r="V1894" s="67" t="str">
        <f>IF(E1894="","",IF(N1894="","",IF($E1894="男",VLOOKUP(N1894,参照用得点基準表!H$2:$I$11,2,TRUE),VLOOKUP(N1894,参照用得点基準表!H$12:$I$21,2,TRUE))))</f>
        <v/>
      </c>
      <c r="W1894" s="70" t="str">
        <f t="shared" si="28"/>
        <v/>
      </c>
      <c r="X1894" s="69" t="str">
        <f ca="1">IF(W1894="","",VLOOKUP(W1894,OFFSET(評価基準!$A$2:$N$6,0,F1894-6,5,20-F1894),14-新体力テスト!F1894+6,1))</f>
        <v/>
      </c>
    </row>
    <row r="1895" spans="1:24" ht="14.25" customHeight="1" x14ac:dyDescent="0.15">
      <c r="A1895" s="103"/>
      <c r="B1895" s="103"/>
      <c r="C1895" s="103"/>
      <c r="D1895" s="108"/>
      <c r="E1895" s="112"/>
      <c r="F1895" s="85" t="str">
        <f>IF(A1895="","",VLOOKUP(A1895,参照!$B$7:$C$12,2,FALSE))</f>
        <v/>
      </c>
      <c r="G1895" s="14"/>
      <c r="H1895" s="14"/>
      <c r="I1895" s="14"/>
      <c r="J1895" s="14"/>
      <c r="K1895" s="14"/>
      <c r="L1895" s="19"/>
      <c r="M1895" s="14"/>
      <c r="N1895" s="14"/>
      <c r="O1895" s="67" t="str">
        <f>IF(E1895="","",IF(G1895="","",IF($E1895="男",VLOOKUP(G1895,参照用得点基準表!B$2:$I$11,8,TRUE),VLOOKUP(G1895,参照用得点基準表!B$12:$I$21,8,TRUE))))</f>
        <v/>
      </c>
      <c r="P1895" s="67" t="str">
        <f>IF(E1895="","",IF(H1895="","",IF($E1895="男",VLOOKUP(H1895,参照用得点基準表!C$2:$I$11,7,TRUE),VLOOKUP(H1895,参照用得点基準表!C$12:$I$21,7,TRUE))))</f>
        <v/>
      </c>
      <c r="Q1895" s="67" t="str">
        <f>IF(E1895="","",IF(I1895="","",IF($E1895="男",VLOOKUP(I1895,参照用得点基準表!D$2:$I$11,6,TRUE),VLOOKUP(I1895,参照用得点基準表!D$12:$I$21,6,TRUE))))</f>
        <v/>
      </c>
      <c r="R1895" s="67" t="str">
        <f>IF(E1895="","",IF(J1895="","",IF($E1895="男",VLOOKUP(J1895,参照用得点基準表!E$2:$I$11,5,TRUE),VLOOKUP(J1895,参照用得点基準表!E$12:$I$21,5,TRUE))))</f>
        <v/>
      </c>
      <c r="S1895" s="67" t="str">
        <f>IF(E1895="","",IF(K1895="","",IF($E1895="男",VLOOKUP(K1895,参照用得点基準表!F$2:$I$11,4,TRUE),VLOOKUP(K1895,参照用得点基準表!F$12:$I$21,4,TRUE))))</f>
        <v/>
      </c>
      <c r="T1895" s="67" t="str">
        <f>IF(E1895="","",IF(L1895="","",IF($E1895="男",VLOOKUP(L1895,参照用得点基準表!$K$2:$L$11,2,TRUE),VLOOKUP(L1895,参照用得点基準表!$K$12:$L$21,2,TRUE))))</f>
        <v/>
      </c>
      <c r="U1895" s="67" t="str">
        <f>IF(E1895="","",IF(M1895="","",IF($E1895="男",VLOOKUP(M1895,参照用得点基準表!G$2:$I$11,3,TRUE),VLOOKUP(M1895,参照用得点基準表!G$12:$I$21,3,TRUE))))</f>
        <v/>
      </c>
      <c r="V1895" s="67" t="str">
        <f>IF(E1895="","",IF(N1895="","",IF($E1895="男",VLOOKUP(N1895,参照用得点基準表!H$2:$I$11,2,TRUE),VLOOKUP(N1895,参照用得点基準表!H$12:$I$21,2,TRUE))))</f>
        <v/>
      </c>
      <c r="W1895" s="70" t="str">
        <f t="shared" si="28"/>
        <v/>
      </c>
      <c r="X1895" s="69" t="str">
        <f ca="1">IF(W1895="","",VLOOKUP(W1895,OFFSET(評価基準!$A$2:$N$6,0,F1895-6,5,20-F1895),14-新体力テスト!F1895+6,1))</f>
        <v/>
      </c>
    </row>
    <row r="1896" spans="1:24" ht="14.25" customHeight="1" x14ac:dyDescent="0.15">
      <c r="A1896" s="103"/>
      <c r="B1896" s="103"/>
      <c r="C1896" s="103"/>
      <c r="D1896" s="108"/>
      <c r="E1896" s="112"/>
      <c r="F1896" s="85" t="str">
        <f>IF(A1896="","",VLOOKUP(A1896,参照!$B$7:$C$12,2,FALSE))</f>
        <v/>
      </c>
      <c r="G1896" s="14"/>
      <c r="H1896" s="14"/>
      <c r="I1896" s="14"/>
      <c r="J1896" s="14"/>
      <c r="K1896" s="14"/>
      <c r="L1896" s="19"/>
      <c r="M1896" s="14"/>
      <c r="N1896" s="14"/>
      <c r="O1896" s="67" t="str">
        <f>IF(E1896="","",IF(G1896="","",IF($E1896="男",VLOOKUP(G1896,参照用得点基準表!B$2:$I$11,8,TRUE),VLOOKUP(G1896,参照用得点基準表!B$12:$I$21,8,TRUE))))</f>
        <v/>
      </c>
      <c r="P1896" s="67" t="str">
        <f>IF(E1896="","",IF(H1896="","",IF($E1896="男",VLOOKUP(H1896,参照用得点基準表!C$2:$I$11,7,TRUE),VLOOKUP(H1896,参照用得点基準表!C$12:$I$21,7,TRUE))))</f>
        <v/>
      </c>
      <c r="Q1896" s="67" t="str">
        <f>IF(E1896="","",IF(I1896="","",IF($E1896="男",VLOOKUP(I1896,参照用得点基準表!D$2:$I$11,6,TRUE),VLOOKUP(I1896,参照用得点基準表!D$12:$I$21,6,TRUE))))</f>
        <v/>
      </c>
      <c r="R1896" s="67" t="str">
        <f>IF(E1896="","",IF(J1896="","",IF($E1896="男",VLOOKUP(J1896,参照用得点基準表!E$2:$I$11,5,TRUE),VLOOKUP(J1896,参照用得点基準表!E$12:$I$21,5,TRUE))))</f>
        <v/>
      </c>
      <c r="S1896" s="67" t="str">
        <f>IF(E1896="","",IF(K1896="","",IF($E1896="男",VLOOKUP(K1896,参照用得点基準表!F$2:$I$11,4,TRUE),VLOOKUP(K1896,参照用得点基準表!F$12:$I$21,4,TRUE))))</f>
        <v/>
      </c>
      <c r="T1896" s="67" t="str">
        <f>IF(E1896="","",IF(L1896="","",IF($E1896="男",VLOOKUP(L1896,参照用得点基準表!$K$2:$L$11,2,TRUE),VLOOKUP(L1896,参照用得点基準表!$K$12:$L$21,2,TRUE))))</f>
        <v/>
      </c>
      <c r="U1896" s="67" t="str">
        <f>IF(E1896="","",IF(M1896="","",IF($E1896="男",VLOOKUP(M1896,参照用得点基準表!G$2:$I$11,3,TRUE),VLOOKUP(M1896,参照用得点基準表!G$12:$I$21,3,TRUE))))</f>
        <v/>
      </c>
      <c r="V1896" s="67" t="str">
        <f>IF(E1896="","",IF(N1896="","",IF($E1896="男",VLOOKUP(N1896,参照用得点基準表!H$2:$I$11,2,TRUE),VLOOKUP(N1896,参照用得点基準表!H$12:$I$21,2,TRUE))))</f>
        <v/>
      </c>
      <c r="W1896" s="70" t="str">
        <f t="shared" si="28"/>
        <v/>
      </c>
      <c r="X1896" s="69" t="str">
        <f ca="1">IF(W1896="","",VLOOKUP(W1896,OFFSET(評価基準!$A$2:$N$6,0,F1896-6,5,20-F1896),14-新体力テスト!F1896+6,1))</f>
        <v/>
      </c>
    </row>
    <row r="1897" spans="1:24" ht="14.25" customHeight="1" x14ac:dyDescent="0.15">
      <c r="A1897" s="103"/>
      <c r="B1897" s="103"/>
      <c r="C1897" s="103"/>
      <c r="D1897" s="108"/>
      <c r="E1897" s="112"/>
      <c r="F1897" s="85" t="str">
        <f>IF(A1897="","",VLOOKUP(A1897,参照!$B$7:$C$12,2,FALSE))</f>
        <v/>
      </c>
      <c r="G1897" s="14"/>
      <c r="H1897" s="14"/>
      <c r="I1897" s="14"/>
      <c r="J1897" s="14"/>
      <c r="K1897" s="14"/>
      <c r="L1897" s="19"/>
      <c r="M1897" s="14"/>
      <c r="N1897" s="14"/>
      <c r="O1897" s="67" t="str">
        <f>IF(E1897="","",IF(G1897="","",IF($E1897="男",VLOOKUP(G1897,参照用得点基準表!B$2:$I$11,8,TRUE),VLOOKUP(G1897,参照用得点基準表!B$12:$I$21,8,TRUE))))</f>
        <v/>
      </c>
      <c r="P1897" s="67" t="str">
        <f>IF(E1897="","",IF(H1897="","",IF($E1897="男",VLOOKUP(H1897,参照用得点基準表!C$2:$I$11,7,TRUE),VLOOKUP(H1897,参照用得点基準表!C$12:$I$21,7,TRUE))))</f>
        <v/>
      </c>
      <c r="Q1897" s="67" t="str">
        <f>IF(E1897="","",IF(I1897="","",IF($E1897="男",VLOOKUP(I1897,参照用得点基準表!D$2:$I$11,6,TRUE),VLOOKUP(I1897,参照用得点基準表!D$12:$I$21,6,TRUE))))</f>
        <v/>
      </c>
      <c r="R1897" s="67" t="str">
        <f>IF(E1897="","",IF(J1897="","",IF($E1897="男",VLOOKUP(J1897,参照用得点基準表!E$2:$I$11,5,TRUE),VLOOKUP(J1897,参照用得点基準表!E$12:$I$21,5,TRUE))))</f>
        <v/>
      </c>
      <c r="S1897" s="67" t="str">
        <f>IF(E1897="","",IF(K1897="","",IF($E1897="男",VLOOKUP(K1897,参照用得点基準表!F$2:$I$11,4,TRUE),VLOOKUP(K1897,参照用得点基準表!F$12:$I$21,4,TRUE))))</f>
        <v/>
      </c>
      <c r="T1897" s="67" t="str">
        <f>IF(E1897="","",IF(L1897="","",IF($E1897="男",VLOOKUP(L1897,参照用得点基準表!$K$2:$L$11,2,TRUE),VLOOKUP(L1897,参照用得点基準表!$K$12:$L$21,2,TRUE))))</f>
        <v/>
      </c>
      <c r="U1897" s="67" t="str">
        <f>IF(E1897="","",IF(M1897="","",IF($E1897="男",VLOOKUP(M1897,参照用得点基準表!G$2:$I$11,3,TRUE),VLOOKUP(M1897,参照用得点基準表!G$12:$I$21,3,TRUE))))</f>
        <v/>
      </c>
      <c r="V1897" s="67" t="str">
        <f>IF(E1897="","",IF(N1897="","",IF($E1897="男",VLOOKUP(N1897,参照用得点基準表!H$2:$I$11,2,TRUE),VLOOKUP(N1897,参照用得点基準表!H$12:$I$21,2,TRUE))))</f>
        <v/>
      </c>
      <c r="W1897" s="70" t="str">
        <f t="shared" si="28"/>
        <v/>
      </c>
      <c r="X1897" s="69" t="str">
        <f ca="1">IF(W1897="","",VLOOKUP(W1897,OFFSET(評価基準!$A$2:$N$6,0,F1897-6,5,20-F1897),14-新体力テスト!F1897+6,1))</f>
        <v/>
      </c>
    </row>
    <row r="1898" spans="1:24" ht="14.25" customHeight="1" x14ac:dyDescent="0.15">
      <c r="A1898" s="103"/>
      <c r="B1898" s="103"/>
      <c r="C1898" s="103"/>
      <c r="D1898" s="108"/>
      <c r="E1898" s="112"/>
      <c r="F1898" s="85" t="str">
        <f>IF(A1898="","",VLOOKUP(A1898,参照!$B$7:$C$12,2,FALSE))</f>
        <v/>
      </c>
      <c r="G1898" s="14"/>
      <c r="H1898" s="14"/>
      <c r="I1898" s="14"/>
      <c r="J1898" s="14"/>
      <c r="K1898" s="14"/>
      <c r="L1898" s="19"/>
      <c r="M1898" s="14"/>
      <c r="N1898" s="14"/>
      <c r="O1898" s="67" t="str">
        <f>IF(E1898="","",IF(G1898="","",IF($E1898="男",VLOOKUP(G1898,参照用得点基準表!B$2:$I$11,8,TRUE),VLOOKUP(G1898,参照用得点基準表!B$12:$I$21,8,TRUE))))</f>
        <v/>
      </c>
      <c r="P1898" s="67" t="str">
        <f>IF(E1898="","",IF(H1898="","",IF($E1898="男",VLOOKUP(H1898,参照用得点基準表!C$2:$I$11,7,TRUE),VLOOKUP(H1898,参照用得点基準表!C$12:$I$21,7,TRUE))))</f>
        <v/>
      </c>
      <c r="Q1898" s="67" t="str">
        <f>IF(E1898="","",IF(I1898="","",IF($E1898="男",VLOOKUP(I1898,参照用得点基準表!D$2:$I$11,6,TRUE),VLOOKUP(I1898,参照用得点基準表!D$12:$I$21,6,TRUE))))</f>
        <v/>
      </c>
      <c r="R1898" s="67" t="str">
        <f>IF(E1898="","",IF(J1898="","",IF($E1898="男",VLOOKUP(J1898,参照用得点基準表!E$2:$I$11,5,TRUE),VLOOKUP(J1898,参照用得点基準表!E$12:$I$21,5,TRUE))))</f>
        <v/>
      </c>
      <c r="S1898" s="67" t="str">
        <f>IF(E1898="","",IF(K1898="","",IF($E1898="男",VLOOKUP(K1898,参照用得点基準表!F$2:$I$11,4,TRUE),VLOOKUP(K1898,参照用得点基準表!F$12:$I$21,4,TRUE))))</f>
        <v/>
      </c>
      <c r="T1898" s="67" t="str">
        <f>IF(E1898="","",IF(L1898="","",IF($E1898="男",VLOOKUP(L1898,参照用得点基準表!$K$2:$L$11,2,TRUE),VLOOKUP(L1898,参照用得点基準表!$K$12:$L$21,2,TRUE))))</f>
        <v/>
      </c>
      <c r="U1898" s="67" t="str">
        <f>IF(E1898="","",IF(M1898="","",IF($E1898="男",VLOOKUP(M1898,参照用得点基準表!G$2:$I$11,3,TRUE),VLOOKUP(M1898,参照用得点基準表!G$12:$I$21,3,TRUE))))</f>
        <v/>
      </c>
      <c r="V1898" s="67" t="str">
        <f>IF(E1898="","",IF(N1898="","",IF($E1898="男",VLOOKUP(N1898,参照用得点基準表!H$2:$I$11,2,TRUE),VLOOKUP(N1898,参照用得点基準表!H$12:$I$21,2,TRUE))))</f>
        <v/>
      </c>
      <c r="W1898" s="70" t="str">
        <f t="shared" si="28"/>
        <v/>
      </c>
      <c r="X1898" s="69" t="str">
        <f ca="1">IF(W1898="","",VLOOKUP(W1898,OFFSET(評価基準!$A$2:$N$6,0,F1898-6,5,20-F1898),14-新体力テスト!F1898+6,1))</f>
        <v/>
      </c>
    </row>
    <row r="1899" spans="1:24" ht="14.25" customHeight="1" x14ac:dyDescent="0.15">
      <c r="A1899" s="103"/>
      <c r="B1899" s="103"/>
      <c r="C1899" s="103"/>
      <c r="D1899" s="108"/>
      <c r="E1899" s="112"/>
      <c r="F1899" s="85" t="str">
        <f>IF(A1899="","",VLOOKUP(A1899,参照!$B$7:$C$12,2,FALSE))</f>
        <v/>
      </c>
      <c r="G1899" s="14"/>
      <c r="H1899" s="14"/>
      <c r="I1899" s="14"/>
      <c r="J1899" s="14"/>
      <c r="K1899" s="14"/>
      <c r="L1899" s="19"/>
      <c r="M1899" s="14"/>
      <c r="N1899" s="14"/>
      <c r="O1899" s="67" t="str">
        <f>IF(E1899="","",IF(G1899="","",IF($E1899="男",VLOOKUP(G1899,参照用得点基準表!B$2:$I$11,8,TRUE),VLOOKUP(G1899,参照用得点基準表!B$12:$I$21,8,TRUE))))</f>
        <v/>
      </c>
      <c r="P1899" s="67" t="str">
        <f>IF(E1899="","",IF(H1899="","",IF($E1899="男",VLOOKUP(H1899,参照用得点基準表!C$2:$I$11,7,TRUE),VLOOKUP(H1899,参照用得点基準表!C$12:$I$21,7,TRUE))))</f>
        <v/>
      </c>
      <c r="Q1899" s="67" t="str">
        <f>IF(E1899="","",IF(I1899="","",IF($E1899="男",VLOOKUP(I1899,参照用得点基準表!D$2:$I$11,6,TRUE),VLOOKUP(I1899,参照用得点基準表!D$12:$I$21,6,TRUE))))</f>
        <v/>
      </c>
      <c r="R1899" s="67" t="str">
        <f>IF(E1899="","",IF(J1899="","",IF($E1899="男",VLOOKUP(J1899,参照用得点基準表!E$2:$I$11,5,TRUE),VLOOKUP(J1899,参照用得点基準表!E$12:$I$21,5,TRUE))))</f>
        <v/>
      </c>
      <c r="S1899" s="67" t="str">
        <f>IF(E1899="","",IF(K1899="","",IF($E1899="男",VLOOKUP(K1899,参照用得点基準表!F$2:$I$11,4,TRUE),VLOOKUP(K1899,参照用得点基準表!F$12:$I$21,4,TRUE))))</f>
        <v/>
      </c>
      <c r="T1899" s="67" t="str">
        <f>IF(E1899="","",IF(L1899="","",IF($E1899="男",VLOOKUP(L1899,参照用得点基準表!$K$2:$L$11,2,TRUE),VLOOKUP(L1899,参照用得点基準表!$K$12:$L$21,2,TRUE))))</f>
        <v/>
      </c>
      <c r="U1899" s="67" t="str">
        <f>IF(E1899="","",IF(M1899="","",IF($E1899="男",VLOOKUP(M1899,参照用得点基準表!G$2:$I$11,3,TRUE),VLOOKUP(M1899,参照用得点基準表!G$12:$I$21,3,TRUE))))</f>
        <v/>
      </c>
      <c r="V1899" s="67" t="str">
        <f>IF(E1899="","",IF(N1899="","",IF($E1899="男",VLOOKUP(N1899,参照用得点基準表!H$2:$I$11,2,TRUE),VLOOKUP(N1899,参照用得点基準表!H$12:$I$21,2,TRUE))))</f>
        <v/>
      </c>
      <c r="W1899" s="70" t="str">
        <f t="shared" si="28"/>
        <v/>
      </c>
      <c r="X1899" s="69" t="str">
        <f ca="1">IF(W1899="","",VLOOKUP(W1899,OFFSET(評価基準!$A$2:$N$6,0,F1899-6,5,20-F1899),14-新体力テスト!F1899+6,1))</f>
        <v/>
      </c>
    </row>
    <row r="1900" spans="1:24" ht="14.25" customHeight="1" x14ac:dyDescent="0.15">
      <c r="A1900" s="103"/>
      <c r="B1900" s="103"/>
      <c r="C1900" s="103"/>
      <c r="D1900" s="108"/>
      <c r="E1900" s="112"/>
      <c r="F1900" s="85" t="str">
        <f>IF(A1900="","",VLOOKUP(A1900,参照!$B$7:$C$12,2,FALSE))</f>
        <v/>
      </c>
      <c r="G1900" s="14"/>
      <c r="H1900" s="14"/>
      <c r="I1900" s="14"/>
      <c r="J1900" s="14"/>
      <c r="K1900" s="14"/>
      <c r="L1900" s="19"/>
      <c r="M1900" s="14"/>
      <c r="N1900" s="14"/>
      <c r="O1900" s="67" t="str">
        <f>IF(E1900="","",IF(G1900="","",IF($E1900="男",VLOOKUP(G1900,参照用得点基準表!B$2:$I$11,8,TRUE),VLOOKUP(G1900,参照用得点基準表!B$12:$I$21,8,TRUE))))</f>
        <v/>
      </c>
      <c r="P1900" s="67" t="str">
        <f>IF(E1900="","",IF(H1900="","",IF($E1900="男",VLOOKUP(H1900,参照用得点基準表!C$2:$I$11,7,TRUE),VLOOKUP(H1900,参照用得点基準表!C$12:$I$21,7,TRUE))))</f>
        <v/>
      </c>
      <c r="Q1900" s="67" t="str">
        <f>IF(E1900="","",IF(I1900="","",IF($E1900="男",VLOOKUP(I1900,参照用得点基準表!D$2:$I$11,6,TRUE),VLOOKUP(I1900,参照用得点基準表!D$12:$I$21,6,TRUE))))</f>
        <v/>
      </c>
      <c r="R1900" s="67" t="str">
        <f>IF(E1900="","",IF(J1900="","",IF($E1900="男",VLOOKUP(J1900,参照用得点基準表!E$2:$I$11,5,TRUE),VLOOKUP(J1900,参照用得点基準表!E$12:$I$21,5,TRUE))))</f>
        <v/>
      </c>
      <c r="S1900" s="67" t="str">
        <f>IF(E1900="","",IF(K1900="","",IF($E1900="男",VLOOKUP(K1900,参照用得点基準表!F$2:$I$11,4,TRUE),VLOOKUP(K1900,参照用得点基準表!F$12:$I$21,4,TRUE))))</f>
        <v/>
      </c>
      <c r="T1900" s="67" t="str">
        <f>IF(E1900="","",IF(L1900="","",IF($E1900="男",VLOOKUP(L1900,参照用得点基準表!$K$2:$L$11,2,TRUE),VLOOKUP(L1900,参照用得点基準表!$K$12:$L$21,2,TRUE))))</f>
        <v/>
      </c>
      <c r="U1900" s="67" t="str">
        <f>IF(E1900="","",IF(M1900="","",IF($E1900="男",VLOOKUP(M1900,参照用得点基準表!G$2:$I$11,3,TRUE),VLOOKUP(M1900,参照用得点基準表!G$12:$I$21,3,TRUE))))</f>
        <v/>
      </c>
      <c r="V1900" s="67" t="str">
        <f>IF(E1900="","",IF(N1900="","",IF($E1900="男",VLOOKUP(N1900,参照用得点基準表!H$2:$I$11,2,TRUE),VLOOKUP(N1900,参照用得点基準表!H$12:$I$21,2,TRUE))))</f>
        <v/>
      </c>
      <c r="W1900" s="70" t="str">
        <f t="shared" si="28"/>
        <v/>
      </c>
      <c r="X1900" s="69" t="str">
        <f ca="1">IF(W1900="","",VLOOKUP(W1900,OFFSET(評価基準!$A$2:$N$6,0,F1900-6,5,20-F1900),14-新体力テスト!F1900+6,1))</f>
        <v/>
      </c>
    </row>
    <row r="1901" spans="1:24" ht="14.25" customHeight="1" x14ac:dyDescent="0.15">
      <c r="A1901" s="103"/>
      <c r="B1901" s="103"/>
      <c r="C1901" s="103"/>
      <c r="D1901" s="108"/>
      <c r="E1901" s="112"/>
      <c r="F1901" s="85" t="str">
        <f>IF(A1901="","",VLOOKUP(A1901,参照!$B$7:$C$12,2,FALSE))</f>
        <v/>
      </c>
      <c r="G1901" s="14"/>
      <c r="H1901" s="14"/>
      <c r="I1901" s="14"/>
      <c r="J1901" s="14"/>
      <c r="K1901" s="14"/>
      <c r="L1901" s="19"/>
      <c r="M1901" s="14"/>
      <c r="N1901" s="14"/>
      <c r="O1901" s="67" t="str">
        <f>IF(E1901="","",IF(G1901="","",IF($E1901="男",VLOOKUP(G1901,参照用得点基準表!B$2:$I$11,8,TRUE),VLOOKUP(G1901,参照用得点基準表!B$12:$I$21,8,TRUE))))</f>
        <v/>
      </c>
      <c r="P1901" s="67" t="str">
        <f>IF(E1901="","",IF(H1901="","",IF($E1901="男",VLOOKUP(H1901,参照用得点基準表!C$2:$I$11,7,TRUE),VLOOKUP(H1901,参照用得点基準表!C$12:$I$21,7,TRUE))))</f>
        <v/>
      </c>
      <c r="Q1901" s="67" t="str">
        <f>IF(E1901="","",IF(I1901="","",IF($E1901="男",VLOOKUP(I1901,参照用得点基準表!D$2:$I$11,6,TRUE),VLOOKUP(I1901,参照用得点基準表!D$12:$I$21,6,TRUE))))</f>
        <v/>
      </c>
      <c r="R1901" s="67" t="str">
        <f>IF(E1901="","",IF(J1901="","",IF($E1901="男",VLOOKUP(J1901,参照用得点基準表!E$2:$I$11,5,TRUE),VLOOKUP(J1901,参照用得点基準表!E$12:$I$21,5,TRUE))))</f>
        <v/>
      </c>
      <c r="S1901" s="67" t="str">
        <f>IF(E1901="","",IF(K1901="","",IF($E1901="男",VLOOKUP(K1901,参照用得点基準表!F$2:$I$11,4,TRUE),VLOOKUP(K1901,参照用得点基準表!F$12:$I$21,4,TRUE))))</f>
        <v/>
      </c>
      <c r="T1901" s="67" t="str">
        <f>IF(E1901="","",IF(L1901="","",IF($E1901="男",VLOOKUP(L1901,参照用得点基準表!$K$2:$L$11,2,TRUE),VLOOKUP(L1901,参照用得点基準表!$K$12:$L$21,2,TRUE))))</f>
        <v/>
      </c>
      <c r="U1901" s="67" t="str">
        <f>IF(E1901="","",IF(M1901="","",IF($E1901="男",VLOOKUP(M1901,参照用得点基準表!G$2:$I$11,3,TRUE),VLOOKUP(M1901,参照用得点基準表!G$12:$I$21,3,TRUE))))</f>
        <v/>
      </c>
      <c r="V1901" s="67" t="str">
        <f>IF(E1901="","",IF(N1901="","",IF($E1901="男",VLOOKUP(N1901,参照用得点基準表!H$2:$I$11,2,TRUE),VLOOKUP(N1901,参照用得点基準表!H$12:$I$21,2,TRUE))))</f>
        <v/>
      </c>
      <c r="W1901" s="70" t="str">
        <f t="shared" si="28"/>
        <v/>
      </c>
      <c r="X1901" s="69" t="str">
        <f ca="1">IF(W1901="","",VLOOKUP(W1901,OFFSET(評価基準!$A$2:$N$6,0,F1901-6,5,20-F1901),14-新体力テスト!F1901+6,1))</f>
        <v/>
      </c>
    </row>
    <row r="1902" spans="1:24" ht="14.25" customHeight="1" x14ac:dyDescent="0.15">
      <c r="A1902" s="103"/>
      <c r="B1902" s="103"/>
      <c r="C1902" s="103"/>
      <c r="D1902" s="108"/>
      <c r="E1902" s="112"/>
      <c r="F1902" s="85" t="str">
        <f>IF(A1902="","",VLOOKUP(A1902,参照!$B$7:$C$12,2,FALSE))</f>
        <v/>
      </c>
      <c r="G1902" s="14"/>
      <c r="H1902" s="14"/>
      <c r="I1902" s="14"/>
      <c r="J1902" s="14"/>
      <c r="K1902" s="14"/>
      <c r="L1902" s="19"/>
      <c r="M1902" s="14"/>
      <c r="N1902" s="14"/>
      <c r="O1902" s="67" t="str">
        <f>IF(E1902="","",IF(G1902="","",IF($E1902="男",VLOOKUP(G1902,参照用得点基準表!B$2:$I$11,8,TRUE),VLOOKUP(G1902,参照用得点基準表!B$12:$I$21,8,TRUE))))</f>
        <v/>
      </c>
      <c r="P1902" s="67" t="str">
        <f>IF(E1902="","",IF(H1902="","",IF($E1902="男",VLOOKUP(H1902,参照用得点基準表!C$2:$I$11,7,TRUE),VLOOKUP(H1902,参照用得点基準表!C$12:$I$21,7,TRUE))))</f>
        <v/>
      </c>
      <c r="Q1902" s="67" t="str">
        <f>IF(E1902="","",IF(I1902="","",IF($E1902="男",VLOOKUP(I1902,参照用得点基準表!D$2:$I$11,6,TRUE),VLOOKUP(I1902,参照用得点基準表!D$12:$I$21,6,TRUE))))</f>
        <v/>
      </c>
      <c r="R1902" s="67" t="str">
        <f>IF(E1902="","",IF(J1902="","",IF($E1902="男",VLOOKUP(J1902,参照用得点基準表!E$2:$I$11,5,TRUE),VLOOKUP(J1902,参照用得点基準表!E$12:$I$21,5,TRUE))))</f>
        <v/>
      </c>
      <c r="S1902" s="67" t="str">
        <f>IF(E1902="","",IF(K1902="","",IF($E1902="男",VLOOKUP(K1902,参照用得点基準表!F$2:$I$11,4,TRUE),VLOOKUP(K1902,参照用得点基準表!F$12:$I$21,4,TRUE))))</f>
        <v/>
      </c>
      <c r="T1902" s="67" t="str">
        <f>IF(E1902="","",IF(L1902="","",IF($E1902="男",VLOOKUP(L1902,参照用得点基準表!$K$2:$L$11,2,TRUE),VLOOKUP(L1902,参照用得点基準表!$K$12:$L$21,2,TRUE))))</f>
        <v/>
      </c>
      <c r="U1902" s="67" t="str">
        <f>IF(E1902="","",IF(M1902="","",IF($E1902="男",VLOOKUP(M1902,参照用得点基準表!G$2:$I$11,3,TRUE),VLOOKUP(M1902,参照用得点基準表!G$12:$I$21,3,TRUE))))</f>
        <v/>
      </c>
      <c r="V1902" s="67" t="str">
        <f>IF(E1902="","",IF(N1902="","",IF($E1902="男",VLOOKUP(N1902,参照用得点基準表!H$2:$I$11,2,TRUE),VLOOKUP(N1902,参照用得点基準表!H$12:$I$21,2,TRUE))))</f>
        <v/>
      </c>
      <c r="W1902" s="70" t="str">
        <f t="shared" si="28"/>
        <v/>
      </c>
      <c r="X1902" s="69" t="str">
        <f ca="1">IF(W1902="","",VLOOKUP(W1902,OFFSET(評価基準!$A$2:$N$6,0,F1902-6,5,20-F1902),14-新体力テスト!F1902+6,1))</f>
        <v/>
      </c>
    </row>
    <row r="1903" spans="1:24" ht="14.25" customHeight="1" x14ac:dyDescent="0.15">
      <c r="A1903" s="103"/>
      <c r="B1903" s="103"/>
      <c r="C1903" s="103"/>
      <c r="D1903" s="108"/>
      <c r="E1903" s="112"/>
      <c r="F1903" s="85" t="str">
        <f>IF(A1903="","",VLOOKUP(A1903,参照!$B$7:$C$12,2,FALSE))</f>
        <v/>
      </c>
      <c r="G1903" s="14"/>
      <c r="H1903" s="14"/>
      <c r="I1903" s="14"/>
      <c r="J1903" s="14"/>
      <c r="K1903" s="14"/>
      <c r="L1903" s="19"/>
      <c r="M1903" s="14"/>
      <c r="N1903" s="14"/>
      <c r="O1903" s="67" t="str">
        <f>IF(E1903="","",IF(G1903="","",IF($E1903="男",VLOOKUP(G1903,参照用得点基準表!B$2:$I$11,8,TRUE),VLOOKUP(G1903,参照用得点基準表!B$12:$I$21,8,TRUE))))</f>
        <v/>
      </c>
      <c r="P1903" s="67" t="str">
        <f>IF(E1903="","",IF(H1903="","",IF($E1903="男",VLOOKUP(H1903,参照用得点基準表!C$2:$I$11,7,TRUE),VLOOKUP(H1903,参照用得点基準表!C$12:$I$21,7,TRUE))))</f>
        <v/>
      </c>
      <c r="Q1903" s="67" t="str">
        <f>IF(E1903="","",IF(I1903="","",IF($E1903="男",VLOOKUP(I1903,参照用得点基準表!D$2:$I$11,6,TRUE),VLOOKUP(I1903,参照用得点基準表!D$12:$I$21,6,TRUE))))</f>
        <v/>
      </c>
      <c r="R1903" s="67" t="str">
        <f>IF(E1903="","",IF(J1903="","",IF($E1903="男",VLOOKUP(J1903,参照用得点基準表!E$2:$I$11,5,TRUE),VLOOKUP(J1903,参照用得点基準表!E$12:$I$21,5,TRUE))))</f>
        <v/>
      </c>
      <c r="S1903" s="67" t="str">
        <f>IF(E1903="","",IF(K1903="","",IF($E1903="男",VLOOKUP(K1903,参照用得点基準表!F$2:$I$11,4,TRUE),VLOOKUP(K1903,参照用得点基準表!F$12:$I$21,4,TRUE))))</f>
        <v/>
      </c>
      <c r="T1903" s="67" t="str">
        <f>IF(E1903="","",IF(L1903="","",IF($E1903="男",VLOOKUP(L1903,参照用得点基準表!$K$2:$L$11,2,TRUE),VLOOKUP(L1903,参照用得点基準表!$K$12:$L$21,2,TRUE))))</f>
        <v/>
      </c>
      <c r="U1903" s="67" t="str">
        <f>IF(E1903="","",IF(M1903="","",IF($E1903="男",VLOOKUP(M1903,参照用得点基準表!G$2:$I$11,3,TRUE),VLOOKUP(M1903,参照用得点基準表!G$12:$I$21,3,TRUE))))</f>
        <v/>
      </c>
      <c r="V1903" s="67" t="str">
        <f>IF(E1903="","",IF(N1903="","",IF($E1903="男",VLOOKUP(N1903,参照用得点基準表!H$2:$I$11,2,TRUE),VLOOKUP(N1903,参照用得点基準表!H$12:$I$21,2,TRUE))))</f>
        <v/>
      </c>
      <c r="W1903" s="70" t="str">
        <f t="shared" si="28"/>
        <v/>
      </c>
      <c r="X1903" s="69" t="str">
        <f ca="1">IF(W1903="","",VLOOKUP(W1903,OFFSET(評価基準!$A$2:$N$6,0,F1903-6,5,20-F1903),14-新体力テスト!F1903+6,1))</f>
        <v/>
      </c>
    </row>
    <row r="1904" spans="1:24" ht="14.25" customHeight="1" x14ac:dyDescent="0.15">
      <c r="A1904" s="103"/>
      <c r="B1904" s="103"/>
      <c r="C1904" s="103"/>
      <c r="D1904" s="108"/>
      <c r="E1904" s="112"/>
      <c r="F1904" s="85" t="str">
        <f>IF(A1904="","",VLOOKUP(A1904,参照!$B$7:$C$12,2,FALSE))</f>
        <v/>
      </c>
      <c r="G1904" s="14"/>
      <c r="H1904" s="14"/>
      <c r="I1904" s="14"/>
      <c r="J1904" s="14"/>
      <c r="K1904" s="14"/>
      <c r="L1904" s="19"/>
      <c r="M1904" s="14"/>
      <c r="N1904" s="14"/>
      <c r="O1904" s="67" t="str">
        <f>IF(E1904="","",IF(G1904="","",IF($E1904="男",VLOOKUP(G1904,参照用得点基準表!B$2:$I$11,8,TRUE),VLOOKUP(G1904,参照用得点基準表!B$12:$I$21,8,TRUE))))</f>
        <v/>
      </c>
      <c r="P1904" s="67" t="str">
        <f>IF(E1904="","",IF(H1904="","",IF($E1904="男",VLOOKUP(H1904,参照用得点基準表!C$2:$I$11,7,TRUE),VLOOKUP(H1904,参照用得点基準表!C$12:$I$21,7,TRUE))))</f>
        <v/>
      </c>
      <c r="Q1904" s="67" t="str">
        <f>IF(E1904="","",IF(I1904="","",IF($E1904="男",VLOOKUP(I1904,参照用得点基準表!D$2:$I$11,6,TRUE),VLOOKUP(I1904,参照用得点基準表!D$12:$I$21,6,TRUE))))</f>
        <v/>
      </c>
      <c r="R1904" s="67" t="str">
        <f>IF(E1904="","",IF(J1904="","",IF($E1904="男",VLOOKUP(J1904,参照用得点基準表!E$2:$I$11,5,TRUE),VLOOKUP(J1904,参照用得点基準表!E$12:$I$21,5,TRUE))))</f>
        <v/>
      </c>
      <c r="S1904" s="67" t="str">
        <f>IF(E1904="","",IF(K1904="","",IF($E1904="男",VLOOKUP(K1904,参照用得点基準表!F$2:$I$11,4,TRUE),VLOOKUP(K1904,参照用得点基準表!F$12:$I$21,4,TRUE))))</f>
        <v/>
      </c>
      <c r="T1904" s="67" t="str">
        <f>IF(E1904="","",IF(L1904="","",IF($E1904="男",VLOOKUP(L1904,参照用得点基準表!$K$2:$L$11,2,TRUE),VLOOKUP(L1904,参照用得点基準表!$K$12:$L$21,2,TRUE))))</f>
        <v/>
      </c>
      <c r="U1904" s="67" t="str">
        <f>IF(E1904="","",IF(M1904="","",IF($E1904="男",VLOOKUP(M1904,参照用得点基準表!G$2:$I$11,3,TRUE),VLOOKUP(M1904,参照用得点基準表!G$12:$I$21,3,TRUE))))</f>
        <v/>
      </c>
      <c r="V1904" s="67" t="str">
        <f>IF(E1904="","",IF(N1904="","",IF($E1904="男",VLOOKUP(N1904,参照用得点基準表!H$2:$I$11,2,TRUE),VLOOKUP(N1904,参照用得点基準表!H$12:$I$21,2,TRUE))))</f>
        <v/>
      </c>
      <c r="W1904" s="70" t="str">
        <f t="shared" si="28"/>
        <v/>
      </c>
      <c r="X1904" s="69" t="str">
        <f ca="1">IF(W1904="","",VLOOKUP(W1904,OFFSET(評価基準!$A$2:$N$6,0,F1904-6,5,20-F1904),14-新体力テスト!F1904+6,1))</f>
        <v/>
      </c>
    </row>
    <row r="1905" spans="1:24" ht="14.25" customHeight="1" x14ac:dyDescent="0.15">
      <c r="A1905" s="103"/>
      <c r="B1905" s="103"/>
      <c r="C1905" s="103"/>
      <c r="D1905" s="108"/>
      <c r="E1905" s="112"/>
      <c r="F1905" s="85" t="str">
        <f>IF(A1905="","",VLOOKUP(A1905,参照!$B$7:$C$12,2,FALSE))</f>
        <v/>
      </c>
      <c r="G1905" s="14"/>
      <c r="H1905" s="14"/>
      <c r="I1905" s="14"/>
      <c r="J1905" s="14"/>
      <c r="K1905" s="14"/>
      <c r="L1905" s="19"/>
      <c r="M1905" s="14"/>
      <c r="N1905" s="14"/>
      <c r="O1905" s="67" t="str">
        <f>IF(E1905="","",IF(G1905="","",IF($E1905="男",VLOOKUP(G1905,参照用得点基準表!B$2:$I$11,8,TRUE),VLOOKUP(G1905,参照用得点基準表!B$12:$I$21,8,TRUE))))</f>
        <v/>
      </c>
      <c r="P1905" s="67" t="str">
        <f>IF(E1905="","",IF(H1905="","",IF($E1905="男",VLOOKUP(H1905,参照用得点基準表!C$2:$I$11,7,TRUE),VLOOKUP(H1905,参照用得点基準表!C$12:$I$21,7,TRUE))))</f>
        <v/>
      </c>
      <c r="Q1905" s="67" t="str">
        <f>IF(E1905="","",IF(I1905="","",IF($E1905="男",VLOOKUP(I1905,参照用得点基準表!D$2:$I$11,6,TRUE),VLOOKUP(I1905,参照用得点基準表!D$12:$I$21,6,TRUE))))</f>
        <v/>
      </c>
      <c r="R1905" s="67" t="str">
        <f>IF(E1905="","",IF(J1905="","",IF($E1905="男",VLOOKUP(J1905,参照用得点基準表!E$2:$I$11,5,TRUE),VLOOKUP(J1905,参照用得点基準表!E$12:$I$21,5,TRUE))))</f>
        <v/>
      </c>
      <c r="S1905" s="67" t="str">
        <f>IF(E1905="","",IF(K1905="","",IF($E1905="男",VLOOKUP(K1905,参照用得点基準表!F$2:$I$11,4,TRUE),VLOOKUP(K1905,参照用得点基準表!F$12:$I$21,4,TRUE))))</f>
        <v/>
      </c>
      <c r="T1905" s="67" t="str">
        <f>IF(E1905="","",IF(L1905="","",IF($E1905="男",VLOOKUP(L1905,参照用得点基準表!$K$2:$L$11,2,TRUE),VLOOKUP(L1905,参照用得点基準表!$K$12:$L$21,2,TRUE))))</f>
        <v/>
      </c>
      <c r="U1905" s="67" t="str">
        <f>IF(E1905="","",IF(M1905="","",IF($E1905="男",VLOOKUP(M1905,参照用得点基準表!G$2:$I$11,3,TRUE),VLOOKUP(M1905,参照用得点基準表!G$12:$I$21,3,TRUE))))</f>
        <v/>
      </c>
      <c r="V1905" s="67" t="str">
        <f>IF(E1905="","",IF(N1905="","",IF($E1905="男",VLOOKUP(N1905,参照用得点基準表!H$2:$I$11,2,TRUE),VLOOKUP(N1905,参照用得点基準表!H$12:$I$21,2,TRUE))))</f>
        <v/>
      </c>
      <c r="W1905" s="70" t="str">
        <f t="shared" si="28"/>
        <v/>
      </c>
      <c r="X1905" s="69" t="str">
        <f ca="1">IF(W1905="","",VLOOKUP(W1905,OFFSET(評価基準!$A$2:$N$6,0,F1905-6,5,20-F1905),14-新体力テスト!F1905+6,1))</f>
        <v/>
      </c>
    </row>
    <row r="1906" spans="1:24" ht="14.25" customHeight="1" x14ac:dyDescent="0.15">
      <c r="A1906" s="103"/>
      <c r="B1906" s="103"/>
      <c r="C1906" s="103"/>
      <c r="D1906" s="108"/>
      <c r="E1906" s="112"/>
      <c r="F1906" s="85" t="str">
        <f>IF(A1906="","",VLOOKUP(A1906,参照!$B$7:$C$12,2,FALSE))</f>
        <v/>
      </c>
      <c r="G1906" s="14"/>
      <c r="H1906" s="14"/>
      <c r="I1906" s="14"/>
      <c r="J1906" s="14"/>
      <c r="K1906" s="14"/>
      <c r="L1906" s="19"/>
      <c r="M1906" s="14"/>
      <c r="N1906" s="14"/>
      <c r="O1906" s="67" t="str">
        <f>IF(E1906="","",IF(G1906="","",IF($E1906="男",VLOOKUP(G1906,参照用得点基準表!B$2:$I$11,8,TRUE),VLOOKUP(G1906,参照用得点基準表!B$12:$I$21,8,TRUE))))</f>
        <v/>
      </c>
      <c r="P1906" s="67" t="str">
        <f>IF(E1906="","",IF(H1906="","",IF($E1906="男",VLOOKUP(H1906,参照用得点基準表!C$2:$I$11,7,TRUE),VLOOKUP(H1906,参照用得点基準表!C$12:$I$21,7,TRUE))))</f>
        <v/>
      </c>
      <c r="Q1906" s="67" t="str">
        <f>IF(E1906="","",IF(I1906="","",IF($E1906="男",VLOOKUP(I1906,参照用得点基準表!D$2:$I$11,6,TRUE),VLOOKUP(I1906,参照用得点基準表!D$12:$I$21,6,TRUE))))</f>
        <v/>
      </c>
      <c r="R1906" s="67" t="str">
        <f>IF(E1906="","",IF(J1906="","",IF($E1906="男",VLOOKUP(J1906,参照用得点基準表!E$2:$I$11,5,TRUE),VLOOKUP(J1906,参照用得点基準表!E$12:$I$21,5,TRUE))))</f>
        <v/>
      </c>
      <c r="S1906" s="67" t="str">
        <f>IF(E1906="","",IF(K1906="","",IF($E1906="男",VLOOKUP(K1906,参照用得点基準表!F$2:$I$11,4,TRUE),VLOOKUP(K1906,参照用得点基準表!F$12:$I$21,4,TRUE))))</f>
        <v/>
      </c>
      <c r="T1906" s="67" t="str">
        <f>IF(E1906="","",IF(L1906="","",IF($E1906="男",VLOOKUP(L1906,参照用得点基準表!$K$2:$L$11,2,TRUE),VLOOKUP(L1906,参照用得点基準表!$K$12:$L$21,2,TRUE))))</f>
        <v/>
      </c>
      <c r="U1906" s="67" t="str">
        <f>IF(E1906="","",IF(M1906="","",IF($E1906="男",VLOOKUP(M1906,参照用得点基準表!G$2:$I$11,3,TRUE),VLOOKUP(M1906,参照用得点基準表!G$12:$I$21,3,TRUE))))</f>
        <v/>
      </c>
      <c r="V1906" s="67" t="str">
        <f>IF(E1906="","",IF(N1906="","",IF($E1906="男",VLOOKUP(N1906,参照用得点基準表!H$2:$I$11,2,TRUE),VLOOKUP(N1906,参照用得点基準表!H$12:$I$21,2,TRUE))))</f>
        <v/>
      </c>
      <c r="W1906" s="70" t="str">
        <f t="shared" si="28"/>
        <v/>
      </c>
      <c r="X1906" s="69" t="str">
        <f ca="1">IF(W1906="","",VLOOKUP(W1906,OFFSET(評価基準!$A$2:$N$6,0,F1906-6,5,20-F1906),14-新体力テスト!F1906+6,1))</f>
        <v/>
      </c>
    </row>
    <row r="1907" spans="1:24" ht="14.25" customHeight="1" x14ac:dyDescent="0.15">
      <c r="A1907" s="103"/>
      <c r="B1907" s="103"/>
      <c r="C1907" s="103"/>
      <c r="D1907" s="108"/>
      <c r="E1907" s="112"/>
      <c r="F1907" s="85" t="str">
        <f>IF(A1907="","",VLOOKUP(A1907,参照!$B$7:$C$12,2,FALSE))</f>
        <v/>
      </c>
      <c r="G1907" s="14"/>
      <c r="H1907" s="14"/>
      <c r="I1907" s="14"/>
      <c r="J1907" s="14"/>
      <c r="K1907" s="14"/>
      <c r="L1907" s="19"/>
      <c r="M1907" s="14"/>
      <c r="N1907" s="14"/>
      <c r="O1907" s="67" t="str">
        <f>IF(E1907="","",IF(G1907="","",IF($E1907="男",VLOOKUP(G1907,参照用得点基準表!B$2:$I$11,8,TRUE),VLOOKUP(G1907,参照用得点基準表!B$12:$I$21,8,TRUE))))</f>
        <v/>
      </c>
      <c r="P1907" s="67" t="str">
        <f>IF(E1907="","",IF(H1907="","",IF($E1907="男",VLOOKUP(H1907,参照用得点基準表!C$2:$I$11,7,TRUE),VLOOKUP(H1907,参照用得点基準表!C$12:$I$21,7,TRUE))))</f>
        <v/>
      </c>
      <c r="Q1907" s="67" t="str">
        <f>IF(E1907="","",IF(I1907="","",IF($E1907="男",VLOOKUP(I1907,参照用得点基準表!D$2:$I$11,6,TRUE),VLOOKUP(I1907,参照用得点基準表!D$12:$I$21,6,TRUE))))</f>
        <v/>
      </c>
      <c r="R1907" s="67" t="str">
        <f>IF(E1907="","",IF(J1907="","",IF($E1907="男",VLOOKUP(J1907,参照用得点基準表!E$2:$I$11,5,TRUE),VLOOKUP(J1907,参照用得点基準表!E$12:$I$21,5,TRUE))))</f>
        <v/>
      </c>
      <c r="S1907" s="67" t="str">
        <f>IF(E1907="","",IF(K1907="","",IF($E1907="男",VLOOKUP(K1907,参照用得点基準表!F$2:$I$11,4,TRUE),VLOOKUP(K1907,参照用得点基準表!F$12:$I$21,4,TRUE))))</f>
        <v/>
      </c>
      <c r="T1907" s="67" t="str">
        <f>IF(E1907="","",IF(L1907="","",IF($E1907="男",VLOOKUP(L1907,参照用得点基準表!$K$2:$L$11,2,TRUE),VLOOKUP(L1907,参照用得点基準表!$K$12:$L$21,2,TRUE))))</f>
        <v/>
      </c>
      <c r="U1907" s="67" t="str">
        <f>IF(E1907="","",IF(M1907="","",IF($E1907="男",VLOOKUP(M1907,参照用得点基準表!G$2:$I$11,3,TRUE),VLOOKUP(M1907,参照用得点基準表!G$12:$I$21,3,TRUE))))</f>
        <v/>
      </c>
      <c r="V1907" s="67" t="str">
        <f>IF(E1907="","",IF(N1907="","",IF($E1907="男",VLOOKUP(N1907,参照用得点基準表!H$2:$I$11,2,TRUE),VLOOKUP(N1907,参照用得点基準表!H$12:$I$21,2,TRUE))))</f>
        <v/>
      </c>
      <c r="W1907" s="70" t="str">
        <f t="shared" si="28"/>
        <v/>
      </c>
      <c r="X1907" s="69" t="str">
        <f ca="1">IF(W1907="","",VLOOKUP(W1907,OFFSET(評価基準!$A$2:$N$6,0,F1907-6,5,20-F1907),14-新体力テスト!F1907+6,1))</f>
        <v/>
      </c>
    </row>
    <row r="1908" spans="1:24" ht="14.25" customHeight="1" x14ac:dyDescent="0.15">
      <c r="A1908" s="103"/>
      <c r="B1908" s="103"/>
      <c r="C1908" s="103"/>
      <c r="D1908" s="108"/>
      <c r="E1908" s="112"/>
      <c r="F1908" s="85" t="str">
        <f>IF(A1908="","",VLOOKUP(A1908,参照!$B$7:$C$12,2,FALSE))</f>
        <v/>
      </c>
      <c r="G1908" s="14"/>
      <c r="H1908" s="14"/>
      <c r="I1908" s="14"/>
      <c r="J1908" s="14"/>
      <c r="K1908" s="14"/>
      <c r="L1908" s="19"/>
      <c r="M1908" s="14"/>
      <c r="N1908" s="14"/>
      <c r="O1908" s="67" t="str">
        <f>IF(E1908="","",IF(G1908="","",IF($E1908="男",VLOOKUP(G1908,参照用得点基準表!B$2:$I$11,8,TRUE),VLOOKUP(G1908,参照用得点基準表!B$12:$I$21,8,TRUE))))</f>
        <v/>
      </c>
      <c r="P1908" s="67" t="str">
        <f>IF(E1908="","",IF(H1908="","",IF($E1908="男",VLOOKUP(H1908,参照用得点基準表!C$2:$I$11,7,TRUE),VLOOKUP(H1908,参照用得点基準表!C$12:$I$21,7,TRUE))))</f>
        <v/>
      </c>
      <c r="Q1908" s="67" t="str">
        <f>IF(E1908="","",IF(I1908="","",IF($E1908="男",VLOOKUP(I1908,参照用得点基準表!D$2:$I$11,6,TRUE),VLOOKUP(I1908,参照用得点基準表!D$12:$I$21,6,TRUE))))</f>
        <v/>
      </c>
      <c r="R1908" s="67" t="str">
        <f>IF(E1908="","",IF(J1908="","",IF($E1908="男",VLOOKUP(J1908,参照用得点基準表!E$2:$I$11,5,TRUE),VLOOKUP(J1908,参照用得点基準表!E$12:$I$21,5,TRUE))))</f>
        <v/>
      </c>
      <c r="S1908" s="67" t="str">
        <f>IF(E1908="","",IF(K1908="","",IF($E1908="男",VLOOKUP(K1908,参照用得点基準表!F$2:$I$11,4,TRUE),VLOOKUP(K1908,参照用得点基準表!F$12:$I$21,4,TRUE))))</f>
        <v/>
      </c>
      <c r="T1908" s="67" t="str">
        <f>IF(E1908="","",IF(L1908="","",IF($E1908="男",VLOOKUP(L1908,参照用得点基準表!$K$2:$L$11,2,TRUE),VLOOKUP(L1908,参照用得点基準表!$K$12:$L$21,2,TRUE))))</f>
        <v/>
      </c>
      <c r="U1908" s="67" t="str">
        <f>IF(E1908="","",IF(M1908="","",IF($E1908="男",VLOOKUP(M1908,参照用得点基準表!G$2:$I$11,3,TRUE),VLOOKUP(M1908,参照用得点基準表!G$12:$I$21,3,TRUE))))</f>
        <v/>
      </c>
      <c r="V1908" s="67" t="str">
        <f>IF(E1908="","",IF(N1908="","",IF($E1908="男",VLOOKUP(N1908,参照用得点基準表!H$2:$I$11,2,TRUE),VLOOKUP(N1908,参照用得点基準表!H$12:$I$21,2,TRUE))))</f>
        <v/>
      </c>
      <c r="W1908" s="70" t="str">
        <f t="shared" si="28"/>
        <v/>
      </c>
      <c r="X1908" s="69" t="str">
        <f ca="1">IF(W1908="","",VLOOKUP(W1908,OFFSET(評価基準!$A$2:$N$6,0,F1908-6,5,20-F1908),14-新体力テスト!F1908+6,1))</f>
        <v/>
      </c>
    </row>
    <row r="1909" spans="1:24" ht="14.25" customHeight="1" x14ac:dyDescent="0.15">
      <c r="A1909" s="103"/>
      <c r="B1909" s="103"/>
      <c r="C1909" s="103"/>
      <c r="D1909" s="108"/>
      <c r="E1909" s="112"/>
      <c r="F1909" s="85" t="str">
        <f>IF(A1909="","",VLOOKUP(A1909,参照!$B$7:$C$12,2,FALSE))</f>
        <v/>
      </c>
      <c r="G1909" s="14"/>
      <c r="H1909" s="14"/>
      <c r="I1909" s="14"/>
      <c r="J1909" s="14"/>
      <c r="K1909" s="14"/>
      <c r="L1909" s="19"/>
      <c r="M1909" s="14"/>
      <c r="N1909" s="14"/>
      <c r="O1909" s="67" t="str">
        <f>IF(E1909="","",IF(G1909="","",IF($E1909="男",VLOOKUP(G1909,参照用得点基準表!B$2:$I$11,8,TRUE),VLOOKUP(G1909,参照用得点基準表!B$12:$I$21,8,TRUE))))</f>
        <v/>
      </c>
      <c r="P1909" s="67" t="str">
        <f>IF(E1909="","",IF(H1909="","",IF($E1909="男",VLOOKUP(H1909,参照用得点基準表!C$2:$I$11,7,TRUE),VLOOKUP(H1909,参照用得点基準表!C$12:$I$21,7,TRUE))))</f>
        <v/>
      </c>
      <c r="Q1909" s="67" t="str">
        <f>IF(E1909="","",IF(I1909="","",IF($E1909="男",VLOOKUP(I1909,参照用得点基準表!D$2:$I$11,6,TRUE),VLOOKUP(I1909,参照用得点基準表!D$12:$I$21,6,TRUE))))</f>
        <v/>
      </c>
      <c r="R1909" s="67" t="str">
        <f>IF(E1909="","",IF(J1909="","",IF($E1909="男",VLOOKUP(J1909,参照用得点基準表!E$2:$I$11,5,TRUE),VLOOKUP(J1909,参照用得点基準表!E$12:$I$21,5,TRUE))))</f>
        <v/>
      </c>
      <c r="S1909" s="67" t="str">
        <f>IF(E1909="","",IF(K1909="","",IF($E1909="男",VLOOKUP(K1909,参照用得点基準表!F$2:$I$11,4,TRUE),VLOOKUP(K1909,参照用得点基準表!F$12:$I$21,4,TRUE))))</f>
        <v/>
      </c>
      <c r="T1909" s="67" t="str">
        <f>IF(E1909="","",IF(L1909="","",IF($E1909="男",VLOOKUP(L1909,参照用得点基準表!$K$2:$L$11,2,TRUE),VLOOKUP(L1909,参照用得点基準表!$K$12:$L$21,2,TRUE))))</f>
        <v/>
      </c>
      <c r="U1909" s="67" t="str">
        <f>IF(E1909="","",IF(M1909="","",IF($E1909="男",VLOOKUP(M1909,参照用得点基準表!G$2:$I$11,3,TRUE),VLOOKUP(M1909,参照用得点基準表!G$12:$I$21,3,TRUE))))</f>
        <v/>
      </c>
      <c r="V1909" s="67" t="str">
        <f>IF(E1909="","",IF(N1909="","",IF($E1909="男",VLOOKUP(N1909,参照用得点基準表!H$2:$I$11,2,TRUE),VLOOKUP(N1909,参照用得点基準表!H$12:$I$21,2,TRUE))))</f>
        <v/>
      </c>
      <c r="W1909" s="70" t="str">
        <f t="shared" si="28"/>
        <v/>
      </c>
      <c r="X1909" s="69" t="str">
        <f ca="1">IF(W1909="","",VLOOKUP(W1909,OFFSET(評価基準!$A$2:$N$6,0,F1909-6,5,20-F1909),14-新体力テスト!F1909+6,1))</f>
        <v/>
      </c>
    </row>
    <row r="1910" spans="1:24" ht="14.25" customHeight="1" x14ac:dyDescent="0.15">
      <c r="A1910" s="103"/>
      <c r="B1910" s="103"/>
      <c r="C1910" s="103"/>
      <c r="D1910" s="108"/>
      <c r="E1910" s="112"/>
      <c r="F1910" s="85" t="str">
        <f>IF(A1910="","",VLOOKUP(A1910,参照!$B$7:$C$12,2,FALSE))</f>
        <v/>
      </c>
      <c r="G1910" s="14"/>
      <c r="H1910" s="14"/>
      <c r="I1910" s="14"/>
      <c r="J1910" s="14"/>
      <c r="K1910" s="14"/>
      <c r="L1910" s="19"/>
      <c r="M1910" s="14"/>
      <c r="N1910" s="14"/>
      <c r="O1910" s="67" t="str">
        <f>IF(E1910="","",IF(G1910="","",IF($E1910="男",VLOOKUP(G1910,参照用得点基準表!B$2:$I$11,8,TRUE),VLOOKUP(G1910,参照用得点基準表!B$12:$I$21,8,TRUE))))</f>
        <v/>
      </c>
      <c r="P1910" s="67" t="str">
        <f>IF(E1910="","",IF(H1910="","",IF($E1910="男",VLOOKUP(H1910,参照用得点基準表!C$2:$I$11,7,TRUE),VLOOKUP(H1910,参照用得点基準表!C$12:$I$21,7,TRUE))))</f>
        <v/>
      </c>
      <c r="Q1910" s="67" t="str">
        <f>IF(E1910="","",IF(I1910="","",IF($E1910="男",VLOOKUP(I1910,参照用得点基準表!D$2:$I$11,6,TRUE),VLOOKUP(I1910,参照用得点基準表!D$12:$I$21,6,TRUE))))</f>
        <v/>
      </c>
      <c r="R1910" s="67" t="str">
        <f>IF(E1910="","",IF(J1910="","",IF($E1910="男",VLOOKUP(J1910,参照用得点基準表!E$2:$I$11,5,TRUE),VLOOKUP(J1910,参照用得点基準表!E$12:$I$21,5,TRUE))))</f>
        <v/>
      </c>
      <c r="S1910" s="67" t="str">
        <f>IF(E1910="","",IF(K1910="","",IF($E1910="男",VLOOKUP(K1910,参照用得点基準表!F$2:$I$11,4,TRUE),VLOOKUP(K1910,参照用得点基準表!F$12:$I$21,4,TRUE))))</f>
        <v/>
      </c>
      <c r="T1910" s="67" t="str">
        <f>IF(E1910="","",IF(L1910="","",IF($E1910="男",VLOOKUP(L1910,参照用得点基準表!$K$2:$L$11,2,TRUE),VLOOKUP(L1910,参照用得点基準表!$K$12:$L$21,2,TRUE))))</f>
        <v/>
      </c>
      <c r="U1910" s="67" t="str">
        <f>IF(E1910="","",IF(M1910="","",IF($E1910="男",VLOOKUP(M1910,参照用得点基準表!G$2:$I$11,3,TRUE),VLOOKUP(M1910,参照用得点基準表!G$12:$I$21,3,TRUE))))</f>
        <v/>
      </c>
      <c r="V1910" s="67" t="str">
        <f>IF(E1910="","",IF(N1910="","",IF($E1910="男",VLOOKUP(N1910,参照用得点基準表!H$2:$I$11,2,TRUE),VLOOKUP(N1910,参照用得点基準表!H$12:$I$21,2,TRUE))))</f>
        <v/>
      </c>
      <c r="W1910" s="70" t="str">
        <f t="shared" si="28"/>
        <v/>
      </c>
      <c r="X1910" s="69" t="str">
        <f ca="1">IF(W1910="","",VLOOKUP(W1910,OFFSET(評価基準!$A$2:$N$6,0,F1910-6,5,20-F1910),14-新体力テスト!F1910+6,1))</f>
        <v/>
      </c>
    </row>
    <row r="1911" spans="1:24" ht="14.25" customHeight="1" x14ac:dyDescent="0.15">
      <c r="A1911" s="103"/>
      <c r="B1911" s="103"/>
      <c r="C1911" s="103"/>
      <c r="D1911" s="108"/>
      <c r="E1911" s="112"/>
      <c r="F1911" s="85" t="str">
        <f>IF(A1911="","",VLOOKUP(A1911,参照!$B$7:$C$12,2,FALSE))</f>
        <v/>
      </c>
      <c r="G1911" s="14"/>
      <c r="H1911" s="14"/>
      <c r="I1911" s="14"/>
      <c r="J1911" s="14"/>
      <c r="K1911" s="14"/>
      <c r="L1911" s="19"/>
      <c r="M1911" s="14"/>
      <c r="N1911" s="14"/>
      <c r="O1911" s="67" t="str">
        <f>IF(E1911="","",IF(G1911="","",IF($E1911="男",VLOOKUP(G1911,参照用得点基準表!B$2:$I$11,8,TRUE),VLOOKUP(G1911,参照用得点基準表!B$12:$I$21,8,TRUE))))</f>
        <v/>
      </c>
      <c r="P1911" s="67" t="str">
        <f>IF(E1911="","",IF(H1911="","",IF($E1911="男",VLOOKUP(H1911,参照用得点基準表!C$2:$I$11,7,TRUE),VLOOKUP(H1911,参照用得点基準表!C$12:$I$21,7,TRUE))))</f>
        <v/>
      </c>
      <c r="Q1911" s="67" t="str">
        <f>IF(E1911="","",IF(I1911="","",IF($E1911="男",VLOOKUP(I1911,参照用得点基準表!D$2:$I$11,6,TRUE),VLOOKUP(I1911,参照用得点基準表!D$12:$I$21,6,TRUE))))</f>
        <v/>
      </c>
      <c r="R1911" s="67" t="str">
        <f>IF(E1911="","",IF(J1911="","",IF($E1911="男",VLOOKUP(J1911,参照用得点基準表!E$2:$I$11,5,TRUE),VLOOKUP(J1911,参照用得点基準表!E$12:$I$21,5,TRUE))))</f>
        <v/>
      </c>
      <c r="S1911" s="67" t="str">
        <f>IF(E1911="","",IF(K1911="","",IF($E1911="男",VLOOKUP(K1911,参照用得点基準表!F$2:$I$11,4,TRUE),VLOOKUP(K1911,参照用得点基準表!F$12:$I$21,4,TRUE))))</f>
        <v/>
      </c>
      <c r="T1911" s="67" t="str">
        <f>IF(E1911="","",IF(L1911="","",IF($E1911="男",VLOOKUP(L1911,参照用得点基準表!$K$2:$L$11,2,TRUE),VLOOKUP(L1911,参照用得点基準表!$K$12:$L$21,2,TRUE))))</f>
        <v/>
      </c>
      <c r="U1911" s="67" t="str">
        <f>IF(E1911="","",IF(M1911="","",IF($E1911="男",VLOOKUP(M1911,参照用得点基準表!G$2:$I$11,3,TRUE),VLOOKUP(M1911,参照用得点基準表!G$12:$I$21,3,TRUE))))</f>
        <v/>
      </c>
      <c r="V1911" s="67" t="str">
        <f>IF(E1911="","",IF(N1911="","",IF($E1911="男",VLOOKUP(N1911,参照用得点基準表!H$2:$I$11,2,TRUE),VLOOKUP(N1911,参照用得点基準表!H$12:$I$21,2,TRUE))))</f>
        <v/>
      </c>
      <c r="W1911" s="70" t="str">
        <f t="shared" si="28"/>
        <v/>
      </c>
      <c r="X1911" s="69" t="str">
        <f ca="1">IF(W1911="","",VLOOKUP(W1911,OFFSET(評価基準!$A$2:$N$6,0,F1911-6,5,20-F1911),14-新体力テスト!F1911+6,1))</f>
        <v/>
      </c>
    </row>
    <row r="1912" spans="1:24" ht="14.25" customHeight="1" x14ac:dyDescent="0.15">
      <c r="A1912" s="103"/>
      <c r="B1912" s="103"/>
      <c r="C1912" s="103"/>
      <c r="D1912" s="108"/>
      <c r="E1912" s="112"/>
      <c r="F1912" s="85" t="str">
        <f>IF(A1912="","",VLOOKUP(A1912,参照!$B$7:$C$12,2,FALSE))</f>
        <v/>
      </c>
      <c r="G1912" s="14"/>
      <c r="H1912" s="14"/>
      <c r="I1912" s="14"/>
      <c r="J1912" s="14"/>
      <c r="K1912" s="14"/>
      <c r="L1912" s="19"/>
      <c r="M1912" s="14"/>
      <c r="N1912" s="14"/>
      <c r="O1912" s="67" t="str">
        <f>IF(E1912="","",IF(G1912="","",IF($E1912="男",VLOOKUP(G1912,参照用得点基準表!B$2:$I$11,8,TRUE),VLOOKUP(G1912,参照用得点基準表!B$12:$I$21,8,TRUE))))</f>
        <v/>
      </c>
      <c r="P1912" s="67" t="str">
        <f>IF(E1912="","",IF(H1912="","",IF($E1912="男",VLOOKUP(H1912,参照用得点基準表!C$2:$I$11,7,TRUE),VLOOKUP(H1912,参照用得点基準表!C$12:$I$21,7,TRUE))))</f>
        <v/>
      </c>
      <c r="Q1912" s="67" t="str">
        <f>IF(E1912="","",IF(I1912="","",IF($E1912="男",VLOOKUP(I1912,参照用得点基準表!D$2:$I$11,6,TRUE),VLOOKUP(I1912,参照用得点基準表!D$12:$I$21,6,TRUE))))</f>
        <v/>
      </c>
      <c r="R1912" s="67" t="str">
        <f>IF(E1912="","",IF(J1912="","",IF($E1912="男",VLOOKUP(J1912,参照用得点基準表!E$2:$I$11,5,TRUE),VLOOKUP(J1912,参照用得点基準表!E$12:$I$21,5,TRUE))))</f>
        <v/>
      </c>
      <c r="S1912" s="67" t="str">
        <f>IF(E1912="","",IF(K1912="","",IF($E1912="男",VLOOKUP(K1912,参照用得点基準表!F$2:$I$11,4,TRUE),VLOOKUP(K1912,参照用得点基準表!F$12:$I$21,4,TRUE))))</f>
        <v/>
      </c>
      <c r="T1912" s="67" t="str">
        <f>IF(E1912="","",IF(L1912="","",IF($E1912="男",VLOOKUP(L1912,参照用得点基準表!$K$2:$L$11,2,TRUE),VLOOKUP(L1912,参照用得点基準表!$K$12:$L$21,2,TRUE))))</f>
        <v/>
      </c>
      <c r="U1912" s="67" t="str">
        <f>IF(E1912="","",IF(M1912="","",IF($E1912="男",VLOOKUP(M1912,参照用得点基準表!G$2:$I$11,3,TRUE),VLOOKUP(M1912,参照用得点基準表!G$12:$I$21,3,TRUE))))</f>
        <v/>
      </c>
      <c r="V1912" s="67" t="str">
        <f>IF(E1912="","",IF(N1912="","",IF($E1912="男",VLOOKUP(N1912,参照用得点基準表!H$2:$I$11,2,TRUE),VLOOKUP(N1912,参照用得点基準表!H$12:$I$21,2,TRUE))))</f>
        <v/>
      </c>
      <c r="W1912" s="70" t="str">
        <f t="shared" si="28"/>
        <v/>
      </c>
      <c r="X1912" s="69" t="str">
        <f ca="1">IF(W1912="","",VLOOKUP(W1912,OFFSET(評価基準!$A$2:$N$6,0,F1912-6,5,20-F1912),14-新体力テスト!F1912+6,1))</f>
        <v/>
      </c>
    </row>
    <row r="1913" spans="1:24" ht="14.25" customHeight="1" x14ac:dyDescent="0.15">
      <c r="A1913" s="103"/>
      <c r="B1913" s="103"/>
      <c r="C1913" s="103"/>
      <c r="D1913" s="108"/>
      <c r="E1913" s="112"/>
      <c r="F1913" s="85" t="str">
        <f>IF(A1913="","",VLOOKUP(A1913,参照!$B$7:$C$12,2,FALSE))</f>
        <v/>
      </c>
      <c r="G1913" s="14"/>
      <c r="H1913" s="14"/>
      <c r="I1913" s="14"/>
      <c r="J1913" s="14"/>
      <c r="K1913" s="14"/>
      <c r="L1913" s="19"/>
      <c r="M1913" s="14"/>
      <c r="N1913" s="14"/>
      <c r="O1913" s="67" t="str">
        <f>IF(E1913="","",IF(G1913="","",IF($E1913="男",VLOOKUP(G1913,参照用得点基準表!B$2:$I$11,8,TRUE),VLOOKUP(G1913,参照用得点基準表!B$12:$I$21,8,TRUE))))</f>
        <v/>
      </c>
      <c r="P1913" s="67" t="str">
        <f>IF(E1913="","",IF(H1913="","",IF($E1913="男",VLOOKUP(H1913,参照用得点基準表!C$2:$I$11,7,TRUE),VLOOKUP(H1913,参照用得点基準表!C$12:$I$21,7,TRUE))))</f>
        <v/>
      </c>
      <c r="Q1913" s="67" t="str">
        <f>IF(E1913="","",IF(I1913="","",IF($E1913="男",VLOOKUP(I1913,参照用得点基準表!D$2:$I$11,6,TRUE),VLOOKUP(I1913,参照用得点基準表!D$12:$I$21,6,TRUE))))</f>
        <v/>
      </c>
      <c r="R1913" s="67" t="str">
        <f>IF(E1913="","",IF(J1913="","",IF($E1913="男",VLOOKUP(J1913,参照用得点基準表!E$2:$I$11,5,TRUE),VLOOKUP(J1913,参照用得点基準表!E$12:$I$21,5,TRUE))))</f>
        <v/>
      </c>
      <c r="S1913" s="67" t="str">
        <f>IF(E1913="","",IF(K1913="","",IF($E1913="男",VLOOKUP(K1913,参照用得点基準表!F$2:$I$11,4,TRUE),VLOOKUP(K1913,参照用得点基準表!F$12:$I$21,4,TRUE))))</f>
        <v/>
      </c>
      <c r="T1913" s="67" t="str">
        <f>IF(E1913="","",IF(L1913="","",IF($E1913="男",VLOOKUP(L1913,参照用得点基準表!$K$2:$L$11,2,TRUE),VLOOKUP(L1913,参照用得点基準表!$K$12:$L$21,2,TRUE))))</f>
        <v/>
      </c>
      <c r="U1913" s="67" t="str">
        <f>IF(E1913="","",IF(M1913="","",IF($E1913="男",VLOOKUP(M1913,参照用得点基準表!G$2:$I$11,3,TRUE),VLOOKUP(M1913,参照用得点基準表!G$12:$I$21,3,TRUE))))</f>
        <v/>
      </c>
      <c r="V1913" s="67" t="str">
        <f>IF(E1913="","",IF(N1913="","",IF($E1913="男",VLOOKUP(N1913,参照用得点基準表!H$2:$I$11,2,TRUE),VLOOKUP(N1913,参照用得点基準表!H$12:$I$21,2,TRUE))))</f>
        <v/>
      </c>
      <c r="W1913" s="70" t="str">
        <f t="shared" si="28"/>
        <v/>
      </c>
      <c r="X1913" s="69" t="str">
        <f ca="1">IF(W1913="","",VLOOKUP(W1913,OFFSET(評価基準!$A$2:$N$6,0,F1913-6,5,20-F1913),14-新体力テスト!F1913+6,1))</f>
        <v/>
      </c>
    </row>
    <row r="1914" spans="1:24" ht="14.25" customHeight="1" x14ac:dyDescent="0.15">
      <c r="A1914" s="103"/>
      <c r="B1914" s="103"/>
      <c r="C1914" s="103"/>
      <c r="D1914" s="108"/>
      <c r="E1914" s="112"/>
      <c r="F1914" s="85" t="str">
        <f>IF(A1914="","",VLOOKUP(A1914,参照!$B$7:$C$12,2,FALSE))</f>
        <v/>
      </c>
      <c r="G1914" s="14"/>
      <c r="H1914" s="14"/>
      <c r="I1914" s="14"/>
      <c r="J1914" s="14"/>
      <c r="K1914" s="14"/>
      <c r="L1914" s="19"/>
      <c r="M1914" s="14"/>
      <c r="N1914" s="14"/>
      <c r="O1914" s="67" t="str">
        <f>IF(E1914="","",IF(G1914="","",IF($E1914="男",VLOOKUP(G1914,参照用得点基準表!B$2:$I$11,8,TRUE),VLOOKUP(G1914,参照用得点基準表!B$12:$I$21,8,TRUE))))</f>
        <v/>
      </c>
      <c r="P1914" s="67" t="str">
        <f>IF(E1914="","",IF(H1914="","",IF($E1914="男",VLOOKUP(H1914,参照用得点基準表!C$2:$I$11,7,TRUE),VLOOKUP(H1914,参照用得点基準表!C$12:$I$21,7,TRUE))))</f>
        <v/>
      </c>
      <c r="Q1914" s="67" t="str">
        <f>IF(E1914="","",IF(I1914="","",IF($E1914="男",VLOOKUP(I1914,参照用得点基準表!D$2:$I$11,6,TRUE),VLOOKUP(I1914,参照用得点基準表!D$12:$I$21,6,TRUE))))</f>
        <v/>
      </c>
      <c r="R1914" s="67" t="str">
        <f>IF(E1914="","",IF(J1914="","",IF($E1914="男",VLOOKUP(J1914,参照用得点基準表!E$2:$I$11,5,TRUE),VLOOKUP(J1914,参照用得点基準表!E$12:$I$21,5,TRUE))))</f>
        <v/>
      </c>
      <c r="S1914" s="67" t="str">
        <f>IF(E1914="","",IF(K1914="","",IF($E1914="男",VLOOKUP(K1914,参照用得点基準表!F$2:$I$11,4,TRUE),VLOOKUP(K1914,参照用得点基準表!F$12:$I$21,4,TRUE))))</f>
        <v/>
      </c>
      <c r="T1914" s="67" t="str">
        <f>IF(E1914="","",IF(L1914="","",IF($E1914="男",VLOOKUP(L1914,参照用得点基準表!$K$2:$L$11,2,TRUE),VLOOKUP(L1914,参照用得点基準表!$K$12:$L$21,2,TRUE))))</f>
        <v/>
      </c>
      <c r="U1914" s="67" t="str">
        <f>IF(E1914="","",IF(M1914="","",IF($E1914="男",VLOOKUP(M1914,参照用得点基準表!G$2:$I$11,3,TRUE),VLOOKUP(M1914,参照用得点基準表!G$12:$I$21,3,TRUE))))</f>
        <v/>
      </c>
      <c r="V1914" s="67" t="str">
        <f>IF(E1914="","",IF(N1914="","",IF($E1914="男",VLOOKUP(N1914,参照用得点基準表!H$2:$I$11,2,TRUE),VLOOKUP(N1914,参照用得点基準表!H$12:$I$21,2,TRUE))))</f>
        <v/>
      </c>
      <c r="W1914" s="70" t="str">
        <f t="shared" si="28"/>
        <v/>
      </c>
      <c r="X1914" s="69" t="str">
        <f ca="1">IF(W1914="","",VLOOKUP(W1914,OFFSET(評価基準!$A$2:$N$6,0,F1914-6,5,20-F1914),14-新体力テスト!F1914+6,1))</f>
        <v/>
      </c>
    </row>
    <row r="1915" spans="1:24" ht="14.25" customHeight="1" x14ac:dyDescent="0.15">
      <c r="A1915" s="103"/>
      <c r="B1915" s="103"/>
      <c r="C1915" s="103"/>
      <c r="D1915" s="108"/>
      <c r="E1915" s="112"/>
      <c r="F1915" s="85" t="str">
        <f>IF(A1915="","",VLOOKUP(A1915,参照!$B$7:$C$12,2,FALSE))</f>
        <v/>
      </c>
      <c r="G1915" s="14"/>
      <c r="H1915" s="14"/>
      <c r="I1915" s="14"/>
      <c r="J1915" s="14"/>
      <c r="K1915" s="14"/>
      <c r="L1915" s="19"/>
      <c r="M1915" s="14"/>
      <c r="N1915" s="14"/>
      <c r="O1915" s="67" t="str">
        <f>IF(E1915="","",IF(G1915="","",IF($E1915="男",VLOOKUP(G1915,参照用得点基準表!B$2:$I$11,8,TRUE),VLOOKUP(G1915,参照用得点基準表!B$12:$I$21,8,TRUE))))</f>
        <v/>
      </c>
      <c r="P1915" s="67" t="str">
        <f>IF(E1915="","",IF(H1915="","",IF($E1915="男",VLOOKUP(H1915,参照用得点基準表!C$2:$I$11,7,TRUE),VLOOKUP(H1915,参照用得点基準表!C$12:$I$21,7,TRUE))))</f>
        <v/>
      </c>
      <c r="Q1915" s="67" t="str">
        <f>IF(E1915="","",IF(I1915="","",IF($E1915="男",VLOOKUP(I1915,参照用得点基準表!D$2:$I$11,6,TRUE),VLOOKUP(I1915,参照用得点基準表!D$12:$I$21,6,TRUE))))</f>
        <v/>
      </c>
      <c r="R1915" s="67" t="str">
        <f>IF(E1915="","",IF(J1915="","",IF($E1915="男",VLOOKUP(J1915,参照用得点基準表!E$2:$I$11,5,TRUE),VLOOKUP(J1915,参照用得点基準表!E$12:$I$21,5,TRUE))))</f>
        <v/>
      </c>
      <c r="S1915" s="67" t="str">
        <f>IF(E1915="","",IF(K1915="","",IF($E1915="男",VLOOKUP(K1915,参照用得点基準表!F$2:$I$11,4,TRUE),VLOOKUP(K1915,参照用得点基準表!F$12:$I$21,4,TRUE))))</f>
        <v/>
      </c>
      <c r="T1915" s="67" t="str">
        <f>IF(E1915="","",IF(L1915="","",IF($E1915="男",VLOOKUP(L1915,参照用得点基準表!$K$2:$L$11,2,TRUE),VLOOKUP(L1915,参照用得点基準表!$K$12:$L$21,2,TRUE))))</f>
        <v/>
      </c>
      <c r="U1915" s="67" t="str">
        <f>IF(E1915="","",IF(M1915="","",IF($E1915="男",VLOOKUP(M1915,参照用得点基準表!G$2:$I$11,3,TRUE),VLOOKUP(M1915,参照用得点基準表!G$12:$I$21,3,TRUE))))</f>
        <v/>
      </c>
      <c r="V1915" s="67" t="str">
        <f>IF(E1915="","",IF(N1915="","",IF($E1915="男",VLOOKUP(N1915,参照用得点基準表!H$2:$I$11,2,TRUE),VLOOKUP(N1915,参照用得点基準表!H$12:$I$21,2,TRUE))))</f>
        <v/>
      </c>
      <c r="W1915" s="70" t="str">
        <f t="shared" ref="W1915:W1978" si="29">IF(COUNT(O1915:V1915)&lt;8,"",SUM(O1915:V1915))</f>
        <v/>
      </c>
      <c r="X1915" s="69" t="str">
        <f ca="1">IF(W1915="","",VLOOKUP(W1915,OFFSET(評価基準!$A$2:$N$6,0,F1915-6,5,20-F1915),14-新体力テスト!F1915+6,1))</f>
        <v/>
      </c>
    </row>
    <row r="1916" spans="1:24" ht="14.25" customHeight="1" x14ac:dyDescent="0.15">
      <c r="A1916" s="103"/>
      <c r="B1916" s="103"/>
      <c r="C1916" s="103"/>
      <c r="D1916" s="108"/>
      <c r="E1916" s="112"/>
      <c r="F1916" s="85" t="str">
        <f>IF(A1916="","",VLOOKUP(A1916,参照!$B$7:$C$12,2,FALSE))</f>
        <v/>
      </c>
      <c r="G1916" s="14"/>
      <c r="H1916" s="14"/>
      <c r="I1916" s="14"/>
      <c r="J1916" s="14"/>
      <c r="K1916" s="14"/>
      <c r="L1916" s="19"/>
      <c r="M1916" s="14"/>
      <c r="N1916" s="14"/>
      <c r="O1916" s="67" t="str">
        <f>IF(E1916="","",IF(G1916="","",IF($E1916="男",VLOOKUP(G1916,参照用得点基準表!B$2:$I$11,8,TRUE),VLOOKUP(G1916,参照用得点基準表!B$12:$I$21,8,TRUE))))</f>
        <v/>
      </c>
      <c r="P1916" s="67" t="str">
        <f>IF(E1916="","",IF(H1916="","",IF($E1916="男",VLOOKUP(H1916,参照用得点基準表!C$2:$I$11,7,TRUE),VLOOKUP(H1916,参照用得点基準表!C$12:$I$21,7,TRUE))))</f>
        <v/>
      </c>
      <c r="Q1916" s="67" t="str">
        <f>IF(E1916="","",IF(I1916="","",IF($E1916="男",VLOOKUP(I1916,参照用得点基準表!D$2:$I$11,6,TRUE),VLOOKUP(I1916,参照用得点基準表!D$12:$I$21,6,TRUE))))</f>
        <v/>
      </c>
      <c r="R1916" s="67" t="str">
        <f>IF(E1916="","",IF(J1916="","",IF($E1916="男",VLOOKUP(J1916,参照用得点基準表!E$2:$I$11,5,TRUE),VLOOKUP(J1916,参照用得点基準表!E$12:$I$21,5,TRUE))))</f>
        <v/>
      </c>
      <c r="S1916" s="67" t="str">
        <f>IF(E1916="","",IF(K1916="","",IF($E1916="男",VLOOKUP(K1916,参照用得点基準表!F$2:$I$11,4,TRUE),VLOOKUP(K1916,参照用得点基準表!F$12:$I$21,4,TRUE))))</f>
        <v/>
      </c>
      <c r="T1916" s="67" t="str">
        <f>IF(E1916="","",IF(L1916="","",IF($E1916="男",VLOOKUP(L1916,参照用得点基準表!$K$2:$L$11,2,TRUE),VLOOKUP(L1916,参照用得点基準表!$K$12:$L$21,2,TRUE))))</f>
        <v/>
      </c>
      <c r="U1916" s="67" t="str">
        <f>IF(E1916="","",IF(M1916="","",IF($E1916="男",VLOOKUP(M1916,参照用得点基準表!G$2:$I$11,3,TRUE),VLOOKUP(M1916,参照用得点基準表!G$12:$I$21,3,TRUE))))</f>
        <v/>
      </c>
      <c r="V1916" s="67" t="str">
        <f>IF(E1916="","",IF(N1916="","",IF($E1916="男",VLOOKUP(N1916,参照用得点基準表!H$2:$I$11,2,TRUE),VLOOKUP(N1916,参照用得点基準表!H$12:$I$21,2,TRUE))))</f>
        <v/>
      </c>
      <c r="W1916" s="70" t="str">
        <f t="shared" si="29"/>
        <v/>
      </c>
      <c r="X1916" s="69" t="str">
        <f ca="1">IF(W1916="","",VLOOKUP(W1916,OFFSET(評価基準!$A$2:$N$6,0,F1916-6,5,20-F1916),14-新体力テスト!F1916+6,1))</f>
        <v/>
      </c>
    </row>
    <row r="1917" spans="1:24" ht="14.25" customHeight="1" x14ac:dyDescent="0.15">
      <c r="A1917" s="103"/>
      <c r="B1917" s="103"/>
      <c r="C1917" s="103"/>
      <c r="D1917" s="108"/>
      <c r="E1917" s="112"/>
      <c r="F1917" s="85" t="str">
        <f>IF(A1917="","",VLOOKUP(A1917,参照!$B$7:$C$12,2,FALSE))</f>
        <v/>
      </c>
      <c r="G1917" s="14"/>
      <c r="H1917" s="14"/>
      <c r="I1917" s="14"/>
      <c r="J1917" s="14"/>
      <c r="K1917" s="14"/>
      <c r="L1917" s="19"/>
      <c r="M1917" s="14"/>
      <c r="N1917" s="14"/>
      <c r="O1917" s="67" t="str">
        <f>IF(E1917="","",IF(G1917="","",IF($E1917="男",VLOOKUP(G1917,参照用得点基準表!B$2:$I$11,8,TRUE),VLOOKUP(G1917,参照用得点基準表!B$12:$I$21,8,TRUE))))</f>
        <v/>
      </c>
      <c r="P1917" s="67" t="str">
        <f>IF(E1917="","",IF(H1917="","",IF($E1917="男",VLOOKUP(H1917,参照用得点基準表!C$2:$I$11,7,TRUE),VLOOKUP(H1917,参照用得点基準表!C$12:$I$21,7,TRUE))))</f>
        <v/>
      </c>
      <c r="Q1917" s="67" t="str">
        <f>IF(E1917="","",IF(I1917="","",IF($E1917="男",VLOOKUP(I1917,参照用得点基準表!D$2:$I$11,6,TRUE),VLOOKUP(I1917,参照用得点基準表!D$12:$I$21,6,TRUE))))</f>
        <v/>
      </c>
      <c r="R1917" s="67" t="str">
        <f>IF(E1917="","",IF(J1917="","",IF($E1917="男",VLOOKUP(J1917,参照用得点基準表!E$2:$I$11,5,TRUE),VLOOKUP(J1917,参照用得点基準表!E$12:$I$21,5,TRUE))))</f>
        <v/>
      </c>
      <c r="S1917" s="67" t="str">
        <f>IF(E1917="","",IF(K1917="","",IF($E1917="男",VLOOKUP(K1917,参照用得点基準表!F$2:$I$11,4,TRUE),VLOOKUP(K1917,参照用得点基準表!F$12:$I$21,4,TRUE))))</f>
        <v/>
      </c>
      <c r="T1917" s="67" t="str">
        <f>IF(E1917="","",IF(L1917="","",IF($E1917="男",VLOOKUP(L1917,参照用得点基準表!$K$2:$L$11,2,TRUE),VLOOKUP(L1917,参照用得点基準表!$K$12:$L$21,2,TRUE))))</f>
        <v/>
      </c>
      <c r="U1917" s="67" t="str">
        <f>IF(E1917="","",IF(M1917="","",IF($E1917="男",VLOOKUP(M1917,参照用得点基準表!G$2:$I$11,3,TRUE),VLOOKUP(M1917,参照用得点基準表!G$12:$I$21,3,TRUE))))</f>
        <v/>
      </c>
      <c r="V1917" s="67" t="str">
        <f>IF(E1917="","",IF(N1917="","",IF($E1917="男",VLOOKUP(N1917,参照用得点基準表!H$2:$I$11,2,TRUE),VLOOKUP(N1917,参照用得点基準表!H$12:$I$21,2,TRUE))))</f>
        <v/>
      </c>
      <c r="W1917" s="70" t="str">
        <f t="shared" si="29"/>
        <v/>
      </c>
      <c r="X1917" s="69" t="str">
        <f ca="1">IF(W1917="","",VLOOKUP(W1917,OFFSET(評価基準!$A$2:$N$6,0,F1917-6,5,20-F1917),14-新体力テスト!F1917+6,1))</f>
        <v/>
      </c>
    </row>
    <row r="1918" spans="1:24" ht="14.25" customHeight="1" x14ac:dyDescent="0.15">
      <c r="A1918" s="103"/>
      <c r="B1918" s="103"/>
      <c r="C1918" s="103"/>
      <c r="D1918" s="108"/>
      <c r="E1918" s="112"/>
      <c r="F1918" s="85" t="str">
        <f>IF(A1918="","",VLOOKUP(A1918,参照!$B$7:$C$12,2,FALSE))</f>
        <v/>
      </c>
      <c r="G1918" s="14"/>
      <c r="H1918" s="14"/>
      <c r="I1918" s="14"/>
      <c r="J1918" s="14"/>
      <c r="K1918" s="14"/>
      <c r="L1918" s="19"/>
      <c r="M1918" s="14"/>
      <c r="N1918" s="14"/>
      <c r="O1918" s="67" t="str">
        <f>IF(E1918="","",IF(G1918="","",IF($E1918="男",VLOOKUP(G1918,参照用得点基準表!B$2:$I$11,8,TRUE),VLOOKUP(G1918,参照用得点基準表!B$12:$I$21,8,TRUE))))</f>
        <v/>
      </c>
      <c r="P1918" s="67" t="str">
        <f>IF(E1918="","",IF(H1918="","",IF($E1918="男",VLOOKUP(H1918,参照用得点基準表!C$2:$I$11,7,TRUE),VLOOKUP(H1918,参照用得点基準表!C$12:$I$21,7,TRUE))))</f>
        <v/>
      </c>
      <c r="Q1918" s="67" t="str">
        <f>IF(E1918="","",IF(I1918="","",IF($E1918="男",VLOOKUP(I1918,参照用得点基準表!D$2:$I$11,6,TRUE),VLOOKUP(I1918,参照用得点基準表!D$12:$I$21,6,TRUE))))</f>
        <v/>
      </c>
      <c r="R1918" s="67" t="str">
        <f>IF(E1918="","",IF(J1918="","",IF($E1918="男",VLOOKUP(J1918,参照用得点基準表!E$2:$I$11,5,TRUE),VLOOKUP(J1918,参照用得点基準表!E$12:$I$21,5,TRUE))))</f>
        <v/>
      </c>
      <c r="S1918" s="67" t="str">
        <f>IF(E1918="","",IF(K1918="","",IF($E1918="男",VLOOKUP(K1918,参照用得点基準表!F$2:$I$11,4,TRUE),VLOOKUP(K1918,参照用得点基準表!F$12:$I$21,4,TRUE))))</f>
        <v/>
      </c>
      <c r="T1918" s="67" t="str">
        <f>IF(E1918="","",IF(L1918="","",IF($E1918="男",VLOOKUP(L1918,参照用得点基準表!$K$2:$L$11,2,TRUE),VLOOKUP(L1918,参照用得点基準表!$K$12:$L$21,2,TRUE))))</f>
        <v/>
      </c>
      <c r="U1918" s="67" t="str">
        <f>IF(E1918="","",IF(M1918="","",IF($E1918="男",VLOOKUP(M1918,参照用得点基準表!G$2:$I$11,3,TRUE),VLOOKUP(M1918,参照用得点基準表!G$12:$I$21,3,TRUE))))</f>
        <v/>
      </c>
      <c r="V1918" s="67" t="str">
        <f>IF(E1918="","",IF(N1918="","",IF($E1918="男",VLOOKUP(N1918,参照用得点基準表!H$2:$I$11,2,TRUE),VLOOKUP(N1918,参照用得点基準表!H$12:$I$21,2,TRUE))))</f>
        <v/>
      </c>
      <c r="W1918" s="70" t="str">
        <f t="shared" si="29"/>
        <v/>
      </c>
      <c r="X1918" s="69" t="str">
        <f ca="1">IF(W1918="","",VLOOKUP(W1918,OFFSET(評価基準!$A$2:$N$6,0,F1918-6,5,20-F1918),14-新体力テスト!F1918+6,1))</f>
        <v/>
      </c>
    </row>
    <row r="1919" spans="1:24" ht="14.25" customHeight="1" x14ac:dyDescent="0.15">
      <c r="A1919" s="103"/>
      <c r="B1919" s="103"/>
      <c r="C1919" s="103"/>
      <c r="D1919" s="108"/>
      <c r="E1919" s="112"/>
      <c r="F1919" s="85" t="str">
        <f>IF(A1919="","",VLOOKUP(A1919,参照!$B$7:$C$12,2,FALSE))</f>
        <v/>
      </c>
      <c r="G1919" s="14"/>
      <c r="H1919" s="14"/>
      <c r="I1919" s="14"/>
      <c r="J1919" s="14"/>
      <c r="K1919" s="14"/>
      <c r="L1919" s="19"/>
      <c r="M1919" s="14"/>
      <c r="N1919" s="14"/>
      <c r="O1919" s="67" t="str">
        <f>IF(E1919="","",IF(G1919="","",IF($E1919="男",VLOOKUP(G1919,参照用得点基準表!B$2:$I$11,8,TRUE),VLOOKUP(G1919,参照用得点基準表!B$12:$I$21,8,TRUE))))</f>
        <v/>
      </c>
      <c r="P1919" s="67" t="str">
        <f>IF(E1919="","",IF(H1919="","",IF($E1919="男",VLOOKUP(H1919,参照用得点基準表!C$2:$I$11,7,TRUE),VLOOKUP(H1919,参照用得点基準表!C$12:$I$21,7,TRUE))))</f>
        <v/>
      </c>
      <c r="Q1919" s="67" t="str">
        <f>IF(E1919="","",IF(I1919="","",IF($E1919="男",VLOOKUP(I1919,参照用得点基準表!D$2:$I$11,6,TRUE),VLOOKUP(I1919,参照用得点基準表!D$12:$I$21,6,TRUE))))</f>
        <v/>
      </c>
      <c r="R1919" s="67" t="str">
        <f>IF(E1919="","",IF(J1919="","",IF($E1919="男",VLOOKUP(J1919,参照用得点基準表!E$2:$I$11,5,TRUE),VLOOKUP(J1919,参照用得点基準表!E$12:$I$21,5,TRUE))))</f>
        <v/>
      </c>
      <c r="S1919" s="67" t="str">
        <f>IF(E1919="","",IF(K1919="","",IF($E1919="男",VLOOKUP(K1919,参照用得点基準表!F$2:$I$11,4,TRUE),VLOOKUP(K1919,参照用得点基準表!F$12:$I$21,4,TRUE))))</f>
        <v/>
      </c>
      <c r="T1919" s="67" t="str">
        <f>IF(E1919="","",IF(L1919="","",IF($E1919="男",VLOOKUP(L1919,参照用得点基準表!$K$2:$L$11,2,TRUE),VLOOKUP(L1919,参照用得点基準表!$K$12:$L$21,2,TRUE))))</f>
        <v/>
      </c>
      <c r="U1919" s="67" t="str">
        <f>IF(E1919="","",IF(M1919="","",IF($E1919="男",VLOOKUP(M1919,参照用得点基準表!G$2:$I$11,3,TRUE),VLOOKUP(M1919,参照用得点基準表!G$12:$I$21,3,TRUE))))</f>
        <v/>
      </c>
      <c r="V1919" s="67" t="str">
        <f>IF(E1919="","",IF(N1919="","",IF($E1919="男",VLOOKUP(N1919,参照用得点基準表!H$2:$I$11,2,TRUE),VLOOKUP(N1919,参照用得点基準表!H$12:$I$21,2,TRUE))))</f>
        <v/>
      </c>
      <c r="W1919" s="70" t="str">
        <f t="shared" si="29"/>
        <v/>
      </c>
      <c r="X1919" s="69" t="str">
        <f ca="1">IF(W1919="","",VLOOKUP(W1919,OFFSET(評価基準!$A$2:$N$6,0,F1919-6,5,20-F1919),14-新体力テスト!F1919+6,1))</f>
        <v/>
      </c>
    </row>
    <row r="1920" spans="1:24" ht="14.25" customHeight="1" x14ac:dyDescent="0.15">
      <c r="A1920" s="103"/>
      <c r="B1920" s="103"/>
      <c r="C1920" s="103"/>
      <c r="D1920" s="108"/>
      <c r="E1920" s="112"/>
      <c r="F1920" s="85" t="str">
        <f>IF(A1920="","",VLOOKUP(A1920,参照!$B$7:$C$12,2,FALSE))</f>
        <v/>
      </c>
      <c r="G1920" s="14"/>
      <c r="H1920" s="14"/>
      <c r="I1920" s="14"/>
      <c r="J1920" s="14"/>
      <c r="K1920" s="14"/>
      <c r="L1920" s="19"/>
      <c r="M1920" s="14"/>
      <c r="N1920" s="14"/>
      <c r="O1920" s="67" t="str">
        <f>IF(E1920="","",IF(G1920="","",IF($E1920="男",VLOOKUP(G1920,参照用得点基準表!B$2:$I$11,8,TRUE),VLOOKUP(G1920,参照用得点基準表!B$12:$I$21,8,TRUE))))</f>
        <v/>
      </c>
      <c r="P1920" s="67" t="str">
        <f>IF(E1920="","",IF(H1920="","",IF($E1920="男",VLOOKUP(H1920,参照用得点基準表!C$2:$I$11,7,TRUE),VLOOKUP(H1920,参照用得点基準表!C$12:$I$21,7,TRUE))))</f>
        <v/>
      </c>
      <c r="Q1920" s="67" t="str">
        <f>IF(E1920="","",IF(I1920="","",IF($E1920="男",VLOOKUP(I1920,参照用得点基準表!D$2:$I$11,6,TRUE),VLOOKUP(I1920,参照用得点基準表!D$12:$I$21,6,TRUE))))</f>
        <v/>
      </c>
      <c r="R1920" s="67" t="str">
        <f>IF(E1920="","",IF(J1920="","",IF($E1920="男",VLOOKUP(J1920,参照用得点基準表!E$2:$I$11,5,TRUE),VLOOKUP(J1920,参照用得点基準表!E$12:$I$21,5,TRUE))))</f>
        <v/>
      </c>
      <c r="S1920" s="67" t="str">
        <f>IF(E1920="","",IF(K1920="","",IF($E1920="男",VLOOKUP(K1920,参照用得点基準表!F$2:$I$11,4,TRUE),VLOOKUP(K1920,参照用得点基準表!F$12:$I$21,4,TRUE))))</f>
        <v/>
      </c>
      <c r="T1920" s="67" t="str">
        <f>IF(E1920="","",IF(L1920="","",IF($E1920="男",VLOOKUP(L1920,参照用得点基準表!$K$2:$L$11,2,TRUE),VLOOKUP(L1920,参照用得点基準表!$K$12:$L$21,2,TRUE))))</f>
        <v/>
      </c>
      <c r="U1920" s="67" t="str">
        <f>IF(E1920="","",IF(M1920="","",IF($E1920="男",VLOOKUP(M1920,参照用得点基準表!G$2:$I$11,3,TRUE),VLOOKUP(M1920,参照用得点基準表!G$12:$I$21,3,TRUE))))</f>
        <v/>
      </c>
      <c r="V1920" s="67" t="str">
        <f>IF(E1920="","",IF(N1920="","",IF($E1920="男",VLOOKUP(N1920,参照用得点基準表!H$2:$I$11,2,TRUE),VLOOKUP(N1920,参照用得点基準表!H$12:$I$21,2,TRUE))))</f>
        <v/>
      </c>
      <c r="W1920" s="70" t="str">
        <f t="shared" si="29"/>
        <v/>
      </c>
      <c r="X1920" s="69" t="str">
        <f ca="1">IF(W1920="","",VLOOKUP(W1920,OFFSET(評価基準!$A$2:$N$6,0,F1920-6,5,20-F1920),14-新体力テスト!F1920+6,1))</f>
        <v/>
      </c>
    </row>
    <row r="1921" spans="1:24" ht="14.25" customHeight="1" x14ac:dyDescent="0.15">
      <c r="A1921" s="103"/>
      <c r="B1921" s="103"/>
      <c r="C1921" s="103"/>
      <c r="D1921" s="108"/>
      <c r="E1921" s="112"/>
      <c r="F1921" s="85" t="str">
        <f>IF(A1921="","",VLOOKUP(A1921,参照!$B$7:$C$12,2,FALSE))</f>
        <v/>
      </c>
      <c r="G1921" s="14"/>
      <c r="H1921" s="14"/>
      <c r="I1921" s="14"/>
      <c r="J1921" s="14"/>
      <c r="K1921" s="14"/>
      <c r="L1921" s="19"/>
      <c r="M1921" s="14"/>
      <c r="N1921" s="14"/>
      <c r="O1921" s="67" t="str">
        <f>IF(E1921="","",IF(G1921="","",IF($E1921="男",VLOOKUP(G1921,参照用得点基準表!B$2:$I$11,8,TRUE),VLOOKUP(G1921,参照用得点基準表!B$12:$I$21,8,TRUE))))</f>
        <v/>
      </c>
      <c r="P1921" s="67" t="str">
        <f>IF(E1921="","",IF(H1921="","",IF($E1921="男",VLOOKUP(H1921,参照用得点基準表!C$2:$I$11,7,TRUE),VLOOKUP(H1921,参照用得点基準表!C$12:$I$21,7,TRUE))))</f>
        <v/>
      </c>
      <c r="Q1921" s="67" t="str">
        <f>IF(E1921="","",IF(I1921="","",IF($E1921="男",VLOOKUP(I1921,参照用得点基準表!D$2:$I$11,6,TRUE),VLOOKUP(I1921,参照用得点基準表!D$12:$I$21,6,TRUE))))</f>
        <v/>
      </c>
      <c r="R1921" s="67" t="str">
        <f>IF(E1921="","",IF(J1921="","",IF($E1921="男",VLOOKUP(J1921,参照用得点基準表!E$2:$I$11,5,TRUE),VLOOKUP(J1921,参照用得点基準表!E$12:$I$21,5,TRUE))))</f>
        <v/>
      </c>
      <c r="S1921" s="67" t="str">
        <f>IF(E1921="","",IF(K1921="","",IF($E1921="男",VLOOKUP(K1921,参照用得点基準表!F$2:$I$11,4,TRUE),VLOOKUP(K1921,参照用得点基準表!F$12:$I$21,4,TRUE))))</f>
        <v/>
      </c>
      <c r="T1921" s="67" t="str">
        <f>IF(E1921="","",IF(L1921="","",IF($E1921="男",VLOOKUP(L1921,参照用得点基準表!$K$2:$L$11,2,TRUE),VLOOKUP(L1921,参照用得点基準表!$K$12:$L$21,2,TRUE))))</f>
        <v/>
      </c>
      <c r="U1921" s="67" t="str">
        <f>IF(E1921="","",IF(M1921="","",IF($E1921="男",VLOOKUP(M1921,参照用得点基準表!G$2:$I$11,3,TRUE),VLOOKUP(M1921,参照用得点基準表!G$12:$I$21,3,TRUE))))</f>
        <v/>
      </c>
      <c r="V1921" s="67" t="str">
        <f>IF(E1921="","",IF(N1921="","",IF($E1921="男",VLOOKUP(N1921,参照用得点基準表!H$2:$I$11,2,TRUE),VLOOKUP(N1921,参照用得点基準表!H$12:$I$21,2,TRUE))))</f>
        <v/>
      </c>
      <c r="W1921" s="70" t="str">
        <f t="shared" si="29"/>
        <v/>
      </c>
      <c r="X1921" s="69" t="str">
        <f ca="1">IF(W1921="","",VLOOKUP(W1921,OFFSET(評価基準!$A$2:$N$6,0,F1921-6,5,20-F1921),14-新体力テスト!F1921+6,1))</f>
        <v/>
      </c>
    </row>
    <row r="1922" spans="1:24" ht="14.25" customHeight="1" x14ac:dyDescent="0.15">
      <c r="A1922" s="103"/>
      <c r="B1922" s="103"/>
      <c r="C1922" s="103"/>
      <c r="D1922" s="108"/>
      <c r="E1922" s="112"/>
      <c r="F1922" s="85" t="str">
        <f>IF(A1922="","",VLOOKUP(A1922,参照!$B$7:$C$12,2,FALSE))</f>
        <v/>
      </c>
      <c r="G1922" s="14"/>
      <c r="H1922" s="14"/>
      <c r="I1922" s="14"/>
      <c r="J1922" s="14"/>
      <c r="K1922" s="14"/>
      <c r="L1922" s="19"/>
      <c r="M1922" s="14"/>
      <c r="N1922" s="14"/>
      <c r="O1922" s="67" t="str">
        <f>IF(E1922="","",IF(G1922="","",IF($E1922="男",VLOOKUP(G1922,参照用得点基準表!B$2:$I$11,8,TRUE),VLOOKUP(G1922,参照用得点基準表!B$12:$I$21,8,TRUE))))</f>
        <v/>
      </c>
      <c r="P1922" s="67" t="str">
        <f>IF(E1922="","",IF(H1922="","",IF($E1922="男",VLOOKUP(H1922,参照用得点基準表!C$2:$I$11,7,TRUE),VLOOKUP(H1922,参照用得点基準表!C$12:$I$21,7,TRUE))))</f>
        <v/>
      </c>
      <c r="Q1922" s="67" t="str">
        <f>IF(E1922="","",IF(I1922="","",IF($E1922="男",VLOOKUP(I1922,参照用得点基準表!D$2:$I$11,6,TRUE),VLOOKUP(I1922,参照用得点基準表!D$12:$I$21,6,TRUE))))</f>
        <v/>
      </c>
      <c r="R1922" s="67" t="str">
        <f>IF(E1922="","",IF(J1922="","",IF($E1922="男",VLOOKUP(J1922,参照用得点基準表!E$2:$I$11,5,TRUE),VLOOKUP(J1922,参照用得点基準表!E$12:$I$21,5,TRUE))))</f>
        <v/>
      </c>
      <c r="S1922" s="67" t="str">
        <f>IF(E1922="","",IF(K1922="","",IF($E1922="男",VLOOKUP(K1922,参照用得点基準表!F$2:$I$11,4,TRUE),VLOOKUP(K1922,参照用得点基準表!F$12:$I$21,4,TRUE))))</f>
        <v/>
      </c>
      <c r="T1922" s="67" t="str">
        <f>IF(E1922="","",IF(L1922="","",IF($E1922="男",VLOOKUP(L1922,参照用得点基準表!$K$2:$L$11,2,TRUE),VLOOKUP(L1922,参照用得点基準表!$K$12:$L$21,2,TRUE))))</f>
        <v/>
      </c>
      <c r="U1922" s="67" t="str">
        <f>IF(E1922="","",IF(M1922="","",IF($E1922="男",VLOOKUP(M1922,参照用得点基準表!G$2:$I$11,3,TRUE),VLOOKUP(M1922,参照用得点基準表!G$12:$I$21,3,TRUE))))</f>
        <v/>
      </c>
      <c r="V1922" s="67" t="str">
        <f>IF(E1922="","",IF(N1922="","",IF($E1922="男",VLOOKUP(N1922,参照用得点基準表!H$2:$I$11,2,TRUE),VLOOKUP(N1922,参照用得点基準表!H$12:$I$21,2,TRUE))))</f>
        <v/>
      </c>
      <c r="W1922" s="70" t="str">
        <f t="shared" si="29"/>
        <v/>
      </c>
      <c r="X1922" s="69" t="str">
        <f ca="1">IF(W1922="","",VLOOKUP(W1922,OFFSET(評価基準!$A$2:$N$6,0,F1922-6,5,20-F1922),14-新体力テスト!F1922+6,1))</f>
        <v/>
      </c>
    </row>
    <row r="1923" spans="1:24" ht="14.25" customHeight="1" x14ac:dyDescent="0.15">
      <c r="A1923" s="103"/>
      <c r="B1923" s="103"/>
      <c r="C1923" s="103"/>
      <c r="D1923" s="108"/>
      <c r="E1923" s="112"/>
      <c r="F1923" s="85" t="str">
        <f>IF(A1923="","",VLOOKUP(A1923,参照!$B$7:$C$12,2,FALSE))</f>
        <v/>
      </c>
      <c r="G1923" s="14"/>
      <c r="H1923" s="14"/>
      <c r="I1923" s="14"/>
      <c r="J1923" s="14"/>
      <c r="K1923" s="14"/>
      <c r="L1923" s="19"/>
      <c r="M1923" s="14"/>
      <c r="N1923" s="14"/>
      <c r="O1923" s="67" t="str">
        <f>IF(E1923="","",IF(G1923="","",IF($E1923="男",VLOOKUP(G1923,参照用得点基準表!B$2:$I$11,8,TRUE),VLOOKUP(G1923,参照用得点基準表!B$12:$I$21,8,TRUE))))</f>
        <v/>
      </c>
      <c r="P1923" s="67" t="str">
        <f>IF(E1923="","",IF(H1923="","",IF($E1923="男",VLOOKUP(H1923,参照用得点基準表!C$2:$I$11,7,TRUE),VLOOKUP(H1923,参照用得点基準表!C$12:$I$21,7,TRUE))))</f>
        <v/>
      </c>
      <c r="Q1923" s="67" t="str">
        <f>IF(E1923="","",IF(I1923="","",IF($E1923="男",VLOOKUP(I1923,参照用得点基準表!D$2:$I$11,6,TRUE),VLOOKUP(I1923,参照用得点基準表!D$12:$I$21,6,TRUE))))</f>
        <v/>
      </c>
      <c r="R1923" s="67" t="str">
        <f>IF(E1923="","",IF(J1923="","",IF($E1923="男",VLOOKUP(J1923,参照用得点基準表!E$2:$I$11,5,TRUE),VLOOKUP(J1923,参照用得点基準表!E$12:$I$21,5,TRUE))))</f>
        <v/>
      </c>
      <c r="S1923" s="67" t="str">
        <f>IF(E1923="","",IF(K1923="","",IF($E1923="男",VLOOKUP(K1923,参照用得点基準表!F$2:$I$11,4,TRUE),VLOOKUP(K1923,参照用得点基準表!F$12:$I$21,4,TRUE))))</f>
        <v/>
      </c>
      <c r="T1923" s="67" t="str">
        <f>IF(E1923="","",IF(L1923="","",IF($E1923="男",VLOOKUP(L1923,参照用得点基準表!$K$2:$L$11,2,TRUE),VLOOKUP(L1923,参照用得点基準表!$K$12:$L$21,2,TRUE))))</f>
        <v/>
      </c>
      <c r="U1923" s="67" t="str">
        <f>IF(E1923="","",IF(M1923="","",IF($E1923="男",VLOOKUP(M1923,参照用得点基準表!G$2:$I$11,3,TRUE),VLOOKUP(M1923,参照用得点基準表!G$12:$I$21,3,TRUE))))</f>
        <v/>
      </c>
      <c r="V1923" s="67" t="str">
        <f>IF(E1923="","",IF(N1923="","",IF($E1923="男",VLOOKUP(N1923,参照用得点基準表!H$2:$I$11,2,TRUE),VLOOKUP(N1923,参照用得点基準表!H$12:$I$21,2,TRUE))))</f>
        <v/>
      </c>
      <c r="W1923" s="70" t="str">
        <f t="shared" si="29"/>
        <v/>
      </c>
      <c r="X1923" s="69" t="str">
        <f ca="1">IF(W1923="","",VLOOKUP(W1923,OFFSET(評価基準!$A$2:$N$6,0,F1923-6,5,20-F1923),14-新体力テスト!F1923+6,1))</f>
        <v/>
      </c>
    </row>
    <row r="1924" spans="1:24" ht="14.25" customHeight="1" x14ac:dyDescent="0.15">
      <c r="A1924" s="103"/>
      <c r="B1924" s="103"/>
      <c r="C1924" s="103"/>
      <c r="D1924" s="108"/>
      <c r="E1924" s="112"/>
      <c r="F1924" s="85" t="str">
        <f>IF(A1924="","",VLOOKUP(A1924,参照!$B$7:$C$12,2,FALSE))</f>
        <v/>
      </c>
      <c r="G1924" s="14"/>
      <c r="H1924" s="14"/>
      <c r="I1924" s="14"/>
      <c r="J1924" s="14"/>
      <c r="K1924" s="14"/>
      <c r="L1924" s="19"/>
      <c r="M1924" s="14"/>
      <c r="N1924" s="14"/>
      <c r="O1924" s="67" t="str">
        <f>IF(E1924="","",IF(G1924="","",IF($E1924="男",VLOOKUP(G1924,参照用得点基準表!B$2:$I$11,8,TRUE),VLOOKUP(G1924,参照用得点基準表!B$12:$I$21,8,TRUE))))</f>
        <v/>
      </c>
      <c r="P1924" s="67" t="str">
        <f>IF(E1924="","",IF(H1924="","",IF($E1924="男",VLOOKUP(H1924,参照用得点基準表!C$2:$I$11,7,TRUE),VLOOKUP(H1924,参照用得点基準表!C$12:$I$21,7,TRUE))))</f>
        <v/>
      </c>
      <c r="Q1924" s="67" t="str">
        <f>IF(E1924="","",IF(I1924="","",IF($E1924="男",VLOOKUP(I1924,参照用得点基準表!D$2:$I$11,6,TRUE),VLOOKUP(I1924,参照用得点基準表!D$12:$I$21,6,TRUE))))</f>
        <v/>
      </c>
      <c r="R1924" s="67" t="str">
        <f>IF(E1924="","",IF(J1924="","",IF($E1924="男",VLOOKUP(J1924,参照用得点基準表!E$2:$I$11,5,TRUE),VLOOKUP(J1924,参照用得点基準表!E$12:$I$21,5,TRUE))))</f>
        <v/>
      </c>
      <c r="S1924" s="67" t="str">
        <f>IF(E1924="","",IF(K1924="","",IF($E1924="男",VLOOKUP(K1924,参照用得点基準表!F$2:$I$11,4,TRUE),VLOOKUP(K1924,参照用得点基準表!F$12:$I$21,4,TRUE))))</f>
        <v/>
      </c>
      <c r="T1924" s="67" t="str">
        <f>IF(E1924="","",IF(L1924="","",IF($E1924="男",VLOOKUP(L1924,参照用得点基準表!$K$2:$L$11,2,TRUE),VLOOKUP(L1924,参照用得点基準表!$K$12:$L$21,2,TRUE))))</f>
        <v/>
      </c>
      <c r="U1924" s="67" t="str">
        <f>IF(E1924="","",IF(M1924="","",IF($E1924="男",VLOOKUP(M1924,参照用得点基準表!G$2:$I$11,3,TRUE),VLOOKUP(M1924,参照用得点基準表!G$12:$I$21,3,TRUE))))</f>
        <v/>
      </c>
      <c r="V1924" s="67" t="str">
        <f>IF(E1924="","",IF(N1924="","",IF($E1924="男",VLOOKUP(N1924,参照用得点基準表!H$2:$I$11,2,TRUE),VLOOKUP(N1924,参照用得点基準表!H$12:$I$21,2,TRUE))))</f>
        <v/>
      </c>
      <c r="W1924" s="70" t="str">
        <f t="shared" si="29"/>
        <v/>
      </c>
      <c r="X1924" s="69" t="str">
        <f ca="1">IF(W1924="","",VLOOKUP(W1924,OFFSET(評価基準!$A$2:$N$6,0,F1924-6,5,20-F1924),14-新体力テスト!F1924+6,1))</f>
        <v/>
      </c>
    </row>
    <row r="1925" spans="1:24" ht="14.25" customHeight="1" x14ac:dyDescent="0.15">
      <c r="A1925" s="103"/>
      <c r="B1925" s="103"/>
      <c r="C1925" s="103"/>
      <c r="D1925" s="108"/>
      <c r="E1925" s="112"/>
      <c r="F1925" s="85" t="str">
        <f>IF(A1925="","",VLOOKUP(A1925,参照!$B$7:$C$12,2,FALSE))</f>
        <v/>
      </c>
      <c r="G1925" s="14"/>
      <c r="H1925" s="14"/>
      <c r="I1925" s="14"/>
      <c r="J1925" s="14"/>
      <c r="K1925" s="14"/>
      <c r="L1925" s="19"/>
      <c r="M1925" s="14"/>
      <c r="N1925" s="14"/>
      <c r="O1925" s="67" t="str">
        <f>IF(E1925="","",IF(G1925="","",IF($E1925="男",VLOOKUP(G1925,参照用得点基準表!B$2:$I$11,8,TRUE),VLOOKUP(G1925,参照用得点基準表!B$12:$I$21,8,TRUE))))</f>
        <v/>
      </c>
      <c r="P1925" s="67" t="str">
        <f>IF(E1925="","",IF(H1925="","",IF($E1925="男",VLOOKUP(H1925,参照用得点基準表!C$2:$I$11,7,TRUE),VLOOKUP(H1925,参照用得点基準表!C$12:$I$21,7,TRUE))))</f>
        <v/>
      </c>
      <c r="Q1925" s="67" t="str">
        <f>IF(E1925="","",IF(I1925="","",IF($E1925="男",VLOOKUP(I1925,参照用得点基準表!D$2:$I$11,6,TRUE),VLOOKUP(I1925,参照用得点基準表!D$12:$I$21,6,TRUE))))</f>
        <v/>
      </c>
      <c r="R1925" s="67" t="str">
        <f>IF(E1925="","",IF(J1925="","",IF($E1925="男",VLOOKUP(J1925,参照用得点基準表!E$2:$I$11,5,TRUE),VLOOKUP(J1925,参照用得点基準表!E$12:$I$21,5,TRUE))))</f>
        <v/>
      </c>
      <c r="S1925" s="67" t="str">
        <f>IF(E1925="","",IF(K1925="","",IF($E1925="男",VLOOKUP(K1925,参照用得点基準表!F$2:$I$11,4,TRUE),VLOOKUP(K1925,参照用得点基準表!F$12:$I$21,4,TRUE))))</f>
        <v/>
      </c>
      <c r="T1925" s="67" t="str">
        <f>IF(E1925="","",IF(L1925="","",IF($E1925="男",VLOOKUP(L1925,参照用得点基準表!$K$2:$L$11,2,TRUE),VLOOKUP(L1925,参照用得点基準表!$K$12:$L$21,2,TRUE))))</f>
        <v/>
      </c>
      <c r="U1925" s="67" t="str">
        <f>IF(E1925="","",IF(M1925="","",IF($E1925="男",VLOOKUP(M1925,参照用得点基準表!G$2:$I$11,3,TRUE),VLOOKUP(M1925,参照用得点基準表!G$12:$I$21,3,TRUE))))</f>
        <v/>
      </c>
      <c r="V1925" s="67" t="str">
        <f>IF(E1925="","",IF(N1925="","",IF($E1925="男",VLOOKUP(N1925,参照用得点基準表!H$2:$I$11,2,TRUE),VLOOKUP(N1925,参照用得点基準表!H$12:$I$21,2,TRUE))))</f>
        <v/>
      </c>
      <c r="W1925" s="70" t="str">
        <f t="shared" si="29"/>
        <v/>
      </c>
      <c r="X1925" s="69" t="str">
        <f ca="1">IF(W1925="","",VLOOKUP(W1925,OFFSET(評価基準!$A$2:$N$6,0,F1925-6,5,20-F1925),14-新体力テスト!F1925+6,1))</f>
        <v/>
      </c>
    </row>
    <row r="1926" spans="1:24" ht="14.25" customHeight="1" x14ac:dyDescent="0.15">
      <c r="A1926" s="103"/>
      <c r="B1926" s="103"/>
      <c r="C1926" s="103"/>
      <c r="D1926" s="108"/>
      <c r="E1926" s="112"/>
      <c r="F1926" s="85" t="str">
        <f>IF(A1926="","",VLOOKUP(A1926,参照!$B$7:$C$12,2,FALSE))</f>
        <v/>
      </c>
      <c r="G1926" s="14"/>
      <c r="H1926" s="14"/>
      <c r="I1926" s="14"/>
      <c r="J1926" s="14"/>
      <c r="K1926" s="14"/>
      <c r="L1926" s="19"/>
      <c r="M1926" s="14"/>
      <c r="N1926" s="14"/>
      <c r="O1926" s="67" t="str">
        <f>IF(E1926="","",IF(G1926="","",IF($E1926="男",VLOOKUP(G1926,参照用得点基準表!B$2:$I$11,8,TRUE),VLOOKUP(G1926,参照用得点基準表!B$12:$I$21,8,TRUE))))</f>
        <v/>
      </c>
      <c r="P1926" s="67" t="str">
        <f>IF(E1926="","",IF(H1926="","",IF($E1926="男",VLOOKUP(H1926,参照用得点基準表!C$2:$I$11,7,TRUE),VLOOKUP(H1926,参照用得点基準表!C$12:$I$21,7,TRUE))))</f>
        <v/>
      </c>
      <c r="Q1926" s="67" t="str">
        <f>IF(E1926="","",IF(I1926="","",IF($E1926="男",VLOOKUP(I1926,参照用得点基準表!D$2:$I$11,6,TRUE),VLOOKUP(I1926,参照用得点基準表!D$12:$I$21,6,TRUE))))</f>
        <v/>
      </c>
      <c r="R1926" s="67" t="str">
        <f>IF(E1926="","",IF(J1926="","",IF($E1926="男",VLOOKUP(J1926,参照用得点基準表!E$2:$I$11,5,TRUE),VLOOKUP(J1926,参照用得点基準表!E$12:$I$21,5,TRUE))))</f>
        <v/>
      </c>
      <c r="S1926" s="67" t="str">
        <f>IF(E1926="","",IF(K1926="","",IF($E1926="男",VLOOKUP(K1926,参照用得点基準表!F$2:$I$11,4,TRUE),VLOOKUP(K1926,参照用得点基準表!F$12:$I$21,4,TRUE))))</f>
        <v/>
      </c>
      <c r="T1926" s="67" t="str">
        <f>IF(E1926="","",IF(L1926="","",IF($E1926="男",VLOOKUP(L1926,参照用得点基準表!$K$2:$L$11,2,TRUE),VLOOKUP(L1926,参照用得点基準表!$K$12:$L$21,2,TRUE))))</f>
        <v/>
      </c>
      <c r="U1926" s="67" t="str">
        <f>IF(E1926="","",IF(M1926="","",IF($E1926="男",VLOOKUP(M1926,参照用得点基準表!G$2:$I$11,3,TRUE),VLOOKUP(M1926,参照用得点基準表!G$12:$I$21,3,TRUE))))</f>
        <v/>
      </c>
      <c r="V1926" s="67" t="str">
        <f>IF(E1926="","",IF(N1926="","",IF($E1926="男",VLOOKUP(N1926,参照用得点基準表!H$2:$I$11,2,TRUE),VLOOKUP(N1926,参照用得点基準表!H$12:$I$21,2,TRUE))))</f>
        <v/>
      </c>
      <c r="W1926" s="70" t="str">
        <f t="shared" si="29"/>
        <v/>
      </c>
      <c r="X1926" s="69" t="str">
        <f ca="1">IF(W1926="","",VLOOKUP(W1926,OFFSET(評価基準!$A$2:$N$6,0,F1926-6,5,20-F1926),14-新体力テスト!F1926+6,1))</f>
        <v/>
      </c>
    </row>
    <row r="1927" spans="1:24" ht="14.25" customHeight="1" x14ac:dyDescent="0.15">
      <c r="A1927" s="103"/>
      <c r="B1927" s="103"/>
      <c r="C1927" s="103"/>
      <c r="D1927" s="108"/>
      <c r="E1927" s="112"/>
      <c r="F1927" s="85" t="str">
        <f>IF(A1927="","",VLOOKUP(A1927,参照!$B$7:$C$12,2,FALSE))</f>
        <v/>
      </c>
      <c r="G1927" s="14"/>
      <c r="H1927" s="14"/>
      <c r="I1927" s="14"/>
      <c r="J1927" s="14"/>
      <c r="K1927" s="14"/>
      <c r="L1927" s="19"/>
      <c r="M1927" s="14"/>
      <c r="N1927" s="14"/>
      <c r="O1927" s="67" t="str">
        <f>IF(E1927="","",IF(G1927="","",IF($E1927="男",VLOOKUP(G1927,参照用得点基準表!B$2:$I$11,8,TRUE),VLOOKUP(G1927,参照用得点基準表!B$12:$I$21,8,TRUE))))</f>
        <v/>
      </c>
      <c r="P1927" s="67" t="str">
        <f>IF(E1927="","",IF(H1927="","",IF($E1927="男",VLOOKUP(H1927,参照用得点基準表!C$2:$I$11,7,TRUE),VLOOKUP(H1927,参照用得点基準表!C$12:$I$21,7,TRUE))))</f>
        <v/>
      </c>
      <c r="Q1927" s="67" t="str">
        <f>IF(E1927="","",IF(I1927="","",IF($E1927="男",VLOOKUP(I1927,参照用得点基準表!D$2:$I$11,6,TRUE),VLOOKUP(I1927,参照用得点基準表!D$12:$I$21,6,TRUE))))</f>
        <v/>
      </c>
      <c r="R1927" s="67" t="str">
        <f>IF(E1927="","",IF(J1927="","",IF($E1927="男",VLOOKUP(J1927,参照用得点基準表!E$2:$I$11,5,TRUE),VLOOKUP(J1927,参照用得点基準表!E$12:$I$21,5,TRUE))))</f>
        <v/>
      </c>
      <c r="S1927" s="67" t="str">
        <f>IF(E1927="","",IF(K1927="","",IF($E1927="男",VLOOKUP(K1927,参照用得点基準表!F$2:$I$11,4,TRUE),VLOOKUP(K1927,参照用得点基準表!F$12:$I$21,4,TRUE))))</f>
        <v/>
      </c>
      <c r="T1927" s="67" t="str">
        <f>IF(E1927="","",IF(L1927="","",IF($E1927="男",VLOOKUP(L1927,参照用得点基準表!$K$2:$L$11,2,TRUE),VLOOKUP(L1927,参照用得点基準表!$K$12:$L$21,2,TRUE))))</f>
        <v/>
      </c>
      <c r="U1927" s="67" t="str">
        <f>IF(E1927="","",IF(M1927="","",IF($E1927="男",VLOOKUP(M1927,参照用得点基準表!G$2:$I$11,3,TRUE),VLOOKUP(M1927,参照用得点基準表!G$12:$I$21,3,TRUE))))</f>
        <v/>
      </c>
      <c r="V1927" s="67" t="str">
        <f>IF(E1927="","",IF(N1927="","",IF($E1927="男",VLOOKUP(N1927,参照用得点基準表!H$2:$I$11,2,TRUE),VLOOKUP(N1927,参照用得点基準表!H$12:$I$21,2,TRUE))))</f>
        <v/>
      </c>
      <c r="W1927" s="70" t="str">
        <f t="shared" si="29"/>
        <v/>
      </c>
      <c r="X1927" s="69" t="str">
        <f ca="1">IF(W1927="","",VLOOKUP(W1927,OFFSET(評価基準!$A$2:$N$6,0,F1927-6,5,20-F1927),14-新体力テスト!F1927+6,1))</f>
        <v/>
      </c>
    </row>
    <row r="1928" spans="1:24" ht="14.25" customHeight="1" x14ac:dyDescent="0.15">
      <c r="A1928" s="103"/>
      <c r="B1928" s="103"/>
      <c r="C1928" s="103"/>
      <c r="D1928" s="108"/>
      <c r="E1928" s="112"/>
      <c r="F1928" s="85" t="str">
        <f>IF(A1928="","",VLOOKUP(A1928,参照!$B$7:$C$12,2,FALSE))</f>
        <v/>
      </c>
      <c r="G1928" s="14"/>
      <c r="H1928" s="14"/>
      <c r="I1928" s="14"/>
      <c r="J1928" s="14"/>
      <c r="K1928" s="14"/>
      <c r="L1928" s="19"/>
      <c r="M1928" s="14"/>
      <c r="N1928" s="14"/>
      <c r="O1928" s="67" t="str">
        <f>IF(E1928="","",IF(G1928="","",IF($E1928="男",VLOOKUP(G1928,参照用得点基準表!B$2:$I$11,8,TRUE),VLOOKUP(G1928,参照用得点基準表!B$12:$I$21,8,TRUE))))</f>
        <v/>
      </c>
      <c r="P1928" s="67" t="str">
        <f>IF(E1928="","",IF(H1928="","",IF($E1928="男",VLOOKUP(H1928,参照用得点基準表!C$2:$I$11,7,TRUE),VLOOKUP(H1928,参照用得点基準表!C$12:$I$21,7,TRUE))))</f>
        <v/>
      </c>
      <c r="Q1928" s="67" t="str">
        <f>IF(E1928="","",IF(I1928="","",IF($E1928="男",VLOOKUP(I1928,参照用得点基準表!D$2:$I$11,6,TRUE),VLOOKUP(I1928,参照用得点基準表!D$12:$I$21,6,TRUE))))</f>
        <v/>
      </c>
      <c r="R1928" s="67" t="str">
        <f>IF(E1928="","",IF(J1928="","",IF($E1928="男",VLOOKUP(J1928,参照用得点基準表!E$2:$I$11,5,TRUE),VLOOKUP(J1928,参照用得点基準表!E$12:$I$21,5,TRUE))))</f>
        <v/>
      </c>
      <c r="S1928" s="67" t="str">
        <f>IF(E1928="","",IF(K1928="","",IF($E1928="男",VLOOKUP(K1928,参照用得点基準表!F$2:$I$11,4,TRUE),VLOOKUP(K1928,参照用得点基準表!F$12:$I$21,4,TRUE))))</f>
        <v/>
      </c>
      <c r="T1928" s="67" t="str">
        <f>IF(E1928="","",IF(L1928="","",IF($E1928="男",VLOOKUP(L1928,参照用得点基準表!$K$2:$L$11,2,TRUE),VLOOKUP(L1928,参照用得点基準表!$K$12:$L$21,2,TRUE))))</f>
        <v/>
      </c>
      <c r="U1928" s="67" t="str">
        <f>IF(E1928="","",IF(M1928="","",IF($E1928="男",VLOOKUP(M1928,参照用得点基準表!G$2:$I$11,3,TRUE),VLOOKUP(M1928,参照用得点基準表!G$12:$I$21,3,TRUE))))</f>
        <v/>
      </c>
      <c r="V1928" s="67" t="str">
        <f>IF(E1928="","",IF(N1928="","",IF($E1928="男",VLOOKUP(N1928,参照用得点基準表!H$2:$I$11,2,TRUE),VLOOKUP(N1928,参照用得点基準表!H$12:$I$21,2,TRUE))))</f>
        <v/>
      </c>
      <c r="W1928" s="70" t="str">
        <f t="shared" si="29"/>
        <v/>
      </c>
      <c r="X1928" s="69" t="str">
        <f ca="1">IF(W1928="","",VLOOKUP(W1928,OFFSET(評価基準!$A$2:$N$6,0,F1928-6,5,20-F1928),14-新体力テスト!F1928+6,1))</f>
        <v/>
      </c>
    </row>
    <row r="1929" spans="1:24" ht="14.25" customHeight="1" x14ac:dyDescent="0.15">
      <c r="A1929" s="103"/>
      <c r="B1929" s="103"/>
      <c r="C1929" s="103"/>
      <c r="D1929" s="108"/>
      <c r="E1929" s="112"/>
      <c r="F1929" s="85" t="str">
        <f>IF(A1929="","",VLOOKUP(A1929,参照!$B$7:$C$12,2,FALSE))</f>
        <v/>
      </c>
      <c r="G1929" s="14"/>
      <c r="H1929" s="14"/>
      <c r="I1929" s="14"/>
      <c r="J1929" s="14"/>
      <c r="K1929" s="14"/>
      <c r="L1929" s="19"/>
      <c r="M1929" s="14"/>
      <c r="N1929" s="14"/>
      <c r="O1929" s="67" t="str">
        <f>IF(E1929="","",IF(G1929="","",IF($E1929="男",VLOOKUP(G1929,参照用得点基準表!B$2:$I$11,8,TRUE),VLOOKUP(G1929,参照用得点基準表!B$12:$I$21,8,TRUE))))</f>
        <v/>
      </c>
      <c r="P1929" s="67" t="str">
        <f>IF(E1929="","",IF(H1929="","",IF($E1929="男",VLOOKUP(H1929,参照用得点基準表!C$2:$I$11,7,TRUE),VLOOKUP(H1929,参照用得点基準表!C$12:$I$21,7,TRUE))))</f>
        <v/>
      </c>
      <c r="Q1929" s="67" t="str">
        <f>IF(E1929="","",IF(I1929="","",IF($E1929="男",VLOOKUP(I1929,参照用得点基準表!D$2:$I$11,6,TRUE),VLOOKUP(I1929,参照用得点基準表!D$12:$I$21,6,TRUE))))</f>
        <v/>
      </c>
      <c r="R1929" s="67" t="str">
        <f>IF(E1929="","",IF(J1929="","",IF($E1929="男",VLOOKUP(J1929,参照用得点基準表!E$2:$I$11,5,TRUE),VLOOKUP(J1929,参照用得点基準表!E$12:$I$21,5,TRUE))))</f>
        <v/>
      </c>
      <c r="S1929" s="67" t="str">
        <f>IF(E1929="","",IF(K1929="","",IF($E1929="男",VLOOKUP(K1929,参照用得点基準表!F$2:$I$11,4,TRUE),VLOOKUP(K1929,参照用得点基準表!F$12:$I$21,4,TRUE))))</f>
        <v/>
      </c>
      <c r="T1929" s="67" t="str">
        <f>IF(E1929="","",IF(L1929="","",IF($E1929="男",VLOOKUP(L1929,参照用得点基準表!$K$2:$L$11,2,TRUE),VLOOKUP(L1929,参照用得点基準表!$K$12:$L$21,2,TRUE))))</f>
        <v/>
      </c>
      <c r="U1929" s="67" t="str">
        <f>IF(E1929="","",IF(M1929="","",IF($E1929="男",VLOOKUP(M1929,参照用得点基準表!G$2:$I$11,3,TRUE),VLOOKUP(M1929,参照用得点基準表!G$12:$I$21,3,TRUE))))</f>
        <v/>
      </c>
      <c r="V1929" s="67" t="str">
        <f>IF(E1929="","",IF(N1929="","",IF($E1929="男",VLOOKUP(N1929,参照用得点基準表!H$2:$I$11,2,TRUE),VLOOKUP(N1929,参照用得点基準表!H$12:$I$21,2,TRUE))))</f>
        <v/>
      </c>
      <c r="W1929" s="70" t="str">
        <f t="shared" si="29"/>
        <v/>
      </c>
      <c r="X1929" s="69" t="str">
        <f ca="1">IF(W1929="","",VLOOKUP(W1929,OFFSET(評価基準!$A$2:$N$6,0,F1929-6,5,20-F1929),14-新体力テスト!F1929+6,1))</f>
        <v/>
      </c>
    </row>
    <row r="1930" spans="1:24" ht="14.25" customHeight="1" x14ac:dyDescent="0.15">
      <c r="A1930" s="103"/>
      <c r="B1930" s="103"/>
      <c r="C1930" s="103"/>
      <c r="D1930" s="108"/>
      <c r="E1930" s="112"/>
      <c r="F1930" s="85" t="str">
        <f>IF(A1930="","",VLOOKUP(A1930,参照!$B$7:$C$12,2,FALSE))</f>
        <v/>
      </c>
      <c r="G1930" s="14"/>
      <c r="H1930" s="14"/>
      <c r="I1930" s="14"/>
      <c r="J1930" s="14"/>
      <c r="K1930" s="14"/>
      <c r="L1930" s="19"/>
      <c r="M1930" s="14"/>
      <c r="N1930" s="14"/>
      <c r="O1930" s="67" t="str">
        <f>IF(E1930="","",IF(G1930="","",IF($E1930="男",VLOOKUP(G1930,参照用得点基準表!B$2:$I$11,8,TRUE),VLOOKUP(G1930,参照用得点基準表!B$12:$I$21,8,TRUE))))</f>
        <v/>
      </c>
      <c r="P1930" s="67" t="str">
        <f>IF(E1930="","",IF(H1930="","",IF($E1930="男",VLOOKUP(H1930,参照用得点基準表!C$2:$I$11,7,TRUE),VLOOKUP(H1930,参照用得点基準表!C$12:$I$21,7,TRUE))))</f>
        <v/>
      </c>
      <c r="Q1930" s="67" t="str">
        <f>IF(E1930="","",IF(I1930="","",IF($E1930="男",VLOOKUP(I1930,参照用得点基準表!D$2:$I$11,6,TRUE),VLOOKUP(I1930,参照用得点基準表!D$12:$I$21,6,TRUE))))</f>
        <v/>
      </c>
      <c r="R1930" s="67" t="str">
        <f>IF(E1930="","",IF(J1930="","",IF($E1930="男",VLOOKUP(J1930,参照用得点基準表!E$2:$I$11,5,TRUE),VLOOKUP(J1930,参照用得点基準表!E$12:$I$21,5,TRUE))))</f>
        <v/>
      </c>
      <c r="S1930" s="67" t="str">
        <f>IF(E1930="","",IF(K1930="","",IF($E1930="男",VLOOKUP(K1930,参照用得点基準表!F$2:$I$11,4,TRUE),VLOOKUP(K1930,参照用得点基準表!F$12:$I$21,4,TRUE))))</f>
        <v/>
      </c>
      <c r="T1930" s="67" t="str">
        <f>IF(E1930="","",IF(L1930="","",IF($E1930="男",VLOOKUP(L1930,参照用得点基準表!$K$2:$L$11,2,TRUE),VLOOKUP(L1930,参照用得点基準表!$K$12:$L$21,2,TRUE))))</f>
        <v/>
      </c>
      <c r="U1930" s="67" t="str">
        <f>IF(E1930="","",IF(M1930="","",IF($E1930="男",VLOOKUP(M1930,参照用得点基準表!G$2:$I$11,3,TRUE),VLOOKUP(M1930,参照用得点基準表!G$12:$I$21,3,TRUE))))</f>
        <v/>
      </c>
      <c r="V1930" s="67" t="str">
        <f>IF(E1930="","",IF(N1930="","",IF($E1930="男",VLOOKUP(N1930,参照用得点基準表!H$2:$I$11,2,TRUE),VLOOKUP(N1930,参照用得点基準表!H$12:$I$21,2,TRUE))))</f>
        <v/>
      </c>
      <c r="W1930" s="70" t="str">
        <f t="shared" si="29"/>
        <v/>
      </c>
      <c r="X1930" s="69" t="str">
        <f ca="1">IF(W1930="","",VLOOKUP(W1930,OFFSET(評価基準!$A$2:$N$6,0,F1930-6,5,20-F1930),14-新体力テスト!F1930+6,1))</f>
        <v/>
      </c>
    </row>
    <row r="1931" spans="1:24" ht="14.25" customHeight="1" x14ac:dyDescent="0.15">
      <c r="A1931" s="103"/>
      <c r="B1931" s="103"/>
      <c r="C1931" s="103"/>
      <c r="D1931" s="108"/>
      <c r="E1931" s="112"/>
      <c r="F1931" s="85" t="str">
        <f>IF(A1931="","",VLOOKUP(A1931,参照!$B$7:$C$12,2,FALSE))</f>
        <v/>
      </c>
      <c r="G1931" s="14"/>
      <c r="H1931" s="14"/>
      <c r="I1931" s="14"/>
      <c r="J1931" s="14"/>
      <c r="K1931" s="14"/>
      <c r="L1931" s="19"/>
      <c r="M1931" s="14"/>
      <c r="N1931" s="14"/>
      <c r="O1931" s="67" t="str">
        <f>IF(E1931="","",IF(G1931="","",IF($E1931="男",VLOOKUP(G1931,参照用得点基準表!B$2:$I$11,8,TRUE),VLOOKUP(G1931,参照用得点基準表!B$12:$I$21,8,TRUE))))</f>
        <v/>
      </c>
      <c r="P1931" s="67" t="str">
        <f>IF(E1931="","",IF(H1931="","",IF($E1931="男",VLOOKUP(H1931,参照用得点基準表!C$2:$I$11,7,TRUE),VLOOKUP(H1931,参照用得点基準表!C$12:$I$21,7,TRUE))))</f>
        <v/>
      </c>
      <c r="Q1931" s="67" t="str">
        <f>IF(E1931="","",IF(I1931="","",IF($E1931="男",VLOOKUP(I1931,参照用得点基準表!D$2:$I$11,6,TRUE),VLOOKUP(I1931,参照用得点基準表!D$12:$I$21,6,TRUE))))</f>
        <v/>
      </c>
      <c r="R1931" s="67" t="str">
        <f>IF(E1931="","",IF(J1931="","",IF($E1931="男",VLOOKUP(J1931,参照用得点基準表!E$2:$I$11,5,TRUE),VLOOKUP(J1931,参照用得点基準表!E$12:$I$21,5,TRUE))))</f>
        <v/>
      </c>
      <c r="S1931" s="67" t="str">
        <f>IF(E1931="","",IF(K1931="","",IF($E1931="男",VLOOKUP(K1931,参照用得点基準表!F$2:$I$11,4,TRUE),VLOOKUP(K1931,参照用得点基準表!F$12:$I$21,4,TRUE))))</f>
        <v/>
      </c>
      <c r="T1931" s="67" t="str">
        <f>IF(E1931="","",IF(L1931="","",IF($E1931="男",VLOOKUP(L1931,参照用得点基準表!$K$2:$L$11,2,TRUE),VLOOKUP(L1931,参照用得点基準表!$K$12:$L$21,2,TRUE))))</f>
        <v/>
      </c>
      <c r="U1931" s="67" t="str">
        <f>IF(E1931="","",IF(M1931="","",IF($E1931="男",VLOOKUP(M1931,参照用得点基準表!G$2:$I$11,3,TRUE),VLOOKUP(M1931,参照用得点基準表!G$12:$I$21,3,TRUE))))</f>
        <v/>
      </c>
      <c r="V1931" s="67" t="str">
        <f>IF(E1931="","",IF(N1931="","",IF($E1931="男",VLOOKUP(N1931,参照用得点基準表!H$2:$I$11,2,TRUE),VLOOKUP(N1931,参照用得点基準表!H$12:$I$21,2,TRUE))))</f>
        <v/>
      </c>
      <c r="W1931" s="70" t="str">
        <f t="shared" si="29"/>
        <v/>
      </c>
      <c r="X1931" s="69" t="str">
        <f ca="1">IF(W1931="","",VLOOKUP(W1931,OFFSET(評価基準!$A$2:$N$6,0,F1931-6,5,20-F1931),14-新体力テスト!F1931+6,1))</f>
        <v/>
      </c>
    </row>
    <row r="1932" spans="1:24" ht="14.25" customHeight="1" x14ac:dyDescent="0.15">
      <c r="A1932" s="103"/>
      <c r="B1932" s="103"/>
      <c r="C1932" s="103"/>
      <c r="D1932" s="108"/>
      <c r="E1932" s="112"/>
      <c r="F1932" s="85" t="str">
        <f>IF(A1932="","",VLOOKUP(A1932,参照!$B$7:$C$12,2,FALSE))</f>
        <v/>
      </c>
      <c r="G1932" s="14"/>
      <c r="H1932" s="14"/>
      <c r="I1932" s="14"/>
      <c r="J1932" s="14"/>
      <c r="K1932" s="14"/>
      <c r="L1932" s="19"/>
      <c r="M1932" s="14"/>
      <c r="N1932" s="14"/>
      <c r="O1932" s="67" t="str">
        <f>IF(E1932="","",IF(G1932="","",IF($E1932="男",VLOOKUP(G1932,参照用得点基準表!B$2:$I$11,8,TRUE),VLOOKUP(G1932,参照用得点基準表!B$12:$I$21,8,TRUE))))</f>
        <v/>
      </c>
      <c r="P1932" s="67" t="str">
        <f>IF(E1932="","",IF(H1932="","",IF($E1932="男",VLOOKUP(H1932,参照用得点基準表!C$2:$I$11,7,TRUE),VLOOKUP(H1932,参照用得点基準表!C$12:$I$21,7,TRUE))))</f>
        <v/>
      </c>
      <c r="Q1932" s="67" t="str">
        <f>IF(E1932="","",IF(I1932="","",IF($E1932="男",VLOOKUP(I1932,参照用得点基準表!D$2:$I$11,6,TRUE),VLOOKUP(I1932,参照用得点基準表!D$12:$I$21,6,TRUE))))</f>
        <v/>
      </c>
      <c r="R1932" s="67" t="str">
        <f>IF(E1932="","",IF(J1932="","",IF($E1932="男",VLOOKUP(J1932,参照用得点基準表!E$2:$I$11,5,TRUE),VLOOKUP(J1932,参照用得点基準表!E$12:$I$21,5,TRUE))))</f>
        <v/>
      </c>
      <c r="S1932" s="67" t="str">
        <f>IF(E1932="","",IF(K1932="","",IF($E1932="男",VLOOKUP(K1932,参照用得点基準表!F$2:$I$11,4,TRUE),VLOOKUP(K1932,参照用得点基準表!F$12:$I$21,4,TRUE))))</f>
        <v/>
      </c>
      <c r="T1932" s="67" t="str">
        <f>IF(E1932="","",IF(L1932="","",IF($E1932="男",VLOOKUP(L1932,参照用得点基準表!$K$2:$L$11,2,TRUE),VLOOKUP(L1932,参照用得点基準表!$K$12:$L$21,2,TRUE))))</f>
        <v/>
      </c>
      <c r="U1932" s="67" t="str">
        <f>IF(E1932="","",IF(M1932="","",IF($E1932="男",VLOOKUP(M1932,参照用得点基準表!G$2:$I$11,3,TRUE),VLOOKUP(M1932,参照用得点基準表!G$12:$I$21,3,TRUE))))</f>
        <v/>
      </c>
      <c r="V1932" s="67" t="str">
        <f>IF(E1932="","",IF(N1932="","",IF($E1932="男",VLOOKUP(N1932,参照用得点基準表!H$2:$I$11,2,TRUE),VLOOKUP(N1932,参照用得点基準表!H$12:$I$21,2,TRUE))))</f>
        <v/>
      </c>
      <c r="W1932" s="70" t="str">
        <f t="shared" si="29"/>
        <v/>
      </c>
      <c r="X1932" s="69" t="str">
        <f ca="1">IF(W1932="","",VLOOKUP(W1932,OFFSET(評価基準!$A$2:$N$6,0,F1932-6,5,20-F1932),14-新体力テスト!F1932+6,1))</f>
        <v/>
      </c>
    </row>
    <row r="1933" spans="1:24" ht="14.25" customHeight="1" x14ac:dyDescent="0.15">
      <c r="A1933" s="103"/>
      <c r="B1933" s="103"/>
      <c r="C1933" s="103"/>
      <c r="D1933" s="108"/>
      <c r="E1933" s="112"/>
      <c r="F1933" s="85" t="str">
        <f>IF(A1933="","",VLOOKUP(A1933,参照!$B$7:$C$12,2,FALSE))</f>
        <v/>
      </c>
      <c r="G1933" s="14"/>
      <c r="H1933" s="14"/>
      <c r="I1933" s="14"/>
      <c r="J1933" s="14"/>
      <c r="K1933" s="14"/>
      <c r="L1933" s="19"/>
      <c r="M1933" s="14"/>
      <c r="N1933" s="14"/>
      <c r="O1933" s="67" t="str">
        <f>IF(E1933="","",IF(G1933="","",IF($E1933="男",VLOOKUP(G1933,参照用得点基準表!B$2:$I$11,8,TRUE),VLOOKUP(G1933,参照用得点基準表!B$12:$I$21,8,TRUE))))</f>
        <v/>
      </c>
      <c r="P1933" s="67" t="str">
        <f>IF(E1933="","",IF(H1933="","",IF($E1933="男",VLOOKUP(H1933,参照用得点基準表!C$2:$I$11,7,TRUE),VLOOKUP(H1933,参照用得点基準表!C$12:$I$21,7,TRUE))))</f>
        <v/>
      </c>
      <c r="Q1933" s="67" t="str">
        <f>IF(E1933="","",IF(I1933="","",IF($E1933="男",VLOOKUP(I1933,参照用得点基準表!D$2:$I$11,6,TRUE),VLOOKUP(I1933,参照用得点基準表!D$12:$I$21,6,TRUE))))</f>
        <v/>
      </c>
      <c r="R1933" s="67" t="str">
        <f>IF(E1933="","",IF(J1933="","",IF($E1933="男",VLOOKUP(J1933,参照用得点基準表!E$2:$I$11,5,TRUE),VLOOKUP(J1933,参照用得点基準表!E$12:$I$21,5,TRUE))))</f>
        <v/>
      </c>
      <c r="S1933" s="67" t="str">
        <f>IF(E1933="","",IF(K1933="","",IF($E1933="男",VLOOKUP(K1933,参照用得点基準表!F$2:$I$11,4,TRUE),VLOOKUP(K1933,参照用得点基準表!F$12:$I$21,4,TRUE))))</f>
        <v/>
      </c>
      <c r="T1933" s="67" t="str">
        <f>IF(E1933="","",IF(L1933="","",IF($E1933="男",VLOOKUP(L1933,参照用得点基準表!$K$2:$L$11,2,TRUE),VLOOKUP(L1933,参照用得点基準表!$K$12:$L$21,2,TRUE))))</f>
        <v/>
      </c>
      <c r="U1933" s="67" t="str">
        <f>IF(E1933="","",IF(M1933="","",IF($E1933="男",VLOOKUP(M1933,参照用得点基準表!G$2:$I$11,3,TRUE),VLOOKUP(M1933,参照用得点基準表!G$12:$I$21,3,TRUE))))</f>
        <v/>
      </c>
      <c r="V1933" s="67" t="str">
        <f>IF(E1933="","",IF(N1933="","",IF($E1933="男",VLOOKUP(N1933,参照用得点基準表!H$2:$I$11,2,TRUE),VLOOKUP(N1933,参照用得点基準表!H$12:$I$21,2,TRUE))))</f>
        <v/>
      </c>
      <c r="W1933" s="70" t="str">
        <f t="shared" si="29"/>
        <v/>
      </c>
      <c r="X1933" s="69" t="str">
        <f ca="1">IF(W1933="","",VLOOKUP(W1933,OFFSET(評価基準!$A$2:$N$6,0,F1933-6,5,20-F1933),14-新体力テスト!F1933+6,1))</f>
        <v/>
      </c>
    </row>
    <row r="1934" spans="1:24" ht="14.25" customHeight="1" x14ac:dyDescent="0.15">
      <c r="A1934" s="103"/>
      <c r="B1934" s="103"/>
      <c r="C1934" s="103"/>
      <c r="D1934" s="108"/>
      <c r="E1934" s="112"/>
      <c r="F1934" s="85" t="str">
        <f>IF(A1934="","",VLOOKUP(A1934,参照!$B$7:$C$12,2,FALSE))</f>
        <v/>
      </c>
      <c r="G1934" s="14"/>
      <c r="H1934" s="14"/>
      <c r="I1934" s="14"/>
      <c r="J1934" s="14"/>
      <c r="K1934" s="14"/>
      <c r="L1934" s="19"/>
      <c r="M1934" s="14"/>
      <c r="N1934" s="14"/>
      <c r="O1934" s="67" t="str">
        <f>IF(E1934="","",IF(G1934="","",IF($E1934="男",VLOOKUP(G1934,参照用得点基準表!B$2:$I$11,8,TRUE),VLOOKUP(G1934,参照用得点基準表!B$12:$I$21,8,TRUE))))</f>
        <v/>
      </c>
      <c r="P1934" s="67" t="str">
        <f>IF(E1934="","",IF(H1934="","",IF($E1934="男",VLOOKUP(H1934,参照用得点基準表!C$2:$I$11,7,TRUE),VLOOKUP(H1934,参照用得点基準表!C$12:$I$21,7,TRUE))))</f>
        <v/>
      </c>
      <c r="Q1934" s="67" t="str">
        <f>IF(E1934="","",IF(I1934="","",IF($E1934="男",VLOOKUP(I1934,参照用得点基準表!D$2:$I$11,6,TRUE),VLOOKUP(I1934,参照用得点基準表!D$12:$I$21,6,TRUE))))</f>
        <v/>
      </c>
      <c r="R1934" s="67" t="str">
        <f>IF(E1934="","",IF(J1934="","",IF($E1934="男",VLOOKUP(J1934,参照用得点基準表!E$2:$I$11,5,TRUE),VLOOKUP(J1934,参照用得点基準表!E$12:$I$21,5,TRUE))))</f>
        <v/>
      </c>
      <c r="S1934" s="67" t="str">
        <f>IF(E1934="","",IF(K1934="","",IF($E1934="男",VLOOKUP(K1934,参照用得点基準表!F$2:$I$11,4,TRUE),VLOOKUP(K1934,参照用得点基準表!F$12:$I$21,4,TRUE))))</f>
        <v/>
      </c>
      <c r="T1934" s="67" t="str">
        <f>IF(E1934="","",IF(L1934="","",IF($E1934="男",VLOOKUP(L1934,参照用得点基準表!$K$2:$L$11,2,TRUE),VLOOKUP(L1934,参照用得点基準表!$K$12:$L$21,2,TRUE))))</f>
        <v/>
      </c>
      <c r="U1934" s="67" t="str">
        <f>IF(E1934="","",IF(M1934="","",IF($E1934="男",VLOOKUP(M1934,参照用得点基準表!G$2:$I$11,3,TRUE),VLOOKUP(M1934,参照用得点基準表!G$12:$I$21,3,TRUE))))</f>
        <v/>
      </c>
      <c r="V1934" s="67" t="str">
        <f>IF(E1934="","",IF(N1934="","",IF($E1934="男",VLOOKUP(N1934,参照用得点基準表!H$2:$I$11,2,TRUE),VLOOKUP(N1934,参照用得点基準表!H$12:$I$21,2,TRUE))))</f>
        <v/>
      </c>
      <c r="W1934" s="70" t="str">
        <f t="shared" si="29"/>
        <v/>
      </c>
      <c r="X1934" s="69" t="str">
        <f ca="1">IF(W1934="","",VLOOKUP(W1934,OFFSET(評価基準!$A$2:$N$6,0,F1934-6,5,20-F1934),14-新体力テスト!F1934+6,1))</f>
        <v/>
      </c>
    </row>
    <row r="1935" spans="1:24" ht="14.25" customHeight="1" x14ac:dyDescent="0.15">
      <c r="A1935" s="103"/>
      <c r="B1935" s="103"/>
      <c r="C1935" s="103"/>
      <c r="D1935" s="108"/>
      <c r="E1935" s="112"/>
      <c r="F1935" s="85" t="str">
        <f>IF(A1935="","",VLOOKUP(A1935,参照!$B$7:$C$12,2,FALSE))</f>
        <v/>
      </c>
      <c r="G1935" s="14"/>
      <c r="H1935" s="14"/>
      <c r="I1935" s="14"/>
      <c r="J1935" s="14"/>
      <c r="K1935" s="14"/>
      <c r="L1935" s="19"/>
      <c r="M1935" s="14"/>
      <c r="N1935" s="14"/>
      <c r="O1935" s="67" t="str">
        <f>IF(E1935="","",IF(G1935="","",IF($E1935="男",VLOOKUP(G1935,参照用得点基準表!B$2:$I$11,8,TRUE),VLOOKUP(G1935,参照用得点基準表!B$12:$I$21,8,TRUE))))</f>
        <v/>
      </c>
      <c r="P1935" s="67" t="str">
        <f>IF(E1935="","",IF(H1935="","",IF($E1935="男",VLOOKUP(H1935,参照用得点基準表!C$2:$I$11,7,TRUE),VLOOKUP(H1935,参照用得点基準表!C$12:$I$21,7,TRUE))))</f>
        <v/>
      </c>
      <c r="Q1935" s="67" t="str">
        <f>IF(E1935="","",IF(I1935="","",IF($E1935="男",VLOOKUP(I1935,参照用得点基準表!D$2:$I$11,6,TRUE),VLOOKUP(I1935,参照用得点基準表!D$12:$I$21,6,TRUE))))</f>
        <v/>
      </c>
      <c r="R1935" s="67" t="str">
        <f>IF(E1935="","",IF(J1935="","",IF($E1935="男",VLOOKUP(J1935,参照用得点基準表!E$2:$I$11,5,TRUE),VLOOKUP(J1935,参照用得点基準表!E$12:$I$21,5,TRUE))))</f>
        <v/>
      </c>
      <c r="S1935" s="67" t="str">
        <f>IF(E1935="","",IF(K1935="","",IF($E1935="男",VLOOKUP(K1935,参照用得点基準表!F$2:$I$11,4,TRUE),VLOOKUP(K1935,参照用得点基準表!F$12:$I$21,4,TRUE))))</f>
        <v/>
      </c>
      <c r="T1935" s="67" t="str">
        <f>IF(E1935="","",IF(L1935="","",IF($E1935="男",VLOOKUP(L1935,参照用得点基準表!$K$2:$L$11,2,TRUE),VLOOKUP(L1935,参照用得点基準表!$K$12:$L$21,2,TRUE))))</f>
        <v/>
      </c>
      <c r="U1935" s="67" t="str">
        <f>IF(E1935="","",IF(M1935="","",IF($E1935="男",VLOOKUP(M1935,参照用得点基準表!G$2:$I$11,3,TRUE),VLOOKUP(M1935,参照用得点基準表!G$12:$I$21,3,TRUE))))</f>
        <v/>
      </c>
      <c r="V1935" s="67" t="str">
        <f>IF(E1935="","",IF(N1935="","",IF($E1935="男",VLOOKUP(N1935,参照用得点基準表!H$2:$I$11,2,TRUE),VLOOKUP(N1935,参照用得点基準表!H$12:$I$21,2,TRUE))))</f>
        <v/>
      </c>
      <c r="W1935" s="70" t="str">
        <f t="shared" si="29"/>
        <v/>
      </c>
      <c r="X1935" s="69" t="str">
        <f ca="1">IF(W1935="","",VLOOKUP(W1935,OFFSET(評価基準!$A$2:$N$6,0,F1935-6,5,20-F1935),14-新体力テスト!F1935+6,1))</f>
        <v/>
      </c>
    </row>
    <row r="1936" spans="1:24" ht="14.25" customHeight="1" x14ac:dyDescent="0.15">
      <c r="A1936" s="103"/>
      <c r="B1936" s="103"/>
      <c r="C1936" s="103"/>
      <c r="D1936" s="108"/>
      <c r="E1936" s="112"/>
      <c r="F1936" s="85" t="str">
        <f>IF(A1936="","",VLOOKUP(A1936,参照!$B$7:$C$12,2,FALSE))</f>
        <v/>
      </c>
      <c r="G1936" s="14"/>
      <c r="H1936" s="14"/>
      <c r="I1936" s="14"/>
      <c r="J1936" s="14"/>
      <c r="K1936" s="14"/>
      <c r="L1936" s="19"/>
      <c r="M1936" s="14"/>
      <c r="N1936" s="14"/>
      <c r="O1936" s="67" t="str">
        <f>IF(E1936="","",IF(G1936="","",IF($E1936="男",VLOOKUP(G1936,参照用得点基準表!B$2:$I$11,8,TRUE),VLOOKUP(G1936,参照用得点基準表!B$12:$I$21,8,TRUE))))</f>
        <v/>
      </c>
      <c r="P1936" s="67" t="str">
        <f>IF(E1936="","",IF(H1936="","",IF($E1936="男",VLOOKUP(H1936,参照用得点基準表!C$2:$I$11,7,TRUE),VLOOKUP(H1936,参照用得点基準表!C$12:$I$21,7,TRUE))))</f>
        <v/>
      </c>
      <c r="Q1936" s="67" t="str">
        <f>IF(E1936="","",IF(I1936="","",IF($E1936="男",VLOOKUP(I1936,参照用得点基準表!D$2:$I$11,6,TRUE),VLOOKUP(I1936,参照用得点基準表!D$12:$I$21,6,TRUE))))</f>
        <v/>
      </c>
      <c r="R1936" s="67" t="str">
        <f>IF(E1936="","",IF(J1936="","",IF($E1936="男",VLOOKUP(J1936,参照用得点基準表!E$2:$I$11,5,TRUE),VLOOKUP(J1936,参照用得点基準表!E$12:$I$21,5,TRUE))))</f>
        <v/>
      </c>
      <c r="S1936" s="67" t="str">
        <f>IF(E1936="","",IF(K1936="","",IF($E1936="男",VLOOKUP(K1936,参照用得点基準表!F$2:$I$11,4,TRUE),VLOOKUP(K1936,参照用得点基準表!F$12:$I$21,4,TRUE))))</f>
        <v/>
      </c>
      <c r="T1936" s="67" t="str">
        <f>IF(E1936="","",IF(L1936="","",IF($E1936="男",VLOOKUP(L1936,参照用得点基準表!$K$2:$L$11,2,TRUE),VLOOKUP(L1936,参照用得点基準表!$K$12:$L$21,2,TRUE))))</f>
        <v/>
      </c>
      <c r="U1936" s="67" t="str">
        <f>IF(E1936="","",IF(M1936="","",IF($E1936="男",VLOOKUP(M1936,参照用得点基準表!G$2:$I$11,3,TRUE),VLOOKUP(M1936,参照用得点基準表!G$12:$I$21,3,TRUE))))</f>
        <v/>
      </c>
      <c r="V1936" s="67" t="str">
        <f>IF(E1936="","",IF(N1936="","",IF($E1936="男",VLOOKUP(N1936,参照用得点基準表!H$2:$I$11,2,TRUE),VLOOKUP(N1936,参照用得点基準表!H$12:$I$21,2,TRUE))))</f>
        <v/>
      </c>
      <c r="W1936" s="70" t="str">
        <f t="shared" si="29"/>
        <v/>
      </c>
      <c r="X1936" s="69" t="str">
        <f ca="1">IF(W1936="","",VLOOKUP(W1936,OFFSET(評価基準!$A$2:$N$6,0,F1936-6,5,20-F1936),14-新体力テスト!F1936+6,1))</f>
        <v/>
      </c>
    </row>
    <row r="1937" spans="1:24" ht="14.25" customHeight="1" x14ac:dyDescent="0.15">
      <c r="A1937" s="103"/>
      <c r="B1937" s="103"/>
      <c r="C1937" s="103"/>
      <c r="D1937" s="108"/>
      <c r="E1937" s="112"/>
      <c r="F1937" s="85" t="str">
        <f>IF(A1937="","",VLOOKUP(A1937,参照!$B$7:$C$12,2,FALSE))</f>
        <v/>
      </c>
      <c r="G1937" s="14"/>
      <c r="H1937" s="14"/>
      <c r="I1937" s="14"/>
      <c r="J1937" s="14"/>
      <c r="K1937" s="14"/>
      <c r="L1937" s="19"/>
      <c r="M1937" s="14"/>
      <c r="N1937" s="14"/>
      <c r="O1937" s="67" t="str">
        <f>IF(E1937="","",IF(G1937="","",IF($E1937="男",VLOOKUP(G1937,参照用得点基準表!B$2:$I$11,8,TRUE),VLOOKUP(G1937,参照用得点基準表!B$12:$I$21,8,TRUE))))</f>
        <v/>
      </c>
      <c r="P1937" s="67" t="str">
        <f>IF(E1937="","",IF(H1937="","",IF($E1937="男",VLOOKUP(H1937,参照用得点基準表!C$2:$I$11,7,TRUE),VLOOKUP(H1937,参照用得点基準表!C$12:$I$21,7,TRUE))))</f>
        <v/>
      </c>
      <c r="Q1937" s="67" t="str">
        <f>IF(E1937="","",IF(I1937="","",IF($E1937="男",VLOOKUP(I1937,参照用得点基準表!D$2:$I$11,6,TRUE),VLOOKUP(I1937,参照用得点基準表!D$12:$I$21,6,TRUE))))</f>
        <v/>
      </c>
      <c r="R1937" s="67" t="str">
        <f>IF(E1937="","",IF(J1937="","",IF($E1937="男",VLOOKUP(J1937,参照用得点基準表!E$2:$I$11,5,TRUE),VLOOKUP(J1937,参照用得点基準表!E$12:$I$21,5,TRUE))))</f>
        <v/>
      </c>
      <c r="S1937" s="67" t="str">
        <f>IF(E1937="","",IF(K1937="","",IF($E1937="男",VLOOKUP(K1937,参照用得点基準表!F$2:$I$11,4,TRUE),VLOOKUP(K1937,参照用得点基準表!F$12:$I$21,4,TRUE))))</f>
        <v/>
      </c>
      <c r="T1937" s="67" t="str">
        <f>IF(E1937="","",IF(L1937="","",IF($E1937="男",VLOOKUP(L1937,参照用得点基準表!$K$2:$L$11,2,TRUE),VLOOKUP(L1937,参照用得点基準表!$K$12:$L$21,2,TRUE))))</f>
        <v/>
      </c>
      <c r="U1937" s="67" t="str">
        <f>IF(E1937="","",IF(M1937="","",IF($E1937="男",VLOOKUP(M1937,参照用得点基準表!G$2:$I$11,3,TRUE),VLOOKUP(M1937,参照用得点基準表!G$12:$I$21,3,TRUE))))</f>
        <v/>
      </c>
      <c r="V1937" s="67" t="str">
        <f>IF(E1937="","",IF(N1937="","",IF($E1937="男",VLOOKUP(N1937,参照用得点基準表!H$2:$I$11,2,TRUE),VLOOKUP(N1937,参照用得点基準表!H$12:$I$21,2,TRUE))))</f>
        <v/>
      </c>
      <c r="W1937" s="70" t="str">
        <f t="shared" si="29"/>
        <v/>
      </c>
      <c r="X1937" s="69" t="str">
        <f ca="1">IF(W1937="","",VLOOKUP(W1937,OFFSET(評価基準!$A$2:$N$6,0,F1937-6,5,20-F1937),14-新体力テスト!F1937+6,1))</f>
        <v/>
      </c>
    </row>
    <row r="1938" spans="1:24" ht="14.25" customHeight="1" x14ac:dyDescent="0.15">
      <c r="A1938" s="103"/>
      <c r="B1938" s="103"/>
      <c r="C1938" s="103"/>
      <c r="D1938" s="108"/>
      <c r="E1938" s="112"/>
      <c r="F1938" s="85" t="str">
        <f>IF(A1938="","",VLOOKUP(A1938,参照!$B$7:$C$12,2,FALSE))</f>
        <v/>
      </c>
      <c r="G1938" s="14"/>
      <c r="H1938" s="14"/>
      <c r="I1938" s="14"/>
      <c r="J1938" s="14"/>
      <c r="K1938" s="14"/>
      <c r="L1938" s="19"/>
      <c r="M1938" s="14"/>
      <c r="N1938" s="14"/>
      <c r="O1938" s="67" t="str">
        <f>IF(E1938="","",IF(G1938="","",IF($E1938="男",VLOOKUP(G1938,参照用得点基準表!B$2:$I$11,8,TRUE),VLOOKUP(G1938,参照用得点基準表!B$12:$I$21,8,TRUE))))</f>
        <v/>
      </c>
      <c r="P1938" s="67" t="str">
        <f>IF(E1938="","",IF(H1938="","",IF($E1938="男",VLOOKUP(H1938,参照用得点基準表!C$2:$I$11,7,TRUE),VLOOKUP(H1938,参照用得点基準表!C$12:$I$21,7,TRUE))))</f>
        <v/>
      </c>
      <c r="Q1938" s="67" t="str">
        <f>IF(E1938="","",IF(I1938="","",IF($E1938="男",VLOOKUP(I1938,参照用得点基準表!D$2:$I$11,6,TRUE),VLOOKUP(I1938,参照用得点基準表!D$12:$I$21,6,TRUE))))</f>
        <v/>
      </c>
      <c r="R1938" s="67" t="str">
        <f>IF(E1938="","",IF(J1938="","",IF($E1938="男",VLOOKUP(J1938,参照用得点基準表!E$2:$I$11,5,TRUE),VLOOKUP(J1938,参照用得点基準表!E$12:$I$21,5,TRUE))))</f>
        <v/>
      </c>
      <c r="S1938" s="67" t="str">
        <f>IF(E1938="","",IF(K1938="","",IF($E1938="男",VLOOKUP(K1938,参照用得点基準表!F$2:$I$11,4,TRUE),VLOOKUP(K1938,参照用得点基準表!F$12:$I$21,4,TRUE))))</f>
        <v/>
      </c>
      <c r="T1938" s="67" t="str">
        <f>IF(E1938="","",IF(L1938="","",IF($E1938="男",VLOOKUP(L1938,参照用得点基準表!$K$2:$L$11,2,TRUE),VLOOKUP(L1938,参照用得点基準表!$K$12:$L$21,2,TRUE))))</f>
        <v/>
      </c>
      <c r="U1938" s="67" t="str">
        <f>IF(E1938="","",IF(M1938="","",IF($E1938="男",VLOOKUP(M1938,参照用得点基準表!G$2:$I$11,3,TRUE),VLOOKUP(M1938,参照用得点基準表!G$12:$I$21,3,TRUE))))</f>
        <v/>
      </c>
      <c r="V1938" s="67" t="str">
        <f>IF(E1938="","",IF(N1938="","",IF($E1938="男",VLOOKUP(N1938,参照用得点基準表!H$2:$I$11,2,TRUE),VLOOKUP(N1938,参照用得点基準表!H$12:$I$21,2,TRUE))))</f>
        <v/>
      </c>
      <c r="W1938" s="70" t="str">
        <f t="shared" si="29"/>
        <v/>
      </c>
      <c r="X1938" s="69" t="str">
        <f ca="1">IF(W1938="","",VLOOKUP(W1938,OFFSET(評価基準!$A$2:$N$6,0,F1938-6,5,20-F1938),14-新体力テスト!F1938+6,1))</f>
        <v/>
      </c>
    </row>
    <row r="1939" spans="1:24" ht="14.25" customHeight="1" x14ac:dyDescent="0.15">
      <c r="A1939" s="103"/>
      <c r="B1939" s="103"/>
      <c r="C1939" s="103"/>
      <c r="D1939" s="108"/>
      <c r="E1939" s="112"/>
      <c r="F1939" s="85" t="str">
        <f>IF(A1939="","",VLOOKUP(A1939,参照!$B$7:$C$12,2,FALSE))</f>
        <v/>
      </c>
      <c r="G1939" s="14"/>
      <c r="H1939" s="14"/>
      <c r="I1939" s="14"/>
      <c r="J1939" s="14"/>
      <c r="K1939" s="14"/>
      <c r="L1939" s="19"/>
      <c r="M1939" s="14"/>
      <c r="N1939" s="14"/>
      <c r="O1939" s="67" t="str">
        <f>IF(E1939="","",IF(G1939="","",IF($E1939="男",VLOOKUP(G1939,参照用得点基準表!B$2:$I$11,8,TRUE),VLOOKUP(G1939,参照用得点基準表!B$12:$I$21,8,TRUE))))</f>
        <v/>
      </c>
      <c r="P1939" s="67" t="str">
        <f>IF(E1939="","",IF(H1939="","",IF($E1939="男",VLOOKUP(H1939,参照用得点基準表!C$2:$I$11,7,TRUE),VLOOKUP(H1939,参照用得点基準表!C$12:$I$21,7,TRUE))))</f>
        <v/>
      </c>
      <c r="Q1939" s="67" t="str">
        <f>IF(E1939="","",IF(I1939="","",IF($E1939="男",VLOOKUP(I1939,参照用得点基準表!D$2:$I$11,6,TRUE),VLOOKUP(I1939,参照用得点基準表!D$12:$I$21,6,TRUE))))</f>
        <v/>
      </c>
      <c r="R1939" s="67" t="str">
        <f>IF(E1939="","",IF(J1939="","",IF($E1939="男",VLOOKUP(J1939,参照用得点基準表!E$2:$I$11,5,TRUE),VLOOKUP(J1939,参照用得点基準表!E$12:$I$21,5,TRUE))))</f>
        <v/>
      </c>
      <c r="S1939" s="67" t="str">
        <f>IF(E1939="","",IF(K1939="","",IF($E1939="男",VLOOKUP(K1939,参照用得点基準表!F$2:$I$11,4,TRUE),VLOOKUP(K1939,参照用得点基準表!F$12:$I$21,4,TRUE))))</f>
        <v/>
      </c>
      <c r="T1939" s="67" t="str">
        <f>IF(E1939="","",IF(L1939="","",IF($E1939="男",VLOOKUP(L1939,参照用得点基準表!$K$2:$L$11,2,TRUE),VLOOKUP(L1939,参照用得点基準表!$K$12:$L$21,2,TRUE))))</f>
        <v/>
      </c>
      <c r="U1939" s="67" t="str">
        <f>IF(E1939="","",IF(M1939="","",IF($E1939="男",VLOOKUP(M1939,参照用得点基準表!G$2:$I$11,3,TRUE),VLOOKUP(M1939,参照用得点基準表!G$12:$I$21,3,TRUE))))</f>
        <v/>
      </c>
      <c r="V1939" s="67" t="str">
        <f>IF(E1939="","",IF(N1939="","",IF($E1939="男",VLOOKUP(N1939,参照用得点基準表!H$2:$I$11,2,TRUE),VLOOKUP(N1939,参照用得点基準表!H$12:$I$21,2,TRUE))))</f>
        <v/>
      </c>
      <c r="W1939" s="70" t="str">
        <f t="shared" si="29"/>
        <v/>
      </c>
      <c r="X1939" s="69" t="str">
        <f ca="1">IF(W1939="","",VLOOKUP(W1939,OFFSET(評価基準!$A$2:$N$6,0,F1939-6,5,20-F1939),14-新体力テスト!F1939+6,1))</f>
        <v/>
      </c>
    </row>
    <row r="1940" spans="1:24" ht="14.25" customHeight="1" x14ac:dyDescent="0.15">
      <c r="A1940" s="103"/>
      <c r="B1940" s="103"/>
      <c r="C1940" s="103"/>
      <c r="D1940" s="108"/>
      <c r="E1940" s="112"/>
      <c r="F1940" s="85" t="str">
        <f>IF(A1940="","",VLOOKUP(A1940,参照!$B$7:$C$12,2,FALSE))</f>
        <v/>
      </c>
      <c r="G1940" s="14"/>
      <c r="H1940" s="14"/>
      <c r="I1940" s="14"/>
      <c r="J1940" s="14"/>
      <c r="K1940" s="14"/>
      <c r="L1940" s="19"/>
      <c r="M1940" s="14"/>
      <c r="N1940" s="14"/>
      <c r="O1940" s="67" t="str">
        <f>IF(E1940="","",IF(G1940="","",IF($E1940="男",VLOOKUP(G1940,参照用得点基準表!B$2:$I$11,8,TRUE),VLOOKUP(G1940,参照用得点基準表!B$12:$I$21,8,TRUE))))</f>
        <v/>
      </c>
      <c r="P1940" s="67" t="str">
        <f>IF(E1940="","",IF(H1940="","",IF($E1940="男",VLOOKUP(H1940,参照用得点基準表!C$2:$I$11,7,TRUE),VLOOKUP(H1940,参照用得点基準表!C$12:$I$21,7,TRUE))))</f>
        <v/>
      </c>
      <c r="Q1940" s="67" t="str">
        <f>IF(E1940="","",IF(I1940="","",IF($E1940="男",VLOOKUP(I1940,参照用得点基準表!D$2:$I$11,6,TRUE),VLOOKUP(I1940,参照用得点基準表!D$12:$I$21,6,TRUE))))</f>
        <v/>
      </c>
      <c r="R1940" s="67" t="str">
        <f>IF(E1940="","",IF(J1940="","",IF($E1940="男",VLOOKUP(J1940,参照用得点基準表!E$2:$I$11,5,TRUE),VLOOKUP(J1940,参照用得点基準表!E$12:$I$21,5,TRUE))))</f>
        <v/>
      </c>
      <c r="S1940" s="67" t="str">
        <f>IF(E1940="","",IF(K1940="","",IF($E1940="男",VLOOKUP(K1940,参照用得点基準表!F$2:$I$11,4,TRUE),VLOOKUP(K1940,参照用得点基準表!F$12:$I$21,4,TRUE))))</f>
        <v/>
      </c>
      <c r="T1940" s="67" t="str">
        <f>IF(E1940="","",IF(L1940="","",IF($E1940="男",VLOOKUP(L1940,参照用得点基準表!$K$2:$L$11,2,TRUE),VLOOKUP(L1940,参照用得点基準表!$K$12:$L$21,2,TRUE))))</f>
        <v/>
      </c>
      <c r="U1940" s="67" t="str">
        <f>IF(E1940="","",IF(M1940="","",IF($E1940="男",VLOOKUP(M1940,参照用得点基準表!G$2:$I$11,3,TRUE),VLOOKUP(M1940,参照用得点基準表!G$12:$I$21,3,TRUE))))</f>
        <v/>
      </c>
      <c r="V1940" s="67" t="str">
        <f>IF(E1940="","",IF(N1940="","",IF($E1940="男",VLOOKUP(N1940,参照用得点基準表!H$2:$I$11,2,TRUE),VLOOKUP(N1940,参照用得点基準表!H$12:$I$21,2,TRUE))))</f>
        <v/>
      </c>
      <c r="W1940" s="70" t="str">
        <f t="shared" si="29"/>
        <v/>
      </c>
      <c r="X1940" s="69" t="str">
        <f ca="1">IF(W1940="","",VLOOKUP(W1940,OFFSET(評価基準!$A$2:$N$6,0,F1940-6,5,20-F1940),14-新体力テスト!F1940+6,1))</f>
        <v/>
      </c>
    </row>
    <row r="1941" spans="1:24" ht="14.25" customHeight="1" x14ac:dyDescent="0.15">
      <c r="A1941" s="103"/>
      <c r="B1941" s="103"/>
      <c r="C1941" s="103"/>
      <c r="D1941" s="108"/>
      <c r="E1941" s="112"/>
      <c r="F1941" s="85" t="str">
        <f>IF(A1941="","",VLOOKUP(A1941,参照!$B$7:$C$12,2,FALSE))</f>
        <v/>
      </c>
      <c r="G1941" s="14"/>
      <c r="H1941" s="14"/>
      <c r="I1941" s="14"/>
      <c r="J1941" s="14"/>
      <c r="K1941" s="14"/>
      <c r="L1941" s="19"/>
      <c r="M1941" s="14"/>
      <c r="N1941" s="14"/>
      <c r="O1941" s="67" t="str">
        <f>IF(E1941="","",IF(G1941="","",IF($E1941="男",VLOOKUP(G1941,参照用得点基準表!B$2:$I$11,8,TRUE),VLOOKUP(G1941,参照用得点基準表!B$12:$I$21,8,TRUE))))</f>
        <v/>
      </c>
      <c r="P1941" s="67" t="str">
        <f>IF(E1941="","",IF(H1941="","",IF($E1941="男",VLOOKUP(H1941,参照用得点基準表!C$2:$I$11,7,TRUE),VLOOKUP(H1941,参照用得点基準表!C$12:$I$21,7,TRUE))))</f>
        <v/>
      </c>
      <c r="Q1941" s="67" t="str">
        <f>IF(E1941="","",IF(I1941="","",IF($E1941="男",VLOOKUP(I1941,参照用得点基準表!D$2:$I$11,6,TRUE),VLOOKUP(I1941,参照用得点基準表!D$12:$I$21,6,TRUE))))</f>
        <v/>
      </c>
      <c r="R1941" s="67" t="str">
        <f>IF(E1941="","",IF(J1941="","",IF($E1941="男",VLOOKUP(J1941,参照用得点基準表!E$2:$I$11,5,TRUE),VLOOKUP(J1941,参照用得点基準表!E$12:$I$21,5,TRUE))))</f>
        <v/>
      </c>
      <c r="S1941" s="67" t="str">
        <f>IF(E1941="","",IF(K1941="","",IF($E1941="男",VLOOKUP(K1941,参照用得点基準表!F$2:$I$11,4,TRUE),VLOOKUP(K1941,参照用得点基準表!F$12:$I$21,4,TRUE))))</f>
        <v/>
      </c>
      <c r="T1941" s="67" t="str">
        <f>IF(E1941="","",IF(L1941="","",IF($E1941="男",VLOOKUP(L1941,参照用得点基準表!$K$2:$L$11,2,TRUE),VLOOKUP(L1941,参照用得点基準表!$K$12:$L$21,2,TRUE))))</f>
        <v/>
      </c>
      <c r="U1941" s="67" t="str">
        <f>IF(E1941="","",IF(M1941="","",IF($E1941="男",VLOOKUP(M1941,参照用得点基準表!G$2:$I$11,3,TRUE),VLOOKUP(M1941,参照用得点基準表!G$12:$I$21,3,TRUE))))</f>
        <v/>
      </c>
      <c r="V1941" s="67" t="str">
        <f>IF(E1941="","",IF(N1941="","",IF($E1941="男",VLOOKUP(N1941,参照用得点基準表!H$2:$I$11,2,TRUE),VLOOKUP(N1941,参照用得点基準表!H$12:$I$21,2,TRUE))))</f>
        <v/>
      </c>
      <c r="W1941" s="70" t="str">
        <f t="shared" si="29"/>
        <v/>
      </c>
      <c r="X1941" s="69" t="str">
        <f ca="1">IF(W1941="","",VLOOKUP(W1941,OFFSET(評価基準!$A$2:$N$6,0,F1941-6,5,20-F1941),14-新体力テスト!F1941+6,1))</f>
        <v/>
      </c>
    </row>
    <row r="1942" spans="1:24" ht="14.25" customHeight="1" x14ac:dyDescent="0.15">
      <c r="A1942" s="103"/>
      <c r="B1942" s="103"/>
      <c r="C1942" s="103"/>
      <c r="D1942" s="108"/>
      <c r="E1942" s="112"/>
      <c r="F1942" s="85" t="str">
        <f>IF(A1942="","",VLOOKUP(A1942,参照!$B$7:$C$12,2,FALSE))</f>
        <v/>
      </c>
      <c r="G1942" s="14"/>
      <c r="H1942" s="14"/>
      <c r="I1942" s="14"/>
      <c r="J1942" s="14"/>
      <c r="K1942" s="14"/>
      <c r="L1942" s="19"/>
      <c r="M1942" s="14"/>
      <c r="N1942" s="14"/>
      <c r="O1942" s="67" t="str">
        <f>IF(E1942="","",IF(G1942="","",IF($E1942="男",VLOOKUP(G1942,参照用得点基準表!B$2:$I$11,8,TRUE),VLOOKUP(G1942,参照用得点基準表!B$12:$I$21,8,TRUE))))</f>
        <v/>
      </c>
      <c r="P1942" s="67" t="str">
        <f>IF(E1942="","",IF(H1942="","",IF($E1942="男",VLOOKUP(H1942,参照用得点基準表!C$2:$I$11,7,TRUE),VLOOKUP(H1942,参照用得点基準表!C$12:$I$21,7,TRUE))))</f>
        <v/>
      </c>
      <c r="Q1942" s="67" t="str">
        <f>IF(E1942="","",IF(I1942="","",IF($E1942="男",VLOOKUP(I1942,参照用得点基準表!D$2:$I$11,6,TRUE),VLOOKUP(I1942,参照用得点基準表!D$12:$I$21,6,TRUE))))</f>
        <v/>
      </c>
      <c r="R1942" s="67" t="str">
        <f>IF(E1942="","",IF(J1942="","",IF($E1942="男",VLOOKUP(J1942,参照用得点基準表!E$2:$I$11,5,TRUE),VLOOKUP(J1942,参照用得点基準表!E$12:$I$21,5,TRUE))))</f>
        <v/>
      </c>
      <c r="S1942" s="67" t="str">
        <f>IF(E1942="","",IF(K1942="","",IF($E1942="男",VLOOKUP(K1942,参照用得点基準表!F$2:$I$11,4,TRUE),VLOOKUP(K1942,参照用得点基準表!F$12:$I$21,4,TRUE))))</f>
        <v/>
      </c>
      <c r="T1942" s="67" t="str">
        <f>IF(E1942="","",IF(L1942="","",IF($E1942="男",VLOOKUP(L1942,参照用得点基準表!$K$2:$L$11,2,TRUE),VLOOKUP(L1942,参照用得点基準表!$K$12:$L$21,2,TRUE))))</f>
        <v/>
      </c>
      <c r="U1942" s="67" t="str">
        <f>IF(E1942="","",IF(M1942="","",IF($E1942="男",VLOOKUP(M1942,参照用得点基準表!G$2:$I$11,3,TRUE),VLOOKUP(M1942,参照用得点基準表!G$12:$I$21,3,TRUE))))</f>
        <v/>
      </c>
      <c r="V1942" s="67" t="str">
        <f>IF(E1942="","",IF(N1942="","",IF($E1942="男",VLOOKUP(N1942,参照用得点基準表!H$2:$I$11,2,TRUE),VLOOKUP(N1942,参照用得点基準表!H$12:$I$21,2,TRUE))))</f>
        <v/>
      </c>
      <c r="W1942" s="70" t="str">
        <f t="shared" si="29"/>
        <v/>
      </c>
      <c r="X1942" s="69" t="str">
        <f ca="1">IF(W1942="","",VLOOKUP(W1942,OFFSET(評価基準!$A$2:$N$6,0,F1942-6,5,20-F1942),14-新体力テスト!F1942+6,1))</f>
        <v/>
      </c>
    </row>
    <row r="1943" spans="1:24" ht="14.25" customHeight="1" x14ac:dyDescent="0.15">
      <c r="A1943" s="103"/>
      <c r="B1943" s="103"/>
      <c r="C1943" s="103"/>
      <c r="D1943" s="108"/>
      <c r="E1943" s="112"/>
      <c r="F1943" s="85" t="str">
        <f>IF(A1943="","",VLOOKUP(A1943,参照!$B$7:$C$12,2,FALSE))</f>
        <v/>
      </c>
      <c r="G1943" s="14"/>
      <c r="H1943" s="14"/>
      <c r="I1943" s="14"/>
      <c r="J1943" s="14"/>
      <c r="K1943" s="14"/>
      <c r="L1943" s="19"/>
      <c r="M1943" s="14"/>
      <c r="N1943" s="14"/>
      <c r="O1943" s="67" t="str">
        <f>IF(E1943="","",IF(G1943="","",IF($E1943="男",VLOOKUP(G1943,参照用得点基準表!B$2:$I$11,8,TRUE),VLOOKUP(G1943,参照用得点基準表!B$12:$I$21,8,TRUE))))</f>
        <v/>
      </c>
      <c r="P1943" s="67" t="str">
        <f>IF(E1943="","",IF(H1943="","",IF($E1943="男",VLOOKUP(H1943,参照用得点基準表!C$2:$I$11,7,TRUE),VLOOKUP(H1943,参照用得点基準表!C$12:$I$21,7,TRUE))))</f>
        <v/>
      </c>
      <c r="Q1943" s="67" t="str">
        <f>IF(E1943="","",IF(I1943="","",IF($E1943="男",VLOOKUP(I1943,参照用得点基準表!D$2:$I$11,6,TRUE),VLOOKUP(I1943,参照用得点基準表!D$12:$I$21,6,TRUE))))</f>
        <v/>
      </c>
      <c r="R1943" s="67" t="str">
        <f>IF(E1943="","",IF(J1943="","",IF($E1943="男",VLOOKUP(J1943,参照用得点基準表!E$2:$I$11,5,TRUE),VLOOKUP(J1943,参照用得点基準表!E$12:$I$21,5,TRUE))))</f>
        <v/>
      </c>
      <c r="S1943" s="67" t="str">
        <f>IF(E1943="","",IF(K1943="","",IF($E1943="男",VLOOKUP(K1943,参照用得点基準表!F$2:$I$11,4,TRUE),VLOOKUP(K1943,参照用得点基準表!F$12:$I$21,4,TRUE))))</f>
        <v/>
      </c>
      <c r="T1943" s="67" t="str">
        <f>IF(E1943="","",IF(L1943="","",IF($E1943="男",VLOOKUP(L1943,参照用得点基準表!$K$2:$L$11,2,TRUE),VLOOKUP(L1943,参照用得点基準表!$K$12:$L$21,2,TRUE))))</f>
        <v/>
      </c>
      <c r="U1943" s="67" t="str">
        <f>IF(E1943="","",IF(M1943="","",IF($E1943="男",VLOOKUP(M1943,参照用得点基準表!G$2:$I$11,3,TRUE),VLOOKUP(M1943,参照用得点基準表!G$12:$I$21,3,TRUE))))</f>
        <v/>
      </c>
      <c r="V1943" s="67" t="str">
        <f>IF(E1943="","",IF(N1943="","",IF($E1943="男",VLOOKUP(N1943,参照用得点基準表!H$2:$I$11,2,TRUE),VLOOKUP(N1943,参照用得点基準表!H$12:$I$21,2,TRUE))))</f>
        <v/>
      </c>
      <c r="W1943" s="70" t="str">
        <f t="shared" si="29"/>
        <v/>
      </c>
      <c r="X1943" s="69" t="str">
        <f ca="1">IF(W1943="","",VLOOKUP(W1943,OFFSET(評価基準!$A$2:$N$6,0,F1943-6,5,20-F1943),14-新体力テスト!F1943+6,1))</f>
        <v/>
      </c>
    </row>
    <row r="1944" spans="1:24" ht="14.25" customHeight="1" x14ac:dyDescent="0.15">
      <c r="A1944" s="103"/>
      <c r="B1944" s="103"/>
      <c r="C1944" s="103"/>
      <c r="D1944" s="108"/>
      <c r="E1944" s="112"/>
      <c r="F1944" s="85" t="str">
        <f>IF(A1944="","",VLOOKUP(A1944,参照!$B$7:$C$12,2,FALSE))</f>
        <v/>
      </c>
      <c r="G1944" s="14"/>
      <c r="H1944" s="14"/>
      <c r="I1944" s="14"/>
      <c r="J1944" s="14"/>
      <c r="K1944" s="14"/>
      <c r="L1944" s="19"/>
      <c r="M1944" s="14"/>
      <c r="N1944" s="14"/>
      <c r="O1944" s="67" t="str">
        <f>IF(E1944="","",IF(G1944="","",IF($E1944="男",VLOOKUP(G1944,参照用得点基準表!B$2:$I$11,8,TRUE),VLOOKUP(G1944,参照用得点基準表!B$12:$I$21,8,TRUE))))</f>
        <v/>
      </c>
      <c r="P1944" s="67" t="str">
        <f>IF(E1944="","",IF(H1944="","",IF($E1944="男",VLOOKUP(H1944,参照用得点基準表!C$2:$I$11,7,TRUE),VLOOKUP(H1944,参照用得点基準表!C$12:$I$21,7,TRUE))))</f>
        <v/>
      </c>
      <c r="Q1944" s="67" t="str">
        <f>IF(E1944="","",IF(I1944="","",IF($E1944="男",VLOOKUP(I1944,参照用得点基準表!D$2:$I$11,6,TRUE),VLOOKUP(I1944,参照用得点基準表!D$12:$I$21,6,TRUE))))</f>
        <v/>
      </c>
      <c r="R1944" s="67" t="str">
        <f>IF(E1944="","",IF(J1944="","",IF($E1944="男",VLOOKUP(J1944,参照用得点基準表!E$2:$I$11,5,TRUE),VLOOKUP(J1944,参照用得点基準表!E$12:$I$21,5,TRUE))))</f>
        <v/>
      </c>
      <c r="S1944" s="67" t="str">
        <f>IF(E1944="","",IF(K1944="","",IF($E1944="男",VLOOKUP(K1944,参照用得点基準表!F$2:$I$11,4,TRUE),VLOOKUP(K1944,参照用得点基準表!F$12:$I$21,4,TRUE))))</f>
        <v/>
      </c>
      <c r="T1944" s="67" t="str">
        <f>IF(E1944="","",IF(L1944="","",IF($E1944="男",VLOOKUP(L1944,参照用得点基準表!$K$2:$L$11,2,TRUE),VLOOKUP(L1944,参照用得点基準表!$K$12:$L$21,2,TRUE))))</f>
        <v/>
      </c>
      <c r="U1944" s="67" t="str">
        <f>IF(E1944="","",IF(M1944="","",IF($E1944="男",VLOOKUP(M1944,参照用得点基準表!G$2:$I$11,3,TRUE),VLOOKUP(M1944,参照用得点基準表!G$12:$I$21,3,TRUE))))</f>
        <v/>
      </c>
      <c r="V1944" s="67" t="str">
        <f>IF(E1944="","",IF(N1944="","",IF($E1944="男",VLOOKUP(N1944,参照用得点基準表!H$2:$I$11,2,TRUE),VLOOKUP(N1944,参照用得点基準表!H$12:$I$21,2,TRUE))))</f>
        <v/>
      </c>
      <c r="W1944" s="70" t="str">
        <f t="shared" si="29"/>
        <v/>
      </c>
      <c r="X1944" s="69" t="str">
        <f ca="1">IF(W1944="","",VLOOKUP(W1944,OFFSET(評価基準!$A$2:$N$6,0,F1944-6,5,20-F1944),14-新体力テスト!F1944+6,1))</f>
        <v/>
      </c>
    </row>
    <row r="1945" spans="1:24" ht="14.25" customHeight="1" x14ac:dyDescent="0.15">
      <c r="A1945" s="103"/>
      <c r="B1945" s="103"/>
      <c r="C1945" s="103"/>
      <c r="D1945" s="108"/>
      <c r="E1945" s="112"/>
      <c r="F1945" s="85" t="str">
        <f>IF(A1945="","",VLOOKUP(A1945,参照!$B$7:$C$12,2,FALSE))</f>
        <v/>
      </c>
      <c r="G1945" s="14"/>
      <c r="H1945" s="14"/>
      <c r="I1945" s="14"/>
      <c r="J1945" s="14"/>
      <c r="K1945" s="14"/>
      <c r="L1945" s="19"/>
      <c r="M1945" s="14"/>
      <c r="N1945" s="14"/>
      <c r="O1945" s="67" t="str">
        <f>IF(E1945="","",IF(G1945="","",IF($E1945="男",VLOOKUP(G1945,参照用得点基準表!B$2:$I$11,8,TRUE),VLOOKUP(G1945,参照用得点基準表!B$12:$I$21,8,TRUE))))</f>
        <v/>
      </c>
      <c r="P1945" s="67" t="str">
        <f>IF(E1945="","",IF(H1945="","",IF($E1945="男",VLOOKUP(H1945,参照用得点基準表!C$2:$I$11,7,TRUE),VLOOKUP(H1945,参照用得点基準表!C$12:$I$21,7,TRUE))))</f>
        <v/>
      </c>
      <c r="Q1945" s="67" t="str">
        <f>IF(E1945="","",IF(I1945="","",IF($E1945="男",VLOOKUP(I1945,参照用得点基準表!D$2:$I$11,6,TRUE),VLOOKUP(I1945,参照用得点基準表!D$12:$I$21,6,TRUE))))</f>
        <v/>
      </c>
      <c r="R1945" s="67" t="str">
        <f>IF(E1945="","",IF(J1945="","",IF($E1945="男",VLOOKUP(J1945,参照用得点基準表!E$2:$I$11,5,TRUE),VLOOKUP(J1945,参照用得点基準表!E$12:$I$21,5,TRUE))))</f>
        <v/>
      </c>
      <c r="S1945" s="67" t="str">
        <f>IF(E1945="","",IF(K1945="","",IF($E1945="男",VLOOKUP(K1945,参照用得点基準表!F$2:$I$11,4,TRUE),VLOOKUP(K1945,参照用得点基準表!F$12:$I$21,4,TRUE))))</f>
        <v/>
      </c>
      <c r="T1945" s="67" t="str">
        <f>IF(E1945="","",IF(L1945="","",IF($E1945="男",VLOOKUP(L1945,参照用得点基準表!$K$2:$L$11,2,TRUE),VLOOKUP(L1945,参照用得点基準表!$K$12:$L$21,2,TRUE))))</f>
        <v/>
      </c>
      <c r="U1945" s="67" t="str">
        <f>IF(E1945="","",IF(M1945="","",IF($E1945="男",VLOOKUP(M1945,参照用得点基準表!G$2:$I$11,3,TRUE),VLOOKUP(M1945,参照用得点基準表!G$12:$I$21,3,TRUE))))</f>
        <v/>
      </c>
      <c r="V1945" s="67" t="str">
        <f>IF(E1945="","",IF(N1945="","",IF($E1945="男",VLOOKUP(N1945,参照用得点基準表!H$2:$I$11,2,TRUE),VLOOKUP(N1945,参照用得点基準表!H$12:$I$21,2,TRUE))))</f>
        <v/>
      </c>
      <c r="W1945" s="70" t="str">
        <f t="shared" si="29"/>
        <v/>
      </c>
      <c r="X1945" s="69" t="str">
        <f ca="1">IF(W1945="","",VLOOKUP(W1945,OFFSET(評価基準!$A$2:$N$6,0,F1945-6,5,20-F1945),14-新体力テスト!F1945+6,1))</f>
        <v/>
      </c>
    </row>
    <row r="1946" spans="1:24" ht="14.25" customHeight="1" x14ac:dyDescent="0.15">
      <c r="A1946" s="103"/>
      <c r="B1946" s="103"/>
      <c r="C1946" s="103"/>
      <c r="D1946" s="108"/>
      <c r="E1946" s="112"/>
      <c r="F1946" s="85" t="str">
        <f>IF(A1946="","",VLOOKUP(A1946,参照!$B$7:$C$12,2,FALSE))</f>
        <v/>
      </c>
      <c r="G1946" s="14"/>
      <c r="H1946" s="14"/>
      <c r="I1946" s="14"/>
      <c r="J1946" s="14"/>
      <c r="K1946" s="14"/>
      <c r="L1946" s="19"/>
      <c r="M1946" s="14"/>
      <c r="N1946" s="14"/>
      <c r="O1946" s="67" t="str">
        <f>IF(E1946="","",IF(G1946="","",IF($E1946="男",VLOOKUP(G1946,参照用得点基準表!B$2:$I$11,8,TRUE),VLOOKUP(G1946,参照用得点基準表!B$12:$I$21,8,TRUE))))</f>
        <v/>
      </c>
      <c r="P1946" s="67" t="str">
        <f>IF(E1946="","",IF(H1946="","",IF($E1946="男",VLOOKUP(H1946,参照用得点基準表!C$2:$I$11,7,TRUE),VLOOKUP(H1946,参照用得点基準表!C$12:$I$21,7,TRUE))))</f>
        <v/>
      </c>
      <c r="Q1946" s="67" t="str">
        <f>IF(E1946="","",IF(I1946="","",IF($E1946="男",VLOOKUP(I1946,参照用得点基準表!D$2:$I$11,6,TRUE),VLOOKUP(I1946,参照用得点基準表!D$12:$I$21,6,TRUE))))</f>
        <v/>
      </c>
      <c r="R1946" s="67" t="str">
        <f>IF(E1946="","",IF(J1946="","",IF($E1946="男",VLOOKUP(J1946,参照用得点基準表!E$2:$I$11,5,TRUE),VLOOKUP(J1946,参照用得点基準表!E$12:$I$21,5,TRUE))))</f>
        <v/>
      </c>
      <c r="S1946" s="67" t="str">
        <f>IF(E1946="","",IF(K1946="","",IF($E1946="男",VLOOKUP(K1946,参照用得点基準表!F$2:$I$11,4,TRUE),VLOOKUP(K1946,参照用得点基準表!F$12:$I$21,4,TRUE))))</f>
        <v/>
      </c>
      <c r="T1946" s="67" t="str">
        <f>IF(E1946="","",IF(L1946="","",IF($E1946="男",VLOOKUP(L1946,参照用得点基準表!$K$2:$L$11,2,TRUE),VLOOKUP(L1946,参照用得点基準表!$K$12:$L$21,2,TRUE))))</f>
        <v/>
      </c>
      <c r="U1946" s="67" t="str">
        <f>IF(E1946="","",IF(M1946="","",IF($E1946="男",VLOOKUP(M1946,参照用得点基準表!G$2:$I$11,3,TRUE),VLOOKUP(M1946,参照用得点基準表!G$12:$I$21,3,TRUE))))</f>
        <v/>
      </c>
      <c r="V1946" s="67" t="str">
        <f>IF(E1946="","",IF(N1946="","",IF($E1946="男",VLOOKUP(N1946,参照用得点基準表!H$2:$I$11,2,TRUE),VLOOKUP(N1946,参照用得点基準表!H$12:$I$21,2,TRUE))))</f>
        <v/>
      </c>
      <c r="W1946" s="70" t="str">
        <f t="shared" si="29"/>
        <v/>
      </c>
      <c r="X1946" s="69" t="str">
        <f ca="1">IF(W1946="","",VLOOKUP(W1946,OFFSET(評価基準!$A$2:$N$6,0,F1946-6,5,20-F1946),14-新体力テスト!F1946+6,1))</f>
        <v/>
      </c>
    </row>
    <row r="1947" spans="1:24" ht="14.25" customHeight="1" x14ac:dyDescent="0.15">
      <c r="A1947" s="103"/>
      <c r="B1947" s="103"/>
      <c r="C1947" s="103"/>
      <c r="D1947" s="108"/>
      <c r="E1947" s="112"/>
      <c r="F1947" s="85" t="str">
        <f>IF(A1947="","",VLOOKUP(A1947,参照!$B$7:$C$12,2,FALSE))</f>
        <v/>
      </c>
      <c r="G1947" s="14"/>
      <c r="H1947" s="14"/>
      <c r="I1947" s="14"/>
      <c r="J1947" s="14"/>
      <c r="K1947" s="14"/>
      <c r="L1947" s="19"/>
      <c r="M1947" s="14"/>
      <c r="N1947" s="14"/>
      <c r="O1947" s="67" t="str">
        <f>IF(E1947="","",IF(G1947="","",IF($E1947="男",VLOOKUP(G1947,参照用得点基準表!B$2:$I$11,8,TRUE),VLOOKUP(G1947,参照用得点基準表!B$12:$I$21,8,TRUE))))</f>
        <v/>
      </c>
      <c r="P1947" s="67" t="str">
        <f>IF(E1947="","",IF(H1947="","",IF($E1947="男",VLOOKUP(H1947,参照用得点基準表!C$2:$I$11,7,TRUE),VLOOKUP(H1947,参照用得点基準表!C$12:$I$21,7,TRUE))))</f>
        <v/>
      </c>
      <c r="Q1947" s="67" t="str">
        <f>IF(E1947="","",IF(I1947="","",IF($E1947="男",VLOOKUP(I1947,参照用得点基準表!D$2:$I$11,6,TRUE),VLOOKUP(I1947,参照用得点基準表!D$12:$I$21,6,TRUE))))</f>
        <v/>
      </c>
      <c r="R1947" s="67" t="str">
        <f>IF(E1947="","",IF(J1947="","",IF($E1947="男",VLOOKUP(J1947,参照用得点基準表!E$2:$I$11,5,TRUE),VLOOKUP(J1947,参照用得点基準表!E$12:$I$21,5,TRUE))))</f>
        <v/>
      </c>
      <c r="S1947" s="67" t="str">
        <f>IF(E1947="","",IF(K1947="","",IF($E1947="男",VLOOKUP(K1947,参照用得点基準表!F$2:$I$11,4,TRUE),VLOOKUP(K1947,参照用得点基準表!F$12:$I$21,4,TRUE))))</f>
        <v/>
      </c>
      <c r="T1947" s="67" t="str">
        <f>IF(E1947="","",IF(L1947="","",IF($E1947="男",VLOOKUP(L1947,参照用得点基準表!$K$2:$L$11,2,TRUE),VLOOKUP(L1947,参照用得点基準表!$K$12:$L$21,2,TRUE))))</f>
        <v/>
      </c>
      <c r="U1947" s="67" t="str">
        <f>IF(E1947="","",IF(M1947="","",IF($E1947="男",VLOOKUP(M1947,参照用得点基準表!G$2:$I$11,3,TRUE),VLOOKUP(M1947,参照用得点基準表!G$12:$I$21,3,TRUE))))</f>
        <v/>
      </c>
      <c r="V1947" s="67" t="str">
        <f>IF(E1947="","",IF(N1947="","",IF($E1947="男",VLOOKUP(N1947,参照用得点基準表!H$2:$I$11,2,TRUE),VLOOKUP(N1947,参照用得点基準表!H$12:$I$21,2,TRUE))))</f>
        <v/>
      </c>
      <c r="W1947" s="70" t="str">
        <f t="shared" si="29"/>
        <v/>
      </c>
      <c r="X1947" s="69" t="str">
        <f ca="1">IF(W1947="","",VLOOKUP(W1947,OFFSET(評価基準!$A$2:$N$6,0,F1947-6,5,20-F1947),14-新体力テスト!F1947+6,1))</f>
        <v/>
      </c>
    </row>
    <row r="1948" spans="1:24" ht="14.25" customHeight="1" x14ac:dyDescent="0.15">
      <c r="A1948" s="103"/>
      <c r="B1948" s="103"/>
      <c r="C1948" s="103"/>
      <c r="D1948" s="108"/>
      <c r="E1948" s="112"/>
      <c r="F1948" s="85" t="str">
        <f>IF(A1948="","",VLOOKUP(A1948,参照!$B$7:$C$12,2,FALSE))</f>
        <v/>
      </c>
      <c r="G1948" s="14"/>
      <c r="H1948" s="14"/>
      <c r="I1948" s="14"/>
      <c r="J1948" s="14"/>
      <c r="K1948" s="14"/>
      <c r="L1948" s="19"/>
      <c r="M1948" s="14"/>
      <c r="N1948" s="14"/>
      <c r="O1948" s="67" t="str">
        <f>IF(E1948="","",IF(G1948="","",IF($E1948="男",VLOOKUP(G1948,参照用得点基準表!B$2:$I$11,8,TRUE),VLOOKUP(G1948,参照用得点基準表!B$12:$I$21,8,TRUE))))</f>
        <v/>
      </c>
      <c r="P1948" s="67" t="str">
        <f>IF(E1948="","",IF(H1948="","",IF($E1948="男",VLOOKUP(H1948,参照用得点基準表!C$2:$I$11,7,TRUE),VLOOKUP(H1948,参照用得点基準表!C$12:$I$21,7,TRUE))))</f>
        <v/>
      </c>
      <c r="Q1948" s="67" t="str">
        <f>IF(E1948="","",IF(I1948="","",IF($E1948="男",VLOOKUP(I1948,参照用得点基準表!D$2:$I$11,6,TRUE),VLOOKUP(I1948,参照用得点基準表!D$12:$I$21,6,TRUE))))</f>
        <v/>
      </c>
      <c r="R1948" s="67" t="str">
        <f>IF(E1948="","",IF(J1948="","",IF($E1948="男",VLOOKUP(J1948,参照用得点基準表!E$2:$I$11,5,TRUE),VLOOKUP(J1948,参照用得点基準表!E$12:$I$21,5,TRUE))))</f>
        <v/>
      </c>
      <c r="S1948" s="67" t="str">
        <f>IF(E1948="","",IF(K1948="","",IF($E1948="男",VLOOKUP(K1948,参照用得点基準表!F$2:$I$11,4,TRUE),VLOOKUP(K1948,参照用得点基準表!F$12:$I$21,4,TRUE))))</f>
        <v/>
      </c>
      <c r="T1948" s="67" t="str">
        <f>IF(E1948="","",IF(L1948="","",IF($E1948="男",VLOOKUP(L1948,参照用得点基準表!$K$2:$L$11,2,TRUE),VLOOKUP(L1948,参照用得点基準表!$K$12:$L$21,2,TRUE))))</f>
        <v/>
      </c>
      <c r="U1948" s="67" t="str">
        <f>IF(E1948="","",IF(M1948="","",IF($E1948="男",VLOOKUP(M1948,参照用得点基準表!G$2:$I$11,3,TRUE),VLOOKUP(M1948,参照用得点基準表!G$12:$I$21,3,TRUE))))</f>
        <v/>
      </c>
      <c r="V1948" s="67" t="str">
        <f>IF(E1948="","",IF(N1948="","",IF($E1948="男",VLOOKUP(N1948,参照用得点基準表!H$2:$I$11,2,TRUE),VLOOKUP(N1948,参照用得点基準表!H$12:$I$21,2,TRUE))))</f>
        <v/>
      </c>
      <c r="W1948" s="70" t="str">
        <f t="shared" si="29"/>
        <v/>
      </c>
      <c r="X1948" s="69" t="str">
        <f ca="1">IF(W1948="","",VLOOKUP(W1948,OFFSET(評価基準!$A$2:$N$6,0,F1948-6,5,20-F1948),14-新体力テスト!F1948+6,1))</f>
        <v/>
      </c>
    </row>
    <row r="1949" spans="1:24" ht="14.25" customHeight="1" x14ac:dyDescent="0.15">
      <c r="A1949" s="103"/>
      <c r="B1949" s="103"/>
      <c r="C1949" s="103"/>
      <c r="D1949" s="108"/>
      <c r="E1949" s="112"/>
      <c r="F1949" s="85" t="str">
        <f>IF(A1949="","",VLOOKUP(A1949,参照!$B$7:$C$12,2,FALSE))</f>
        <v/>
      </c>
      <c r="G1949" s="14"/>
      <c r="H1949" s="14"/>
      <c r="I1949" s="14"/>
      <c r="J1949" s="14"/>
      <c r="K1949" s="14"/>
      <c r="L1949" s="19"/>
      <c r="M1949" s="14"/>
      <c r="N1949" s="14"/>
      <c r="O1949" s="67" t="str">
        <f>IF(E1949="","",IF(G1949="","",IF($E1949="男",VLOOKUP(G1949,参照用得点基準表!B$2:$I$11,8,TRUE),VLOOKUP(G1949,参照用得点基準表!B$12:$I$21,8,TRUE))))</f>
        <v/>
      </c>
      <c r="P1949" s="67" t="str">
        <f>IF(E1949="","",IF(H1949="","",IF($E1949="男",VLOOKUP(H1949,参照用得点基準表!C$2:$I$11,7,TRUE),VLOOKUP(H1949,参照用得点基準表!C$12:$I$21,7,TRUE))))</f>
        <v/>
      </c>
      <c r="Q1949" s="67" t="str">
        <f>IF(E1949="","",IF(I1949="","",IF($E1949="男",VLOOKUP(I1949,参照用得点基準表!D$2:$I$11,6,TRUE),VLOOKUP(I1949,参照用得点基準表!D$12:$I$21,6,TRUE))))</f>
        <v/>
      </c>
      <c r="R1949" s="67" t="str">
        <f>IF(E1949="","",IF(J1949="","",IF($E1949="男",VLOOKUP(J1949,参照用得点基準表!E$2:$I$11,5,TRUE),VLOOKUP(J1949,参照用得点基準表!E$12:$I$21,5,TRUE))))</f>
        <v/>
      </c>
      <c r="S1949" s="67" t="str">
        <f>IF(E1949="","",IF(K1949="","",IF($E1949="男",VLOOKUP(K1949,参照用得点基準表!F$2:$I$11,4,TRUE),VLOOKUP(K1949,参照用得点基準表!F$12:$I$21,4,TRUE))))</f>
        <v/>
      </c>
      <c r="T1949" s="67" t="str">
        <f>IF(E1949="","",IF(L1949="","",IF($E1949="男",VLOOKUP(L1949,参照用得点基準表!$K$2:$L$11,2,TRUE),VLOOKUP(L1949,参照用得点基準表!$K$12:$L$21,2,TRUE))))</f>
        <v/>
      </c>
      <c r="U1949" s="67" t="str">
        <f>IF(E1949="","",IF(M1949="","",IF($E1949="男",VLOOKUP(M1949,参照用得点基準表!G$2:$I$11,3,TRUE),VLOOKUP(M1949,参照用得点基準表!G$12:$I$21,3,TRUE))))</f>
        <v/>
      </c>
      <c r="V1949" s="67" t="str">
        <f>IF(E1949="","",IF(N1949="","",IF($E1949="男",VLOOKUP(N1949,参照用得点基準表!H$2:$I$11,2,TRUE),VLOOKUP(N1949,参照用得点基準表!H$12:$I$21,2,TRUE))))</f>
        <v/>
      </c>
      <c r="W1949" s="70" t="str">
        <f t="shared" si="29"/>
        <v/>
      </c>
      <c r="X1949" s="69" t="str">
        <f ca="1">IF(W1949="","",VLOOKUP(W1949,OFFSET(評価基準!$A$2:$N$6,0,F1949-6,5,20-F1949),14-新体力テスト!F1949+6,1))</f>
        <v/>
      </c>
    </row>
    <row r="1950" spans="1:24" ht="14.25" customHeight="1" x14ac:dyDescent="0.15">
      <c r="A1950" s="103"/>
      <c r="B1950" s="103"/>
      <c r="C1950" s="103"/>
      <c r="D1950" s="108"/>
      <c r="E1950" s="112"/>
      <c r="F1950" s="85" t="str">
        <f>IF(A1950="","",VLOOKUP(A1950,参照!$B$7:$C$12,2,FALSE))</f>
        <v/>
      </c>
      <c r="G1950" s="14"/>
      <c r="H1950" s="14"/>
      <c r="I1950" s="14"/>
      <c r="J1950" s="14"/>
      <c r="K1950" s="14"/>
      <c r="L1950" s="19"/>
      <c r="M1950" s="14"/>
      <c r="N1950" s="14"/>
      <c r="O1950" s="67" t="str">
        <f>IF(E1950="","",IF(G1950="","",IF($E1950="男",VLOOKUP(G1950,参照用得点基準表!B$2:$I$11,8,TRUE),VLOOKUP(G1950,参照用得点基準表!B$12:$I$21,8,TRUE))))</f>
        <v/>
      </c>
      <c r="P1950" s="67" t="str">
        <f>IF(E1950="","",IF(H1950="","",IF($E1950="男",VLOOKUP(H1950,参照用得点基準表!C$2:$I$11,7,TRUE),VLOOKUP(H1950,参照用得点基準表!C$12:$I$21,7,TRUE))))</f>
        <v/>
      </c>
      <c r="Q1950" s="67" t="str">
        <f>IF(E1950="","",IF(I1950="","",IF($E1950="男",VLOOKUP(I1950,参照用得点基準表!D$2:$I$11,6,TRUE),VLOOKUP(I1950,参照用得点基準表!D$12:$I$21,6,TRUE))))</f>
        <v/>
      </c>
      <c r="R1950" s="67" t="str">
        <f>IF(E1950="","",IF(J1950="","",IF($E1950="男",VLOOKUP(J1950,参照用得点基準表!E$2:$I$11,5,TRUE),VLOOKUP(J1950,参照用得点基準表!E$12:$I$21,5,TRUE))))</f>
        <v/>
      </c>
      <c r="S1950" s="67" t="str">
        <f>IF(E1950="","",IF(K1950="","",IF($E1950="男",VLOOKUP(K1950,参照用得点基準表!F$2:$I$11,4,TRUE),VLOOKUP(K1950,参照用得点基準表!F$12:$I$21,4,TRUE))))</f>
        <v/>
      </c>
      <c r="T1950" s="67" t="str">
        <f>IF(E1950="","",IF(L1950="","",IF($E1950="男",VLOOKUP(L1950,参照用得点基準表!$K$2:$L$11,2,TRUE),VLOOKUP(L1950,参照用得点基準表!$K$12:$L$21,2,TRUE))))</f>
        <v/>
      </c>
      <c r="U1950" s="67" t="str">
        <f>IF(E1950="","",IF(M1950="","",IF($E1950="男",VLOOKUP(M1950,参照用得点基準表!G$2:$I$11,3,TRUE),VLOOKUP(M1950,参照用得点基準表!G$12:$I$21,3,TRUE))))</f>
        <v/>
      </c>
      <c r="V1950" s="67" t="str">
        <f>IF(E1950="","",IF(N1950="","",IF($E1950="男",VLOOKUP(N1950,参照用得点基準表!H$2:$I$11,2,TRUE),VLOOKUP(N1950,参照用得点基準表!H$12:$I$21,2,TRUE))))</f>
        <v/>
      </c>
      <c r="W1950" s="70" t="str">
        <f t="shared" si="29"/>
        <v/>
      </c>
      <c r="X1950" s="69" t="str">
        <f ca="1">IF(W1950="","",VLOOKUP(W1950,OFFSET(評価基準!$A$2:$N$6,0,F1950-6,5,20-F1950),14-新体力テスト!F1950+6,1))</f>
        <v/>
      </c>
    </row>
    <row r="1951" spans="1:24" ht="14.25" customHeight="1" x14ac:dyDescent="0.15">
      <c r="A1951" s="103"/>
      <c r="B1951" s="103"/>
      <c r="C1951" s="103"/>
      <c r="D1951" s="108"/>
      <c r="E1951" s="112"/>
      <c r="F1951" s="85" t="str">
        <f>IF(A1951="","",VLOOKUP(A1951,参照!$B$7:$C$12,2,FALSE))</f>
        <v/>
      </c>
      <c r="G1951" s="14"/>
      <c r="H1951" s="14"/>
      <c r="I1951" s="14"/>
      <c r="J1951" s="14"/>
      <c r="K1951" s="14"/>
      <c r="L1951" s="19"/>
      <c r="M1951" s="14"/>
      <c r="N1951" s="14"/>
      <c r="O1951" s="67" t="str">
        <f>IF(E1951="","",IF(G1951="","",IF($E1951="男",VLOOKUP(G1951,参照用得点基準表!B$2:$I$11,8,TRUE),VLOOKUP(G1951,参照用得点基準表!B$12:$I$21,8,TRUE))))</f>
        <v/>
      </c>
      <c r="P1951" s="67" t="str">
        <f>IF(E1951="","",IF(H1951="","",IF($E1951="男",VLOOKUP(H1951,参照用得点基準表!C$2:$I$11,7,TRUE),VLOOKUP(H1951,参照用得点基準表!C$12:$I$21,7,TRUE))))</f>
        <v/>
      </c>
      <c r="Q1951" s="67" t="str">
        <f>IF(E1951="","",IF(I1951="","",IF($E1951="男",VLOOKUP(I1951,参照用得点基準表!D$2:$I$11,6,TRUE),VLOOKUP(I1951,参照用得点基準表!D$12:$I$21,6,TRUE))))</f>
        <v/>
      </c>
      <c r="R1951" s="67" t="str">
        <f>IF(E1951="","",IF(J1951="","",IF($E1951="男",VLOOKUP(J1951,参照用得点基準表!E$2:$I$11,5,TRUE),VLOOKUP(J1951,参照用得点基準表!E$12:$I$21,5,TRUE))))</f>
        <v/>
      </c>
      <c r="S1951" s="67" t="str">
        <f>IF(E1951="","",IF(K1951="","",IF($E1951="男",VLOOKUP(K1951,参照用得点基準表!F$2:$I$11,4,TRUE),VLOOKUP(K1951,参照用得点基準表!F$12:$I$21,4,TRUE))))</f>
        <v/>
      </c>
      <c r="T1951" s="67" t="str">
        <f>IF(E1951="","",IF(L1951="","",IF($E1951="男",VLOOKUP(L1951,参照用得点基準表!$K$2:$L$11,2,TRUE),VLOOKUP(L1951,参照用得点基準表!$K$12:$L$21,2,TRUE))))</f>
        <v/>
      </c>
      <c r="U1951" s="67" t="str">
        <f>IF(E1951="","",IF(M1951="","",IF($E1951="男",VLOOKUP(M1951,参照用得点基準表!G$2:$I$11,3,TRUE),VLOOKUP(M1951,参照用得点基準表!G$12:$I$21,3,TRUE))))</f>
        <v/>
      </c>
      <c r="V1951" s="67" t="str">
        <f>IF(E1951="","",IF(N1951="","",IF($E1951="男",VLOOKUP(N1951,参照用得点基準表!H$2:$I$11,2,TRUE),VLOOKUP(N1951,参照用得点基準表!H$12:$I$21,2,TRUE))))</f>
        <v/>
      </c>
      <c r="W1951" s="70" t="str">
        <f t="shared" si="29"/>
        <v/>
      </c>
      <c r="X1951" s="69" t="str">
        <f ca="1">IF(W1951="","",VLOOKUP(W1951,OFFSET(評価基準!$A$2:$N$6,0,F1951-6,5,20-F1951),14-新体力テスト!F1951+6,1))</f>
        <v/>
      </c>
    </row>
    <row r="1952" spans="1:24" ht="14.25" customHeight="1" x14ac:dyDescent="0.15">
      <c r="A1952" s="103"/>
      <c r="B1952" s="103"/>
      <c r="C1952" s="103"/>
      <c r="D1952" s="108"/>
      <c r="E1952" s="112"/>
      <c r="F1952" s="85" t="str">
        <f>IF(A1952="","",VLOOKUP(A1952,参照!$B$7:$C$12,2,FALSE))</f>
        <v/>
      </c>
      <c r="G1952" s="14"/>
      <c r="H1952" s="14"/>
      <c r="I1952" s="14"/>
      <c r="J1952" s="14"/>
      <c r="K1952" s="14"/>
      <c r="L1952" s="19"/>
      <c r="M1952" s="14"/>
      <c r="N1952" s="14"/>
      <c r="O1952" s="67" t="str">
        <f>IF(E1952="","",IF(G1952="","",IF($E1952="男",VLOOKUP(G1952,参照用得点基準表!B$2:$I$11,8,TRUE),VLOOKUP(G1952,参照用得点基準表!B$12:$I$21,8,TRUE))))</f>
        <v/>
      </c>
      <c r="P1952" s="67" t="str">
        <f>IF(E1952="","",IF(H1952="","",IF($E1952="男",VLOOKUP(H1952,参照用得点基準表!C$2:$I$11,7,TRUE),VLOOKUP(H1952,参照用得点基準表!C$12:$I$21,7,TRUE))))</f>
        <v/>
      </c>
      <c r="Q1952" s="67" t="str">
        <f>IF(E1952="","",IF(I1952="","",IF($E1952="男",VLOOKUP(I1952,参照用得点基準表!D$2:$I$11,6,TRUE),VLOOKUP(I1952,参照用得点基準表!D$12:$I$21,6,TRUE))))</f>
        <v/>
      </c>
      <c r="R1952" s="67" t="str">
        <f>IF(E1952="","",IF(J1952="","",IF($E1952="男",VLOOKUP(J1952,参照用得点基準表!E$2:$I$11,5,TRUE),VLOOKUP(J1952,参照用得点基準表!E$12:$I$21,5,TRUE))))</f>
        <v/>
      </c>
      <c r="S1952" s="67" t="str">
        <f>IF(E1952="","",IF(K1952="","",IF($E1952="男",VLOOKUP(K1952,参照用得点基準表!F$2:$I$11,4,TRUE),VLOOKUP(K1952,参照用得点基準表!F$12:$I$21,4,TRUE))))</f>
        <v/>
      </c>
      <c r="T1952" s="67" t="str">
        <f>IF(E1952="","",IF(L1952="","",IF($E1952="男",VLOOKUP(L1952,参照用得点基準表!$K$2:$L$11,2,TRUE),VLOOKUP(L1952,参照用得点基準表!$K$12:$L$21,2,TRUE))))</f>
        <v/>
      </c>
      <c r="U1952" s="67" t="str">
        <f>IF(E1952="","",IF(M1952="","",IF($E1952="男",VLOOKUP(M1952,参照用得点基準表!G$2:$I$11,3,TRUE),VLOOKUP(M1952,参照用得点基準表!G$12:$I$21,3,TRUE))))</f>
        <v/>
      </c>
      <c r="V1952" s="67" t="str">
        <f>IF(E1952="","",IF(N1952="","",IF($E1952="男",VLOOKUP(N1952,参照用得点基準表!H$2:$I$11,2,TRUE),VLOOKUP(N1952,参照用得点基準表!H$12:$I$21,2,TRUE))))</f>
        <v/>
      </c>
      <c r="W1952" s="70" t="str">
        <f t="shared" si="29"/>
        <v/>
      </c>
      <c r="X1952" s="69" t="str">
        <f ca="1">IF(W1952="","",VLOOKUP(W1952,OFFSET(評価基準!$A$2:$N$6,0,F1952-6,5,20-F1952),14-新体力テスト!F1952+6,1))</f>
        <v/>
      </c>
    </row>
    <row r="1953" spans="1:24" ht="14.25" customHeight="1" x14ac:dyDescent="0.15">
      <c r="A1953" s="103"/>
      <c r="B1953" s="103"/>
      <c r="C1953" s="103"/>
      <c r="D1953" s="108"/>
      <c r="E1953" s="112"/>
      <c r="F1953" s="85" t="str">
        <f>IF(A1953="","",VLOOKUP(A1953,参照!$B$7:$C$12,2,FALSE))</f>
        <v/>
      </c>
      <c r="G1953" s="14"/>
      <c r="H1953" s="14"/>
      <c r="I1953" s="14"/>
      <c r="J1953" s="14"/>
      <c r="K1953" s="14"/>
      <c r="L1953" s="19"/>
      <c r="M1953" s="14"/>
      <c r="N1953" s="14"/>
      <c r="O1953" s="67" t="str">
        <f>IF(E1953="","",IF(G1953="","",IF($E1953="男",VLOOKUP(G1953,参照用得点基準表!B$2:$I$11,8,TRUE),VLOOKUP(G1953,参照用得点基準表!B$12:$I$21,8,TRUE))))</f>
        <v/>
      </c>
      <c r="P1953" s="67" t="str">
        <f>IF(E1953="","",IF(H1953="","",IF($E1953="男",VLOOKUP(H1953,参照用得点基準表!C$2:$I$11,7,TRUE),VLOOKUP(H1953,参照用得点基準表!C$12:$I$21,7,TRUE))))</f>
        <v/>
      </c>
      <c r="Q1953" s="67" t="str">
        <f>IF(E1953="","",IF(I1953="","",IF($E1953="男",VLOOKUP(I1953,参照用得点基準表!D$2:$I$11,6,TRUE),VLOOKUP(I1953,参照用得点基準表!D$12:$I$21,6,TRUE))))</f>
        <v/>
      </c>
      <c r="R1953" s="67" t="str">
        <f>IF(E1953="","",IF(J1953="","",IF($E1953="男",VLOOKUP(J1953,参照用得点基準表!E$2:$I$11,5,TRUE),VLOOKUP(J1953,参照用得点基準表!E$12:$I$21,5,TRUE))))</f>
        <v/>
      </c>
      <c r="S1953" s="67" t="str">
        <f>IF(E1953="","",IF(K1953="","",IF($E1953="男",VLOOKUP(K1953,参照用得点基準表!F$2:$I$11,4,TRUE),VLOOKUP(K1953,参照用得点基準表!F$12:$I$21,4,TRUE))))</f>
        <v/>
      </c>
      <c r="T1953" s="67" t="str">
        <f>IF(E1953="","",IF(L1953="","",IF($E1953="男",VLOOKUP(L1953,参照用得点基準表!$K$2:$L$11,2,TRUE),VLOOKUP(L1953,参照用得点基準表!$K$12:$L$21,2,TRUE))))</f>
        <v/>
      </c>
      <c r="U1953" s="67" t="str">
        <f>IF(E1953="","",IF(M1953="","",IF($E1953="男",VLOOKUP(M1953,参照用得点基準表!G$2:$I$11,3,TRUE),VLOOKUP(M1953,参照用得点基準表!G$12:$I$21,3,TRUE))))</f>
        <v/>
      </c>
      <c r="V1953" s="67" t="str">
        <f>IF(E1953="","",IF(N1953="","",IF($E1953="男",VLOOKUP(N1953,参照用得点基準表!H$2:$I$11,2,TRUE),VLOOKUP(N1953,参照用得点基準表!H$12:$I$21,2,TRUE))))</f>
        <v/>
      </c>
      <c r="W1953" s="70" t="str">
        <f t="shared" si="29"/>
        <v/>
      </c>
      <c r="X1953" s="69" t="str">
        <f ca="1">IF(W1953="","",VLOOKUP(W1953,OFFSET(評価基準!$A$2:$N$6,0,F1953-6,5,20-F1953),14-新体力テスト!F1953+6,1))</f>
        <v/>
      </c>
    </row>
    <row r="1954" spans="1:24" ht="14.25" customHeight="1" x14ac:dyDescent="0.15">
      <c r="A1954" s="103"/>
      <c r="B1954" s="103"/>
      <c r="C1954" s="103"/>
      <c r="D1954" s="108"/>
      <c r="E1954" s="112"/>
      <c r="F1954" s="85" t="str">
        <f>IF(A1954="","",VLOOKUP(A1954,参照!$B$7:$C$12,2,FALSE))</f>
        <v/>
      </c>
      <c r="G1954" s="14"/>
      <c r="H1954" s="14"/>
      <c r="I1954" s="14"/>
      <c r="J1954" s="14"/>
      <c r="K1954" s="14"/>
      <c r="L1954" s="19"/>
      <c r="M1954" s="14"/>
      <c r="N1954" s="14"/>
      <c r="O1954" s="67" t="str">
        <f>IF(E1954="","",IF(G1954="","",IF($E1954="男",VLOOKUP(G1954,参照用得点基準表!B$2:$I$11,8,TRUE),VLOOKUP(G1954,参照用得点基準表!B$12:$I$21,8,TRUE))))</f>
        <v/>
      </c>
      <c r="P1954" s="67" t="str">
        <f>IF(E1954="","",IF(H1954="","",IF($E1954="男",VLOOKUP(H1954,参照用得点基準表!C$2:$I$11,7,TRUE),VLOOKUP(H1954,参照用得点基準表!C$12:$I$21,7,TRUE))))</f>
        <v/>
      </c>
      <c r="Q1954" s="67" t="str">
        <f>IF(E1954="","",IF(I1954="","",IF($E1954="男",VLOOKUP(I1954,参照用得点基準表!D$2:$I$11,6,TRUE),VLOOKUP(I1954,参照用得点基準表!D$12:$I$21,6,TRUE))))</f>
        <v/>
      </c>
      <c r="R1954" s="67" t="str">
        <f>IF(E1954="","",IF(J1954="","",IF($E1954="男",VLOOKUP(J1954,参照用得点基準表!E$2:$I$11,5,TRUE),VLOOKUP(J1954,参照用得点基準表!E$12:$I$21,5,TRUE))))</f>
        <v/>
      </c>
      <c r="S1954" s="67" t="str">
        <f>IF(E1954="","",IF(K1954="","",IF($E1954="男",VLOOKUP(K1954,参照用得点基準表!F$2:$I$11,4,TRUE),VLOOKUP(K1954,参照用得点基準表!F$12:$I$21,4,TRUE))))</f>
        <v/>
      </c>
      <c r="T1954" s="67" t="str">
        <f>IF(E1954="","",IF(L1954="","",IF($E1954="男",VLOOKUP(L1954,参照用得点基準表!$K$2:$L$11,2,TRUE),VLOOKUP(L1954,参照用得点基準表!$K$12:$L$21,2,TRUE))))</f>
        <v/>
      </c>
      <c r="U1954" s="67" t="str">
        <f>IF(E1954="","",IF(M1954="","",IF($E1954="男",VLOOKUP(M1954,参照用得点基準表!G$2:$I$11,3,TRUE),VLOOKUP(M1954,参照用得点基準表!G$12:$I$21,3,TRUE))))</f>
        <v/>
      </c>
      <c r="V1954" s="67" t="str">
        <f>IF(E1954="","",IF(N1954="","",IF($E1954="男",VLOOKUP(N1954,参照用得点基準表!H$2:$I$11,2,TRUE),VLOOKUP(N1954,参照用得点基準表!H$12:$I$21,2,TRUE))))</f>
        <v/>
      </c>
      <c r="W1954" s="70" t="str">
        <f t="shared" si="29"/>
        <v/>
      </c>
      <c r="X1954" s="69" t="str">
        <f ca="1">IF(W1954="","",VLOOKUP(W1954,OFFSET(評価基準!$A$2:$N$6,0,F1954-6,5,20-F1954),14-新体力テスト!F1954+6,1))</f>
        <v/>
      </c>
    </row>
    <row r="1955" spans="1:24" ht="14.25" customHeight="1" x14ac:dyDescent="0.15">
      <c r="A1955" s="103"/>
      <c r="B1955" s="103"/>
      <c r="C1955" s="103"/>
      <c r="D1955" s="108"/>
      <c r="E1955" s="112"/>
      <c r="F1955" s="85" t="str">
        <f>IF(A1955="","",VLOOKUP(A1955,参照!$B$7:$C$12,2,FALSE))</f>
        <v/>
      </c>
      <c r="G1955" s="14"/>
      <c r="H1955" s="14"/>
      <c r="I1955" s="14"/>
      <c r="J1955" s="14"/>
      <c r="K1955" s="14"/>
      <c r="L1955" s="19"/>
      <c r="M1955" s="14"/>
      <c r="N1955" s="14"/>
      <c r="O1955" s="67" t="str">
        <f>IF(E1955="","",IF(G1955="","",IF($E1955="男",VLOOKUP(G1955,参照用得点基準表!B$2:$I$11,8,TRUE),VLOOKUP(G1955,参照用得点基準表!B$12:$I$21,8,TRUE))))</f>
        <v/>
      </c>
      <c r="P1955" s="67" t="str">
        <f>IF(E1955="","",IF(H1955="","",IF($E1955="男",VLOOKUP(H1955,参照用得点基準表!C$2:$I$11,7,TRUE),VLOOKUP(H1955,参照用得点基準表!C$12:$I$21,7,TRUE))))</f>
        <v/>
      </c>
      <c r="Q1955" s="67" t="str">
        <f>IF(E1955="","",IF(I1955="","",IF($E1955="男",VLOOKUP(I1955,参照用得点基準表!D$2:$I$11,6,TRUE),VLOOKUP(I1955,参照用得点基準表!D$12:$I$21,6,TRUE))))</f>
        <v/>
      </c>
      <c r="R1955" s="67" t="str">
        <f>IF(E1955="","",IF(J1955="","",IF($E1955="男",VLOOKUP(J1955,参照用得点基準表!E$2:$I$11,5,TRUE),VLOOKUP(J1955,参照用得点基準表!E$12:$I$21,5,TRUE))))</f>
        <v/>
      </c>
      <c r="S1955" s="67" t="str">
        <f>IF(E1955="","",IF(K1955="","",IF($E1955="男",VLOOKUP(K1955,参照用得点基準表!F$2:$I$11,4,TRUE),VLOOKUP(K1955,参照用得点基準表!F$12:$I$21,4,TRUE))))</f>
        <v/>
      </c>
      <c r="T1955" s="67" t="str">
        <f>IF(E1955="","",IF(L1955="","",IF($E1955="男",VLOOKUP(L1955,参照用得点基準表!$K$2:$L$11,2,TRUE),VLOOKUP(L1955,参照用得点基準表!$K$12:$L$21,2,TRUE))))</f>
        <v/>
      </c>
      <c r="U1955" s="67" t="str">
        <f>IF(E1955="","",IF(M1955="","",IF($E1955="男",VLOOKUP(M1955,参照用得点基準表!G$2:$I$11,3,TRUE),VLOOKUP(M1955,参照用得点基準表!G$12:$I$21,3,TRUE))))</f>
        <v/>
      </c>
      <c r="V1955" s="67" t="str">
        <f>IF(E1955="","",IF(N1955="","",IF($E1955="男",VLOOKUP(N1955,参照用得点基準表!H$2:$I$11,2,TRUE),VLOOKUP(N1955,参照用得点基準表!H$12:$I$21,2,TRUE))))</f>
        <v/>
      </c>
      <c r="W1955" s="70" t="str">
        <f t="shared" si="29"/>
        <v/>
      </c>
      <c r="X1955" s="69" t="str">
        <f ca="1">IF(W1955="","",VLOOKUP(W1955,OFFSET(評価基準!$A$2:$N$6,0,F1955-6,5,20-F1955),14-新体力テスト!F1955+6,1))</f>
        <v/>
      </c>
    </row>
    <row r="1956" spans="1:24" ht="14.25" customHeight="1" x14ac:dyDescent="0.15">
      <c r="A1956" s="103"/>
      <c r="B1956" s="103"/>
      <c r="C1956" s="103"/>
      <c r="D1956" s="108"/>
      <c r="E1956" s="112"/>
      <c r="F1956" s="85" t="str">
        <f>IF(A1956="","",VLOOKUP(A1956,参照!$B$7:$C$12,2,FALSE))</f>
        <v/>
      </c>
      <c r="G1956" s="14"/>
      <c r="H1956" s="14"/>
      <c r="I1956" s="14"/>
      <c r="J1956" s="14"/>
      <c r="K1956" s="14"/>
      <c r="L1956" s="19"/>
      <c r="M1956" s="14"/>
      <c r="N1956" s="14"/>
      <c r="O1956" s="67" t="str">
        <f>IF(E1956="","",IF(G1956="","",IF($E1956="男",VLOOKUP(G1956,参照用得点基準表!B$2:$I$11,8,TRUE),VLOOKUP(G1956,参照用得点基準表!B$12:$I$21,8,TRUE))))</f>
        <v/>
      </c>
      <c r="P1956" s="67" t="str">
        <f>IF(E1956="","",IF(H1956="","",IF($E1956="男",VLOOKUP(H1956,参照用得点基準表!C$2:$I$11,7,TRUE),VLOOKUP(H1956,参照用得点基準表!C$12:$I$21,7,TRUE))))</f>
        <v/>
      </c>
      <c r="Q1956" s="67" t="str">
        <f>IF(E1956="","",IF(I1956="","",IF($E1956="男",VLOOKUP(I1956,参照用得点基準表!D$2:$I$11,6,TRUE),VLOOKUP(I1956,参照用得点基準表!D$12:$I$21,6,TRUE))))</f>
        <v/>
      </c>
      <c r="R1956" s="67" t="str">
        <f>IF(E1956="","",IF(J1956="","",IF($E1956="男",VLOOKUP(J1956,参照用得点基準表!E$2:$I$11,5,TRUE),VLOOKUP(J1956,参照用得点基準表!E$12:$I$21,5,TRUE))))</f>
        <v/>
      </c>
      <c r="S1956" s="67" t="str">
        <f>IF(E1956="","",IF(K1956="","",IF($E1956="男",VLOOKUP(K1956,参照用得点基準表!F$2:$I$11,4,TRUE),VLOOKUP(K1956,参照用得点基準表!F$12:$I$21,4,TRUE))))</f>
        <v/>
      </c>
      <c r="T1956" s="67" t="str">
        <f>IF(E1956="","",IF(L1956="","",IF($E1956="男",VLOOKUP(L1956,参照用得点基準表!$K$2:$L$11,2,TRUE),VLOOKUP(L1956,参照用得点基準表!$K$12:$L$21,2,TRUE))))</f>
        <v/>
      </c>
      <c r="U1956" s="67" t="str">
        <f>IF(E1956="","",IF(M1956="","",IF($E1956="男",VLOOKUP(M1956,参照用得点基準表!G$2:$I$11,3,TRUE),VLOOKUP(M1956,参照用得点基準表!G$12:$I$21,3,TRUE))))</f>
        <v/>
      </c>
      <c r="V1956" s="67" t="str">
        <f>IF(E1956="","",IF(N1956="","",IF($E1956="男",VLOOKUP(N1956,参照用得点基準表!H$2:$I$11,2,TRUE),VLOOKUP(N1956,参照用得点基準表!H$12:$I$21,2,TRUE))))</f>
        <v/>
      </c>
      <c r="W1956" s="70" t="str">
        <f t="shared" si="29"/>
        <v/>
      </c>
      <c r="X1956" s="69" t="str">
        <f ca="1">IF(W1956="","",VLOOKUP(W1956,OFFSET(評価基準!$A$2:$N$6,0,F1956-6,5,20-F1956),14-新体力テスト!F1956+6,1))</f>
        <v/>
      </c>
    </row>
    <row r="1957" spans="1:24" ht="14.25" customHeight="1" x14ac:dyDescent="0.15">
      <c r="A1957" s="103"/>
      <c r="B1957" s="103"/>
      <c r="C1957" s="103"/>
      <c r="D1957" s="108"/>
      <c r="E1957" s="112"/>
      <c r="F1957" s="85" t="str">
        <f>IF(A1957="","",VLOOKUP(A1957,参照!$B$7:$C$12,2,FALSE))</f>
        <v/>
      </c>
      <c r="G1957" s="14"/>
      <c r="H1957" s="14"/>
      <c r="I1957" s="14"/>
      <c r="J1957" s="14"/>
      <c r="K1957" s="14"/>
      <c r="L1957" s="19"/>
      <c r="M1957" s="14"/>
      <c r="N1957" s="14"/>
      <c r="O1957" s="67" t="str">
        <f>IF(E1957="","",IF(G1957="","",IF($E1957="男",VLOOKUP(G1957,参照用得点基準表!B$2:$I$11,8,TRUE),VLOOKUP(G1957,参照用得点基準表!B$12:$I$21,8,TRUE))))</f>
        <v/>
      </c>
      <c r="P1957" s="67" t="str">
        <f>IF(E1957="","",IF(H1957="","",IF($E1957="男",VLOOKUP(H1957,参照用得点基準表!C$2:$I$11,7,TRUE),VLOOKUP(H1957,参照用得点基準表!C$12:$I$21,7,TRUE))))</f>
        <v/>
      </c>
      <c r="Q1957" s="67" t="str">
        <f>IF(E1957="","",IF(I1957="","",IF($E1957="男",VLOOKUP(I1957,参照用得点基準表!D$2:$I$11,6,TRUE),VLOOKUP(I1957,参照用得点基準表!D$12:$I$21,6,TRUE))))</f>
        <v/>
      </c>
      <c r="R1957" s="67" t="str">
        <f>IF(E1957="","",IF(J1957="","",IF($E1957="男",VLOOKUP(J1957,参照用得点基準表!E$2:$I$11,5,TRUE),VLOOKUP(J1957,参照用得点基準表!E$12:$I$21,5,TRUE))))</f>
        <v/>
      </c>
      <c r="S1957" s="67" t="str">
        <f>IF(E1957="","",IF(K1957="","",IF($E1957="男",VLOOKUP(K1957,参照用得点基準表!F$2:$I$11,4,TRUE),VLOOKUP(K1957,参照用得点基準表!F$12:$I$21,4,TRUE))))</f>
        <v/>
      </c>
      <c r="T1957" s="67" t="str">
        <f>IF(E1957="","",IF(L1957="","",IF($E1957="男",VLOOKUP(L1957,参照用得点基準表!$K$2:$L$11,2,TRUE),VLOOKUP(L1957,参照用得点基準表!$K$12:$L$21,2,TRUE))))</f>
        <v/>
      </c>
      <c r="U1957" s="67" t="str">
        <f>IF(E1957="","",IF(M1957="","",IF($E1957="男",VLOOKUP(M1957,参照用得点基準表!G$2:$I$11,3,TRUE),VLOOKUP(M1957,参照用得点基準表!G$12:$I$21,3,TRUE))))</f>
        <v/>
      </c>
      <c r="V1957" s="67" t="str">
        <f>IF(E1957="","",IF(N1957="","",IF($E1957="男",VLOOKUP(N1957,参照用得点基準表!H$2:$I$11,2,TRUE),VLOOKUP(N1957,参照用得点基準表!H$12:$I$21,2,TRUE))))</f>
        <v/>
      </c>
      <c r="W1957" s="70" t="str">
        <f t="shared" si="29"/>
        <v/>
      </c>
      <c r="X1957" s="69" t="str">
        <f ca="1">IF(W1957="","",VLOOKUP(W1957,OFFSET(評価基準!$A$2:$N$6,0,F1957-6,5,20-F1957),14-新体力テスト!F1957+6,1))</f>
        <v/>
      </c>
    </row>
    <row r="1958" spans="1:24" ht="14.25" customHeight="1" x14ac:dyDescent="0.15">
      <c r="A1958" s="103"/>
      <c r="B1958" s="103"/>
      <c r="C1958" s="103"/>
      <c r="D1958" s="108"/>
      <c r="E1958" s="112"/>
      <c r="F1958" s="85" t="str">
        <f>IF(A1958="","",VLOOKUP(A1958,参照!$B$7:$C$12,2,FALSE))</f>
        <v/>
      </c>
      <c r="G1958" s="14"/>
      <c r="H1958" s="14"/>
      <c r="I1958" s="14"/>
      <c r="J1958" s="14"/>
      <c r="K1958" s="14"/>
      <c r="L1958" s="19"/>
      <c r="M1958" s="14"/>
      <c r="N1958" s="14"/>
      <c r="O1958" s="67" t="str">
        <f>IF(E1958="","",IF(G1958="","",IF($E1958="男",VLOOKUP(G1958,参照用得点基準表!B$2:$I$11,8,TRUE),VLOOKUP(G1958,参照用得点基準表!B$12:$I$21,8,TRUE))))</f>
        <v/>
      </c>
      <c r="P1958" s="67" t="str">
        <f>IF(E1958="","",IF(H1958="","",IF($E1958="男",VLOOKUP(H1958,参照用得点基準表!C$2:$I$11,7,TRUE),VLOOKUP(H1958,参照用得点基準表!C$12:$I$21,7,TRUE))))</f>
        <v/>
      </c>
      <c r="Q1958" s="67" t="str">
        <f>IF(E1958="","",IF(I1958="","",IF($E1958="男",VLOOKUP(I1958,参照用得点基準表!D$2:$I$11,6,TRUE),VLOOKUP(I1958,参照用得点基準表!D$12:$I$21,6,TRUE))))</f>
        <v/>
      </c>
      <c r="R1958" s="67" t="str">
        <f>IF(E1958="","",IF(J1958="","",IF($E1958="男",VLOOKUP(J1958,参照用得点基準表!E$2:$I$11,5,TRUE),VLOOKUP(J1958,参照用得点基準表!E$12:$I$21,5,TRUE))))</f>
        <v/>
      </c>
      <c r="S1958" s="67" t="str">
        <f>IF(E1958="","",IF(K1958="","",IF($E1958="男",VLOOKUP(K1958,参照用得点基準表!F$2:$I$11,4,TRUE),VLOOKUP(K1958,参照用得点基準表!F$12:$I$21,4,TRUE))))</f>
        <v/>
      </c>
      <c r="T1958" s="67" t="str">
        <f>IF(E1958="","",IF(L1958="","",IF($E1958="男",VLOOKUP(L1958,参照用得点基準表!$K$2:$L$11,2,TRUE),VLOOKUP(L1958,参照用得点基準表!$K$12:$L$21,2,TRUE))))</f>
        <v/>
      </c>
      <c r="U1958" s="67" t="str">
        <f>IF(E1958="","",IF(M1958="","",IF($E1958="男",VLOOKUP(M1958,参照用得点基準表!G$2:$I$11,3,TRUE),VLOOKUP(M1958,参照用得点基準表!G$12:$I$21,3,TRUE))))</f>
        <v/>
      </c>
      <c r="V1958" s="67" t="str">
        <f>IF(E1958="","",IF(N1958="","",IF($E1958="男",VLOOKUP(N1958,参照用得点基準表!H$2:$I$11,2,TRUE),VLOOKUP(N1958,参照用得点基準表!H$12:$I$21,2,TRUE))))</f>
        <v/>
      </c>
      <c r="W1958" s="70" t="str">
        <f t="shared" si="29"/>
        <v/>
      </c>
      <c r="X1958" s="69" t="str">
        <f ca="1">IF(W1958="","",VLOOKUP(W1958,OFFSET(評価基準!$A$2:$N$6,0,F1958-6,5,20-F1958),14-新体力テスト!F1958+6,1))</f>
        <v/>
      </c>
    </row>
    <row r="1959" spans="1:24" ht="14.25" customHeight="1" x14ac:dyDescent="0.15">
      <c r="A1959" s="103"/>
      <c r="B1959" s="103"/>
      <c r="C1959" s="103"/>
      <c r="D1959" s="108"/>
      <c r="E1959" s="112"/>
      <c r="F1959" s="85" t="str">
        <f>IF(A1959="","",VLOOKUP(A1959,参照!$B$7:$C$12,2,FALSE))</f>
        <v/>
      </c>
      <c r="G1959" s="14"/>
      <c r="H1959" s="14"/>
      <c r="I1959" s="14"/>
      <c r="J1959" s="14"/>
      <c r="K1959" s="14"/>
      <c r="L1959" s="19"/>
      <c r="M1959" s="14"/>
      <c r="N1959" s="14"/>
      <c r="O1959" s="67" t="str">
        <f>IF(E1959="","",IF(G1959="","",IF($E1959="男",VLOOKUP(G1959,参照用得点基準表!B$2:$I$11,8,TRUE),VLOOKUP(G1959,参照用得点基準表!B$12:$I$21,8,TRUE))))</f>
        <v/>
      </c>
      <c r="P1959" s="67" t="str">
        <f>IF(E1959="","",IF(H1959="","",IF($E1959="男",VLOOKUP(H1959,参照用得点基準表!C$2:$I$11,7,TRUE),VLOOKUP(H1959,参照用得点基準表!C$12:$I$21,7,TRUE))))</f>
        <v/>
      </c>
      <c r="Q1959" s="67" t="str">
        <f>IF(E1959="","",IF(I1959="","",IF($E1959="男",VLOOKUP(I1959,参照用得点基準表!D$2:$I$11,6,TRUE),VLOOKUP(I1959,参照用得点基準表!D$12:$I$21,6,TRUE))))</f>
        <v/>
      </c>
      <c r="R1959" s="67" t="str">
        <f>IF(E1959="","",IF(J1959="","",IF($E1959="男",VLOOKUP(J1959,参照用得点基準表!E$2:$I$11,5,TRUE),VLOOKUP(J1959,参照用得点基準表!E$12:$I$21,5,TRUE))))</f>
        <v/>
      </c>
      <c r="S1959" s="67" t="str">
        <f>IF(E1959="","",IF(K1959="","",IF($E1959="男",VLOOKUP(K1959,参照用得点基準表!F$2:$I$11,4,TRUE),VLOOKUP(K1959,参照用得点基準表!F$12:$I$21,4,TRUE))))</f>
        <v/>
      </c>
      <c r="T1959" s="67" t="str">
        <f>IF(E1959="","",IF(L1959="","",IF($E1959="男",VLOOKUP(L1959,参照用得点基準表!$K$2:$L$11,2,TRUE),VLOOKUP(L1959,参照用得点基準表!$K$12:$L$21,2,TRUE))))</f>
        <v/>
      </c>
      <c r="U1959" s="67" t="str">
        <f>IF(E1959="","",IF(M1959="","",IF($E1959="男",VLOOKUP(M1959,参照用得点基準表!G$2:$I$11,3,TRUE),VLOOKUP(M1959,参照用得点基準表!G$12:$I$21,3,TRUE))))</f>
        <v/>
      </c>
      <c r="V1959" s="67" t="str">
        <f>IF(E1959="","",IF(N1959="","",IF($E1959="男",VLOOKUP(N1959,参照用得点基準表!H$2:$I$11,2,TRUE),VLOOKUP(N1959,参照用得点基準表!H$12:$I$21,2,TRUE))))</f>
        <v/>
      </c>
      <c r="W1959" s="70" t="str">
        <f t="shared" si="29"/>
        <v/>
      </c>
      <c r="X1959" s="69" t="str">
        <f ca="1">IF(W1959="","",VLOOKUP(W1959,OFFSET(評価基準!$A$2:$N$6,0,F1959-6,5,20-F1959),14-新体力テスト!F1959+6,1))</f>
        <v/>
      </c>
    </row>
    <row r="1960" spans="1:24" ht="14.25" customHeight="1" x14ac:dyDescent="0.15">
      <c r="A1960" s="103"/>
      <c r="B1960" s="103"/>
      <c r="C1960" s="103"/>
      <c r="D1960" s="108"/>
      <c r="E1960" s="112"/>
      <c r="F1960" s="85" t="str">
        <f>IF(A1960="","",VLOOKUP(A1960,参照!$B$7:$C$12,2,FALSE))</f>
        <v/>
      </c>
      <c r="G1960" s="14"/>
      <c r="H1960" s="14"/>
      <c r="I1960" s="14"/>
      <c r="J1960" s="14"/>
      <c r="K1960" s="14"/>
      <c r="L1960" s="19"/>
      <c r="M1960" s="14"/>
      <c r="N1960" s="14"/>
      <c r="O1960" s="67" t="str">
        <f>IF(E1960="","",IF(G1960="","",IF($E1960="男",VLOOKUP(G1960,参照用得点基準表!B$2:$I$11,8,TRUE),VLOOKUP(G1960,参照用得点基準表!B$12:$I$21,8,TRUE))))</f>
        <v/>
      </c>
      <c r="P1960" s="67" t="str">
        <f>IF(E1960="","",IF(H1960="","",IF($E1960="男",VLOOKUP(H1960,参照用得点基準表!C$2:$I$11,7,TRUE),VLOOKUP(H1960,参照用得点基準表!C$12:$I$21,7,TRUE))))</f>
        <v/>
      </c>
      <c r="Q1960" s="67" t="str">
        <f>IF(E1960="","",IF(I1960="","",IF($E1960="男",VLOOKUP(I1960,参照用得点基準表!D$2:$I$11,6,TRUE),VLOOKUP(I1960,参照用得点基準表!D$12:$I$21,6,TRUE))))</f>
        <v/>
      </c>
      <c r="R1960" s="67" t="str">
        <f>IF(E1960="","",IF(J1960="","",IF($E1960="男",VLOOKUP(J1960,参照用得点基準表!E$2:$I$11,5,TRUE),VLOOKUP(J1960,参照用得点基準表!E$12:$I$21,5,TRUE))))</f>
        <v/>
      </c>
      <c r="S1960" s="67" t="str">
        <f>IF(E1960="","",IF(K1960="","",IF($E1960="男",VLOOKUP(K1960,参照用得点基準表!F$2:$I$11,4,TRUE),VLOOKUP(K1960,参照用得点基準表!F$12:$I$21,4,TRUE))))</f>
        <v/>
      </c>
      <c r="T1960" s="67" t="str">
        <f>IF(E1960="","",IF(L1960="","",IF($E1960="男",VLOOKUP(L1960,参照用得点基準表!$K$2:$L$11,2,TRUE),VLOOKUP(L1960,参照用得点基準表!$K$12:$L$21,2,TRUE))))</f>
        <v/>
      </c>
      <c r="U1960" s="67" t="str">
        <f>IF(E1960="","",IF(M1960="","",IF($E1960="男",VLOOKUP(M1960,参照用得点基準表!G$2:$I$11,3,TRUE),VLOOKUP(M1960,参照用得点基準表!G$12:$I$21,3,TRUE))))</f>
        <v/>
      </c>
      <c r="V1960" s="67" t="str">
        <f>IF(E1960="","",IF(N1960="","",IF($E1960="男",VLOOKUP(N1960,参照用得点基準表!H$2:$I$11,2,TRUE),VLOOKUP(N1960,参照用得点基準表!H$12:$I$21,2,TRUE))))</f>
        <v/>
      </c>
      <c r="W1960" s="70" t="str">
        <f t="shared" si="29"/>
        <v/>
      </c>
      <c r="X1960" s="69" t="str">
        <f ca="1">IF(W1960="","",VLOOKUP(W1960,OFFSET(評価基準!$A$2:$N$6,0,F1960-6,5,20-F1960),14-新体力テスト!F1960+6,1))</f>
        <v/>
      </c>
    </row>
    <row r="1961" spans="1:24" ht="14.25" customHeight="1" x14ac:dyDescent="0.15">
      <c r="A1961" s="103"/>
      <c r="B1961" s="103"/>
      <c r="C1961" s="103"/>
      <c r="D1961" s="108"/>
      <c r="E1961" s="112"/>
      <c r="F1961" s="85" t="str">
        <f>IF(A1961="","",VLOOKUP(A1961,参照!$B$7:$C$12,2,FALSE))</f>
        <v/>
      </c>
      <c r="G1961" s="14"/>
      <c r="H1961" s="14"/>
      <c r="I1961" s="14"/>
      <c r="J1961" s="14"/>
      <c r="K1961" s="14"/>
      <c r="L1961" s="19"/>
      <c r="M1961" s="14"/>
      <c r="N1961" s="14"/>
      <c r="O1961" s="67" t="str">
        <f>IF(E1961="","",IF(G1961="","",IF($E1961="男",VLOOKUP(G1961,参照用得点基準表!B$2:$I$11,8,TRUE),VLOOKUP(G1961,参照用得点基準表!B$12:$I$21,8,TRUE))))</f>
        <v/>
      </c>
      <c r="P1961" s="67" t="str">
        <f>IF(E1961="","",IF(H1961="","",IF($E1961="男",VLOOKUP(H1961,参照用得点基準表!C$2:$I$11,7,TRUE),VLOOKUP(H1961,参照用得点基準表!C$12:$I$21,7,TRUE))))</f>
        <v/>
      </c>
      <c r="Q1961" s="67" t="str">
        <f>IF(E1961="","",IF(I1961="","",IF($E1961="男",VLOOKUP(I1961,参照用得点基準表!D$2:$I$11,6,TRUE),VLOOKUP(I1961,参照用得点基準表!D$12:$I$21,6,TRUE))))</f>
        <v/>
      </c>
      <c r="R1961" s="67" t="str">
        <f>IF(E1961="","",IF(J1961="","",IF($E1961="男",VLOOKUP(J1961,参照用得点基準表!E$2:$I$11,5,TRUE),VLOOKUP(J1961,参照用得点基準表!E$12:$I$21,5,TRUE))))</f>
        <v/>
      </c>
      <c r="S1961" s="67" t="str">
        <f>IF(E1961="","",IF(K1961="","",IF($E1961="男",VLOOKUP(K1961,参照用得点基準表!F$2:$I$11,4,TRUE),VLOOKUP(K1961,参照用得点基準表!F$12:$I$21,4,TRUE))))</f>
        <v/>
      </c>
      <c r="T1961" s="67" t="str">
        <f>IF(E1961="","",IF(L1961="","",IF($E1961="男",VLOOKUP(L1961,参照用得点基準表!$K$2:$L$11,2,TRUE),VLOOKUP(L1961,参照用得点基準表!$K$12:$L$21,2,TRUE))))</f>
        <v/>
      </c>
      <c r="U1961" s="67" t="str">
        <f>IF(E1961="","",IF(M1961="","",IF($E1961="男",VLOOKUP(M1961,参照用得点基準表!G$2:$I$11,3,TRUE),VLOOKUP(M1961,参照用得点基準表!G$12:$I$21,3,TRUE))))</f>
        <v/>
      </c>
      <c r="V1961" s="67" t="str">
        <f>IF(E1961="","",IF(N1961="","",IF($E1961="男",VLOOKUP(N1961,参照用得点基準表!H$2:$I$11,2,TRUE),VLOOKUP(N1961,参照用得点基準表!H$12:$I$21,2,TRUE))))</f>
        <v/>
      </c>
      <c r="W1961" s="70" t="str">
        <f t="shared" si="29"/>
        <v/>
      </c>
      <c r="X1961" s="69" t="str">
        <f ca="1">IF(W1961="","",VLOOKUP(W1961,OFFSET(評価基準!$A$2:$N$6,0,F1961-6,5,20-F1961),14-新体力テスト!F1961+6,1))</f>
        <v/>
      </c>
    </row>
    <row r="1962" spans="1:24" ht="14.25" customHeight="1" x14ac:dyDescent="0.15">
      <c r="A1962" s="103"/>
      <c r="B1962" s="103"/>
      <c r="C1962" s="103"/>
      <c r="D1962" s="108"/>
      <c r="E1962" s="112"/>
      <c r="F1962" s="85" t="str">
        <f>IF(A1962="","",VLOOKUP(A1962,参照!$B$7:$C$12,2,FALSE))</f>
        <v/>
      </c>
      <c r="G1962" s="14"/>
      <c r="H1962" s="14"/>
      <c r="I1962" s="14"/>
      <c r="J1962" s="14"/>
      <c r="K1962" s="14"/>
      <c r="L1962" s="19"/>
      <c r="M1962" s="14"/>
      <c r="N1962" s="14"/>
      <c r="O1962" s="67" t="str">
        <f>IF(E1962="","",IF(G1962="","",IF($E1962="男",VLOOKUP(G1962,参照用得点基準表!B$2:$I$11,8,TRUE),VLOOKUP(G1962,参照用得点基準表!B$12:$I$21,8,TRUE))))</f>
        <v/>
      </c>
      <c r="P1962" s="67" t="str">
        <f>IF(E1962="","",IF(H1962="","",IF($E1962="男",VLOOKUP(H1962,参照用得点基準表!C$2:$I$11,7,TRUE),VLOOKUP(H1962,参照用得点基準表!C$12:$I$21,7,TRUE))))</f>
        <v/>
      </c>
      <c r="Q1962" s="67" t="str">
        <f>IF(E1962="","",IF(I1962="","",IF($E1962="男",VLOOKUP(I1962,参照用得点基準表!D$2:$I$11,6,TRUE),VLOOKUP(I1962,参照用得点基準表!D$12:$I$21,6,TRUE))))</f>
        <v/>
      </c>
      <c r="R1962" s="67" t="str">
        <f>IF(E1962="","",IF(J1962="","",IF($E1962="男",VLOOKUP(J1962,参照用得点基準表!E$2:$I$11,5,TRUE),VLOOKUP(J1962,参照用得点基準表!E$12:$I$21,5,TRUE))))</f>
        <v/>
      </c>
      <c r="S1962" s="67" t="str">
        <f>IF(E1962="","",IF(K1962="","",IF($E1962="男",VLOOKUP(K1962,参照用得点基準表!F$2:$I$11,4,TRUE),VLOOKUP(K1962,参照用得点基準表!F$12:$I$21,4,TRUE))))</f>
        <v/>
      </c>
      <c r="T1962" s="67" t="str">
        <f>IF(E1962="","",IF(L1962="","",IF($E1962="男",VLOOKUP(L1962,参照用得点基準表!$K$2:$L$11,2,TRUE),VLOOKUP(L1962,参照用得点基準表!$K$12:$L$21,2,TRUE))))</f>
        <v/>
      </c>
      <c r="U1962" s="67" t="str">
        <f>IF(E1962="","",IF(M1962="","",IF($E1962="男",VLOOKUP(M1962,参照用得点基準表!G$2:$I$11,3,TRUE),VLOOKUP(M1962,参照用得点基準表!G$12:$I$21,3,TRUE))))</f>
        <v/>
      </c>
      <c r="V1962" s="67" t="str">
        <f>IF(E1962="","",IF(N1962="","",IF($E1962="男",VLOOKUP(N1962,参照用得点基準表!H$2:$I$11,2,TRUE),VLOOKUP(N1962,参照用得点基準表!H$12:$I$21,2,TRUE))))</f>
        <v/>
      </c>
      <c r="W1962" s="70" t="str">
        <f t="shared" si="29"/>
        <v/>
      </c>
      <c r="X1962" s="69" t="str">
        <f ca="1">IF(W1962="","",VLOOKUP(W1962,OFFSET(評価基準!$A$2:$N$6,0,F1962-6,5,20-F1962),14-新体力テスト!F1962+6,1))</f>
        <v/>
      </c>
    </row>
    <row r="1963" spans="1:24" ht="14.25" customHeight="1" x14ac:dyDescent="0.15">
      <c r="A1963" s="103"/>
      <c r="B1963" s="103"/>
      <c r="C1963" s="103"/>
      <c r="D1963" s="108"/>
      <c r="E1963" s="112"/>
      <c r="F1963" s="85" t="str">
        <f>IF(A1963="","",VLOOKUP(A1963,参照!$B$7:$C$12,2,FALSE))</f>
        <v/>
      </c>
      <c r="G1963" s="14"/>
      <c r="H1963" s="14"/>
      <c r="I1963" s="14"/>
      <c r="J1963" s="14"/>
      <c r="K1963" s="14"/>
      <c r="L1963" s="19"/>
      <c r="M1963" s="14"/>
      <c r="N1963" s="14"/>
      <c r="O1963" s="67" t="str">
        <f>IF(E1963="","",IF(G1963="","",IF($E1963="男",VLOOKUP(G1963,参照用得点基準表!B$2:$I$11,8,TRUE),VLOOKUP(G1963,参照用得点基準表!B$12:$I$21,8,TRUE))))</f>
        <v/>
      </c>
      <c r="P1963" s="67" t="str">
        <f>IF(E1963="","",IF(H1963="","",IF($E1963="男",VLOOKUP(H1963,参照用得点基準表!C$2:$I$11,7,TRUE),VLOOKUP(H1963,参照用得点基準表!C$12:$I$21,7,TRUE))))</f>
        <v/>
      </c>
      <c r="Q1963" s="67" t="str">
        <f>IF(E1963="","",IF(I1963="","",IF($E1963="男",VLOOKUP(I1963,参照用得点基準表!D$2:$I$11,6,TRUE),VLOOKUP(I1963,参照用得点基準表!D$12:$I$21,6,TRUE))))</f>
        <v/>
      </c>
      <c r="R1963" s="67" t="str">
        <f>IF(E1963="","",IF(J1963="","",IF($E1963="男",VLOOKUP(J1963,参照用得点基準表!E$2:$I$11,5,TRUE),VLOOKUP(J1963,参照用得点基準表!E$12:$I$21,5,TRUE))))</f>
        <v/>
      </c>
      <c r="S1963" s="67" t="str">
        <f>IF(E1963="","",IF(K1963="","",IF($E1963="男",VLOOKUP(K1963,参照用得点基準表!F$2:$I$11,4,TRUE),VLOOKUP(K1963,参照用得点基準表!F$12:$I$21,4,TRUE))))</f>
        <v/>
      </c>
      <c r="T1963" s="67" t="str">
        <f>IF(E1963="","",IF(L1963="","",IF($E1963="男",VLOOKUP(L1963,参照用得点基準表!$K$2:$L$11,2,TRUE),VLOOKUP(L1963,参照用得点基準表!$K$12:$L$21,2,TRUE))))</f>
        <v/>
      </c>
      <c r="U1963" s="67" t="str">
        <f>IF(E1963="","",IF(M1963="","",IF($E1963="男",VLOOKUP(M1963,参照用得点基準表!G$2:$I$11,3,TRUE),VLOOKUP(M1963,参照用得点基準表!G$12:$I$21,3,TRUE))))</f>
        <v/>
      </c>
      <c r="V1963" s="67" t="str">
        <f>IF(E1963="","",IF(N1963="","",IF($E1963="男",VLOOKUP(N1963,参照用得点基準表!H$2:$I$11,2,TRUE),VLOOKUP(N1963,参照用得点基準表!H$12:$I$21,2,TRUE))))</f>
        <v/>
      </c>
      <c r="W1963" s="70" t="str">
        <f t="shared" si="29"/>
        <v/>
      </c>
      <c r="X1963" s="69" t="str">
        <f ca="1">IF(W1963="","",VLOOKUP(W1963,OFFSET(評価基準!$A$2:$N$6,0,F1963-6,5,20-F1963),14-新体力テスト!F1963+6,1))</f>
        <v/>
      </c>
    </row>
    <row r="1964" spans="1:24" ht="14.25" customHeight="1" x14ac:dyDescent="0.15">
      <c r="A1964" s="103"/>
      <c r="B1964" s="103"/>
      <c r="C1964" s="103"/>
      <c r="D1964" s="108"/>
      <c r="E1964" s="112"/>
      <c r="F1964" s="85" t="str">
        <f>IF(A1964="","",VLOOKUP(A1964,参照!$B$7:$C$12,2,FALSE))</f>
        <v/>
      </c>
      <c r="G1964" s="14"/>
      <c r="H1964" s="14"/>
      <c r="I1964" s="14"/>
      <c r="J1964" s="14"/>
      <c r="K1964" s="14"/>
      <c r="L1964" s="19"/>
      <c r="M1964" s="14"/>
      <c r="N1964" s="14"/>
      <c r="O1964" s="67" t="str">
        <f>IF(E1964="","",IF(G1964="","",IF($E1964="男",VLOOKUP(G1964,参照用得点基準表!B$2:$I$11,8,TRUE),VLOOKUP(G1964,参照用得点基準表!B$12:$I$21,8,TRUE))))</f>
        <v/>
      </c>
      <c r="P1964" s="67" t="str">
        <f>IF(E1964="","",IF(H1964="","",IF($E1964="男",VLOOKUP(H1964,参照用得点基準表!C$2:$I$11,7,TRUE),VLOOKUP(H1964,参照用得点基準表!C$12:$I$21,7,TRUE))))</f>
        <v/>
      </c>
      <c r="Q1964" s="67" t="str">
        <f>IF(E1964="","",IF(I1964="","",IF($E1964="男",VLOOKUP(I1964,参照用得点基準表!D$2:$I$11,6,TRUE),VLOOKUP(I1964,参照用得点基準表!D$12:$I$21,6,TRUE))))</f>
        <v/>
      </c>
      <c r="R1964" s="67" t="str">
        <f>IF(E1964="","",IF(J1964="","",IF($E1964="男",VLOOKUP(J1964,参照用得点基準表!E$2:$I$11,5,TRUE),VLOOKUP(J1964,参照用得点基準表!E$12:$I$21,5,TRUE))))</f>
        <v/>
      </c>
      <c r="S1964" s="67" t="str">
        <f>IF(E1964="","",IF(K1964="","",IF($E1964="男",VLOOKUP(K1964,参照用得点基準表!F$2:$I$11,4,TRUE),VLOOKUP(K1964,参照用得点基準表!F$12:$I$21,4,TRUE))))</f>
        <v/>
      </c>
      <c r="T1964" s="67" t="str">
        <f>IF(E1964="","",IF(L1964="","",IF($E1964="男",VLOOKUP(L1964,参照用得点基準表!$K$2:$L$11,2,TRUE),VLOOKUP(L1964,参照用得点基準表!$K$12:$L$21,2,TRUE))))</f>
        <v/>
      </c>
      <c r="U1964" s="67" t="str">
        <f>IF(E1964="","",IF(M1964="","",IF($E1964="男",VLOOKUP(M1964,参照用得点基準表!G$2:$I$11,3,TRUE),VLOOKUP(M1964,参照用得点基準表!G$12:$I$21,3,TRUE))))</f>
        <v/>
      </c>
      <c r="V1964" s="67" t="str">
        <f>IF(E1964="","",IF(N1964="","",IF($E1964="男",VLOOKUP(N1964,参照用得点基準表!H$2:$I$11,2,TRUE),VLOOKUP(N1964,参照用得点基準表!H$12:$I$21,2,TRUE))))</f>
        <v/>
      </c>
      <c r="W1964" s="70" t="str">
        <f t="shared" si="29"/>
        <v/>
      </c>
      <c r="X1964" s="69" t="str">
        <f ca="1">IF(W1964="","",VLOOKUP(W1964,OFFSET(評価基準!$A$2:$N$6,0,F1964-6,5,20-F1964),14-新体力テスト!F1964+6,1))</f>
        <v/>
      </c>
    </row>
    <row r="1965" spans="1:24" ht="14.25" customHeight="1" x14ac:dyDescent="0.15">
      <c r="A1965" s="103"/>
      <c r="B1965" s="103"/>
      <c r="C1965" s="103"/>
      <c r="D1965" s="108"/>
      <c r="E1965" s="112"/>
      <c r="F1965" s="85" t="str">
        <f>IF(A1965="","",VLOOKUP(A1965,参照!$B$7:$C$12,2,FALSE))</f>
        <v/>
      </c>
      <c r="G1965" s="14"/>
      <c r="H1965" s="14"/>
      <c r="I1965" s="14"/>
      <c r="J1965" s="14"/>
      <c r="K1965" s="14"/>
      <c r="L1965" s="19"/>
      <c r="M1965" s="14"/>
      <c r="N1965" s="14"/>
      <c r="O1965" s="67" t="str">
        <f>IF(E1965="","",IF(G1965="","",IF($E1965="男",VLOOKUP(G1965,参照用得点基準表!B$2:$I$11,8,TRUE),VLOOKUP(G1965,参照用得点基準表!B$12:$I$21,8,TRUE))))</f>
        <v/>
      </c>
      <c r="P1965" s="67" t="str">
        <f>IF(E1965="","",IF(H1965="","",IF($E1965="男",VLOOKUP(H1965,参照用得点基準表!C$2:$I$11,7,TRUE),VLOOKUP(H1965,参照用得点基準表!C$12:$I$21,7,TRUE))))</f>
        <v/>
      </c>
      <c r="Q1965" s="67" t="str">
        <f>IF(E1965="","",IF(I1965="","",IF($E1965="男",VLOOKUP(I1965,参照用得点基準表!D$2:$I$11,6,TRUE),VLOOKUP(I1965,参照用得点基準表!D$12:$I$21,6,TRUE))))</f>
        <v/>
      </c>
      <c r="R1965" s="67" t="str">
        <f>IF(E1965="","",IF(J1965="","",IF($E1965="男",VLOOKUP(J1965,参照用得点基準表!E$2:$I$11,5,TRUE),VLOOKUP(J1965,参照用得点基準表!E$12:$I$21,5,TRUE))))</f>
        <v/>
      </c>
      <c r="S1965" s="67" t="str">
        <f>IF(E1965="","",IF(K1965="","",IF($E1965="男",VLOOKUP(K1965,参照用得点基準表!F$2:$I$11,4,TRUE),VLOOKUP(K1965,参照用得点基準表!F$12:$I$21,4,TRUE))))</f>
        <v/>
      </c>
      <c r="T1965" s="67" t="str">
        <f>IF(E1965="","",IF(L1965="","",IF($E1965="男",VLOOKUP(L1965,参照用得点基準表!$K$2:$L$11,2,TRUE),VLOOKUP(L1965,参照用得点基準表!$K$12:$L$21,2,TRUE))))</f>
        <v/>
      </c>
      <c r="U1965" s="67" t="str">
        <f>IF(E1965="","",IF(M1965="","",IF($E1965="男",VLOOKUP(M1965,参照用得点基準表!G$2:$I$11,3,TRUE),VLOOKUP(M1965,参照用得点基準表!G$12:$I$21,3,TRUE))))</f>
        <v/>
      </c>
      <c r="V1965" s="67" t="str">
        <f>IF(E1965="","",IF(N1965="","",IF($E1965="男",VLOOKUP(N1965,参照用得点基準表!H$2:$I$11,2,TRUE),VLOOKUP(N1965,参照用得点基準表!H$12:$I$21,2,TRUE))))</f>
        <v/>
      </c>
      <c r="W1965" s="70" t="str">
        <f t="shared" si="29"/>
        <v/>
      </c>
      <c r="X1965" s="69" t="str">
        <f ca="1">IF(W1965="","",VLOOKUP(W1965,OFFSET(評価基準!$A$2:$N$6,0,F1965-6,5,20-F1965),14-新体力テスト!F1965+6,1))</f>
        <v/>
      </c>
    </row>
    <row r="1966" spans="1:24" ht="14.25" customHeight="1" x14ac:dyDescent="0.15">
      <c r="A1966" s="103"/>
      <c r="B1966" s="103"/>
      <c r="C1966" s="103"/>
      <c r="D1966" s="108"/>
      <c r="E1966" s="112"/>
      <c r="F1966" s="85" t="str">
        <f>IF(A1966="","",VLOOKUP(A1966,参照!$B$7:$C$12,2,FALSE))</f>
        <v/>
      </c>
      <c r="G1966" s="14"/>
      <c r="H1966" s="14"/>
      <c r="I1966" s="14"/>
      <c r="J1966" s="14"/>
      <c r="K1966" s="14"/>
      <c r="L1966" s="19"/>
      <c r="M1966" s="14"/>
      <c r="N1966" s="14"/>
      <c r="O1966" s="67" t="str">
        <f>IF(E1966="","",IF(G1966="","",IF($E1966="男",VLOOKUP(G1966,参照用得点基準表!B$2:$I$11,8,TRUE),VLOOKUP(G1966,参照用得点基準表!B$12:$I$21,8,TRUE))))</f>
        <v/>
      </c>
      <c r="P1966" s="67" t="str">
        <f>IF(E1966="","",IF(H1966="","",IF($E1966="男",VLOOKUP(H1966,参照用得点基準表!C$2:$I$11,7,TRUE),VLOOKUP(H1966,参照用得点基準表!C$12:$I$21,7,TRUE))))</f>
        <v/>
      </c>
      <c r="Q1966" s="67" t="str">
        <f>IF(E1966="","",IF(I1966="","",IF($E1966="男",VLOOKUP(I1966,参照用得点基準表!D$2:$I$11,6,TRUE),VLOOKUP(I1966,参照用得点基準表!D$12:$I$21,6,TRUE))))</f>
        <v/>
      </c>
      <c r="R1966" s="67" t="str">
        <f>IF(E1966="","",IF(J1966="","",IF($E1966="男",VLOOKUP(J1966,参照用得点基準表!E$2:$I$11,5,TRUE),VLOOKUP(J1966,参照用得点基準表!E$12:$I$21,5,TRUE))))</f>
        <v/>
      </c>
      <c r="S1966" s="67" t="str">
        <f>IF(E1966="","",IF(K1966="","",IF($E1966="男",VLOOKUP(K1966,参照用得点基準表!F$2:$I$11,4,TRUE),VLOOKUP(K1966,参照用得点基準表!F$12:$I$21,4,TRUE))))</f>
        <v/>
      </c>
      <c r="T1966" s="67" t="str">
        <f>IF(E1966="","",IF(L1966="","",IF($E1966="男",VLOOKUP(L1966,参照用得点基準表!$K$2:$L$11,2,TRUE),VLOOKUP(L1966,参照用得点基準表!$K$12:$L$21,2,TRUE))))</f>
        <v/>
      </c>
      <c r="U1966" s="67" t="str">
        <f>IF(E1966="","",IF(M1966="","",IF($E1966="男",VLOOKUP(M1966,参照用得点基準表!G$2:$I$11,3,TRUE),VLOOKUP(M1966,参照用得点基準表!G$12:$I$21,3,TRUE))))</f>
        <v/>
      </c>
      <c r="V1966" s="67" t="str">
        <f>IF(E1966="","",IF(N1966="","",IF($E1966="男",VLOOKUP(N1966,参照用得点基準表!H$2:$I$11,2,TRUE),VLOOKUP(N1966,参照用得点基準表!H$12:$I$21,2,TRUE))))</f>
        <v/>
      </c>
      <c r="W1966" s="70" t="str">
        <f t="shared" si="29"/>
        <v/>
      </c>
      <c r="X1966" s="69" t="str">
        <f ca="1">IF(W1966="","",VLOOKUP(W1966,OFFSET(評価基準!$A$2:$N$6,0,F1966-6,5,20-F1966),14-新体力テスト!F1966+6,1))</f>
        <v/>
      </c>
    </row>
    <row r="1967" spans="1:24" ht="14.25" customHeight="1" x14ac:dyDescent="0.15">
      <c r="A1967" s="103"/>
      <c r="B1967" s="103"/>
      <c r="C1967" s="103"/>
      <c r="D1967" s="108"/>
      <c r="E1967" s="112"/>
      <c r="F1967" s="85" t="str">
        <f>IF(A1967="","",VLOOKUP(A1967,参照!$B$7:$C$12,2,FALSE))</f>
        <v/>
      </c>
      <c r="G1967" s="14"/>
      <c r="H1967" s="14"/>
      <c r="I1967" s="14"/>
      <c r="J1967" s="14"/>
      <c r="K1967" s="14"/>
      <c r="L1967" s="19"/>
      <c r="M1967" s="14"/>
      <c r="N1967" s="14"/>
      <c r="O1967" s="67" t="str">
        <f>IF(E1967="","",IF(G1967="","",IF($E1967="男",VLOOKUP(G1967,参照用得点基準表!B$2:$I$11,8,TRUE),VLOOKUP(G1967,参照用得点基準表!B$12:$I$21,8,TRUE))))</f>
        <v/>
      </c>
      <c r="P1967" s="67" t="str">
        <f>IF(E1967="","",IF(H1967="","",IF($E1967="男",VLOOKUP(H1967,参照用得点基準表!C$2:$I$11,7,TRUE),VLOOKUP(H1967,参照用得点基準表!C$12:$I$21,7,TRUE))))</f>
        <v/>
      </c>
      <c r="Q1967" s="67" t="str">
        <f>IF(E1967="","",IF(I1967="","",IF($E1967="男",VLOOKUP(I1967,参照用得点基準表!D$2:$I$11,6,TRUE),VLOOKUP(I1967,参照用得点基準表!D$12:$I$21,6,TRUE))))</f>
        <v/>
      </c>
      <c r="R1967" s="67" t="str">
        <f>IF(E1967="","",IF(J1967="","",IF($E1967="男",VLOOKUP(J1967,参照用得点基準表!E$2:$I$11,5,TRUE),VLOOKUP(J1967,参照用得点基準表!E$12:$I$21,5,TRUE))))</f>
        <v/>
      </c>
      <c r="S1967" s="67" t="str">
        <f>IF(E1967="","",IF(K1967="","",IF($E1967="男",VLOOKUP(K1967,参照用得点基準表!F$2:$I$11,4,TRUE),VLOOKUP(K1967,参照用得点基準表!F$12:$I$21,4,TRUE))))</f>
        <v/>
      </c>
      <c r="T1967" s="67" t="str">
        <f>IF(E1967="","",IF(L1967="","",IF($E1967="男",VLOOKUP(L1967,参照用得点基準表!$K$2:$L$11,2,TRUE),VLOOKUP(L1967,参照用得点基準表!$K$12:$L$21,2,TRUE))))</f>
        <v/>
      </c>
      <c r="U1967" s="67" t="str">
        <f>IF(E1967="","",IF(M1967="","",IF($E1967="男",VLOOKUP(M1967,参照用得点基準表!G$2:$I$11,3,TRUE),VLOOKUP(M1967,参照用得点基準表!G$12:$I$21,3,TRUE))))</f>
        <v/>
      </c>
      <c r="V1967" s="67" t="str">
        <f>IF(E1967="","",IF(N1967="","",IF($E1967="男",VLOOKUP(N1967,参照用得点基準表!H$2:$I$11,2,TRUE),VLOOKUP(N1967,参照用得点基準表!H$12:$I$21,2,TRUE))))</f>
        <v/>
      </c>
      <c r="W1967" s="70" t="str">
        <f t="shared" si="29"/>
        <v/>
      </c>
      <c r="X1967" s="69" t="str">
        <f ca="1">IF(W1967="","",VLOOKUP(W1967,OFFSET(評価基準!$A$2:$N$6,0,F1967-6,5,20-F1967),14-新体力テスト!F1967+6,1))</f>
        <v/>
      </c>
    </row>
    <row r="1968" spans="1:24" ht="14.25" customHeight="1" x14ac:dyDescent="0.15">
      <c r="A1968" s="103"/>
      <c r="B1968" s="103"/>
      <c r="C1968" s="103"/>
      <c r="D1968" s="108"/>
      <c r="E1968" s="112"/>
      <c r="F1968" s="85" t="str">
        <f>IF(A1968="","",VLOOKUP(A1968,参照!$B$7:$C$12,2,FALSE))</f>
        <v/>
      </c>
      <c r="G1968" s="14"/>
      <c r="H1968" s="14"/>
      <c r="I1968" s="14"/>
      <c r="J1968" s="14"/>
      <c r="K1968" s="14"/>
      <c r="L1968" s="19"/>
      <c r="M1968" s="14"/>
      <c r="N1968" s="14"/>
      <c r="O1968" s="67" t="str">
        <f>IF(E1968="","",IF(G1968="","",IF($E1968="男",VLOOKUP(G1968,参照用得点基準表!B$2:$I$11,8,TRUE),VLOOKUP(G1968,参照用得点基準表!B$12:$I$21,8,TRUE))))</f>
        <v/>
      </c>
      <c r="P1968" s="67" t="str">
        <f>IF(E1968="","",IF(H1968="","",IF($E1968="男",VLOOKUP(H1968,参照用得点基準表!C$2:$I$11,7,TRUE),VLOOKUP(H1968,参照用得点基準表!C$12:$I$21,7,TRUE))))</f>
        <v/>
      </c>
      <c r="Q1968" s="67" t="str">
        <f>IF(E1968="","",IF(I1968="","",IF($E1968="男",VLOOKUP(I1968,参照用得点基準表!D$2:$I$11,6,TRUE),VLOOKUP(I1968,参照用得点基準表!D$12:$I$21,6,TRUE))))</f>
        <v/>
      </c>
      <c r="R1968" s="67" t="str">
        <f>IF(E1968="","",IF(J1968="","",IF($E1968="男",VLOOKUP(J1968,参照用得点基準表!E$2:$I$11,5,TRUE),VLOOKUP(J1968,参照用得点基準表!E$12:$I$21,5,TRUE))))</f>
        <v/>
      </c>
      <c r="S1968" s="67" t="str">
        <f>IF(E1968="","",IF(K1968="","",IF($E1968="男",VLOOKUP(K1968,参照用得点基準表!F$2:$I$11,4,TRUE),VLOOKUP(K1968,参照用得点基準表!F$12:$I$21,4,TRUE))))</f>
        <v/>
      </c>
      <c r="T1968" s="67" t="str">
        <f>IF(E1968="","",IF(L1968="","",IF($E1968="男",VLOOKUP(L1968,参照用得点基準表!$K$2:$L$11,2,TRUE),VLOOKUP(L1968,参照用得点基準表!$K$12:$L$21,2,TRUE))))</f>
        <v/>
      </c>
      <c r="U1968" s="67" t="str">
        <f>IF(E1968="","",IF(M1968="","",IF($E1968="男",VLOOKUP(M1968,参照用得点基準表!G$2:$I$11,3,TRUE),VLOOKUP(M1968,参照用得点基準表!G$12:$I$21,3,TRUE))))</f>
        <v/>
      </c>
      <c r="V1968" s="67" t="str">
        <f>IF(E1968="","",IF(N1968="","",IF($E1968="男",VLOOKUP(N1968,参照用得点基準表!H$2:$I$11,2,TRUE),VLOOKUP(N1968,参照用得点基準表!H$12:$I$21,2,TRUE))))</f>
        <v/>
      </c>
      <c r="W1968" s="70" t="str">
        <f t="shared" si="29"/>
        <v/>
      </c>
      <c r="X1968" s="69" t="str">
        <f ca="1">IF(W1968="","",VLOOKUP(W1968,OFFSET(評価基準!$A$2:$N$6,0,F1968-6,5,20-F1968),14-新体力テスト!F1968+6,1))</f>
        <v/>
      </c>
    </row>
    <row r="1969" spans="1:24" ht="14.25" customHeight="1" x14ac:dyDescent="0.15">
      <c r="A1969" s="103"/>
      <c r="B1969" s="103"/>
      <c r="C1969" s="103"/>
      <c r="D1969" s="108"/>
      <c r="E1969" s="112"/>
      <c r="F1969" s="85" t="str">
        <f>IF(A1969="","",VLOOKUP(A1969,参照!$B$7:$C$12,2,FALSE))</f>
        <v/>
      </c>
      <c r="G1969" s="14"/>
      <c r="H1969" s="14"/>
      <c r="I1969" s="14"/>
      <c r="J1969" s="14"/>
      <c r="K1969" s="14"/>
      <c r="L1969" s="19"/>
      <c r="M1969" s="14"/>
      <c r="N1969" s="14"/>
      <c r="O1969" s="67" t="str">
        <f>IF(E1969="","",IF(G1969="","",IF($E1969="男",VLOOKUP(G1969,参照用得点基準表!B$2:$I$11,8,TRUE),VLOOKUP(G1969,参照用得点基準表!B$12:$I$21,8,TRUE))))</f>
        <v/>
      </c>
      <c r="P1969" s="67" t="str">
        <f>IF(E1969="","",IF(H1969="","",IF($E1969="男",VLOOKUP(H1969,参照用得点基準表!C$2:$I$11,7,TRUE),VLOOKUP(H1969,参照用得点基準表!C$12:$I$21,7,TRUE))))</f>
        <v/>
      </c>
      <c r="Q1969" s="67" t="str">
        <f>IF(E1969="","",IF(I1969="","",IF($E1969="男",VLOOKUP(I1969,参照用得点基準表!D$2:$I$11,6,TRUE),VLOOKUP(I1969,参照用得点基準表!D$12:$I$21,6,TRUE))))</f>
        <v/>
      </c>
      <c r="R1969" s="67" t="str">
        <f>IF(E1969="","",IF(J1969="","",IF($E1969="男",VLOOKUP(J1969,参照用得点基準表!E$2:$I$11,5,TRUE),VLOOKUP(J1969,参照用得点基準表!E$12:$I$21,5,TRUE))))</f>
        <v/>
      </c>
      <c r="S1969" s="67" t="str">
        <f>IF(E1969="","",IF(K1969="","",IF($E1969="男",VLOOKUP(K1969,参照用得点基準表!F$2:$I$11,4,TRUE),VLOOKUP(K1969,参照用得点基準表!F$12:$I$21,4,TRUE))))</f>
        <v/>
      </c>
      <c r="T1969" s="67" t="str">
        <f>IF(E1969="","",IF(L1969="","",IF($E1969="男",VLOOKUP(L1969,参照用得点基準表!$K$2:$L$11,2,TRUE),VLOOKUP(L1969,参照用得点基準表!$K$12:$L$21,2,TRUE))))</f>
        <v/>
      </c>
      <c r="U1969" s="67" t="str">
        <f>IF(E1969="","",IF(M1969="","",IF($E1969="男",VLOOKUP(M1969,参照用得点基準表!G$2:$I$11,3,TRUE),VLOOKUP(M1969,参照用得点基準表!G$12:$I$21,3,TRUE))))</f>
        <v/>
      </c>
      <c r="V1969" s="67" t="str">
        <f>IF(E1969="","",IF(N1969="","",IF($E1969="男",VLOOKUP(N1969,参照用得点基準表!H$2:$I$11,2,TRUE),VLOOKUP(N1969,参照用得点基準表!H$12:$I$21,2,TRUE))))</f>
        <v/>
      </c>
      <c r="W1969" s="70" t="str">
        <f t="shared" si="29"/>
        <v/>
      </c>
      <c r="X1969" s="69" t="str">
        <f ca="1">IF(W1969="","",VLOOKUP(W1969,OFFSET(評価基準!$A$2:$N$6,0,F1969-6,5,20-F1969),14-新体力テスト!F1969+6,1))</f>
        <v/>
      </c>
    </row>
    <row r="1970" spans="1:24" ht="14.25" customHeight="1" x14ac:dyDescent="0.15">
      <c r="A1970" s="103"/>
      <c r="B1970" s="103"/>
      <c r="C1970" s="103"/>
      <c r="D1970" s="108"/>
      <c r="E1970" s="112"/>
      <c r="F1970" s="85" t="str">
        <f>IF(A1970="","",VLOOKUP(A1970,参照!$B$7:$C$12,2,FALSE))</f>
        <v/>
      </c>
      <c r="G1970" s="14"/>
      <c r="H1970" s="14"/>
      <c r="I1970" s="14"/>
      <c r="J1970" s="14"/>
      <c r="K1970" s="14"/>
      <c r="L1970" s="19"/>
      <c r="M1970" s="14"/>
      <c r="N1970" s="14"/>
      <c r="O1970" s="67" t="str">
        <f>IF(E1970="","",IF(G1970="","",IF($E1970="男",VLOOKUP(G1970,参照用得点基準表!B$2:$I$11,8,TRUE),VLOOKUP(G1970,参照用得点基準表!B$12:$I$21,8,TRUE))))</f>
        <v/>
      </c>
      <c r="P1970" s="67" t="str">
        <f>IF(E1970="","",IF(H1970="","",IF($E1970="男",VLOOKUP(H1970,参照用得点基準表!C$2:$I$11,7,TRUE),VLOOKUP(H1970,参照用得点基準表!C$12:$I$21,7,TRUE))))</f>
        <v/>
      </c>
      <c r="Q1970" s="67" t="str">
        <f>IF(E1970="","",IF(I1970="","",IF($E1970="男",VLOOKUP(I1970,参照用得点基準表!D$2:$I$11,6,TRUE),VLOOKUP(I1970,参照用得点基準表!D$12:$I$21,6,TRUE))))</f>
        <v/>
      </c>
      <c r="R1970" s="67" t="str">
        <f>IF(E1970="","",IF(J1970="","",IF($E1970="男",VLOOKUP(J1970,参照用得点基準表!E$2:$I$11,5,TRUE),VLOOKUP(J1970,参照用得点基準表!E$12:$I$21,5,TRUE))))</f>
        <v/>
      </c>
      <c r="S1970" s="67" t="str">
        <f>IF(E1970="","",IF(K1970="","",IF($E1970="男",VLOOKUP(K1970,参照用得点基準表!F$2:$I$11,4,TRUE),VLOOKUP(K1970,参照用得点基準表!F$12:$I$21,4,TRUE))))</f>
        <v/>
      </c>
      <c r="T1970" s="67" t="str">
        <f>IF(E1970="","",IF(L1970="","",IF($E1970="男",VLOOKUP(L1970,参照用得点基準表!$K$2:$L$11,2,TRUE),VLOOKUP(L1970,参照用得点基準表!$K$12:$L$21,2,TRUE))))</f>
        <v/>
      </c>
      <c r="U1970" s="67" t="str">
        <f>IF(E1970="","",IF(M1970="","",IF($E1970="男",VLOOKUP(M1970,参照用得点基準表!G$2:$I$11,3,TRUE),VLOOKUP(M1970,参照用得点基準表!G$12:$I$21,3,TRUE))))</f>
        <v/>
      </c>
      <c r="V1970" s="67" t="str">
        <f>IF(E1970="","",IF(N1970="","",IF($E1970="男",VLOOKUP(N1970,参照用得点基準表!H$2:$I$11,2,TRUE),VLOOKUP(N1970,参照用得点基準表!H$12:$I$21,2,TRUE))))</f>
        <v/>
      </c>
      <c r="W1970" s="70" t="str">
        <f t="shared" si="29"/>
        <v/>
      </c>
      <c r="X1970" s="69" t="str">
        <f ca="1">IF(W1970="","",VLOOKUP(W1970,OFFSET(評価基準!$A$2:$N$6,0,F1970-6,5,20-F1970),14-新体力テスト!F1970+6,1))</f>
        <v/>
      </c>
    </row>
    <row r="1971" spans="1:24" ht="14.25" customHeight="1" x14ac:dyDescent="0.15">
      <c r="A1971" s="103"/>
      <c r="B1971" s="103"/>
      <c r="C1971" s="103"/>
      <c r="D1971" s="108"/>
      <c r="E1971" s="112"/>
      <c r="F1971" s="85" t="str">
        <f>IF(A1971="","",VLOOKUP(A1971,参照!$B$7:$C$12,2,FALSE))</f>
        <v/>
      </c>
      <c r="G1971" s="14"/>
      <c r="H1971" s="14"/>
      <c r="I1971" s="14"/>
      <c r="J1971" s="14"/>
      <c r="K1971" s="14"/>
      <c r="L1971" s="19"/>
      <c r="M1971" s="14"/>
      <c r="N1971" s="14"/>
      <c r="O1971" s="67" t="str">
        <f>IF(E1971="","",IF(G1971="","",IF($E1971="男",VLOOKUP(G1971,参照用得点基準表!B$2:$I$11,8,TRUE),VLOOKUP(G1971,参照用得点基準表!B$12:$I$21,8,TRUE))))</f>
        <v/>
      </c>
      <c r="P1971" s="67" t="str">
        <f>IF(E1971="","",IF(H1971="","",IF($E1971="男",VLOOKUP(H1971,参照用得点基準表!C$2:$I$11,7,TRUE),VLOOKUP(H1971,参照用得点基準表!C$12:$I$21,7,TRUE))))</f>
        <v/>
      </c>
      <c r="Q1971" s="67" t="str">
        <f>IF(E1971="","",IF(I1971="","",IF($E1971="男",VLOOKUP(I1971,参照用得点基準表!D$2:$I$11,6,TRUE),VLOOKUP(I1971,参照用得点基準表!D$12:$I$21,6,TRUE))))</f>
        <v/>
      </c>
      <c r="R1971" s="67" t="str">
        <f>IF(E1971="","",IF(J1971="","",IF($E1971="男",VLOOKUP(J1971,参照用得点基準表!E$2:$I$11,5,TRUE),VLOOKUP(J1971,参照用得点基準表!E$12:$I$21,5,TRUE))))</f>
        <v/>
      </c>
      <c r="S1971" s="67" t="str">
        <f>IF(E1971="","",IF(K1971="","",IF($E1971="男",VLOOKUP(K1971,参照用得点基準表!F$2:$I$11,4,TRUE),VLOOKUP(K1971,参照用得点基準表!F$12:$I$21,4,TRUE))))</f>
        <v/>
      </c>
      <c r="T1971" s="67" t="str">
        <f>IF(E1971="","",IF(L1971="","",IF($E1971="男",VLOOKUP(L1971,参照用得点基準表!$K$2:$L$11,2,TRUE),VLOOKUP(L1971,参照用得点基準表!$K$12:$L$21,2,TRUE))))</f>
        <v/>
      </c>
      <c r="U1971" s="67" t="str">
        <f>IF(E1971="","",IF(M1971="","",IF($E1971="男",VLOOKUP(M1971,参照用得点基準表!G$2:$I$11,3,TRUE),VLOOKUP(M1971,参照用得点基準表!G$12:$I$21,3,TRUE))))</f>
        <v/>
      </c>
      <c r="V1971" s="67" t="str">
        <f>IF(E1971="","",IF(N1971="","",IF($E1971="男",VLOOKUP(N1971,参照用得点基準表!H$2:$I$11,2,TRUE),VLOOKUP(N1971,参照用得点基準表!H$12:$I$21,2,TRUE))))</f>
        <v/>
      </c>
      <c r="W1971" s="70" t="str">
        <f t="shared" si="29"/>
        <v/>
      </c>
      <c r="X1971" s="69" t="str">
        <f ca="1">IF(W1971="","",VLOOKUP(W1971,OFFSET(評価基準!$A$2:$N$6,0,F1971-6,5,20-F1971),14-新体力テスト!F1971+6,1))</f>
        <v/>
      </c>
    </row>
    <row r="1972" spans="1:24" ht="14.25" customHeight="1" x14ac:dyDescent="0.15">
      <c r="A1972" s="103"/>
      <c r="B1972" s="103"/>
      <c r="C1972" s="103"/>
      <c r="D1972" s="108"/>
      <c r="E1972" s="112"/>
      <c r="F1972" s="85" t="str">
        <f>IF(A1972="","",VLOOKUP(A1972,参照!$B$7:$C$12,2,FALSE))</f>
        <v/>
      </c>
      <c r="G1972" s="14"/>
      <c r="H1972" s="14"/>
      <c r="I1972" s="14"/>
      <c r="J1972" s="14"/>
      <c r="K1972" s="14"/>
      <c r="L1972" s="19"/>
      <c r="M1972" s="14"/>
      <c r="N1972" s="14"/>
      <c r="O1972" s="67" t="str">
        <f>IF(E1972="","",IF(G1972="","",IF($E1972="男",VLOOKUP(G1972,参照用得点基準表!B$2:$I$11,8,TRUE),VLOOKUP(G1972,参照用得点基準表!B$12:$I$21,8,TRUE))))</f>
        <v/>
      </c>
      <c r="P1972" s="67" t="str">
        <f>IF(E1972="","",IF(H1972="","",IF($E1972="男",VLOOKUP(H1972,参照用得点基準表!C$2:$I$11,7,TRUE),VLOOKUP(H1972,参照用得点基準表!C$12:$I$21,7,TRUE))))</f>
        <v/>
      </c>
      <c r="Q1972" s="67" t="str">
        <f>IF(E1972="","",IF(I1972="","",IF($E1972="男",VLOOKUP(I1972,参照用得点基準表!D$2:$I$11,6,TRUE),VLOOKUP(I1972,参照用得点基準表!D$12:$I$21,6,TRUE))))</f>
        <v/>
      </c>
      <c r="R1972" s="67" t="str">
        <f>IF(E1972="","",IF(J1972="","",IF($E1972="男",VLOOKUP(J1972,参照用得点基準表!E$2:$I$11,5,TRUE),VLOOKUP(J1972,参照用得点基準表!E$12:$I$21,5,TRUE))))</f>
        <v/>
      </c>
      <c r="S1972" s="67" t="str">
        <f>IF(E1972="","",IF(K1972="","",IF($E1972="男",VLOOKUP(K1972,参照用得点基準表!F$2:$I$11,4,TRUE),VLOOKUP(K1972,参照用得点基準表!F$12:$I$21,4,TRUE))))</f>
        <v/>
      </c>
      <c r="T1972" s="67" t="str">
        <f>IF(E1972="","",IF(L1972="","",IF($E1972="男",VLOOKUP(L1972,参照用得点基準表!$K$2:$L$11,2,TRUE),VLOOKUP(L1972,参照用得点基準表!$K$12:$L$21,2,TRUE))))</f>
        <v/>
      </c>
      <c r="U1972" s="67" t="str">
        <f>IF(E1972="","",IF(M1972="","",IF($E1972="男",VLOOKUP(M1972,参照用得点基準表!G$2:$I$11,3,TRUE),VLOOKUP(M1972,参照用得点基準表!G$12:$I$21,3,TRUE))))</f>
        <v/>
      </c>
      <c r="V1972" s="67" t="str">
        <f>IF(E1972="","",IF(N1972="","",IF($E1972="男",VLOOKUP(N1972,参照用得点基準表!H$2:$I$11,2,TRUE),VLOOKUP(N1972,参照用得点基準表!H$12:$I$21,2,TRUE))))</f>
        <v/>
      </c>
      <c r="W1972" s="70" t="str">
        <f t="shared" si="29"/>
        <v/>
      </c>
      <c r="X1972" s="69" t="str">
        <f ca="1">IF(W1972="","",VLOOKUP(W1972,OFFSET(評価基準!$A$2:$N$6,0,F1972-6,5,20-F1972),14-新体力テスト!F1972+6,1))</f>
        <v/>
      </c>
    </row>
    <row r="1973" spans="1:24" ht="14.25" customHeight="1" x14ac:dyDescent="0.15">
      <c r="A1973" s="103"/>
      <c r="B1973" s="103"/>
      <c r="C1973" s="103"/>
      <c r="D1973" s="108"/>
      <c r="E1973" s="112"/>
      <c r="F1973" s="85" t="str">
        <f>IF(A1973="","",VLOOKUP(A1973,参照!$B$7:$C$12,2,FALSE))</f>
        <v/>
      </c>
      <c r="G1973" s="14"/>
      <c r="H1973" s="14"/>
      <c r="I1973" s="14"/>
      <c r="J1973" s="14"/>
      <c r="K1973" s="14"/>
      <c r="L1973" s="19"/>
      <c r="M1973" s="14"/>
      <c r="N1973" s="14"/>
      <c r="O1973" s="67" t="str">
        <f>IF(E1973="","",IF(G1973="","",IF($E1973="男",VLOOKUP(G1973,参照用得点基準表!B$2:$I$11,8,TRUE),VLOOKUP(G1973,参照用得点基準表!B$12:$I$21,8,TRUE))))</f>
        <v/>
      </c>
      <c r="P1973" s="67" t="str">
        <f>IF(E1973="","",IF(H1973="","",IF($E1973="男",VLOOKUP(H1973,参照用得点基準表!C$2:$I$11,7,TRUE),VLOOKUP(H1973,参照用得点基準表!C$12:$I$21,7,TRUE))))</f>
        <v/>
      </c>
      <c r="Q1973" s="67" t="str">
        <f>IF(E1973="","",IF(I1973="","",IF($E1973="男",VLOOKUP(I1973,参照用得点基準表!D$2:$I$11,6,TRUE),VLOOKUP(I1973,参照用得点基準表!D$12:$I$21,6,TRUE))))</f>
        <v/>
      </c>
      <c r="R1973" s="67" t="str">
        <f>IF(E1973="","",IF(J1973="","",IF($E1973="男",VLOOKUP(J1973,参照用得点基準表!E$2:$I$11,5,TRUE),VLOOKUP(J1973,参照用得点基準表!E$12:$I$21,5,TRUE))))</f>
        <v/>
      </c>
      <c r="S1973" s="67" t="str">
        <f>IF(E1973="","",IF(K1973="","",IF($E1973="男",VLOOKUP(K1973,参照用得点基準表!F$2:$I$11,4,TRUE),VLOOKUP(K1973,参照用得点基準表!F$12:$I$21,4,TRUE))))</f>
        <v/>
      </c>
      <c r="T1973" s="67" t="str">
        <f>IF(E1973="","",IF(L1973="","",IF($E1973="男",VLOOKUP(L1973,参照用得点基準表!$K$2:$L$11,2,TRUE),VLOOKUP(L1973,参照用得点基準表!$K$12:$L$21,2,TRUE))))</f>
        <v/>
      </c>
      <c r="U1973" s="67" t="str">
        <f>IF(E1973="","",IF(M1973="","",IF($E1973="男",VLOOKUP(M1973,参照用得点基準表!G$2:$I$11,3,TRUE),VLOOKUP(M1973,参照用得点基準表!G$12:$I$21,3,TRUE))))</f>
        <v/>
      </c>
      <c r="V1973" s="67" t="str">
        <f>IF(E1973="","",IF(N1973="","",IF($E1973="男",VLOOKUP(N1973,参照用得点基準表!H$2:$I$11,2,TRUE),VLOOKUP(N1973,参照用得点基準表!H$12:$I$21,2,TRUE))))</f>
        <v/>
      </c>
      <c r="W1973" s="70" t="str">
        <f t="shared" si="29"/>
        <v/>
      </c>
      <c r="X1973" s="69" t="str">
        <f ca="1">IF(W1973="","",VLOOKUP(W1973,OFFSET(評価基準!$A$2:$N$6,0,F1973-6,5,20-F1973),14-新体力テスト!F1973+6,1))</f>
        <v/>
      </c>
    </row>
    <row r="1974" spans="1:24" ht="14.25" customHeight="1" x14ac:dyDescent="0.15">
      <c r="A1974" s="103"/>
      <c r="B1974" s="103"/>
      <c r="C1974" s="103"/>
      <c r="D1974" s="108"/>
      <c r="E1974" s="112"/>
      <c r="F1974" s="85" t="str">
        <f>IF(A1974="","",VLOOKUP(A1974,参照!$B$7:$C$12,2,FALSE))</f>
        <v/>
      </c>
      <c r="G1974" s="14"/>
      <c r="H1974" s="14"/>
      <c r="I1974" s="14"/>
      <c r="J1974" s="14"/>
      <c r="K1974" s="14"/>
      <c r="L1974" s="19"/>
      <c r="M1974" s="14"/>
      <c r="N1974" s="14"/>
      <c r="O1974" s="67" t="str">
        <f>IF(E1974="","",IF(G1974="","",IF($E1974="男",VLOOKUP(G1974,参照用得点基準表!B$2:$I$11,8,TRUE),VLOOKUP(G1974,参照用得点基準表!B$12:$I$21,8,TRUE))))</f>
        <v/>
      </c>
      <c r="P1974" s="67" t="str">
        <f>IF(E1974="","",IF(H1974="","",IF($E1974="男",VLOOKUP(H1974,参照用得点基準表!C$2:$I$11,7,TRUE),VLOOKUP(H1974,参照用得点基準表!C$12:$I$21,7,TRUE))))</f>
        <v/>
      </c>
      <c r="Q1974" s="67" t="str">
        <f>IF(E1974="","",IF(I1974="","",IF($E1974="男",VLOOKUP(I1974,参照用得点基準表!D$2:$I$11,6,TRUE),VLOOKUP(I1974,参照用得点基準表!D$12:$I$21,6,TRUE))))</f>
        <v/>
      </c>
      <c r="R1974" s="67" t="str">
        <f>IF(E1974="","",IF(J1974="","",IF($E1974="男",VLOOKUP(J1974,参照用得点基準表!E$2:$I$11,5,TRUE),VLOOKUP(J1974,参照用得点基準表!E$12:$I$21,5,TRUE))))</f>
        <v/>
      </c>
      <c r="S1974" s="67" t="str">
        <f>IF(E1974="","",IF(K1974="","",IF($E1974="男",VLOOKUP(K1974,参照用得点基準表!F$2:$I$11,4,TRUE),VLOOKUP(K1974,参照用得点基準表!F$12:$I$21,4,TRUE))))</f>
        <v/>
      </c>
      <c r="T1974" s="67" t="str">
        <f>IF(E1974="","",IF(L1974="","",IF($E1974="男",VLOOKUP(L1974,参照用得点基準表!$K$2:$L$11,2,TRUE),VLOOKUP(L1974,参照用得点基準表!$K$12:$L$21,2,TRUE))))</f>
        <v/>
      </c>
      <c r="U1974" s="67" t="str">
        <f>IF(E1974="","",IF(M1974="","",IF($E1974="男",VLOOKUP(M1974,参照用得点基準表!G$2:$I$11,3,TRUE),VLOOKUP(M1974,参照用得点基準表!G$12:$I$21,3,TRUE))))</f>
        <v/>
      </c>
      <c r="V1974" s="67" t="str">
        <f>IF(E1974="","",IF(N1974="","",IF($E1974="男",VLOOKUP(N1974,参照用得点基準表!H$2:$I$11,2,TRUE),VLOOKUP(N1974,参照用得点基準表!H$12:$I$21,2,TRUE))))</f>
        <v/>
      </c>
      <c r="W1974" s="70" t="str">
        <f t="shared" si="29"/>
        <v/>
      </c>
      <c r="X1974" s="69" t="str">
        <f ca="1">IF(W1974="","",VLOOKUP(W1974,OFFSET(評価基準!$A$2:$N$6,0,F1974-6,5,20-F1974),14-新体力テスト!F1974+6,1))</f>
        <v/>
      </c>
    </row>
    <row r="1975" spans="1:24" ht="14.25" customHeight="1" x14ac:dyDescent="0.15">
      <c r="A1975" s="103"/>
      <c r="B1975" s="103"/>
      <c r="C1975" s="103"/>
      <c r="D1975" s="108"/>
      <c r="E1975" s="112"/>
      <c r="F1975" s="85" t="str">
        <f>IF(A1975="","",VLOOKUP(A1975,参照!$B$7:$C$12,2,FALSE))</f>
        <v/>
      </c>
      <c r="G1975" s="14"/>
      <c r="H1975" s="14"/>
      <c r="I1975" s="14"/>
      <c r="J1975" s="14"/>
      <c r="K1975" s="14"/>
      <c r="L1975" s="19"/>
      <c r="M1975" s="14"/>
      <c r="N1975" s="14"/>
      <c r="O1975" s="67" t="str">
        <f>IF(E1975="","",IF(G1975="","",IF($E1975="男",VLOOKUP(G1975,参照用得点基準表!B$2:$I$11,8,TRUE),VLOOKUP(G1975,参照用得点基準表!B$12:$I$21,8,TRUE))))</f>
        <v/>
      </c>
      <c r="P1975" s="67" t="str">
        <f>IF(E1975="","",IF(H1975="","",IF($E1975="男",VLOOKUP(H1975,参照用得点基準表!C$2:$I$11,7,TRUE),VLOOKUP(H1975,参照用得点基準表!C$12:$I$21,7,TRUE))))</f>
        <v/>
      </c>
      <c r="Q1975" s="67" t="str">
        <f>IF(E1975="","",IF(I1975="","",IF($E1975="男",VLOOKUP(I1975,参照用得点基準表!D$2:$I$11,6,TRUE),VLOOKUP(I1975,参照用得点基準表!D$12:$I$21,6,TRUE))))</f>
        <v/>
      </c>
      <c r="R1975" s="67" t="str">
        <f>IF(E1975="","",IF(J1975="","",IF($E1975="男",VLOOKUP(J1975,参照用得点基準表!E$2:$I$11,5,TRUE),VLOOKUP(J1975,参照用得点基準表!E$12:$I$21,5,TRUE))))</f>
        <v/>
      </c>
      <c r="S1975" s="67" t="str">
        <f>IF(E1975="","",IF(K1975="","",IF($E1975="男",VLOOKUP(K1975,参照用得点基準表!F$2:$I$11,4,TRUE),VLOOKUP(K1975,参照用得点基準表!F$12:$I$21,4,TRUE))))</f>
        <v/>
      </c>
      <c r="T1975" s="67" t="str">
        <f>IF(E1975="","",IF(L1975="","",IF($E1975="男",VLOOKUP(L1975,参照用得点基準表!$K$2:$L$11,2,TRUE),VLOOKUP(L1975,参照用得点基準表!$K$12:$L$21,2,TRUE))))</f>
        <v/>
      </c>
      <c r="U1975" s="67" t="str">
        <f>IF(E1975="","",IF(M1975="","",IF($E1975="男",VLOOKUP(M1975,参照用得点基準表!G$2:$I$11,3,TRUE),VLOOKUP(M1975,参照用得点基準表!G$12:$I$21,3,TRUE))))</f>
        <v/>
      </c>
      <c r="V1975" s="67" t="str">
        <f>IF(E1975="","",IF(N1975="","",IF($E1975="男",VLOOKUP(N1975,参照用得点基準表!H$2:$I$11,2,TRUE),VLOOKUP(N1975,参照用得点基準表!H$12:$I$21,2,TRUE))))</f>
        <v/>
      </c>
      <c r="W1975" s="70" t="str">
        <f t="shared" si="29"/>
        <v/>
      </c>
      <c r="X1975" s="69" t="str">
        <f ca="1">IF(W1975="","",VLOOKUP(W1975,OFFSET(評価基準!$A$2:$N$6,0,F1975-6,5,20-F1975),14-新体力テスト!F1975+6,1))</f>
        <v/>
      </c>
    </row>
    <row r="1976" spans="1:24" ht="14.25" customHeight="1" x14ac:dyDescent="0.15">
      <c r="A1976" s="103"/>
      <c r="B1976" s="103"/>
      <c r="C1976" s="103"/>
      <c r="D1976" s="108"/>
      <c r="E1976" s="112"/>
      <c r="F1976" s="85" t="str">
        <f>IF(A1976="","",VLOOKUP(A1976,参照!$B$7:$C$12,2,FALSE))</f>
        <v/>
      </c>
      <c r="G1976" s="14"/>
      <c r="H1976" s="14"/>
      <c r="I1976" s="14"/>
      <c r="J1976" s="14"/>
      <c r="K1976" s="14"/>
      <c r="L1976" s="19"/>
      <c r="M1976" s="14"/>
      <c r="N1976" s="14"/>
      <c r="O1976" s="67" t="str">
        <f>IF(E1976="","",IF(G1976="","",IF($E1976="男",VLOOKUP(G1976,参照用得点基準表!B$2:$I$11,8,TRUE),VLOOKUP(G1976,参照用得点基準表!B$12:$I$21,8,TRUE))))</f>
        <v/>
      </c>
      <c r="P1976" s="67" t="str">
        <f>IF(E1976="","",IF(H1976="","",IF($E1976="男",VLOOKUP(H1976,参照用得点基準表!C$2:$I$11,7,TRUE),VLOOKUP(H1976,参照用得点基準表!C$12:$I$21,7,TRUE))))</f>
        <v/>
      </c>
      <c r="Q1976" s="67" t="str">
        <f>IF(E1976="","",IF(I1976="","",IF($E1976="男",VLOOKUP(I1976,参照用得点基準表!D$2:$I$11,6,TRUE),VLOOKUP(I1976,参照用得点基準表!D$12:$I$21,6,TRUE))))</f>
        <v/>
      </c>
      <c r="R1976" s="67" t="str">
        <f>IF(E1976="","",IF(J1976="","",IF($E1976="男",VLOOKUP(J1976,参照用得点基準表!E$2:$I$11,5,TRUE),VLOOKUP(J1976,参照用得点基準表!E$12:$I$21,5,TRUE))))</f>
        <v/>
      </c>
      <c r="S1976" s="67" t="str">
        <f>IF(E1976="","",IF(K1976="","",IF($E1976="男",VLOOKUP(K1976,参照用得点基準表!F$2:$I$11,4,TRUE),VLOOKUP(K1976,参照用得点基準表!F$12:$I$21,4,TRUE))))</f>
        <v/>
      </c>
      <c r="T1976" s="67" t="str">
        <f>IF(E1976="","",IF(L1976="","",IF($E1976="男",VLOOKUP(L1976,参照用得点基準表!$K$2:$L$11,2,TRUE),VLOOKUP(L1976,参照用得点基準表!$K$12:$L$21,2,TRUE))))</f>
        <v/>
      </c>
      <c r="U1976" s="67" t="str">
        <f>IF(E1976="","",IF(M1976="","",IF($E1976="男",VLOOKUP(M1976,参照用得点基準表!G$2:$I$11,3,TRUE),VLOOKUP(M1976,参照用得点基準表!G$12:$I$21,3,TRUE))))</f>
        <v/>
      </c>
      <c r="V1976" s="67" t="str">
        <f>IF(E1976="","",IF(N1976="","",IF($E1976="男",VLOOKUP(N1976,参照用得点基準表!H$2:$I$11,2,TRUE),VLOOKUP(N1976,参照用得点基準表!H$12:$I$21,2,TRUE))))</f>
        <v/>
      </c>
      <c r="W1976" s="70" t="str">
        <f t="shared" si="29"/>
        <v/>
      </c>
      <c r="X1976" s="69" t="str">
        <f ca="1">IF(W1976="","",VLOOKUP(W1976,OFFSET(評価基準!$A$2:$N$6,0,F1976-6,5,20-F1976),14-新体力テスト!F1976+6,1))</f>
        <v/>
      </c>
    </row>
    <row r="1977" spans="1:24" ht="14.25" customHeight="1" x14ac:dyDescent="0.15">
      <c r="A1977" s="103"/>
      <c r="B1977" s="103"/>
      <c r="C1977" s="103"/>
      <c r="D1977" s="108"/>
      <c r="E1977" s="112"/>
      <c r="F1977" s="85" t="str">
        <f>IF(A1977="","",VLOOKUP(A1977,参照!$B$7:$C$12,2,FALSE))</f>
        <v/>
      </c>
      <c r="G1977" s="14"/>
      <c r="H1977" s="14"/>
      <c r="I1977" s="14"/>
      <c r="J1977" s="14"/>
      <c r="K1977" s="14"/>
      <c r="L1977" s="19"/>
      <c r="M1977" s="14"/>
      <c r="N1977" s="14"/>
      <c r="O1977" s="67" t="str">
        <f>IF(E1977="","",IF(G1977="","",IF($E1977="男",VLOOKUP(G1977,参照用得点基準表!B$2:$I$11,8,TRUE),VLOOKUP(G1977,参照用得点基準表!B$12:$I$21,8,TRUE))))</f>
        <v/>
      </c>
      <c r="P1977" s="67" t="str">
        <f>IF(E1977="","",IF(H1977="","",IF($E1977="男",VLOOKUP(H1977,参照用得点基準表!C$2:$I$11,7,TRUE),VLOOKUP(H1977,参照用得点基準表!C$12:$I$21,7,TRUE))))</f>
        <v/>
      </c>
      <c r="Q1977" s="67" t="str">
        <f>IF(E1977="","",IF(I1977="","",IF($E1977="男",VLOOKUP(I1977,参照用得点基準表!D$2:$I$11,6,TRUE),VLOOKUP(I1977,参照用得点基準表!D$12:$I$21,6,TRUE))))</f>
        <v/>
      </c>
      <c r="R1977" s="67" t="str">
        <f>IF(E1977="","",IF(J1977="","",IF($E1977="男",VLOOKUP(J1977,参照用得点基準表!E$2:$I$11,5,TRUE),VLOOKUP(J1977,参照用得点基準表!E$12:$I$21,5,TRUE))))</f>
        <v/>
      </c>
      <c r="S1977" s="67" t="str">
        <f>IF(E1977="","",IF(K1977="","",IF($E1977="男",VLOOKUP(K1977,参照用得点基準表!F$2:$I$11,4,TRUE),VLOOKUP(K1977,参照用得点基準表!F$12:$I$21,4,TRUE))))</f>
        <v/>
      </c>
      <c r="T1977" s="67" t="str">
        <f>IF(E1977="","",IF(L1977="","",IF($E1977="男",VLOOKUP(L1977,参照用得点基準表!$K$2:$L$11,2,TRUE),VLOOKUP(L1977,参照用得点基準表!$K$12:$L$21,2,TRUE))))</f>
        <v/>
      </c>
      <c r="U1977" s="67" t="str">
        <f>IF(E1977="","",IF(M1977="","",IF($E1977="男",VLOOKUP(M1977,参照用得点基準表!G$2:$I$11,3,TRUE),VLOOKUP(M1977,参照用得点基準表!G$12:$I$21,3,TRUE))))</f>
        <v/>
      </c>
      <c r="V1977" s="67" t="str">
        <f>IF(E1977="","",IF(N1977="","",IF($E1977="男",VLOOKUP(N1977,参照用得点基準表!H$2:$I$11,2,TRUE),VLOOKUP(N1977,参照用得点基準表!H$12:$I$21,2,TRUE))))</f>
        <v/>
      </c>
      <c r="W1977" s="70" t="str">
        <f t="shared" si="29"/>
        <v/>
      </c>
      <c r="X1977" s="69" t="str">
        <f ca="1">IF(W1977="","",VLOOKUP(W1977,OFFSET(評価基準!$A$2:$N$6,0,F1977-6,5,20-F1977),14-新体力テスト!F1977+6,1))</f>
        <v/>
      </c>
    </row>
    <row r="1978" spans="1:24" ht="14.25" customHeight="1" x14ac:dyDescent="0.15">
      <c r="A1978" s="103"/>
      <c r="B1978" s="103"/>
      <c r="C1978" s="103"/>
      <c r="D1978" s="108"/>
      <c r="E1978" s="112"/>
      <c r="F1978" s="85" t="str">
        <f>IF(A1978="","",VLOOKUP(A1978,参照!$B$7:$C$12,2,FALSE))</f>
        <v/>
      </c>
      <c r="G1978" s="14"/>
      <c r="H1978" s="14"/>
      <c r="I1978" s="14"/>
      <c r="J1978" s="14"/>
      <c r="K1978" s="14"/>
      <c r="L1978" s="19"/>
      <c r="M1978" s="14"/>
      <c r="N1978" s="14"/>
      <c r="O1978" s="67" t="str">
        <f>IF(E1978="","",IF(G1978="","",IF($E1978="男",VLOOKUP(G1978,参照用得点基準表!B$2:$I$11,8,TRUE),VLOOKUP(G1978,参照用得点基準表!B$12:$I$21,8,TRUE))))</f>
        <v/>
      </c>
      <c r="P1978" s="67" t="str">
        <f>IF(E1978="","",IF(H1978="","",IF($E1978="男",VLOOKUP(H1978,参照用得点基準表!C$2:$I$11,7,TRUE),VLOOKUP(H1978,参照用得点基準表!C$12:$I$21,7,TRUE))))</f>
        <v/>
      </c>
      <c r="Q1978" s="67" t="str">
        <f>IF(E1978="","",IF(I1978="","",IF($E1978="男",VLOOKUP(I1978,参照用得点基準表!D$2:$I$11,6,TRUE),VLOOKUP(I1978,参照用得点基準表!D$12:$I$21,6,TRUE))))</f>
        <v/>
      </c>
      <c r="R1978" s="67" t="str">
        <f>IF(E1978="","",IF(J1978="","",IF($E1978="男",VLOOKUP(J1978,参照用得点基準表!E$2:$I$11,5,TRUE),VLOOKUP(J1978,参照用得点基準表!E$12:$I$21,5,TRUE))))</f>
        <v/>
      </c>
      <c r="S1978" s="67" t="str">
        <f>IF(E1978="","",IF(K1978="","",IF($E1978="男",VLOOKUP(K1978,参照用得点基準表!F$2:$I$11,4,TRUE),VLOOKUP(K1978,参照用得点基準表!F$12:$I$21,4,TRUE))))</f>
        <v/>
      </c>
      <c r="T1978" s="67" t="str">
        <f>IF(E1978="","",IF(L1978="","",IF($E1978="男",VLOOKUP(L1978,参照用得点基準表!$K$2:$L$11,2,TRUE),VLOOKUP(L1978,参照用得点基準表!$K$12:$L$21,2,TRUE))))</f>
        <v/>
      </c>
      <c r="U1978" s="67" t="str">
        <f>IF(E1978="","",IF(M1978="","",IF($E1978="男",VLOOKUP(M1978,参照用得点基準表!G$2:$I$11,3,TRUE),VLOOKUP(M1978,参照用得点基準表!G$12:$I$21,3,TRUE))))</f>
        <v/>
      </c>
      <c r="V1978" s="67" t="str">
        <f>IF(E1978="","",IF(N1978="","",IF($E1978="男",VLOOKUP(N1978,参照用得点基準表!H$2:$I$11,2,TRUE),VLOOKUP(N1978,参照用得点基準表!H$12:$I$21,2,TRUE))))</f>
        <v/>
      </c>
      <c r="W1978" s="70" t="str">
        <f t="shared" si="29"/>
        <v/>
      </c>
      <c r="X1978" s="69" t="str">
        <f ca="1">IF(W1978="","",VLOOKUP(W1978,OFFSET(評価基準!$A$2:$N$6,0,F1978-6,5,20-F1978),14-新体力テスト!F1978+6,1))</f>
        <v/>
      </c>
    </row>
    <row r="1979" spans="1:24" ht="14.25" customHeight="1" x14ac:dyDescent="0.15">
      <c r="A1979" s="103"/>
      <c r="B1979" s="103"/>
      <c r="C1979" s="103"/>
      <c r="D1979" s="108"/>
      <c r="E1979" s="112"/>
      <c r="F1979" s="85" t="str">
        <f>IF(A1979="","",VLOOKUP(A1979,参照!$B$7:$C$12,2,FALSE))</f>
        <v/>
      </c>
      <c r="G1979" s="14"/>
      <c r="H1979" s="14"/>
      <c r="I1979" s="14"/>
      <c r="J1979" s="14"/>
      <c r="K1979" s="14"/>
      <c r="L1979" s="19"/>
      <c r="M1979" s="14"/>
      <c r="N1979" s="14"/>
      <c r="O1979" s="67" t="str">
        <f>IF(E1979="","",IF(G1979="","",IF($E1979="男",VLOOKUP(G1979,参照用得点基準表!B$2:$I$11,8,TRUE),VLOOKUP(G1979,参照用得点基準表!B$12:$I$21,8,TRUE))))</f>
        <v/>
      </c>
      <c r="P1979" s="67" t="str">
        <f>IF(E1979="","",IF(H1979="","",IF($E1979="男",VLOOKUP(H1979,参照用得点基準表!C$2:$I$11,7,TRUE),VLOOKUP(H1979,参照用得点基準表!C$12:$I$21,7,TRUE))))</f>
        <v/>
      </c>
      <c r="Q1979" s="67" t="str">
        <f>IF(E1979="","",IF(I1979="","",IF($E1979="男",VLOOKUP(I1979,参照用得点基準表!D$2:$I$11,6,TRUE),VLOOKUP(I1979,参照用得点基準表!D$12:$I$21,6,TRUE))))</f>
        <v/>
      </c>
      <c r="R1979" s="67" t="str">
        <f>IF(E1979="","",IF(J1979="","",IF($E1979="男",VLOOKUP(J1979,参照用得点基準表!E$2:$I$11,5,TRUE),VLOOKUP(J1979,参照用得点基準表!E$12:$I$21,5,TRUE))))</f>
        <v/>
      </c>
      <c r="S1979" s="67" t="str">
        <f>IF(E1979="","",IF(K1979="","",IF($E1979="男",VLOOKUP(K1979,参照用得点基準表!F$2:$I$11,4,TRUE),VLOOKUP(K1979,参照用得点基準表!F$12:$I$21,4,TRUE))))</f>
        <v/>
      </c>
      <c r="T1979" s="67" t="str">
        <f>IF(E1979="","",IF(L1979="","",IF($E1979="男",VLOOKUP(L1979,参照用得点基準表!$K$2:$L$11,2,TRUE),VLOOKUP(L1979,参照用得点基準表!$K$12:$L$21,2,TRUE))))</f>
        <v/>
      </c>
      <c r="U1979" s="67" t="str">
        <f>IF(E1979="","",IF(M1979="","",IF($E1979="男",VLOOKUP(M1979,参照用得点基準表!G$2:$I$11,3,TRUE),VLOOKUP(M1979,参照用得点基準表!G$12:$I$21,3,TRUE))))</f>
        <v/>
      </c>
      <c r="V1979" s="67" t="str">
        <f>IF(E1979="","",IF(N1979="","",IF($E1979="男",VLOOKUP(N1979,参照用得点基準表!H$2:$I$11,2,TRUE),VLOOKUP(N1979,参照用得点基準表!H$12:$I$21,2,TRUE))))</f>
        <v/>
      </c>
      <c r="W1979" s="70" t="str">
        <f t="shared" ref="W1979:W2006" si="30">IF(COUNT(O1979:V1979)&lt;8,"",SUM(O1979:V1979))</f>
        <v/>
      </c>
      <c r="X1979" s="69" t="str">
        <f ca="1">IF(W1979="","",VLOOKUP(W1979,OFFSET(評価基準!$A$2:$N$6,0,F1979-6,5,20-F1979),14-新体力テスト!F1979+6,1))</f>
        <v/>
      </c>
    </row>
    <row r="1980" spans="1:24" ht="14.25" customHeight="1" x14ac:dyDescent="0.15">
      <c r="A1980" s="103"/>
      <c r="B1980" s="103"/>
      <c r="C1980" s="103"/>
      <c r="D1980" s="108"/>
      <c r="E1980" s="112"/>
      <c r="F1980" s="85" t="str">
        <f>IF(A1980="","",VLOOKUP(A1980,参照!$B$7:$C$12,2,FALSE))</f>
        <v/>
      </c>
      <c r="G1980" s="14"/>
      <c r="H1980" s="14"/>
      <c r="I1980" s="14"/>
      <c r="J1980" s="14"/>
      <c r="K1980" s="14"/>
      <c r="L1980" s="19"/>
      <c r="M1980" s="14"/>
      <c r="N1980" s="14"/>
      <c r="O1980" s="67" t="str">
        <f>IF(E1980="","",IF(G1980="","",IF($E1980="男",VLOOKUP(G1980,参照用得点基準表!B$2:$I$11,8,TRUE),VLOOKUP(G1980,参照用得点基準表!B$12:$I$21,8,TRUE))))</f>
        <v/>
      </c>
      <c r="P1980" s="67" t="str">
        <f>IF(E1980="","",IF(H1980="","",IF($E1980="男",VLOOKUP(H1980,参照用得点基準表!C$2:$I$11,7,TRUE),VLOOKUP(H1980,参照用得点基準表!C$12:$I$21,7,TRUE))))</f>
        <v/>
      </c>
      <c r="Q1980" s="67" t="str">
        <f>IF(E1980="","",IF(I1980="","",IF($E1980="男",VLOOKUP(I1980,参照用得点基準表!D$2:$I$11,6,TRUE),VLOOKUP(I1980,参照用得点基準表!D$12:$I$21,6,TRUE))))</f>
        <v/>
      </c>
      <c r="R1980" s="67" t="str">
        <f>IF(E1980="","",IF(J1980="","",IF($E1980="男",VLOOKUP(J1980,参照用得点基準表!E$2:$I$11,5,TRUE),VLOOKUP(J1980,参照用得点基準表!E$12:$I$21,5,TRUE))))</f>
        <v/>
      </c>
      <c r="S1980" s="67" t="str">
        <f>IF(E1980="","",IF(K1980="","",IF($E1980="男",VLOOKUP(K1980,参照用得点基準表!F$2:$I$11,4,TRUE),VLOOKUP(K1980,参照用得点基準表!F$12:$I$21,4,TRUE))))</f>
        <v/>
      </c>
      <c r="T1980" s="67" t="str">
        <f>IF(E1980="","",IF(L1980="","",IF($E1980="男",VLOOKUP(L1980,参照用得点基準表!$K$2:$L$11,2,TRUE),VLOOKUP(L1980,参照用得点基準表!$K$12:$L$21,2,TRUE))))</f>
        <v/>
      </c>
      <c r="U1980" s="67" t="str">
        <f>IF(E1980="","",IF(M1980="","",IF($E1980="男",VLOOKUP(M1980,参照用得点基準表!G$2:$I$11,3,TRUE),VLOOKUP(M1980,参照用得点基準表!G$12:$I$21,3,TRUE))))</f>
        <v/>
      </c>
      <c r="V1980" s="67" t="str">
        <f>IF(E1980="","",IF(N1980="","",IF($E1980="男",VLOOKUP(N1980,参照用得点基準表!H$2:$I$11,2,TRUE),VLOOKUP(N1980,参照用得点基準表!H$12:$I$21,2,TRUE))))</f>
        <v/>
      </c>
      <c r="W1980" s="70" t="str">
        <f t="shared" si="30"/>
        <v/>
      </c>
      <c r="X1980" s="69" t="str">
        <f ca="1">IF(W1980="","",VLOOKUP(W1980,OFFSET(評価基準!$A$2:$N$6,0,F1980-6,5,20-F1980),14-新体力テスト!F1980+6,1))</f>
        <v/>
      </c>
    </row>
    <row r="1981" spans="1:24" ht="14.25" customHeight="1" x14ac:dyDescent="0.15">
      <c r="A1981" s="103"/>
      <c r="B1981" s="103"/>
      <c r="C1981" s="103"/>
      <c r="D1981" s="108"/>
      <c r="E1981" s="112"/>
      <c r="F1981" s="85" t="str">
        <f>IF(A1981="","",VLOOKUP(A1981,参照!$B$7:$C$12,2,FALSE))</f>
        <v/>
      </c>
      <c r="G1981" s="14"/>
      <c r="H1981" s="14"/>
      <c r="I1981" s="14"/>
      <c r="J1981" s="14"/>
      <c r="K1981" s="14"/>
      <c r="L1981" s="19"/>
      <c r="M1981" s="14"/>
      <c r="N1981" s="14"/>
      <c r="O1981" s="67" t="str">
        <f>IF(E1981="","",IF(G1981="","",IF($E1981="男",VLOOKUP(G1981,参照用得点基準表!B$2:$I$11,8,TRUE),VLOOKUP(G1981,参照用得点基準表!B$12:$I$21,8,TRUE))))</f>
        <v/>
      </c>
      <c r="P1981" s="67" t="str">
        <f>IF(E1981="","",IF(H1981="","",IF($E1981="男",VLOOKUP(H1981,参照用得点基準表!C$2:$I$11,7,TRUE),VLOOKUP(H1981,参照用得点基準表!C$12:$I$21,7,TRUE))))</f>
        <v/>
      </c>
      <c r="Q1981" s="67" t="str">
        <f>IF(E1981="","",IF(I1981="","",IF($E1981="男",VLOOKUP(I1981,参照用得点基準表!D$2:$I$11,6,TRUE),VLOOKUP(I1981,参照用得点基準表!D$12:$I$21,6,TRUE))))</f>
        <v/>
      </c>
      <c r="R1981" s="67" t="str">
        <f>IF(E1981="","",IF(J1981="","",IF($E1981="男",VLOOKUP(J1981,参照用得点基準表!E$2:$I$11,5,TRUE),VLOOKUP(J1981,参照用得点基準表!E$12:$I$21,5,TRUE))))</f>
        <v/>
      </c>
      <c r="S1981" s="67" t="str">
        <f>IF(E1981="","",IF(K1981="","",IF($E1981="男",VLOOKUP(K1981,参照用得点基準表!F$2:$I$11,4,TRUE),VLOOKUP(K1981,参照用得点基準表!F$12:$I$21,4,TRUE))))</f>
        <v/>
      </c>
      <c r="T1981" s="67" t="str">
        <f>IF(E1981="","",IF(L1981="","",IF($E1981="男",VLOOKUP(L1981,参照用得点基準表!$K$2:$L$11,2,TRUE),VLOOKUP(L1981,参照用得点基準表!$K$12:$L$21,2,TRUE))))</f>
        <v/>
      </c>
      <c r="U1981" s="67" t="str">
        <f>IF(E1981="","",IF(M1981="","",IF($E1981="男",VLOOKUP(M1981,参照用得点基準表!G$2:$I$11,3,TRUE),VLOOKUP(M1981,参照用得点基準表!G$12:$I$21,3,TRUE))))</f>
        <v/>
      </c>
      <c r="V1981" s="67" t="str">
        <f>IF(E1981="","",IF(N1981="","",IF($E1981="男",VLOOKUP(N1981,参照用得点基準表!H$2:$I$11,2,TRUE),VLOOKUP(N1981,参照用得点基準表!H$12:$I$21,2,TRUE))))</f>
        <v/>
      </c>
      <c r="W1981" s="70" t="str">
        <f t="shared" si="30"/>
        <v/>
      </c>
      <c r="X1981" s="69" t="str">
        <f ca="1">IF(W1981="","",VLOOKUP(W1981,OFFSET(評価基準!$A$2:$N$6,0,F1981-6,5,20-F1981),14-新体力テスト!F1981+6,1))</f>
        <v/>
      </c>
    </row>
    <row r="1982" spans="1:24" ht="14.25" customHeight="1" x14ac:dyDescent="0.15">
      <c r="A1982" s="103"/>
      <c r="B1982" s="103"/>
      <c r="C1982" s="103"/>
      <c r="D1982" s="108"/>
      <c r="E1982" s="112"/>
      <c r="F1982" s="85" t="str">
        <f>IF(A1982="","",VLOOKUP(A1982,参照!$B$7:$C$12,2,FALSE))</f>
        <v/>
      </c>
      <c r="G1982" s="14"/>
      <c r="H1982" s="14"/>
      <c r="I1982" s="14"/>
      <c r="J1982" s="14"/>
      <c r="K1982" s="14"/>
      <c r="L1982" s="19"/>
      <c r="M1982" s="14"/>
      <c r="N1982" s="14"/>
      <c r="O1982" s="67" t="str">
        <f>IF(E1982="","",IF(G1982="","",IF($E1982="男",VLOOKUP(G1982,参照用得点基準表!B$2:$I$11,8,TRUE),VLOOKUP(G1982,参照用得点基準表!B$12:$I$21,8,TRUE))))</f>
        <v/>
      </c>
      <c r="P1982" s="67" t="str">
        <f>IF(E1982="","",IF(H1982="","",IF($E1982="男",VLOOKUP(H1982,参照用得点基準表!C$2:$I$11,7,TRUE),VLOOKUP(H1982,参照用得点基準表!C$12:$I$21,7,TRUE))))</f>
        <v/>
      </c>
      <c r="Q1982" s="67" t="str">
        <f>IF(E1982="","",IF(I1982="","",IF($E1982="男",VLOOKUP(I1982,参照用得点基準表!D$2:$I$11,6,TRUE),VLOOKUP(I1982,参照用得点基準表!D$12:$I$21,6,TRUE))))</f>
        <v/>
      </c>
      <c r="R1982" s="67" t="str">
        <f>IF(E1982="","",IF(J1982="","",IF($E1982="男",VLOOKUP(J1982,参照用得点基準表!E$2:$I$11,5,TRUE),VLOOKUP(J1982,参照用得点基準表!E$12:$I$21,5,TRUE))))</f>
        <v/>
      </c>
      <c r="S1982" s="67" t="str">
        <f>IF(E1982="","",IF(K1982="","",IF($E1982="男",VLOOKUP(K1982,参照用得点基準表!F$2:$I$11,4,TRUE),VLOOKUP(K1982,参照用得点基準表!F$12:$I$21,4,TRUE))))</f>
        <v/>
      </c>
      <c r="T1982" s="67" t="str">
        <f>IF(E1982="","",IF(L1982="","",IF($E1982="男",VLOOKUP(L1982,参照用得点基準表!$K$2:$L$11,2,TRUE),VLOOKUP(L1982,参照用得点基準表!$K$12:$L$21,2,TRUE))))</f>
        <v/>
      </c>
      <c r="U1982" s="67" t="str">
        <f>IF(E1982="","",IF(M1982="","",IF($E1982="男",VLOOKUP(M1982,参照用得点基準表!G$2:$I$11,3,TRUE),VLOOKUP(M1982,参照用得点基準表!G$12:$I$21,3,TRUE))))</f>
        <v/>
      </c>
      <c r="V1982" s="67" t="str">
        <f>IF(E1982="","",IF(N1982="","",IF($E1982="男",VLOOKUP(N1982,参照用得点基準表!H$2:$I$11,2,TRUE),VLOOKUP(N1982,参照用得点基準表!H$12:$I$21,2,TRUE))))</f>
        <v/>
      </c>
      <c r="W1982" s="70" t="str">
        <f t="shared" si="30"/>
        <v/>
      </c>
      <c r="X1982" s="69" t="str">
        <f ca="1">IF(W1982="","",VLOOKUP(W1982,OFFSET(評価基準!$A$2:$N$6,0,F1982-6,5,20-F1982),14-新体力テスト!F1982+6,1))</f>
        <v/>
      </c>
    </row>
    <row r="1983" spans="1:24" ht="14.25" customHeight="1" x14ac:dyDescent="0.15">
      <c r="A1983" s="103"/>
      <c r="B1983" s="103"/>
      <c r="C1983" s="103"/>
      <c r="D1983" s="108"/>
      <c r="E1983" s="112"/>
      <c r="F1983" s="85" t="str">
        <f>IF(A1983="","",VLOOKUP(A1983,参照!$B$7:$C$12,2,FALSE))</f>
        <v/>
      </c>
      <c r="G1983" s="14"/>
      <c r="H1983" s="14"/>
      <c r="I1983" s="14"/>
      <c r="J1983" s="14"/>
      <c r="K1983" s="14"/>
      <c r="L1983" s="19"/>
      <c r="M1983" s="14"/>
      <c r="N1983" s="14"/>
      <c r="O1983" s="67" t="str">
        <f>IF(E1983="","",IF(G1983="","",IF($E1983="男",VLOOKUP(G1983,参照用得点基準表!B$2:$I$11,8,TRUE),VLOOKUP(G1983,参照用得点基準表!B$12:$I$21,8,TRUE))))</f>
        <v/>
      </c>
      <c r="P1983" s="67" t="str">
        <f>IF(E1983="","",IF(H1983="","",IF($E1983="男",VLOOKUP(H1983,参照用得点基準表!C$2:$I$11,7,TRUE),VLOOKUP(H1983,参照用得点基準表!C$12:$I$21,7,TRUE))))</f>
        <v/>
      </c>
      <c r="Q1983" s="67" t="str">
        <f>IF(E1983="","",IF(I1983="","",IF($E1983="男",VLOOKUP(I1983,参照用得点基準表!D$2:$I$11,6,TRUE),VLOOKUP(I1983,参照用得点基準表!D$12:$I$21,6,TRUE))))</f>
        <v/>
      </c>
      <c r="R1983" s="67" t="str">
        <f>IF(E1983="","",IF(J1983="","",IF($E1983="男",VLOOKUP(J1983,参照用得点基準表!E$2:$I$11,5,TRUE),VLOOKUP(J1983,参照用得点基準表!E$12:$I$21,5,TRUE))))</f>
        <v/>
      </c>
      <c r="S1983" s="67" t="str">
        <f>IF(E1983="","",IF(K1983="","",IF($E1983="男",VLOOKUP(K1983,参照用得点基準表!F$2:$I$11,4,TRUE),VLOOKUP(K1983,参照用得点基準表!F$12:$I$21,4,TRUE))))</f>
        <v/>
      </c>
      <c r="T1983" s="67" t="str">
        <f>IF(E1983="","",IF(L1983="","",IF($E1983="男",VLOOKUP(L1983,参照用得点基準表!$K$2:$L$11,2,TRUE),VLOOKUP(L1983,参照用得点基準表!$K$12:$L$21,2,TRUE))))</f>
        <v/>
      </c>
      <c r="U1983" s="67" t="str">
        <f>IF(E1983="","",IF(M1983="","",IF($E1983="男",VLOOKUP(M1983,参照用得点基準表!G$2:$I$11,3,TRUE),VLOOKUP(M1983,参照用得点基準表!G$12:$I$21,3,TRUE))))</f>
        <v/>
      </c>
      <c r="V1983" s="67" t="str">
        <f>IF(E1983="","",IF(N1983="","",IF($E1983="男",VLOOKUP(N1983,参照用得点基準表!H$2:$I$11,2,TRUE),VLOOKUP(N1983,参照用得点基準表!H$12:$I$21,2,TRUE))))</f>
        <v/>
      </c>
      <c r="W1983" s="70" t="str">
        <f t="shared" si="30"/>
        <v/>
      </c>
      <c r="X1983" s="69" t="str">
        <f ca="1">IF(W1983="","",VLOOKUP(W1983,OFFSET(評価基準!$A$2:$N$6,0,F1983-6,5,20-F1983),14-新体力テスト!F1983+6,1))</f>
        <v/>
      </c>
    </row>
    <row r="1984" spans="1:24" ht="14.25" customHeight="1" x14ac:dyDescent="0.15">
      <c r="A1984" s="103"/>
      <c r="B1984" s="103"/>
      <c r="C1984" s="103"/>
      <c r="D1984" s="108"/>
      <c r="E1984" s="112"/>
      <c r="F1984" s="85" t="str">
        <f>IF(A1984="","",VLOOKUP(A1984,参照!$B$7:$C$12,2,FALSE))</f>
        <v/>
      </c>
      <c r="G1984" s="14"/>
      <c r="H1984" s="14"/>
      <c r="I1984" s="14"/>
      <c r="J1984" s="14"/>
      <c r="K1984" s="14"/>
      <c r="L1984" s="19"/>
      <c r="M1984" s="14"/>
      <c r="N1984" s="14"/>
      <c r="O1984" s="67" t="str">
        <f>IF(E1984="","",IF(G1984="","",IF($E1984="男",VLOOKUP(G1984,参照用得点基準表!B$2:$I$11,8,TRUE),VLOOKUP(G1984,参照用得点基準表!B$12:$I$21,8,TRUE))))</f>
        <v/>
      </c>
      <c r="P1984" s="67" t="str">
        <f>IF(E1984="","",IF(H1984="","",IF($E1984="男",VLOOKUP(H1984,参照用得点基準表!C$2:$I$11,7,TRUE),VLOOKUP(H1984,参照用得点基準表!C$12:$I$21,7,TRUE))))</f>
        <v/>
      </c>
      <c r="Q1984" s="67" t="str">
        <f>IF(E1984="","",IF(I1984="","",IF($E1984="男",VLOOKUP(I1984,参照用得点基準表!D$2:$I$11,6,TRUE),VLOOKUP(I1984,参照用得点基準表!D$12:$I$21,6,TRUE))))</f>
        <v/>
      </c>
      <c r="R1984" s="67" t="str">
        <f>IF(E1984="","",IF(J1984="","",IF($E1984="男",VLOOKUP(J1984,参照用得点基準表!E$2:$I$11,5,TRUE),VLOOKUP(J1984,参照用得点基準表!E$12:$I$21,5,TRUE))))</f>
        <v/>
      </c>
      <c r="S1984" s="67" t="str">
        <f>IF(E1984="","",IF(K1984="","",IF($E1984="男",VLOOKUP(K1984,参照用得点基準表!F$2:$I$11,4,TRUE),VLOOKUP(K1984,参照用得点基準表!F$12:$I$21,4,TRUE))))</f>
        <v/>
      </c>
      <c r="T1984" s="67" t="str">
        <f>IF(E1984="","",IF(L1984="","",IF($E1984="男",VLOOKUP(L1984,参照用得点基準表!$K$2:$L$11,2,TRUE),VLOOKUP(L1984,参照用得点基準表!$K$12:$L$21,2,TRUE))))</f>
        <v/>
      </c>
      <c r="U1984" s="67" t="str">
        <f>IF(E1984="","",IF(M1984="","",IF($E1984="男",VLOOKUP(M1984,参照用得点基準表!G$2:$I$11,3,TRUE),VLOOKUP(M1984,参照用得点基準表!G$12:$I$21,3,TRUE))))</f>
        <v/>
      </c>
      <c r="V1984" s="67" t="str">
        <f>IF(E1984="","",IF(N1984="","",IF($E1984="男",VLOOKUP(N1984,参照用得点基準表!H$2:$I$11,2,TRUE),VLOOKUP(N1984,参照用得点基準表!H$12:$I$21,2,TRUE))))</f>
        <v/>
      </c>
      <c r="W1984" s="70" t="str">
        <f t="shared" si="30"/>
        <v/>
      </c>
      <c r="X1984" s="69" t="str">
        <f ca="1">IF(W1984="","",VLOOKUP(W1984,OFFSET(評価基準!$A$2:$N$6,0,F1984-6,5,20-F1984),14-新体力テスト!F1984+6,1))</f>
        <v/>
      </c>
    </row>
    <row r="1985" spans="1:24" ht="14.25" customHeight="1" x14ac:dyDescent="0.15">
      <c r="A1985" s="103"/>
      <c r="B1985" s="103"/>
      <c r="C1985" s="103"/>
      <c r="D1985" s="108"/>
      <c r="E1985" s="112"/>
      <c r="F1985" s="85" t="str">
        <f>IF(A1985="","",VLOOKUP(A1985,参照!$B$7:$C$12,2,FALSE))</f>
        <v/>
      </c>
      <c r="G1985" s="14"/>
      <c r="H1985" s="14"/>
      <c r="I1985" s="14"/>
      <c r="J1985" s="14"/>
      <c r="K1985" s="14"/>
      <c r="L1985" s="19"/>
      <c r="M1985" s="14"/>
      <c r="N1985" s="14"/>
      <c r="O1985" s="67" t="str">
        <f>IF(E1985="","",IF(G1985="","",IF($E1985="男",VLOOKUP(G1985,参照用得点基準表!B$2:$I$11,8,TRUE),VLOOKUP(G1985,参照用得点基準表!B$12:$I$21,8,TRUE))))</f>
        <v/>
      </c>
      <c r="P1985" s="67" t="str">
        <f>IF(E1985="","",IF(H1985="","",IF($E1985="男",VLOOKUP(H1985,参照用得点基準表!C$2:$I$11,7,TRUE),VLOOKUP(H1985,参照用得点基準表!C$12:$I$21,7,TRUE))))</f>
        <v/>
      </c>
      <c r="Q1985" s="67" t="str">
        <f>IF(E1985="","",IF(I1985="","",IF($E1985="男",VLOOKUP(I1985,参照用得点基準表!D$2:$I$11,6,TRUE),VLOOKUP(I1985,参照用得点基準表!D$12:$I$21,6,TRUE))))</f>
        <v/>
      </c>
      <c r="R1985" s="67" t="str">
        <f>IF(E1985="","",IF(J1985="","",IF($E1985="男",VLOOKUP(J1985,参照用得点基準表!E$2:$I$11,5,TRUE),VLOOKUP(J1985,参照用得点基準表!E$12:$I$21,5,TRUE))))</f>
        <v/>
      </c>
      <c r="S1985" s="67" t="str">
        <f>IF(E1985="","",IF(K1985="","",IF($E1985="男",VLOOKUP(K1985,参照用得点基準表!F$2:$I$11,4,TRUE),VLOOKUP(K1985,参照用得点基準表!F$12:$I$21,4,TRUE))))</f>
        <v/>
      </c>
      <c r="T1985" s="67" t="str">
        <f>IF(E1985="","",IF(L1985="","",IF($E1985="男",VLOOKUP(L1985,参照用得点基準表!$K$2:$L$11,2,TRUE),VLOOKUP(L1985,参照用得点基準表!$K$12:$L$21,2,TRUE))))</f>
        <v/>
      </c>
      <c r="U1985" s="67" t="str">
        <f>IF(E1985="","",IF(M1985="","",IF($E1985="男",VLOOKUP(M1985,参照用得点基準表!G$2:$I$11,3,TRUE),VLOOKUP(M1985,参照用得点基準表!G$12:$I$21,3,TRUE))))</f>
        <v/>
      </c>
      <c r="V1985" s="67" t="str">
        <f>IF(E1985="","",IF(N1985="","",IF($E1985="男",VLOOKUP(N1985,参照用得点基準表!H$2:$I$11,2,TRUE),VLOOKUP(N1985,参照用得点基準表!H$12:$I$21,2,TRUE))))</f>
        <v/>
      </c>
      <c r="W1985" s="70" t="str">
        <f t="shared" si="30"/>
        <v/>
      </c>
      <c r="X1985" s="69" t="str">
        <f ca="1">IF(W1985="","",VLOOKUP(W1985,OFFSET(評価基準!$A$2:$N$6,0,F1985-6,5,20-F1985),14-新体力テスト!F1985+6,1))</f>
        <v/>
      </c>
    </row>
    <row r="1986" spans="1:24" ht="14.25" customHeight="1" x14ac:dyDescent="0.15">
      <c r="A1986" s="103"/>
      <c r="B1986" s="103"/>
      <c r="C1986" s="103"/>
      <c r="D1986" s="108"/>
      <c r="E1986" s="112"/>
      <c r="F1986" s="85" t="str">
        <f>IF(A1986="","",VLOOKUP(A1986,参照!$B$7:$C$12,2,FALSE))</f>
        <v/>
      </c>
      <c r="G1986" s="14"/>
      <c r="H1986" s="14"/>
      <c r="I1986" s="14"/>
      <c r="J1986" s="14"/>
      <c r="K1986" s="14"/>
      <c r="L1986" s="19"/>
      <c r="M1986" s="14"/>
      <c r="N1986" s="14"/>
      <c r="O1986" s="67" t="str">
        <f>IF(E1986="","",IF(G1986="","",IF($E1986="男",VLOOKUP(G1986,参照用得点基準表!B$2:$I$11,8,TRUE),VLOOKUP(G1986,参照用得点基準表!B$12:$I$21,8,TRUE))))</f>
        <v/>
      </c>
      <c r="P1986" s="67" t="str">
        <f>IF(E1986="","",IF(H1986="","",IF($E1986="男",VLOOKUP(H1986,参照用得点基準表!C$2:$I$11,7,TRUE),VLOOKUP(H1986,参照用得点基準表!C$12:$I$21,7,TRUE))))</f>
        <v/>
      </c>
      <c r="Q1986" s="67" t="str">
        <f>IF(E1986="","",IF(I1986="","",IF($E1986="男",VLOOKUP(I1986,参照用得点基準表!D$2:$I$11,6,TRUE),VLOOKUP(I1986,参照用得点基準表!D$12:$I$21,6,TRUE))))</f>
        <v/>
      </c>
      <c r="R1986" s="67" t="str">
        <f>IF(E1986="","",IF(J1986="","",IF($E1986="男",VLOOKUP(J1986,参照用得点基準表!E$2:$I$11,5,TRUE),VLOOKUP(J1986,参照用得点基準表!E$12:$I$21,5,TRUE))))</f>
        <v/>
      </c>
      <c r="S1986" s="67" t="str">
        <f>IF(E1986="","",IF(K1986="","",IF($E1986="男",VLOOKUP(K1986,参照用得点基準表!F$2:$I$11,4,TRUE),VLOOKUP(K1986,参照用得点基準表!F$12:$I$21,4,TRUE))))</f>
        <v/>
      </c>
      <c r="T1986" s="67" t="str">
        <f>IF(E1986="","",IF(L1986="","",IF($E1986="男",VLOOKUP(L1986,参照用得点基準表!$K$2:$L$11,2,TRUE),VLOOKUP(L1986,参照用得点基準表!$K$12:$L$21,2,TRUE))))</f>
        <v/>
      </c>
      <c r="U1986" s="67" t="str">
        <f>IF(E1986="","",IF(M1986="","",IF($E1986="男",VLOOKUP(M1986,参照用得点基準表!G$2:$I$11,3,TRUE),VLOOKUP(M1986,参照用得点基準表!G$12:$I$21,3,TRUE))))</f>
        <v/>
      </c>
      <c r="V1986" s="67" t="str">
        <f>IF(E1986="","",IF(N1986="","",IF($E1986="男",VLOOKUP(N1986,参照用得点基準表!H$2:$I$11,2,TRUE),VLOOKUP(N1986,参照用得点基準表!H$12:$I$21,2,TRUE))))</f>
        <v/>
      </c>
      <c r="W1986" s="70" t="str">
        <f t="shared" si="30"/>
        <v/>
      </c>
      <c r="X1986" s="69" t="str">
        <f ca="1">IF(W1986="","",VLOOKUP(W1986,OFFSET(評価基準!$A$2:$N$6,0,F1986-6,5,20-F1986),14-新体力テスト!F1986+6,1))</f>
        <v/>
      </c>
    </row>
    <row r="1987" spans="1:24" ht="14.25" customHeight="1" x14ac:dyDescent="0.15">
      <c r="A1987" s="103"/>
      <c r="B1987" s="103"/>
      <c r="C1987" s="103"/>
      <c r="D1987" s="108"/>
      <c r="E1987" s="112"/>
      <c r="F1987" s="85" t="str">
        <f>IF(A1987="","",VLOOKUP(A1987,参照!$B$7:$C$12,2,FALSE))</f>
        <v/>
      </c>
      <c r="G1987" s="14"/>
      <c r="H1987" s="14"/>
      <c r="I1987" s="14"/>
      <c r="J1987" s="14"/>
      <c r="K1987" s="14"/>
      <c r="L1987" s="19"/>
      <c r="M1987" s="14"/>
      <c r="N1987" s="14"/>
      <c r="O1987" s="67" t="str">
        <f>IF(E1987="","",IF(G1987="","",IF($E1987="男",VLOOKUP(G1987,参照用得点基準表!B$2:$I$11,8,TRUE),VLOOKUP(G1987,参照用得点基準表!B$12:$I$21,8,TRUE))))</f>
        <v/>
      </c>
      <c r="P1987" s="67" t="str">
        <f>IF(E1987="","",IF(H1987="","",IF($E1987="男",VLOOKUP(H1987,参照用得点基準表!C$2:$I$11,7,TRUE),VLOOKUP(H1987,参照用得点基準表!C$12:$I$21,7,TRUE))))</f>
        <v/>
      </c>
      <c r="Q1987" s="67" t="str">
        <f>IF(E1987="","",IF(I1987="","",IF($E1987="男",VLOOKUP(I1987,参照用得点基準表!D$2:$I$11,6,TRUE),VLOOKUP(I1987,参照用得点基準表!D$12:$I$21,6,TRUE))))</f>
        <v/>
      </c>
      <c r="R1987" s="67" t="str">
        <f>IF(E1987="","",IF(J1987="","",IF($E1987="男",VLOOKUP(J1987,参照用得点基準表!E$2:$I$11,5,TRUE),VLOOKUP(J1987,参照用得点基準表!E$12:$I$21,5,TRUE))))</f>
        <v/>
      </c>
      <c r="S1987" s="67" t="str">
        <f>IF(E1987="","",IF(K1987="","",IF($E1987="男",VLOOKUP(K1987,参照用得点基準表!F$2:$I$11,4,TRUE),VLOOKUP(K1987,参照用得点基準表!F$12:$I$21,4,TRUE))))</f>
        <v/>
      </c>
      <c r="T1987" s="67" t="str">
        <f>IF(E1987="","",IF(L1987="","",IF($E1987="男",VLOOKUP(L1987,参照用得点基準表!$K$2:$L$11,2,TRUE),VLOOKUP(L1987,参照用得点基準表!$K$12:$L$21,2,TRUE))))</f>
        <v/>
      </c>
      <c r="U1987" s="67" t="str">
        <f>IF(E1987="","",IF(M1987="","",IF($E1987="男",VLOOKUP(M1987,参照用得点基準表!G$2:$I$11,3,TRUE),VLOOKUP(M1987,参照用得点基準表!G$12:$I$21,3,TRUE))))</f>
        <v/>
      </c>
      <c r="V1987" s="67" t="str">
        <f>IF(E1987="","",IF(N1987="","",IF($E1987="男",VLOOKUP(N1987,参照用得点基準表!H$2:$I$11,2,TRUE),VLOOKUP(N1987,参照用得点基準表!H$12:$I$21,2,TRUE))))</f>
        <v/>
      </c>
      <c r="W1987" s="70" t="str">
        <f t="shared" si="30"/>
        <v/>
      </c>
      <c r="X1987" s="69" t="str">
        <f ca="1">IF(W1987="","",VLOOKUP(W1987,OFFSET(評価基準!$A$2:$N$6,0,F1987-6,5,20-F1987),14-新体力テスト!F1987+6,1))</f>
        <v/>
      </c>
    </row>
    <row r="1988" spans="1:24" ht="14.25" customHeight="1" x14ac:dyDescent="0.15">
      <c r="A1988" s="103"/>
      <c r="B1988" s="103"/>
      <c r="C1988" s="103"/>
      <c r="D1988" s="108"/>
      <c r="E1988" s="112"/>
      <c r="F1988" s="85" t="str">
        <f>IF(A1988="","",VLOOKUP(A1988,参照!$B$7:$C$12,2,FALSE))</f>
        <v/>
      </c>
      <c r="G1988" s="14"/>
      <c r="H1988" s="14"/>
      <c r="I1988" s="14"/>
      <c r="J1988" s="14"/>
      <c r="K1988" s="14"/>
      <c r="L1988" s="19"/>
      <c r="M1988" s="14"/>
      <c r="N1988" s="14"/>
      <c r="O1988" s="67" t="str">
        <f>IF(E1988="","",IF(G1988="","",IF($E1988="男",VLOOKUP(G1988,参照用得点基準表!B$2:$I$11,8,TRUE),VLOOKUP(G1988,参照用得点基準表!B$12:$I$21,8,TRUE))))</f>
        <v/>
      </c>
      <c r="P1988" s="67" t="str">
        <f>IF(E1988="","",IF(H1988="","",IF($E1988="男",VLOOKUP(H1988,参照用得点基準表!C$2:$I$11,7,TRUE),VLOOKUP(H1988,参照用得点基準表!C$12:$I$21,7,TRUE))))</f>
        <v/>
      </c>
      <c r="Q1988" s="67" t="str">
        <f>IF(E1988="","",IF(I1988="","",IF($E1988="男",VLOOKUP(I1988,参照用得点基準表!D$2:$I$11,6,TRUE),VLOOKUP(I1988,参照用得点基準表!D$12:$I$21,6,TRUE))))</f>
        <v/>
      </c>
      <c r="R1988" s="67" t="str">
        <f>IF(E1988="","",IF(J1988="","",IF($E1988="男",VLOOKUP(J1988,参照用得点基準表!E$2:$I$11,5,TRUE),VLOOKUP(J1988,参照用得点基準表!E$12:$I$21,5,TRUE))))</f>
        <v/>
      </c>
      <c r="S1988" s="67" t="str">
        <f>IF(E1988="","",IF(K1988="","",IF($E1988="男",VLOOKUP(K1988,参照用得点基準表!F$2:$I$11,4,TRUE),VLOOKUP(K1988,参照用得点基準表!F$12:$I$21,4,TRUE))))</f>
        <v/>
      </c>
      <c r="T1988" s="67" t="str">
        <f>IF(E1988="","",IF(L1988="","",IF($E1988="男",VLOOKUP(L1988,参照用得点基準表!$K$2:$L$11,2,TRUE),VLOOKUP(L1988,参照用得点基準表!$K$12:$L$21,2,TRUE))))</f>
        <v/>
      </c>
      <c r="U1988" s="67" t="str">
        <f>IF(E1988="","",IF(M1988="","",IF($E1988="男",VLOOKUP(M1988,参照用得点基準表!G$2:$I$11,3,TRUE),VLOOKUP(M1988,参照用得点基準表!G$12:$I$21,3,TRUE))))</f>
        <v/>
      </c>
      <c r="V1988" s="67" t="str">
        <f>IF(E1988="","",IF(N1988="","",IF($E1988="男",VLOOKUP(N1988,参照用得点基準表!H$2:$I$11,2,TRUE),VLOOKUP(N1988,参照用得点基準表!H$12:$I$21,2,TRUE))))</f>
        <v/>
      </c>
      <c r="W1988" s="70" t="str">
        <f t="shared" si="30"/>
        <v/>
      </c>
      <c r="X1988" s="69" t="str">
        <f ca="1">IF(W1988="","",VLOOKUP(W1988,OFFSET(評価基準!$A$2:$N$6,0,F1988-6,5,20-F1988),14-新体力テスト!F1988+6,1))</f>
        <v/>
      </c>
    </row>
    <row r="1989" spans="1:24" ht="14.25" customHeight="1" x14ac:dyDescent="0.15">
      <c r="A1989" s="103"/>
      <c r="B1989" s="103"/>
      <c r="C1989" s="103"/>
      <c r="D1989" s="108"/>
      <c r="E1989" s="112"/>
      <c r="F1989" s="85" t="str">
        <f>IF(A1989="","",VLOOKUP(A1989,参照!$B$7:$C$12,2,FALSE))</f>
        <v/>
      </c>
      <c r="G1989" s="14"/>
      <c r="H1989" s="14"/>
      <c r="I1989" s="14"/>
      <c r="J1989" s="14"/>
      <c r="K1989" s="14"/>
      <c r="L1989" s="19"/>
      <c r="M1989" s="14"/>
      <c r="N1989" s="14"/>
      <c r="O1989" s="67" t="str">
        <f>IF(E1989="","",IF(G1989="","",IF($E1989="男",VLOOKUP(G1989,参照用得点基準表!B$2:$I$11,8,TRUE),VLOOKUP(G1989,参照用得点基準表!B$12:$I$21,8,TRUE))))</f>
        <v/>
      </c>
      <c r="P1989" s="67" t="str">
        <f>IF(E1989="","",IF(H1989="","",IF($E1989="男",VLOOKUP(H1989,参照用得点基準表!C$2:$I$11,7,TRUE),VLOOKUP(H1989,参照用得点基準表!C$12:$I$21,7,TRUE))))</f>
        <v/>
      </c>
      <c r="Q1989" s="67" t="str">
        <f>IF(E1989="","",IF(I1989="","",IF($E1989="男",VLOOKUP(I1989,参照用得点基準表!D$2:$I$11,6,TRUE),VLOOKUP(I1989,参照用得点基準表!D$12:$I$21,6,TRUE))))</f>
        <v/>
      </c>
      <c r="R1989" s="67" t="str">
        <f>IF(E1989="","",IF(J1989="","",IF($E1989="男",VLOOKUP(J1989,参照用得点基準表!E$2:$I$11,5,TRUE),VLOOKUP(J1989,参照用得点基準表!E$12:$I$21,5,TRUE))))</f>
        <v/>
      </c>
      <c r="S1989" s="67" t="str">
        <f>IF(E1989="","",IF(K1989="","",IF($E1989="男",VLOOKUP(K1989,参照用得点基準表!F$2:$I$11,4,TRUE),VLOOKUP(K1989,参照用得点基準表!F$12:$I$21,4,TRUE))))</f>
        <v/>
      </c>
      <c r="T1989" s="67" t="str">
        <f>IF(E1989="","",IF(L1989="","",IF($E1989="男",VLOOKUP(L1989,参照用得点基準表!$K$2:$L$11,2,TRUE),VLOOKUP(L1989,参照用得点基準表!$K$12:$L$21,2,TRUE))))</f>
        <v/>
      </c>
      <c r="U1989" s="67" t="str">
        <f>IF(E1989="","",IF(M1989="","",IF($E1989="男",VLOOKUP(M1989,参照用得点基準表!G$2:$I$11,3,TRUE),VLOOKUP(M1989,参照用得点基準表!G$12:$I$21,3,TRUE))))</f>
        <v/>
      </c>
      <c r="V1989" s="67" t="str">
        <f>IF(E1989="","",IF(N1989="","",IF($E1989="男",VLOOKUP(N1989,参照用得点基準表!H$2:$I$11,2,TRUE),VLOOKUP(N1989,参照用得点基準表!H$12:$I$21,2,TRUE))))</f>
        <v/>
      </c>
      <c r="W1989" s="70" t="str">
        <f t="shared" si="30"/>
        <v/>
      </c>
      <c r="X1989" s="69" t="str">
        <f ca="1">IF(W1989="","",VLOOKUP(W1989,OFFSET(評価基準!$A$2:$N$6,0,F1989-6,5,20-F1989),14-新体力テスト!F1989+6,1))</f>
        <v/>
      </c>
    </row>
    <row r="1990" spans="1:24" ht="14.25" customHeight="1" x14ac:dyDescent="0.15">
      <c r="A1990" s="103"/>
      <c r="B1990" s="103"/>
      <c r="C1990" s="103"/>
      <c r="D1990" s="108"/>
      <c r="E1990" s="112"/>
      <c r="F1990" s="85" t="str">
        <f>IF(A1990="","",VLOOKUP(A1990,参照!$B$7:$C$12,2,FALSE))</f>
        <v/>
      </c>
      <c r="G1990" s="14"/>
      <c r="H1990" s="14"/>
      <c r="I1990" s="14"/>
      <c r="J1990" s="14"/>
      <c r="K1990" s="14"/>
      <c r="L1990" s="19"/>
      <c r="M1990" s="14"/>
      <c r="N1990" s="14"/>
      <c r="O1990" s="67" t="str">
        <f>IF(E1990="","",IF(G1990="","",IF($E1990="男",VLOOKUP(G1990,参照用得点基準表!B$2:$I$11,8,TRUE),VLOOKUP(G1990,参照用得点基準表!B$12:$I$21,8,TRUE))))</f>
        <v/>
      </c>
      <c r="P1990" s="67" t="str">
        <f>IF(E1990="","",IF(H1990="","",IF($E1990="男",VLOOKUP(H1990,参照用得点基準表!C$2:$I$11,7,TRUE),VLOOKUP(H1990,参照用得点基準表!C$12:$I$21,7,TRUE))))</f>
        <v/>
      </c>
      <c r="Q1990" s="67" t="str">
        <f>IF(E1990="","",IF(I1990="","",IF($E1990="男",VLOOKUP(I1990,参照用得点基準表!D$2:$I$11,6,TRUE),VLOOKUP(I1990,参照用得点基準表!D$12:$I$21,6,TRUE))))</f>
        <v/>
      </c>
      <c r="R1990" s="67" t="str">
        <f>IF(E1990="","",IF(J1990="","",IF($E1990="男",VLOOKUP(J1990,参照用得点基準表!E$2:$I$11,5,TRUE),VLOOKUP(J1990,参照用得点基準表!E$12:$I$21,5,TRUE))))</f>
        <v/>
      </c>
      <c r="S1990" s="67" t="str">
        <f>IF(E1990="","",IF(K1990="","",IF($E1990="男",VLOOKUP(K1990,参照用得点基準表!F$2:$I$11,4,TRUE),VLOOKUP(K1990,参照用得点基準表!F$12:$I$21,4,TRUE))))</f>
        <v/>
      </c>
      <c r="T1990" s="67" t="str">
        <f>IF(E1990="","",IF(L1990="","",IF($E1990="男",VLOOKUP(L1990,参照用得点基準表!$K$2:$L$11,2,TRUE),VLOOKUP(L1990,参照用得点基準表!$K$12:$L$21,2,TRUE))))</f>
        <v/>
      </c>
      <c r="U1990" s="67" t="str">
        <f>IF(E1990="","",IF(M1990="","",IF($E1990="男",VLOOKUP(M1990,参照用得点基準表!G$2:$I$11,3,TRUE),VLOOKUP(M1990,参照用得点基準表!G$12:$I$21,3,TRUE))))</f>
        <v/>
      </c>
      <c r="V1990" s="67" t="str">
        <f>IF(E1990="","",IF(N1990="","",IF($E1990="男",VLOOKUP(N1990,参照用得点基準表!H$2:$I$11,2,TRUE),VLOOKUP(N1990,参照用得点基準表!H$12:$I$21,2,TRUE))))</f>
        <v/>
      </c>
      <c r="W1990" s="70" t="str">
        <f t="shared" si="30"/>
        <v/>
      </c>
      <c r="X1990" s="69" t="str">
        <f ca="1">IF(W1990="","",VLOOKUP(W1990,OFFSET(評価基準!$A$2:$N$6,0,F1990-6,5,20-F1990),14-新体力テスト!F1990+6,1))</f>
        <v/>
      </c>
    </row>
    <row r="1991" spans="1:24" ht="14.25" customHeight="1" x14ac:dyDescent="0.15">
      <c r="A1991" s="103"/>
      <c r="B1991" s="103"/>
      <c r="C1991" s="103"/>
      <c r="D1991" s="108"/>
      <c r="E1991" s="112"/>
      <c r="F1991" s="85" t="str">
        <f>IF(A1991="","",VLOOKUP(A1991,参照!$B$7:$C$12,2,FALSE))</f>
        <v/>
      </c>
      <c r="G1991" s="14"/>
      <c r="H1991" s="14"/>
      <c r="I1991" s="14"/>
      <c r="J1991" s="14"/>
      <c r="K1991" s="14"/>
      <c r="L1991" s="19"/>
      <c r="M1991" s="14"/>
      <c r="N1991" s="14"/>
      <c r="O1991" s="67" t="str">
        <f>IF(E1991="","",IF(G1991="","",IF($E1991="男",VLOOKUP(G1991,参照用得点基準表!B$2:$I$11,8,TRUE),VLOOKUP(G1991,参照用得点基準表!B$12:$I$21,8,TRUE))))</f>
        <v/>
      </c>
      <c r="P1991" s="67" t="str">
        <f>IF(E1991="","",IF(H1991="","",IF($E1991="男",VLOOKUP(H1991,参照用得点基準表!C$2:$I$11,7,TRUE),VLOOKUP(H1991,参照用得点基準表!C$12:$I$21,7,TRUE))))</f>
        <v/>
      </c>
      <c r="Q1991" s="67" t="str">
        <f>IF(E1991="","",IF(I1991="","",IF($E1991="男",VLOOKUP(I1991,参照用得点基準表!D$2:$I$11,6,TRUE),VLOOKUP(I1991,参照用得点基準表!D$12:$I$21,6,TRUE))))</f>
        <v/>
      </c>
      <c r="R1991" s="67" t="str">
        <f>IF(E1991="","",IF(J1991="","",IF($E1991="男",VLOOKUP(J1991,参照用得点基準表!E$2:$I$11,5,TRUE),VLOOKUP(J1991,参照用得点基準表!E$12:$I$21,5,TRUE))))</f>
        <v/>
      </c>
      <c r="S1991" s="67" t="str">
        <f>IF(E1991="","",IF(K1991="","",IF($E1991="男",VLOOKUP(K1991,参照用得点基準表!F$2:$I$11,4,TRUE),VLOOKUP(K1991,参照用得点基準表!F$12:$I$21,4,TRUE))))</f>
        <v/>
      </c>
      <c r="T1991" s="67" t="str">
        <f>IF(E1991="","",IF(L1991="","",IF($E1991="男",VLOOKUP(L1991,参照用得点基準表!$K$2:$L$11,2,TRUE),VLOOKUP(L1991,参照用得点基準表!$K$12:$L$21,2,TRUE))))</f>
        <v/>
      </c>
      <c r="U1991" s="67" t="str">
        <f>IF(E1991="","",IF(M1991="","",IF($E1991="男",VLOOKUP(M1991,参照用得点基準表!G$2:$I$11,3,TRUE),VLOOKUP(M1991,参照用得点基準表!G$12:$I$21,3,TRUE))))</f>
        <v/>
      </c>
      <c r="V1991" s="67" t="str">
        <f>IF(E1991="","",IF(N1991="","",IF($E1991="男",VLOOKUP(N1991,参照用得点基準表!H$2:$I$11,2,TRUE),VLOOKUP(N1991,参照用得点基準表!H$12:$I$21,2,TRUE))))</f>
        <v/>
      </c>
      <c r="W1991" s="70" t="str">
        <f t="shared" si="30"/>
        <v/>
      </c>
      <c r="X1991" s="69" t="str">
        <f ca="1">IF(W1991="","",VLOOKUP(W1991,OFFSET(評価基準!$A$2:$N$6,0,F1991-6,5,20-F1991),14-新体力テスト!F1991+6,1))</f>
        <v/>
      </c>
    </row>
    <row r="1992" spans="1:24" ht="14.25" customHeight="1" x14ac:dyDescent="0.15">
      <c r="A1992" s="103"/>
      <c r="B1992" s="103"/>
      <c r="C1992" s="103"/>
      <c r="D1992" s="108"/>
      <c r="E1992" s="112"/>
      <c r="F1992" s="85" t="str">
        <f>IF(A1992="","",VLOOKUP(A1992,参照!$B$7:$C$12,2,FALSE))</f>
        <v/>
      </c>
      <c r="G1992" s="14"/>
      <c r="H1992" s="14"/>
      <c r="I1992" s="14"/>
      <c r="J1992" s="14"/>
      <c r="K1992" s="14"/>
      <c r="L1992" s="19"/>
      <c r="M1992" s="14"/>
      <c r="N1992" s="14"/>
      <c r="O1992" s="67" t="str">
        <f>IF(E1992="","",IF(G1992="","",IF($E1992="男",VLOOKUP(G1992,参照用得点基準表!B$2:$I$11,8,TRUE),VLOOKUP(G1992,参照用得点基準表!B$12:$I$21,8,TRUE))))</f>
        <v/>
      </c>
      <c r="P1992" s="67" t="str">
        <f>IF(E1992="","",IF(H1992="","",IF($E1992="男",VLOOKUP(H1992,参照用得点基準表!C$2:$I$11,7,TRUE),VLOOKUP(H1992,参照用得点基準表!C$12:$I$21,7,TRUE))))</f>
        <v/>
      </c>
      <c r="Q1992" s="67" t="str">
        <f>IF(E1992="","",IF(I1992="","",IF($E1992="男",VLOOKUP(I1992,参照用得点基準表!D$2:$I$11,6,TRUE),VLOOKUP(I1992,参照用得点基準表!D$12:$I$21,6,TRUE))))</f>
        <v/>
      </c>
      <c r="R1992" s="67" t="str">
        <f>IF(E1992="","",IF(J1992="","",IF($E1992="男",VLOOKUP(J1992,参照用得点基準表!E$2:$I$11,5,TRUE),VLOOKUP(J1992,参照用得点基準表!E$12:$I$21,5,TRUE))))</f>
        <v/>
      </c>
      <c r="S1992" s="67" t="str">
        <f>IF(E1992="","",IF(K1992="","",IF($E1992="男",VLOOKUP(K1992,参照用得点基準表!F$2:$I$11,4,TRUE),VLOOKUP(K1992,参照用得点基準表!F$12:$I$21,4,TRUE))))</f>
        <v/>
      </c>
      <c r="T1992" s="67" t="str">
        <f>IF(E1992="","",IF(L1992="","",IF($E1992="男",VLOOKUP(L1992,参照用得点基準表!$K$2:$L$11,2,TRUE),VLOOKUP(L1992,参照用得点基準表!$K$12:$L$21,2,TRUE))))</f>
        <v/>
      </c>
      <c r="U1992" s="67" t="str">
        <f>IF(E1992="","",IF(M1992="","",IF($E1992="男",VLOOKUP(M1992,参照用得点基準表!G$2:$I$11,3,TRUE),VLOOKUP(M1992,参照用得点基準表!G$12:$I$21,3,TRUE))))</f>
        <v/>
      </c>
      <c r="V1992" s="67" t="str">
        <f>IF(E1992="","",IF(N1992="","",IF($E1992="男",VLOOKUP(N1992,参照用得点基準表!H$2:$I$11,2,TRUE),VLOOKUP(N1992,参照用得点基準表!H$12:$I$21,2,TRUE))))</f>
        <v/>
      </c>
      <c r="W1992" s="70" t="str">
        <f t="shared" si="30"/>
        <v/>
      </c>
      <c r="X1992" s="69" t="str">
        <f ca="1">IF(W1992="","",VLOOKUP(W1992,OFFSET(評価基準!$A$2:$N$6,0,F1992-6,5,20-F1992),14-新体力テスト!F1992+6,1))</f>
        <v/>
      </c>
    </row>
    <row r="1993" spans="1:24" ht="14.25" customHeight="1" x14ac:dyDescent="0.15">
      <c r="A1993" s="103"/>
      <c r="B1993" s="103"/>
      <c r="C1993" s="103"/>
      <c r="D1993" s="108"/>
      <c r="E1993" s="112"/>
      <c r="F1993" s="85" t="str">
        <f>IF(A1993="","",VLOOKUP(A1993,参照!$B$7:$C$12,2,FALSE))</f>
        <v/>
      </c>
      <c r="G1993" s="14"/>
      <c r="H1993" s="14"/>
      <c r="I1993" s="14"/>
      <c r="J1993" s="14"/>
      <c r="K1993" s="14"/>
      <c r="L1993" s="19"/>
      <c r="M1993" s="14"/>
      <c r="N1993" s="14"/>
      <c r="O1993" s="67" t="str">
        <f>IF(E1993="","",IF(G1993="","",IF($E1993="男",VLOOKUP(G1993,参照用得点基準表!B$2:$I$11,8,TRUE),VLOOKUP(G1993,参照用得点基準表!B$12:$I$21,8,TRUE))))</f>
        <v/>
      </c>
      <c r="P1993" s="67" t="str">
        <f>IF(E1993="","",IF(H1993="","",IF($E1993="男",VLOOKUP(H1993,参照用得点基準表!C$2:$I$11,7,TRUE),VLOOKUP(H1993,参照用得点基準表!C$12:$I$21,7,TRUE))))</f>
        <v/>
      </c>
      <c r="Q1993" s="67" t="str">
        <f>IF(E1993="","",IF(I1993="","",IF($E1993="男",VLOOKUP(I1993,参照用得点基準表!D$2:$I$11,6,TRUE),VLOOKUP(I1993,参照用得点基準表!D$12:$I$21,6,TRUE))))</f>
        <v/>
      </c>
      <c r="R1993" s="67" t="str">
        <f>IF(E1993="","",IF(J1993="","",IF($E1993="男",VLOOKUP(J1993,参照用得点基準表!E$2:$I$11,5,TRUE),VLOOKUP(J1993,参照用得点基準表!E$12:$I$21,5,TRUE))))</f>
        <v/>
      </c>
      <c r="S1993" s="67" t="str">
        <f>IF(E1993="","",IF(K1993="","",IF($E1993="男",VLOOKUP(K1993,参照用得点基準表!F$2:$I$11,4,TRUE),VLOOKUP(K1993,参照用得点基準表!F$12:$I$21,4,TRUE))))</f>
        <v/>
      </c>
      <c r="T1993" s="67" t="str">
        <f>IF(E1993="","",IF(L1993="","",IF($E1993="男",VLOOKUP(L1993,参照用得点基準表!$K$2:$L$11,2,TRUE),VLOOKUP(L1993,参照用得点基準表!$K$12:$L$21,2,TRUE))))</f>
        <v/>
      </c>
      <c r="U1993" s="67" t="str">
        <f>IF(E1993="","",IF(M1993="","",IF($E1993="男",VLOOKUP(M1993,参照用得点基準表!G$2:$I$11,3,TRUE),VLOOKUP(M1993,参照用得点基準表!G$12:$I$21,3,TRUE))))</f>
        <v/>
      </c>
      <c r="V1993" s="67" t="str">
        <f>IF(E1993="","",IF(N1993="","",IF($E1993="男",VLOOKUP(N1993,参照用得点基準表!H$2:$I$11,2,TRUE),VLOOKUP(N1993,参照用得点基準表!H$12:$I$21,2,TRUE))))</f>
        <v/>
      </c>
      <c r="W1993" s="70" t="str">
        <f t="shared" si="30"/>
        <v/>
      </c>
      <c r="X1993" s="69" t="str">
        <f ca="1">IF(W1993="","",VLOOKUP(W1993,OFFSET(評価基準!$A$2:$N$6,0,F1993-6,5,20-F1993),14-新体力テスト!F1993+6,1))</f>
        <v/>
      </c>
    </row>
    <row r="1994" spans="1:24" ht="14.25" customHeight="1" x14ac:dyDescent="0.15">
      <c r="A1994" s="103"/>
      <c r="B1994" s="103"/>
      <c r="C1994" s="103"/>
      <c r="D1994" s="108"/>
      <c r="E1994" s="112"/>
      <c r="F1994" s="85" t="str">
        <f>IF(A1994="","",VLOOKUP(A1994,参照!$B$7:$C$12,2,FALSE))</f>
        <v/>
      </c>
      <c r="G1994" s="14"/>
      <c r="H1994" s="14"/>
      <c r="I1994" s="14"/>
      <c r="J1994" s="14"/>
      <c r="K1994" s="14"/>
      <c r="L1994" s="19"/>
      <c r="M1994" s="14"/>
      <c r="N1994" s="14"/>
      <c r="O1994" s="67" t="str">
        <f>IF(E1994="","",IF(G1994="","",IF($E1994="男",VLOOKUP(G1994,参照用得点基準表!B$2:$I$11,8,TRUE),VLOOKUP(G1994,参照用得点基準表!B$12:$I$21,8,TRUE))))</f>
        <v/>
      </c>
      <c r="P1994" s="67" t="str">
        <f>IF(E1994="","",IF(H1994="","",IF($E1994="男",VLOOKUP(H1994,参照用得点基準表!C$2:$I$11,7,TRUE),VLOOKUP(H1994,参照用得点基準表!C$12:$I$21,7,TRUE))))</f>
        <v/>
      </c>
      <c r="Q1994" s="67" t="str">
        <f>IF(E1994="","",IF(I1994="","",IF($E1994="男",VLOOKUP(I1994,参照用得点基準表!D$2:$I$11,6,TRUE),VLOOKUP(I1994,参照用得点基準表!D$12:$I$21,6,TRUE))))</f>
        <v/>
      </c>
      <c r="R1994" s="67" t="str">
        <f>IF(E1994="","",IF(J1994="","",IF($E1994="男",VLOOKUP(J1994,参照用得点基準表!E$2:$I$11,5,TRUE),VLOOKUP(J1994,参照用得点基準表!E$12:$I$21,5,TRUE))))</f>
        <v/>
      </c>
      <c r="S1994" s="67" t="str">
        <f>IF(E1994="","",IF(K1994="","",IF($E1994="男",VLOOKUP(K1994,参照用得点基準表!F$2:$I$11,4,TRUE),VLOOKUP(K1994,参照用得点基準表!F$12:$I$21,4,TRUE))))</f>
        <v/>
      </c>
      <c r="T1994" s="67" t="str">
        <f>IF(E1994="","",IF(L1994="","",IF($E1994="男",VLOOKUP(L1994,参照用得点基準表!$K$2:$L$11,2,TRUE),VLOOKUP(L1994,参照用得点基準表!$K$12:$L$21,2,TRUE))))</f>
        <v/>
      </c>
      <c r="U1994" s="67" t="str">
        <f>IF(E1994="","",IF(M1994="","",IF($E1994="男",VLOOKUP(M1994,参照用得点基準表!G$2:$I$11,3,TRUE),VLOOKUP(M1994,参照用得点基準表!G$12:$I$21,3,TRUE))))</f>
        <v/>
      </c>
      <c r="V1994" s="67" t="str">
        <f>IF(E1994="","",IF(N1994="","",IF($E1994="男",VLOOKUP(N1994,参照用得点基準表!H$2:$I$11,2,TRUE),VLOOKUP(N1994,参照用得点基準表!H$12:$I$21,2,TRUE))))</f>
        <v/>
      </c>
      <c r="W1994" s="70" t="str">
        <f t="shared" si="30"/>
        <v/>
      </c>
      <c r="X1994" s="69" t="str">
        <f ca="1">IF(W1994="","",VLOOKUP(W1994,OFFSET(評価基準!$A$2:$N$6,0,F1994-6,5,20-F1994),14-新体力テスト!F1994+6,1))</f>
        <v/>
      </c>
    </row>
    <row r="1995" spans="1:24" ht="14.25" customHeight="1" x14ac:dyDescent="0.15">
      <c r="A1995" s="103"/>
      <c r="B1995" s="103"/>
      <c r="C1995" s="103"/>
      <c r="D1995" s="108"/>
      <c r="E1995" s="112"/>
      <c r="F1995" s="85" t="str">
        <f>IF(A1995="","",VLOOKUP(A1995,参照!$B$7:$C$12,2,FALSE))</f>
        <v/>
      </c>
      <c r="G1995" s="14"/>
      <c r="H1995" s="14"/>
      <c r="I1995" s="14"/>
      <c r="J1995" s="14"/>
      <c r="K1995" s="14"/>
      <c r="L1995" s="19"/>
      <c r="M1995" s="14"/>
      <c r="N1995" s="14"/>
      <c r="O1995" s="67" t="str">
        <f>IF(E1995="","",IF(G1995="","",IF($E1995="男",VLOOKUP(G1995,参照用得点基準表!B$2:$I$11,8,TRUE),VLOOKUP(G1995,参照用得点基準表!B$12:$I$21,8,TRUE))))</f>
        <v/>
      </c>
      <c r="P1995" s="67" t="str">
        <f>IF(E1995="","",IF(H1995="","",IF($E1995="男",VLOOKUP(H1995,参照用得点基準表!C$2:$I$11,7,TRUE),VLOOKUP(H1995,参照用得点基準表!C$12:$I$21,7,TRUE))))</f>
        <v/>
      </c>
      <c r="Q1995" s="67" t="str">
        <f>IF(E1995="","",IF(I1995="","",IF($E1995="男",VLOOKUP(I1995,参照用得点基準表!D$2:$I$11,6,TRUE),VLOOKUP(I1995,参照用得点基準表!D$12:$I$21,6,TRUE))))</f>
        <v/>
      </c>
      <c r="R1995" s="67" t="str">
        <f>IF(E1995="","",IF(J1995="","",IF($E1995="男",VLOOKUP(J1995,参照用得点基準表!E$2:$I$11,5,TRUE),VLOOKUP(J1995,参照用得点基準表!E$12:$I$21,5,TRUE))))</f>
        <v/>
      </c>
      <c r="S1995" s="67" t="str">
        <f>IF(E1995="","",IF(K1995="","",IF($E1995="男",VLOOKUP(K1995,参照用得点基準表!F$2:$I$11,4,TRUE),VLOOKUP(K1995,参照用得点基準表!F$12:$I$21,4,TRUE))))</f>
        <v/>
      </c>
      <c r="T1995" s="67" t="str">
        <f>IF(E1995="","",IF(L1995="","",IF($E1995="男",VLOOKUP(L1995,参照用得点基準表!$K$2:$L$11,2,TRUE),VLOOKUP(L1995,参照用得点基準表!$K$12:$L$21,2,TRUE))))</f>
        <v/>
      </c>
      <c r="U1995" s="67" t="str">
        <f>IF(E1995="","",IF(M1995="","",IF($E1995="男",VLOOKUP(M1995,参照用得点基準表!G$2:$I$11,3,TRUE),VLOOKUP(M1995,参照用得点基準表!G$12:$I$21,3,TRUE))))</f>
        <v/>
      </c>
      <c r="V1995" s="67" t="str">
        <f>IF(E1995="","",IF(N1995="","",IF($E1995="男",VLOOKUP(N1995,参照用得点基準表!H$2:$I$11,2,TRUE),VLOOKUP(N1995,参照用得点基準表!H$12:$I$21,2,TRUE))))</f>
        <v/>
      </c>
      <c r="W1995" s="70" t="str">
        <f t="shared" si="30"/>
        <v/>
      </c>
      <c r="X1995" s="69" t="str">
        <f ca="1">IF(W1995="","",VLOOKUP(W1995,OFFSET(評価基準!$A$2:$N$6,0,F1995-6,5,20-F1995),14-新体力テスト!F1995+6,1))</f>
        <v/>
      </c>
    </row>
    <row r="1996" spans="1:24" ht="14.25" customHeight="1" x14ac:dyDescent="0.15">
      <c r="A1996" s="103"/>
      <c r="B1996" s="103"/>
      <c r="C1996" s="103"/>
      <c r="D1996" s="108"/>
      <c r="E1996" s="112"/>
      <c r="F1996" s="85" t="str">
        <f>IF(A1996="","",VLOOKUP(A1996,参照!$B$7:$C$12,2,FALSE))</f>
        <v/>
      </c>
      <c r="G1996" s="14"/>
      <c r="H1996" s="14"/>
      <c r="I1996" s="14"/>
      <c r="J1996" s="14"/>
      <c r="K1996" s="14"/>
      <c r="L1996" s="19"/>
      <c r="M1996" s="14"/>
      <c r="N1996" s="14"/>
      <c r="O1996" s="67" t="str">
        <f>IF(E1996="","",IF(G1996="","",IF($E1996="男",VLOOKUP(G1996,参照用得点基準表!B$2:$I$11,8,TRUE),VLOOKUP(G1996,参照用得点基準表!B$12:$I$21,8,TRUE))))</f>
        <v/>
      </c>
      <c r="P1996" s="67" t="str">
        <f>IF(E1996="","",IF(H1996="","",IF($E1996="男",VLOOKUP(H1996,参照用得点基準表!C$2:$I$11,7,TRUE),VLOOKUP(H1996,参照用得点基準表!C$12:$I$21,7,TRUE))))</f>
        <v/>
      </c>
      <c r="Q1996" s="67" t="str">
        <f>IF(E1996="","",IF(I1996="","",IF($E1996="男",VLOOKUP(I1996,参照用得点基準表!D$2:$I$11,6,TRUE),VLOOKUP(I1996,参照用得点基準表!D$12:$I$21,6,TRUE))))</f>
        <v/>
      </c>
      <c r="R1996" s="67" t="str">
        <f>IF(E1996="","",IF(J1996="","",IF($E1996="男",VLOOKUP(J1996,参照用得点基準表!E$2:$I$11,5,TRUE),VLOOKUP(J1996,参照用得点基準表!E$12:$I$21,5,TRUE))))</f>
        <v/>
      </c>
      <c r="S1996" s="67" t="str">
        <f>IF(E1996="","",IF(K1996="","",IF($E1996="男",VLOOKUP(K1996,参照用得点基準表!F$2:$I$11,4,TRUE),VLOOKUP(K1996,参照用得点基準表!F$12:$I$21,4,TRUE))))</f>
        <v/>
      </c>
      <c r="T1996" s="67" t="str">
        <f>IF(E1996="","",IF(L1996="","",IF($E1996="男",VLOOKUP(L1996,参照用得点基準表!$K$2:$L$11,2,TRUE),VLOOKUP(L1996,参照用得点基準表!$K$12:$L$21,2,TRUE))))</f>
        <v/>
      </c>
      <c r="U1996" s="67" t="str">
        <f>IF(E1996="","",IF(M1996="","",IF($E1996="男",VLOOKUP(M1996,参照用得点基準表!G$2:$I$11,3,TRUE),VLOOKUP(M1996,参照用得点基準表!G$12:$I$21,3,TRUE))))</f>
        <v/>
      </c>
      <c r="V1996" s="67" t="str">
        <f>IF(E1996="","",IF(N1996="","",IF($E1996="男",VLOOKUP(N1996,参照用得点基準表!H$2:$I$11,2,TRUE),VLOOKUP(N1996,参照用得点基準表!H$12:$I$21,2,TRUE))))</f>
        <v/>
      </c>
      <c r="W1996" s="70" t="str">
        <f t="shared" si="30"/>
        <v/>
      </c>
      <c r="X1996" s="69" t="str">
        <f ca="1">IF(W1996="","",VLOOKUP(W1996,OFFSET(評価基準!$A$2:$N$6,0,F1996-6,5,20-F1996),14-新体力テスト!F1996+6,1))</f>
        <v/>
      </c>
    </row>
    <row r="1997" spans="1:24" ht="14.25" customHeight="1" x14ac:dyDescent="0.15">
      <c r="A1997" s="103"/>
      <c r="B1997" s="103"/>
      <c r="C1997" s="103"/>
      <c r="D1997" s="108"/>
      <c r="E1997" s="112"/>
      <c r="F1997" s="85" t="str">
        <f>IF(A1997="","",VLOOKUP(A1997,参照!$B$7:$C$12,2,FALSE))</f>
        <v/>
      </c>
      <c r="G1997" s="14"/>
      <c r="H1997" s="14"/>
      <c r="I1997" s="14"/>
      <c r="J1997" s="14"/>
      <c r="K1997" s="14"/>
      <c r="L1997" s="19"/>
      <c r="M1997" s="14"/>
      <c r="N1997" s="14"/>
      <c r="O1997" s="67" t="str">
        <f>IF(E1997="","",IF(G1997="","",IF($E1997="男",VLOOKUP(G1997,参照用得点基準表!B$2:$I$11,8,TRUE),VLOOKUP(G1997,参照用得点基準表!B$12:$I$21,8,TRUE))))</f>
        <v/>
      </c>
      <c r="P1997" s="67" t="str">
        <f>IF(E1997="","",IF(H1997="","",IF($E1997="男",VLOOKUP(H1997,参照用得点基準表!C$2:$I$11,7,TRUE),VLOOKUP(H1997,参照用得点基準表!C$12:$I$21,7,TRUE))))</f>
        <v/>
      </c>
      <c r="Q1997" s="67" t="str">
        <f>IF(E1997="","",IF(I1997="","",IF($E1997="男",VLOOKUP(I1997,参照用得点基準表!D$2:$I$11,6,TRUE),VLOOKUP(I1997,参照用得点基準表!D$12:$I$21,6,TRUE))))</f>
        <v/>
      </c>
      <c r="R1997" s="67" t="str">
        <f>IF(E1997="","",IF(J1997="","",IF($E1997="男",VLOOKUP(J1997,参照用得点基準表!E$2:$I$11,5,TRUE),VLOOKUP(J1997,参照用得点基準表!E$12:$I$21,5,TRUE))))</f>
        <v/>
      </c>
      <c r="S1997" s="67" t="str">
        <f>IF(E1997="","",IF(K1997="","",IF($E1997="男",VLOOKUP(K1997,参照用得点基準表!F$2:$I$11,4,TRUE),VLOOKUP(K1997,参照用得点基準表!F$12:$I$21,4,TRUE))))</f>
        <v/>
      </c>
      <c r="T1997" s="67" t="str">
        <f>IF(E1997="","",IF(L1997="","",IF($E1997="男",VLOOKUP(L1997,参照用得点基準表!$K$2:$L$11,2,TRUE),VLOOKUP(L1997,参照用得点基準表!$K$12:$L$21,2,TRUE))))</f>
        <v/>
      </c>
      <c r="U1997" s="67" t="str">
        <f>IF(E1997="","",IF(M1997="","",IF($E1997="男",VLOOKUP(M1997,参照用得点基準表!G$2:$I$11,3,TRUE),VLOOKUP(M1997,参照用得点基準表!G$12:$I$21,3,TRUE))))</f>
        <v/>
      </c>
      <c r="V1997" s="67" t="str">
        <f>IF(E1997="","",IF(N1997="","",IF($E1997="男",VLOOKUP(N1997,参照用得点基準表!H$2:$I$11,2,TRUE),VLOOKUP(N1997,参照用得点基準表!H$12:$I$21,2,TRUE))))</f>
        <v/>
      </c>
      <c r="W1997" s="70" t="str">
        <f t="shared" si="30"/>
        <v/>
      </c>
      <c r="X1997" s="69" t="str">
        <f ca="1">IF(W1997="","",VLOOKUP(W1997,OFFSET(評価基準!$A$2:$N$6,0,F1997-6,5,20-F1997),14-新体力テスト!F1997+6,1))</f>
        <v/>
      </c>
    </row>
    <row r="1998" spans="1:24" ht="14.25" customHeight="1" x14ac:dyDescent="0.15">
      <c r="A1998" s="103"/>
      <c r="B1998" s="103"/>
      <c r="C1998" s="103"/>
      <c r="D1998" s="108"/>
      <c r="E1998" s="112"/>
      <c r="F1998" s="85" t="str">
        <f>IF(A1998="","",VLOOKUP(A1998,参照!$B$7:$C$12,2,FALSE))</f>
        <v/>
      </c>
      <c r="G1998" s="14"/>
      <c r="H1998" s="14"/>
      <c r="I1998" s="14"/>
      <c r="J1998" s="14"/>
      <c r="K1998" s="14"/>
      <c r="L1998" s="19"/>
      <c r="M1998" s="14"/>
      <c r="N1998" s="14"/>
      <c r="O1998" s="67" t="str">
        <f>IF(E1998="","",IF(G1998="","",IF($E1998="男",VLOOKUP(G1998,参照用得点基準表!B$2:$I$11,8,TRUE),VLOOKUP(G1998,参照用得点基準表!B$12:$I$21,8,TRUE))))</f>
        <v/>
      </c>
      <c r="P1998" s="67" t="str">
        <f>IF(E1998="","",IF(H1998="","",IF($E1998="男",VLOOKUP(H1998,参照用得点基準表!C$2:$I$11,7,TRUE),VLOOKUP(H1998,参照用得点基準表!C$12:$I$21,7,TRUE))))</f>
        <v/>
      </c>
      <c r="Q1998" s="67" t="str">
        <f>IF(E1998="","",IF(I1998="","",IF($E1998="男",VLOOKUP(I1998,参照用得点基準表!D$2:$I$11,6,TRUE),VLOOKUP(I1998,参照用得点基準表!D$12:$I$21,6,TRUE))))</f>
        <v/>
      </c>
      <c r="R1998" s="67" t="str">
        <f>IF(E1998="","",IF(J1998="","",IF($E1998="男",VLOOKUP(J1998,参照用得点基準表!E$2:$I$11,5,TRUE),VLOOKUP(J1998,参照用得点基準表!E$12:$I$21,5,TRUE))))</f>
        <v/>
      </c>
      <c r="S1998" s="67" t="str">
        <f>IF(E1998="","",IF(K1998="","",IF($E1998="男",VLOOKUP(K1998,参照用得点基準表!F$2:$I$11,4,TRUE),VLOOKUP(K1998,参照用得点基準表!F$12:$I$21,4,TRUE))))</f>
        <v/>
      </c>
      <c r="T1998" s="67" t="str">
        <f>IF(E1998="","",IF(L1998="","",IF($E1998="男",VLOOKUP(L1998,参照用得点基準表!$K$2:$L$11,2,TRUE),VLOOKUP(L1998,参照用得点基準表!$K$12:$L$21,2,TRUE))))</f>
        <v/>
      </c>
      <c r="U1998" s="67" t="str">
        <f>IF(E1998="","",IF(M1998="","",IF($E1998="男",VLOOKUP(M1998,参照用得点基準表!G$2:$I$11,3,TRUE),VLOOKUP(M1998,参照用得点基準表!G$12:$I$21,3,TRUE))))</f>
        <v/>
      </c>
      <c r="V1998" s="67" t="str">
        <f>IF(E1998="","",IF(N1998="","",IF($E1998="男",VLOOKUP(N1998,参照用得点基準表!H$2:$I$11,2,TRUE),VLOOKUP(N1998,参照用得点基準表!H$12:$I$21,2,TRUE))))</f>
        <v/>
      </c>
      <c r="W1998" s="70" t="str">
        <f t="shared" si="30"/>
        <v/>
      </c>
      <c r="X1998" s="69" t="str">
        <f ca="1">IF(W1998="","",VLOOKUP(W1998,OFFSET(評価基準!$A$2:$N$6,0,F1998-6,5,20-F1998),14-新体力テスト!F1998+6,1))</f>
        <v/>
      </c>
    </row>
    <row r="1999" spans="1:24" ht="14.25" customHeight="1" x14ac:dyDescent="0.15">
      <c r="A1999" s="103"/>
      <c r="B1999" s="103"/>
      <c r="C1999" s="103"/>
      <c r="D1999" s="108"/>
      <c r="E1999" s="112"/>
      <c r="F1999" s="85" t="str">
        <f>IF(A1999="","",VLOOKUP(A1999,参照!$B$7:$C$12,2,FALSE))</f>
        <v/>
      </c>
      <c r="G1999" s="14"/>
      <c r="H1999" s="14"/>
      <c r="I1999" s="14"/>
      <c r="J1999" s="14"/>
      <c r="K1999" s="14"/>
      <c r="L1999" s="19"/>
      <c r="M1999" s="14"/>
      <c r="N1999" s="14"/>
      <c r="O1999" s="67" t="str">
        <f>IF(E1999="","",IF(G1999="","",IF($E1999="男",VLOOKUP(G1999,参照用得点基準表!B$2:$I$11,8,TRUE),VLOOKUP(G1999,参照用得点基準表!B$12:$I$21,8,TRUE))))</f>
        <v/>
      </c>
      <c r="P1999" s="67" t="str">
        <f>IF(E1999="","",IF(H1999="","",IF($E1999="男",VLOOKUP(H1999,参照用得点基準表!C$2:$I$11,7,TRUE),VLOOKUP(H1999,参照用得点基準表!C$12:$I$21,7,TRUE))))</f>
        <v/>
      </c>
      <c r="Q1999" s="67" t="str">
        <f>IF(E1999="","",IF(I1999="","",IF($E1999="男",VLOOKUP(I1999,参照用得点基準表!D$2:$I$11,6,TRUE),VLOOKUP(I1999,参照用得点基準表!D$12:$I$21,6,TRUE))))</f>
        <v/>
      </c>
      <c r="R1999" s="67" t="str">
        <f>IF(E1999="","",IF(J1999="","",IF($E1999="男",VLOOKUP(J1999,参照用得点基準表!E$2:$I$11,5,TRUE),VLOOKUP(J1999,参照用得点基準表!E$12:$I$21,5,TRUE))))</f>
        <v/>
      </c>
      <c r="S1999" s="67" t="str">
        <f>IF(E1999="","",IF(K1999="","",IF($E1999="男",VLOOKUP(K1999,参照用得点基準表!F$2:$I$11,4,TRUE),VLOOKUP(K1999,参照用得点基準表!F$12:$I$21,4,TRUE))))</f>
        <v/>
      </c>
      <c r="T1999" s="67" t="str">
        <f>IF(E1999="","",IF(L1999="","",IF($E1999="男",VLOOKUP(L1999,参照用得点基準表!$K$2:$L$11,2,TRUE),VLOOKUP(L1999,参照用得点基準表!$K$12:$L$21,2,TRUE))))</f>
        <v/>
      </c>
      <c r="U1999" s="67" t="str">
        <f>IF(E1999="","",IF(M1999="","",IF($E1999="男",VLOOKUP(M1999,参照用得点基準表!G$2:$I$11,3,TRUE),VLOOKUP(M1999,参照用得点基準表!G$12:$I$21,3,TRUE))))</f>
        <v/>
      </c>
      <c r="V1999" s="67" t="str">
        <f>IF(E1999="","",IF(N1999="","",IF($E1999="男",VLOOKUP(N1999,参照用得点基準表!H$2:$I$11,2,TRUE),VLOOKUP(N1999,参照用得点基準表!H$12:$I$21,2,TRUE))))</f>
        <v/>
      </c>
      <c r="W1999" s="70" t="str">
        <f t="shared" si="30"/>
        <v/>
      </c>
      <c r="X1999" s="69" t="str">
        <f ca="1">IF(W1999="","",VLOOKUP(W1999,OFFSET(評価基準!$A$2:$N$6,0,F1999-6,5,20-F1999),14-新体力テスト!F1999+6,1))</f>
        <v/>
      </c>
    </row>
    <row r="2000" spans="1:24" ht="14.25" customHeight="1" x14ac:dyDescent="0.15">
      <c r="A2000" s="103"/>
      <c r="B2000" s="103"/>
      <c r="C2000" s="103"/>
      <c r="D2000" s="108"/>
      <c r="E2000" s="112"/>
      <c r="F2000" s="85" t="str">
        <f>IF(A2000="","",VLOOKUP(A2000,参照!$B$7:$C$12,2,FALSE))</f>
        <v/>
      </c>
      <c r="G2000" s="14"/>
      <c r="H2000" s="14"/>
      <c r="I2000" s="14"/>
      <c r="J2000" s="14"/>
      <c r="K2000" s="14"/>
      <c r="L2000" s="19"/>
      <c r="M2000" s="14"/>
      <c r="N2000" s="14"/>
      <c r="O2000" s="67" t="str">
        <f>IF(E2000="","",IF(G2000="","",IF($E2000="男",VLOOKUP(G2000,参照用得点基準表!B$2:$I$11,8,TRUE),VLOOKUP(G2000,参照用得点基準表!B$12:$I$21,8,TRUE))))</f>
        <v/>
      </c>
      <c r="P2000" s="67" t="str">
        <f>IF(E2000="","",IF(H2000="","",IF($E2000="男",VLOOKUP(H2000,参照用得点基準表!C$2:$I$11,7,TRUE),VLOOKUP(H2000,参照用得点基準表!C$12:$I$21,7,TRUE))))</f>
        <v/>
      </c>
      <c r="Q2000" s="67" t="str">
        <f>IF(E2000="","",IF(I2000="","",IF($E2000="男",VLOOKUP(I2000,参照用得点基準表!D$2:$I$11,6,TRUE),VLOOKUP(I2000,参照用得点基準表!D$12:$I$21,6,TRUE))))</f>
        <v/>
      </c>
      <c r="R2000" s="67" t="str">
        <f>IF(E2000="","",IF(J2000="","",IF($E2000="男",VLOOKUP(J2000,参照用得点基準表!E$2:$I$11,5,TRUE),VLOOKUP(J2000,参照用得点基準表!E$12:$I$21,5,TRUE))))</f>
        <v/>
      </c>
      <c r="S2000" s="67" t="str">
        <f>IF(E2000="","",IF(K2000="","",IF($E2000="男",VLOOKUP(K2000,参照用得点基準表!F$2:$I$11,4,TRUE),VLOOKUP(K2000,参照用得点基準表!F$12:$I$21,4,TRUE))))</f>
        <v/>
      </c>
      <c r="T2000" s="67" t="str">
        <f>IF(E2000="","",IF(L2000="","",IF($E2000="男",VLOOKUP(L2000,参照用得点基準表!$K$2:$L$11,2,TRUE),VLOOKUP(L2000,参照用得点基準表!$K$12:$L$21,2,TRUE))))</f>
        <v/>
      </c>
      <c r="U2000" s="67" t="str">
        <f>IF(E2000="","",IF(M2000="","",IF($E2000="男",VLOOKUP(M2000,参照用得点基準表!G$2:$I$11,3,TRUE),VLOOKUP(M2000,参照用得点基準表!G$12:$I$21,3,TRUE))))</f>
        <v/>
      </c>
      <c r="V2000" s="67" t="str">
        <f>IF(E2000="","",IF(N2000="","",IF($E2000="男",VLOOKUP(N2000,参照用得点基準表!H$2:$I$11,2,TRUE),VLOOKUP(N2000,参照用得点基準表!H$12:$I$21,2,TRUE))))</f>
        <v/>
      </c>
      <c r="W2000" s="70" t="str">
        <f t="shared" si="30"/>
        <v/>
      </c>
      <c r="X2000" s="69" t="str">
        <f ca="1">IF(W2000="","",VLOOKUP(W2000,OFFSET(評価基準!$A$2:$N$6,0,F2000-6,5,20-F2000),14-新体力テスト!F2000+6,1))</f>
        <v/>
      </c>
    </row>
    <row r="2001" spans="1:24" ht="14.25" customHeight="1" x14ac:dyDescent="0.15">
      <c r="A2001" s="103"/>
      <c r="B2001" s="103"/>
      <c r="C2001" s="103"/>
      <c r="D2001" s="108"/>
      <c r="E2001" s="112"/>
      <c r="F2001" s="85" t="str">
        <f>IF(A2001="","",VLOOKUP(A2001,参照!$B$7:$C$12,2,FALSE))</f>
        <v/>
      </c>
      <c r="G2001" s="14"/>
      <c r="H2001" s="14"/>
      <c r="I2001" s="14"/>
      <c r="J2001" s="14"/>
      <c r="K2001" s="14"/>
      <c r="L2001" s="19"/>
      <c r="M2001" s="14"/>
      <c r="N2001" s="14"/>
      <c r="O2001" s="67" t="str">
        <f>IF(E2001="","",IF(G2001="","",IF($E2001="男",VLOOKUP(G2001,参照用得点基準表!B$2:$I$11,8,TRUE),VLOOKUP(G2001,参照用得点基準表!B$12:$I$21,8,TRUE))))</f>
        <v/>
      </c>
      <c r="P2001" s="67" t="str">
        <f>IF(E2001="","",IF(H2001="","",IF($E2001="男",VLOOKUP(H2001,参照用得点基準表!C$2:$I$11,7,TRUE),VLOOKUP(H2001,参照用得点基準表!C$12:$I$21,7,TRUE))))</f>
        <v/>
      </c>
      <c r="Q2001" s="67" t="str">
        <f>IF(E2001="","",IF(I2001="","",IF($E2001="男",VLOOKUP(I2001,参照用得点基準表!D$2:$I$11,6,TRUE),VLOOKUP(I2001,参照用得点基準表!D$12:$I$21,6,TRUE))))</f>
        <v/>
      </c>
      <c r="R2001" s="67" t="str">
        <f>IF(E2001="","",IF(J2001="","",IF($E2001="男",VLOOKUP(J2001,参照用得点基準表!E$2:$I$11,5,TRUE),VLOOKUP(J2001,参照用得点基準表!E$12:$I$21,5,TRUE))))</f>
        <v/>
      </c>
      <c r="S2001" s="67" t="str">
        <f>IF(E2001="","",IF(K2001="","",IF($E2001="男",VLOOKUP(K2001,参照用得点基準表!F$2:$I$11,4,TRUE),VLOOKUP(K2001,参照用得点基準表!F$12:$I$21,4,TRUE))))</f>
        <v/>
      </c>
      <c r="T2001" s="67" t="str">
        <f>IF(E2001="","",IF(L2001="","",IF($E2001="男",VLOOKUP(L2001,参照用得点基準表!$K$2:$L$11,2,TRUE),VLOOKUP(L2001,参照用得点基準表!$K$12:$L$21,2,TRUE))))</f>
        <v/>
      </c>
      <c r="U2001" s="67" t="str">
        <f>IF(E2001="","",IF(M2001="","",IF($E2001="男",VLOOKUP(M2001,参照用得点基準表!G$2:$I$11,3,TRUE),VLOOKUP(M2001,参照用得点基準表!G$12:$I$21,3,TRUE))))</f>
        <v/>
      </c>
      <c r="V2001" s="67" t="str">
        <f>IF(E2001="","",IF(N2001="","",IF($E2001="男",VLOOKUP(N2001,参照用得点基準表!H$2:$I$11,2,TRUE),VLOOKUP(N2001,参照用得点基準表!H$12:$I$21,2,TRUE))))</f>
        <v/>
      </c>
      <c r="W2001" s="70" t="str">
        <f t="shared" si="30"/>
        <v/>
      </c>
      <c r="X2001" s="69" t="str">
        <f ca="1">IF(W2001="","",VLOOKUP(W2001,OFFSET(評価基準!$A$2:$N$6,0,F2001-6,5,20-F2001),14-新体力テスト!F2001+6,1))</f>
        <v/>
      </c>
    </row>
    <row r="2002" spans="1:24" ht="14.25" customHeight="1" x14ac:dyDescent="0.15">
      <c r="A2002" s="103"/>
      <c r="B2002" s="103"/>
      <c r="C2002" s="103"/>
      <c r="D2002" s="108"/>
      <c r="E2002" s="112"/>
      <c r="F2002" s="85" t="str">
        <f>IF(A2002="","",VLOOKUP(A2002,参照!$B$7:$C$12,2,FALSE))</f>
        <v/>
      </c>
      <c r="G2002" s="14"/>
      <c r="H2002" s="14"/>
      <c r="I2002" s="14"/>
      <c r="J2002" s="14"/>
      <c r="K2002" s="14"/>
      <c r="L2002" s="19"/>
      <c r="M2002" s="14"/>
      <c r="N2002" s="14"/>
      <c r="O2002" s="67" t="str">
        <f>IF(E2002="","",IF(G2002="","",IF($E2002="男",VLOOKUP(G2002,参照用得点基準表!B$2:$I$11,8,TRUE),VLOOKUP(G2002,参照用得点基準表!B$12:$I$21,8,TRUE))))</f>
        <v/>
      </c>
      <c r="P2002" s="67" t="str">
        <f>IF(E2002="","",IF(H2002="","",IF($E2002="男",VLOOKUP(H2002,参照用得点基準表!C$2:$I$11,7,TRUE),VLOOKUP(H2002,参照用得点基準表!C$12:$I$21,7,TRUE))))</f>
        <v/>
      </c>
      <c r="Q2002" s="67" t="str">
        <f>IF(E2002="","",IF(I2002="","",IF($E2002="男",VLOOKUP(I2002,参照用得点基準表!D$2:$I$11,6,TRUE),VLOOKUP(I2002,参照用得点基準表!D$12:$I$21,6,TRUE))))</f>
        <v/>
      </c>
      <c r="R2002" s="67" t="str">
        <f>IF(E2002="","",IF(J2002="","",IF($E2002="男",VLOOKUP(J2002,参照用得点基準表!E$2:$I$11,5,TRUE),VLOOKUP(J2002,参照用得点基準表!E$12:$I$21,5,TRUE))))</f>
        <v/>
      </c>
      <c r="S2002" s="67" t="str">
        <f>IF(E2002="","",IF(K2002="","",IF($E2002="男",VLOOKUP(K2002,参照用得点基準表!F$2:$I$11,4,TRUE),VLOOKUP(K2002,参照用得点基準表!F$12:$I$21,4,TRUE))))</f>
        <v/>
      </c>
      <c r="T2002" s="67" t="str">
        <f>IF(E2002="","",IF(L2002="","",IF($E2002="男",VLOOKUP(L2002,参照用得点基準表!$K$2:$L$11,2,TRUE),VLOOKUP(L2002,参照用得点基準表!$K$12:$L$21,2,TRUE))))</f>
        <v/>
      </c>
      <c r="U2002" s="67" t="str">
        <f>IF(E2002="","",IF(M2002="","",IF($E2002="男",VLOOKUP(M2002,参照用得点基準表!G$2:$I$11,3,TRUE),VLOOKUP(M2002,参照用得点基準表!G$12:$I$21,3,TRUE))))</f>
        <v/>
      </c>
      <c r="V2002" s="67" t="str">
        <f>IF(E2002="","",IF(N2002="","",IF($E2002="男",VLOOKUP(N2002,参照用得点基準表!H$2:$I$11,2,TRUE),VLOOKUP(N2002,参照用得点基準表!H$12:$I$21,2,TRUE))))</f>
        <v/>
      </c>
      <c r="W2002" s="70" t="str">
        <f t="shared" si="30"/>
        <v/>
      </c>
      <c r="X2002" s="69" t="str">
        <f ca="1">IF(W2002="","",VLOOKUP(W2002,OFFSET(評価基準!$A$2:$N$6,0,F2002-6,5,20-F2002),14-新体力テスト!F2002+6,1))</f>
        <v/>
      </c>
    </row>
    <row r="2003" spans="1:24" ht="14.25" customHeight="1" x14ac:dyDescent="0.15">
      <c r="A2003" s="103"/>
      <c r="B2003" s="103"/>
      <c r="C2003" s="103"/>
      <c r="D2003" s="108"/>
      <c r="E2003" s="112"/>
      <c r="F2003" s="85" t="str">
        <f>IF(A2003="","",VLOOKUP(A2003,参照!$B$7:$C$12,2,FALSE))</f>
        <v/>
      </c>
      <c r="G2003" s="14"/>
      <c r="H2003" s="14"/>
      <c r="I2003" s="14"/>
      <c r="J2003" s="14"/>
      <c r="K2003" s="14"/>
      <c r="L2003" s="19"/>
      <c r="M2003" s="14"/>
      <c r="N2003" s="14"/>
      <c r="O2003" s="67" t="str">
        <f>IF(E2003="","",IF(G2003="","",IF($E2003="男",VLOOKUP(G2003,参照用得点基準表!B$2:$I$11,8,TRUE),VLOOKUP(G2003,参照用得点基準表!B$12:$I$21,8,TRUE))))</f>
        <v/>
      </c>
      <c r="P2003" s="67" t="str">
        <f>IF(E2003="","",IF(H2003="","",IF($E2003="男",VLOOKUP(H2003,参照用得点基準表!C$2:$I$11,7,TRUE),VLOOKUP(H2003,参照用得点基準表!C$12:$I$21,7,TRUE))))</f>
        <v/>
      </c>
      <c r="Q2003" s="67" t="str">
        <f>IF(E2003="","",IF(I2003="","",IF($E2003="男",VLOOKUP(I2003,参照用得点基準表!D$2:$I$11,6,TRUE),VLOOKUP(I2003,参照用得点基準表!D$12:$I$21,6,TRUE))))</f>
        <v/>
      </c>
      <c r="R2003" s="67" t="str">
        <f>IF(E2003="","",IF(J2003="","",IF($E2003="男",VLOOKUP(J2003,参照用得点基準表!E$2:$I$11,5,TRUE),VLOOKUP(J2003,参照用得点基準表!E$12:$I$21,5,TRUE))))</f>
        <v/>
      </c>
      <c r="S2003" s="67" t="str">
        <f>IF(E2003="","",IF(K2003="","",IF($E2003="男",VLOOKUP(K2003,参照用得点基準表!F$2:$I$11,4,TRUE),VLOOKUP(K2003,参照用得点基準表!F$12:$I$21,4,TRUE))))</f>
        <v/>
      </c>
      <c r="T2003" s="67" t="str">
        <f>IF(E2003="","",IF(L2003="","",IF($E2003="男",VLOOKUP(L2003,参照用得点基準表!$K$2:$L$11,2,TRUE),VLOOKUP(L2003,参照用得点基準表!$K$12:$L$21,2,TRUE))))</f>
        <v/>
      </c>
      <c r="U2003" s="67" t="str">
        <f>IF(E2003="","",IF(M2003="","",IF($E2003="男",VLOOKUP(M2003,参照用得点基準表!G$2:$I$11,3,TRUE),VLOOKUP(M2003,参照用得点基準表!G$12:$I$21,3,TRUE))))</f>
        <v/>
      </c>
      <c r="V2003" s="67" t="str">
        <f>IF(E2003="","",IF(N2003="","",IF($E2003="男",VLOOKUP(N2003,参照用得点基準表!H$2:$I$11,2,TRUE),VLOOKUP(N2003,参照用得点基準表!H$12:$I$21,2,TRUE))))</f>
        <v/>
      </c>
      <c r="W2003" s="70" t="str">
        <f t="shared" si="30"/>
        <v/>
      </c>
      <c r="X2003" s="69" t="str">
        <f ca="1">IF(W2003="","",VLOOKUP(W2003,OFFSET(評価基準!$A$2:$N$6,0,F2003-6,5,20-F2003),14-新体力テスト!F2003+6,1))</f>
        <v/>
      </c>
    </row>
    <row r="2004" spans="1:24" ht="14.25" customHeight="1" x14ac:dyDescent="0.15">
      <c r="A2004" s="103"/>
      <c r="B2004" s="103"/>
      <c r="C2004" s="103"/>
      <c r="D2004" s="108"/>
      <c r="E2004" s="112"/>
      <c r="F2004" s="85" t="str">
        <f>IF(A2004="","",VLOOKUP(A2004,参照!$B$7:$C$12,2,FALSE))</f>
        <v/>
      </c>
      <c r="G2004" s="14"/>
      <c r="H2004" s="14"/>
      <c r="I2004" s="14"/>
      <c r="J2004" s="14"/>
      <c r="K2004" s="14"/>
      <c r="L2004" s="19"/>
      <c r="M2004" s="14"/>
      <c r="N2004" s="14"/>
      <c r="O2004" s="67" t="str">
        <f>IF(E2004="","",IF(G2004="","",IF($E2004="男",VLOOKUP(G2004,参照用得点基準表!B$2:$I$11,8,TRUE),VLOOKUP(G2004,参照用得点基準表!B$12:$I$21,8,TRUE))))</f>
        <v/>
      </c>
      <c r="P2004" s="67" t="str">
        <f>IF(E2004="","",IF(H2004="","",IF($E2004="男",VLOOKUP(H2004,参照用得点基準表!C$2:$I$11,7,TRUE),VLOOKUP(H2004,参照用得点基準表!C$12:$I$21,7,TRUE))))</f>
        <v/>
      </c>
      <c r="Q2004" s="67" t="str">
        <f>IF(E2004="","",IF(I2004="","",IF($E2004="男",VLOOKUP(I2004,参照用得点基準表!D$2:$I$11,6,TRUE),VLOOKUP(I2004,参照用得点基準表!D$12:$I$21,6,TRUE))))</f>
        <v/>
      </c>
      <c r="R2004" s="67" t="str">
        <f>IF(E2004="","",IF(J2004="","",IF($E2004="男",VLOOKUP(J2004,参照用得点基準表!E$2:$I$11,5,TRUE),VLOOKUP(J2004,参照用得点基準表!E$12:$I$21,5,TRUE))))</f>
        <v/>
      </c>
      <c r="S2004" s="67" t="str">
        <f>IF(E2004="","",IF(K2004="","",IF($E2004="男",VLOOKUP(K2004,参照用得点基準表!F$2:$I$11,4,TRUE),VLOOKUP(K2004,参照用得点基準表!F$12:$I$21,4,TRUE))))</f>
        <v/>
      </c>
      <c r="T2004" s="67" t="str">
        <f>IF(E2004="","",IF(L2004="","",IF($E2004="男",VLOOKUP(L2004,参照用得点基準表!$K$2:$L$11,2,TRUE),VLOOKUP(L2004,参照用得点基準表!$K$12:$L$21,2,TRUE))))</f>
        <v/>
      </c>
      <c r="U2004" s="67" t="str">
        <f>IF(E2004="","",IF(M2004="","",IF($E2004="男",VLOOKUP(M2004,参照用得点基準表!G$2:$I$11,3,TRUE),VLOOKUP(M2004,参照用得点基準表!G$12:$I$21,3,TRUE))))</f>
        <v/>
      </c>
      <c r="V2004" s="67" t="str">
        <f>IF(E2004="","",IF(N2004="","",IF($E2004="男",VLOOKUP(N2004,参照用得点基準表!H$2:$I$11,2,TRUE),VLOOKUP(N2004,参照用得点基準表!H$12:$I$21,2,TRUE))))</f>
        <v/>
      </c>
      <c r="W2004" s="70" t="str">
        <f t="shared" si="30"/>
        <v/>
      </c>
      <c r="X2004" s="69" t="str">
        <f ca="1">IF(W2004="","",VLOOKUP(W2004,OFFSET(評価基準!$A$2:$N$6,0,F2004-6,5,20-F2004),14-新体力テスト!F2004+6,1))</f>
        <v/>
      </c>
    </row>
    <row r="2005" spans="1:24" ht="14.25" customHeight="1" x14ac:dyDescent="0.15">
      <c r="A2005" s="103"/>
      <c r="B2005" s="103"/>
      <c r="C2005" s="103"/>
      <c r="D2005" s="108"/>
      <c r="E2005" s="112"/>
      <c r="F2005" s="85" t="str">
        <f>IF(A2005="","",VLOOKUP(A2005,参照!$B$7:$C$12,2,FALSE))</f>
        <v/>
      </c>
      <c r="G2005" s="14"/>
      <c r="H2005" s="14"/>
      <c r="I2005" s="14"/>
      <c r="J2005" s="14"/>
      <c r="K2005" s="14"/>
      <c r="L2005" s="19"/>
      <c r="M2005" s="14"/>
      <c r="N2005" s="14"/>
      <c r="O2005" s="67" t="str">
        <f>IF(E2005="","",IF(G2005="","",IF($E2005="男",VLOOKUP(G2005,参照用得点基準表!B$2:$I$11,8,TRUE),VLOOKUP(G2005,参照用得点基準表!B$12:$I$21,8,TRUE))))</f>
        <v/>
      </c>
      <c r="P2005" s="67" t="str">
        <f>IF(E2005="","",IF(H2005="","",IF($E2005="男",VLOOKUP(H2005,参照用得点基準表!C$2:$I$11,7,TRUE),VLOOKUP(H2005,参照用得点基準表!C$12:$I$21,7,TRUE))))</f>
        <v/>
      </c>
      <c r="Q2005" s="67" t="str">
        <f>IF(E2005="","",IF(I2005="","",IF($E2005="男",VLOOKUP(I2005,参照用得点基準表!D$2:$I$11,6,TRUE),VLOOKUP(I2005,参照用得点基準表!D$12:$I$21,6,TRUE))))</f>
        <v/>
      </c>
      <c r="R2005" s="67" t="str">
        <f>IF(E2005="","",IF(J2005="","",IF($E2005="男",VLOOKUP(J2005,参照用得点基準表!E$2:$I$11,5,TRUE),VLOOKUP(J2005,参照用得点基準表!E$12:$I$21,5,TRUE))))</f>
        <v/>
      </c>
      <c r="S2005" s="67" t="str">
        <f>IF(E2005="","",IF(K2005="","",IF($E2005="男",VLOOKUP(K2005,参照用得点基準表!F$2:$I$11,4,TRUE),VLOOKUP(K2005,参照用得点基準表!F$12:$I$21,4,TRUE))))</f>
        <v/>
      </c>
      <c r="T2005" s="67" t="str">
        <f>IF(E2005="","",IF(L2005="","",IF($E2005="男",VLOOKUP(L2005,参照用得点基準表!$K$2:$L$11,2,TRUE),VLOOKUP(L2005,参照用得点基準表!$K$12:$L$21,2,TRUE))))</f>
        <v/>
      </c>
      <c r="U2005" s="67" t="str">
        <f>IF(E2005="","",IF(M2005="","",IF($E2005="男",VLOOKUP(M2005,参照用得点基準表!G$2:$I$11,3,TRUE),VLOOKUP(M2005,参照用得点基準表!G$12:$I$21,3,TRUE))))</f>
        <v/>
      </c>
      <c r="V2005" s="67" t="str">
        <f>IF(E2005="","",IF(N2005="","",IF($E2005="男",VLOOKUP(N2005,参照用得点基準表!H$2:$I$11,2,TRUE),VLOOKUP(N2005,参照用得点基準表!H$12:$I$21,2,TRUE))))</f>
        <v/>
      </c>
      <c r="W2005" s="70" t="str">
        <f t="shared" si="30"/>
        <v/>
      </c>
      <c r="X2005" s="69" t="str">
        <f ca="1">IF(W2005="","",VLOOKUP(W2005,OFFSET(評価基準!$A$2:$N$6,0,F2005-6,5,20-F2005),14-新体力テスト!F2005+6,1))</f>
        <v/>
      </c>
    </row>
    <row r="2006" spans="1:24" ht="14.25" customHeight="1" x14ac:dyDescent="0.15">
      <c r="A2006" s="104"/>
      <c r="B2006" s="104"/>
      <c r="C2006" s="104"/>
      <c r="D2006" s="109"/>
      <c r="E2006" s="112"/>
      <c r="F2006" s="85" t="str">
        <f>IF(A2006="","",VLOOKUP(A2006,参照!$B$7:$C$12,2,FALSE))</f>
        <v/>
      </c>
      <c r="G2006" s="22"/>
      <c r="H2006" s="22"/>
      <c r="I2006" s="22"/>
      <c r="J2006" s="22"/>
      <c r="K2006" s="22"/>
      <c r="L2006" s="23"/>
      <c r="M2006" s="22"/>
      <c r="N2006" s="22"/>
      <c r="O2006" s="67" t="str">
        <f>IF(E2006="","",IF(G2006="","",IF($E2006="男",VLOOKUP(G2006,参照用得点基準表!B$2:$I$11,8,TRUE),VLOOKUP(G2006,参照用得点基準表!B$12:$I$21,8,TRUE))))</f>
        <v/>
      </c>
      <c r="P2006" s="67" t="str">
        <f>IF(E2006="","",IF(H2006="","",IF($E2006="男",VLOOKUP(H2006,参照用得点基準表!C$2:$I$11,7,TRUE),VLOOKUP(H2006,参照用得点基準表!C$12:$I$21,7,TRUE))))</f>
        <v/>
      </c>
      <c r="Q2006" s="67" t="str">
        <f>IF(E2006="","",IF(I2006="","",IF($E2006="男",VLOOKUP(I2006,参照用得点基準表!D$2:$I$11,6,TRUE),VLOOKUP(I2006,参照用得点基準表!D$12:$I$21,6,TRUE))))</f>
        <v/>
      </c>
      <c r="R2006" s="67" t="str">
        <f>IF(E2006="","",IF(J2006="","",IF($E2006="男",VLOOKUP(J2006,参照用得点基準表!E$2:$I$11,5,TRUE),VLOOKUP(J2006,参照用得点基準表!E$12:$I$21,5,TRUE))))</f>
        <v/>
      </c>
      <c r="S2006" s="67" t="str">
        <f>IF(E2006="","",IF(K2006="","",IF($E2006="男",VLOOKUP(K2006,参照用得点基準表!F$2:$I$11,4,TRUE),VLOOKUP(K2006,参照用得点基準表!F$12:$I$21,4,TRUE))))</f>
        <v/>
      </c>
      <c r="T2006" s="67" t="str">
        <f>IF(E2006="","",IF(L2006="","",IF($E2006="男",VLOOKUP(L2006,参照用得点基準表!$K$2:$L$11,2,TRUE),VLOOKUP(L2006,参照用得点基準表!$K$12:$L$21,2,TRUE))))</f>
        <v/>
      </c>
      <c r="U2006" s="67" t="str">
        <f>IF(E2006="","",IF(M2006="","",IF($E2006="男",VLOOKUP(M2006,参照用得点基準表!G$2:$I$11,3,TRUE),VLOOKUP(M2006,参照用得点基準表!G$12:$I$21,3,TRUE))))</f>
        <v/>
      </c>
      <c r="V2006" s="67" t="str">
        <f>IF(E2006="","",IF(N2006="","",IF($E2006="男",VLOOKUP(N2006,参照用得点基準表!H$2:$I$11,2,TRUE),VLOOKUP(N2006,参照用得点基準表!H$12:$I$21,2,TRUE))))</f>
        <v/>
      </c>
      <c r="W2006" s="70" t="str">
        <f t="shared" si="30"/>
        <v/>
      </c>
      <c r="X2006" s="69" t="str">
        <f ca="1">IF(W2006="","",VLOOKUP(W2006,OFFSET(評価基準!$A$2:$N$6,0,F2006-6,5,20-F2006),14-新体力テスト!F2006+6,1))</f>
        <v/>
      </c>
    </row>
    <row r="2007" spans="1:24" ht="14.25" customHeight="1" thickBot="1" x14ac:dyDescent="0.2">
      <c r="A2007" s="105"/>
      <c r="B2007" s="105"/>
      <c r="C2007" s="105"/>
      <c r="D2007" s="110"/>
      <c r="E2007" s="113"/>
      <c r="F2007" s="86" t="str">
        <f>IF(A2007="","",VLOOKUP(A2007,参照!$B$7:$C$12,2,FALSE))</f>
        <v/>
      </c>
      <c r="G2007" s="17"/>
      <c r="H2007" s="17"/>
      <c r="I2007" s="17"/>
      <c r="J2007" s="17"/>
      <c r="K2007" s="17"/>
      <c r="L2007" s="20"/>
      <c r="M2007" s="17"/>
      <c r="N2007" s="17"/>
      <c r="O2007" s="100" t="str">
        <f>IF(E2007="","",IF(G2007="","",IF($E2007="男",VLOOKUP(G2007,参照用得点基準表!B$2:$I$11,8,TRUE),VLOOKUP(G2007,参照用得点基準表!B$12:$I$21,8,TRUE))))</f>
        <v/>
      </c>
      <c r="P2007" s="100" t="str">
        <f>IF(E2007="","",IF(H2007="","",IF($E2007="男",VLOOKUP(H2007,参照用得点基準表!C$2:$I$11,7,TRUE),VLOOKUP(H2007,参照用得点基準表!C$12:$I$21,7,TRUE))))</f>
        <v/>
      </c>
      <c r="Q2007" s="100" t="str">
        <f>IF(E2007="","",IF(I2007="","",IF($E2007="男",VLOOKUP(I2007,参照用得点基準表!D$2:$I$11,6,TRUE),VLOOKUP(I2007,参照用得点基準表!D$12:$I$21,6,TRUE))))</f>
        <v/>
      </c>
      <c r="R2007" s="100" t="str">
        <f>IF(E2007="","",IF(J2007="","",IF($E2007="男",VLOOKUP(J2007,参照用得点基準表!E$2:$I$11,5,TRUE),VLOOKUP(J2007,参照用得点基準表!E$12:$I$21,5,TRUE))))</f>
        <v/>
      </c>
      <c r="S2007" s="100" t="str">
        <f>IF(E2007="","",IF(K2007="","",IF($E2007="男",VLOOKUP(K2007,参照用得点基準表!F$2:$I$11,4,TRUE),VLOOKUP(K2007,参照用得点基準表!F$12:$I$21,4,TRUE))))</f>
        <v/>
      </c>
      <c r="T2007" s="100" t="str">
        <f>IF(E2007="","",IF(L2007="","",IF($E2007="男",VLOOKUP(L2007,参照用得点基準表!$K$2:$L$11,2,TRUE),VLOOKUP(L2007,参照用得点基準表!$K$12:$L$21,2,TRUE))))</f>
        <v/>
      </c>
      <c r="U2007" s="100" t="str">
        <f>IF(E2007="","",IF(M2007="","",IF($E2007="男",VLOOKUP(M2007,参照用得点基準表!G$2:$I$11,3,TRUE),VLOOKUP(M2007,参照用得点基準表!G$12:$I$21,3,TRUE))))</f>
        <v/>
      </c>
      <c r="V2007" s="100" t="str">
        <f>IF(E2007="","",IF(N2007="","",IF($E2007="男",VLOOKUP(N2007,参照用得点基準表!H$2:$I$11,2,TRUE),VLOOKUP(N2007,参照用得点基準表!H$12:$I$21,2,TRUE))))</f>
        <v/>
      </c>
      <c r="W2007" s="71" t="str">
        <f>IF(COUNT($O$2007:$V$2007)&lt;8,"",SUM($O$2007:$V$2007))</f>
        <v/>
      </c>
      <c r="X2007" s="114" t="str">
        <f ca="1">IF($W$2007="","",VLOOKUP($W$2007,OFFSET(評価基準!$A$2:$N$6,0,$F$2007-6,5,20-$F$2007),14-新体力テスト!$F$2007+6,1))</f>
        <v/>
      </c>
    </row>
    <row r="2008" spans="1:24" x14ac:dyDescent="0.15">
      <c r="X2008" s="115"/>
    </row>
  </sheetData>
  <sheetProtection algorithmName="SHA-512" hashValue="KiBIprIzj3dnE/3/zv48jbgpSfkVqu38+/w1I0VQZ33pK6JMzQiyO5Z0vK11m6/+zGQg7AZY7ybCjhAjDr/lLA==" saltValue="7GE0VQuvxdVt8Zyt4NY3iw==" spinCount="100000" sheet="1" formatCells="0" formatColumns="0" formatRows="0" insertColumns="0" insertRows="0" insertHyperlinks="0" deleteColumns="0" deleteRows="0" selectLockedCells="1" sort="0" autoFilter="0" pivotTables="0"/>
  <mergeCells count="14">
    <mergeCell ref="V6:V7"/>
    <mergeCell ref="P6:P7"/>
    <mergeCell ref="Q6:Q7"/>
    <mergeCell ref="R6:R7"/>
    <mergeCell ref="S6:S7"/>
    <mergeCell ref="T6:T7"/>
    <mergeCell ref="U6:U7"/>
    <mergeCell ref="M1:U1"/>
    <mergeCell ref="A5:A7"/>
    <mergeCell ref="O6:O7"/>
    <mergeCell ref="F6:F7"/>
    <mergeCell ref="B5:B7"/>
    <mergeCell ref="C5:C7"/>
    <mergeCell ref="F3:J3"/>
  </mergeCells>
  <phoneticPr fontId="11"/>
  <dataValidations count="2">
    <dataValidation type="whole" allowBlank="1" showInputMessage="1" showErrorMessage="1" errorTitle="入力値不正" error="整数を入力してください。" sqref="M8:N2007 G8:K2007" xr:uid="{00000000-0002-0000-0000-000002000000}">
      <formula1>0</formula1>
      <formula2>99999</formula2>
    </dataValidation>
    <dataValidation type="custom" allowBlank="1" showInputMessage="1" showErrorMessage="1" errorTitle="入力値不正" error="小数第１位までで入力してください。" sqref="L8:L2007" xr:uid="{00000000-0002-0000-0000-000007000000}">
      <formula1>(L8*10)=ROUNDDOWN(L8*10,0)</formula1>
    </dataValidation>
  </dataValidations>
  <printOptions horizontalCentered="1" verticalCentered="1"/>
  <pageMargins left="0.19685039370078999" right="0.19685039370078999" top="0.39370078740157" bottom="0.39370078740157" header="0.19685039370078999" footer="0.19685039370078999"/>
  <pageSetup paperSize="9" scale="72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IF(F8="",FALSE,IF(G8="",FALSE,IF(IF(F8="","", INDEX(IF(E8="男",項目別限界!$D$3:$D$15,項目別限界!$D$18:$D$30),IF(E8="男",MATCH($F8,項目別限界!$C$3:$C$15,0),MATCH($F8,項目別限界!$C$18:$C$30,0)),0))&lt;G8,TRUE,FALSE)))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2" id="{00000000-000E-0000-0000-000002000000}">
            <xm:f>IF(F8="",FALSE,IF(G8="",FALSE,IF(IF(F8="","", INDEX(IF(E8="男",項目別限界!$M$3:$M$15,項目別限界!$M$18:$M$30),IF(E8="男",MATCH($F8,項目別限界!$C$3:$C$15,0),MATCH($F8,項目別限界!$C$18:$C$30,0)),0))&gt;G8,TRUE,FALSE)))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3" id="{00000000-000E-0000-0000-000003000000}">
            <xm:f>IF(F8="",FALSE,IF(H8="",FALSE,IF(IF(F8="","", INDEX(IF(E8="男",項目別限界!$E$3:$E$15,項目別限界!$E$18:$E$30),IF(E8="男",MATCH($F8,項目別限界!$C$3:$C$15,0),MATCH($F8,項目別限界!$C$18:$C$30,0)),0))&lt;H8,TRUE,FALSE)))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4" id="{00000000-000E-0000-0000-000004000000}">
            <xm:f>IF(F8="",FALSE,IF(H8="",FALSE,IF(IF(F8="","", INDEX(IF(E8="男",項目別限界!$N$3:$N$15,項目別限界!$N$18:$N$30),IF(E8="男",MATCH($F8,項目別限界!$C$3:$C$15,0),MATCH($F8,項目別限界!$C$18:$C$30,0)),0))&gt;H8,TRUE,FALSE)))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5" id="{00000000-000E-0000-0000-000005000000}">
            <xm:f>IF(F8="",FALSE,IF(I8="",FALSE,IF(IF(F8="","", INDEX(IF(E8="男",項目別限界!$F$3:$F$15,項目別限界!$F$18:$F$30),IF(E8="男",MATCH($F8,項目別限界!$C$3:$C$15,0),MATCH($F8,項目別限界!$C$18:$C$30,0)),0))&lt;I8,TRUE,FALSE)))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6" id="{00000000-000E-0000-0000-000006000000}">
            <xm:f>IF(F8="",FALSE,IF(I8="",FALSE,IF(IF(F8="","", INDEX(IF(E8="男",項目別限界!$O$3:$O$15,項目別限界!$O$18:$O$30),IF(E8="男",MATCH($F8,項目別限界!$C$3:$C$15,0),MATCH($F8,項目別限界!$C$18:$C$30,0)),0))&gt;I8,TRUE,FALSE)))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7" id="{00000000-000E-0000-0000-000007000000}">
            <xm:f>IF(F8="",FALSE,IF(J8="",FALSE,IF(IF(F8="","", INDEX(IF(E8="男",項目別限界!$G$3:$G$15,項目別限界!$G$18:$G$30),IF(E8="男",MATCH($F8,項目別限界!$C$3:$C$15,0),MATCH($F8,項目別限界!$C$18:$C$30,0)),0))&lt;J8,TRUE,FALSE)))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8" id="{00000000-000E-0000-0000-000008000000}">
            <xm:f>IF(F8="",FALSE,IF(J8="",FALSE,IF(IF(F8="","", INDEX(IF(E8="男",項目別限界!$P$3:$P$15,項目別限界!$P$18:$P$30),IF(E8="男",MATCH($F8,項目別限界!$C$3:$C$15,0),MATCH($F8,項目別限界!$C$18:$C$30,0)),0))&gt;J8,TRUE,FALSE)))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9" id="{00000000-000E-0000-0000-000009000000}">
            <xm:f>IF(F8="",FALSE,IF(K8="",FALSE,IF(IF(F8="","", INDEX(IF(E8="男",項目別限界!$H$3:$H$15,項目別限界!$H$18:$H$30),IF(E8="男",MATCH($F8,項目別限界!$C$3:$C$15,0),MATCH($F8,項目別限界!$C$18:$C$30,0)),0))&lt;K8,TRUE,FALSE)))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0" id="{00000000-000E-0000-0000-00000A000000}">
            <xm:f>IF(F8="",FALSE,IF(K8="",FALSE,IF(IF(F8="","", INDEX(IF(E8="男",項目別限界!$Q$3:$Q$15,項目別限界!$Q$18:$Q$30),IF(E8="男",MATCH($F8,項目別限界!$C$3:$C$15,0),MATCH($F8,項目別限界!$C$18:$C$30,0)),0))&gt;K8,TRUE,FALSE)))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1" id="{00000000-000E-0000-0000-00000B000000}">
            <xm:f>IF(F8="",FALSE,IF(L8="",FALSE,IF(IF(F8="","", INDEX(IF(E8="男",項目別限界!$I$3:$I$15,項目別限界!$I$18:$I$30),IF(E8="男",MATCH($F8,項目別限界!$C$3:$C$15,0),MATCH($F8,項目別限界!$C$18:$C$30,0)),0))&gt;L8,TRUE,FALSE)))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2" id="{00000000-000E-0000-0000-00000C000000}">
            <xm:f>IF(F8="",FALSE,IF(L8="",FALSE,IF(IF(F8="","", INDEX(IF(E8="男",項目別限界!$R$3:$R$15,項目別限界!$R$18:$R$30),IF(E8="男",MATCH($F8,項目別限界!$C$3:$C$15,0),MATCH($F8,項目別限界!$C$18:$C$30,0)),0))&lt;L8,TRUE,FALSE)))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3" id="{00000000-000E-0000-0000-00000D000000}">
            <xm:f>IF(F8="",FALSE,IF(M8="",FALSE,IF(IF(F8="","", INDEX(IF(E8="男",項目別限界!$J$3:$J$15,項目別限界!$J$18:$J$30),IF(E8="男",MATCH($F8,項目別限界!$C$3:$C$15,0),MATCH($F8,項目別限界!$C$18:$C$30,0)),0))&lt;M8,TRUE,FALSE)))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4" id="{00000000-000E-0000-0000-00000E000000}">
            <xm:f>IF(F8="",FALSE,IF(M8="",FALSE,IF(IF(F8="","", INDEX(IF(E8="男",項目別限界!$S$3:$S$15,項目別限界!$S$18:$S$30),IF(E8="男",MATCH($F8,項目別限界!$C$3:$C$15,0),MATCH($F8,項目別限界!$C$18:$C$30,0)),0))&gt;M8,TRUE,FALSE)))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5" id="{00000000-000E-0000-0000-00000F000000}">
            <xm:f>IF(F8="",FALSE,IF(N8="",FALSE,IF(IF(F8="","", INDEX(IF(E8="男",項目別限界!$K$3:$K$15,項目別限界!$K$18:$K$30),IF(E8="男",MATCH($F8,項目別限界!$C$3:$C$15,0),MATCH($F8,項目別限界!$C$18:$C$30,0)),0))&lt;N8,TRUE,FALSE)))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  <x14:conditionalFormatting xmlns:xm="http://schemas.microsoft.com/office/excel/2006/main">
          <x14:cfRule type="expression" priority="16" id="{00000000-000E-0000-0000-000010000000}">
            <xm:f>IF(F8="",FALSE,IF(N8="",FALSE,IF(IF(F8="","", INDEX(IF(E8="男",項目別限界!$T$3:$T$15,項目別限界!$T$18:$T$30),IF(E8="男",MATCH($F8,項目別限界!$C$3:$C$15,0),MATCH($F8,項目別限界!$C$18:$C$30,0)),0))&gt;N8,TRUE,FALSE)))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入力エラー" error="値がリストの中にありません" promptTitle="選択してください。" xr:uid="{00000000-0002-0000-0000-000000000000}">
          <x14:formula1>
            <xm:f>参照!$B$5:$B$6</xm:f>
          </x14:formula1>
          <xm:sqref>E8:E2006</xm:sqref>
        </x14:dataValidation>
        <x14:dataValidation type="list" showInputMessage="1" showErrorMessage="1" errorTitle="入力エラー" error="値がリストの中にありません" promptTitle="選択してください。" xr:uid="{00000000-0002-0000-0000-000001000000}">
          <x14:formula1>
            <xm:f>OFFSET(学校リスト!$A$1,0,0,COUNTA(学校リスト!$A:$A),1)</xm:f>
          </x14:formula1>
          <xm:sqref>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workbookViewId="0">
      <selection activeCell="C43" sqref="C43"/>
    </sheetView>
  </sheetViews>
  <sheetFormatPr defaultRowHeight="13.5" x14ac:dyDescent="0.15"/>
  <cols>
    <col min="1" max="1" width="10.5" style="24" customWidth="1"/>
    <col min="2" max="2" width="14.5" style="24" customWidth="1"/>
    <col min="3" max="3" width="68.25" style="24" customWidth="1"/>
    <col min="4" max="4" width="9" style="24" customWidth="1"/>
  </cols>
  <sheetData>
    <row r="1" spans="1:3" x14ac:dyDescent="0.15">
      <c r="A1" s="32" t="s">
        <v>125</v>
      </c>
      <c r="B1" s="26" t="s">
        <v>126</v>
      </c>
      <c r="C1" s="35"/>
    </row>
    <row r="2" spans="1:3" x14ac:dyDescent="0.15">
      <c r="A2" s="32" t="s">
        <v>127</v>
      </c>
      <c r="B2" s="35" t="str">
        <f>IF(新体力テスト!$F$3="","",VLOOKUP(新体力テスト!$F$3,学校リスト!$A$1:$C$9999,2,FALSE))</f>
        <v/>
      </c>
      <c r="C2" s="35" t="s">
        <v>128</v>
      </c>
    </row>
    <row r="3" spans="1:3" x14ac:dyDescent="0.15">
      <c r="A3" s="32" t="s">
        <v>129</v>
      </c>
      <c r="B3" s="35">
        <f>COUNT(新体力テスト!A8:A2007)</f>
        <v>0</v>
      </c>
      <c r="C3" s="35"/>
    </row>
    <row r="4" spans="1:3" x14ac:dyDescent="0.15">
      <c r="A4" s="33" t="s">
        <v>130</v>
      </c>
      <c r="B4" s="34" t="str">
        <f>IF(新体力テスト!$F$3="","",VLOOKUP(新体力テスト!$F$3,学校リスト!$A$1:$C$9999,3,FALSE))</f>
        <v/>
      </c>
      <c r="C4" s="35"/>
    </row>
    <row r="5" spans="1:3" x14ac:dyDescent="0.15">
      <c r="A5" s="141" t="s">
        <v>10</v>
      </c>
      <c r="B5" s="94" t="s">
        <v>131</v>
      </c>
    </row>
    <row r="6" spans="1:3" x14ac:dyDescent="0.15">
      <c r="A6" s="142"/>
      <c r="B6" s="95" t="s">
        <v>132</v>
      </c>
    </row>
    <row r="7" spans="1:3" x14ac:dyDescent="0.15">
      <c r="A7" s="141" t="s">
        <v>6</v>
      </c>
      <c r="B7" s="35">
        <v>1</v>
      </c>
      <c r="C7" s="96">
        <v>15</v>
      </c>
    </row>
    <row r="8" spans="1:3" x14ac:dyDescent="0.15">
      <c r="A8" s="141"/>
      <c r="B8" s="35">
        <v>2</v>
      </c>
      <c r="C8" s="96">
        <v>16</v>
      </c>
    </row>
    <row r="9" spans="1:3" x14ac:dyDescent="0.15">
      <c r="A9" s="141"/>
      <c r="B9" s="35">
        <v>3</v>
      </c>
      <c r="C9" s="96">
        <v>17</v>
      </c>
    </row>
    <row r="10" spans="1:3" x14ac:dyDescent="0.15">
      <c r="A10" s="141"/>
      <c r="B10" s="35">
        <v>4</v>
      </c>
      <c r="C10" s="96">
        <v>18</v>
      </c>
    </row>
    <row r="11" spans="1:3" x14ac:dyDescent="0.15">
      <c r="A11" s="141"/>
      <c r="B11" s="35">
        <v>5</v>
      </c>
      <c r="C11" s="96">
        <v>19</v>
      </c>
    </row>
    <row r="12" spans="1:3" x14ac:dyDescent="0.15">
      <c r="A12" s="141"/>
      <c r="B12" s="35">
        <v>6</v>
      </c>
      <c r="C12" s="96">
        <v>20</v>
      </c>
    </row>
  </sheetData>
  <sheetProtection algorithmName="SHA-512" hashValue="/YwSk3XjWCP2YWEbtVmpwZVP2J6hAgXCgrJ5WREvy24IBm+q967kHjesExA0TscuCEaOqTdCRgLDmt5IDQOsew==" saltValue="vUZ6hqzfitMhcLwON9y1vg==" spinCount="100000" sheet="1" formatCells="0" formatColumns="0" formatRows="0" insertColumns="0" insertRows="0" insertHyperlinks="0" deleteColumns="0" deleteRows="0" selectLockedCells="1" sort="0" autoFilter="0" pivotTables="0"/>
  <mergeCells count="2">
    <mergeCell ref="A5:A6"/>
    <mergeCell ref="A7:A12"/>
  </mergeCells>
  <phoneticPr fontId="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7"/>
  <sheetViews>
    <sheetView workbookViewId="0">
      <selection activeCell="G8" sqref="G8"/>
    </sheetView>
  </sheetViews>
  <sheetFormatPr defaultColWidth="9" defaultRowHeight="13.5" x14ac:dyDescent="0.15"/>
  <cols>
    <col min="1" max="2" width="4.5" style="42" customWidth="1"/>
    <col min="3" max="3" width="5.375" style="42" customWidth="1"/>
    <col min="4" max="4" width="18.875" style="42" customWidth="1"/>
    <col min="5" max="5" width="5.25" style="42" customWidth="1"/>
    <col min="6" max="6" width="6.875" style="36" customWidth="1"/>
    <col min="7" max="15" width="8.75" style="36" customWidth="1"/>
    <col min="16" max="16" width="8" style="36" customWidth="1"/>
    <col min="17" max="19" width="3.5" style="36" hidden="1" customWidth="1"/>
    <col min="20" max="20" width="4.875" style="36" hidden="1" customWidth="1"/>
    <col min="21" max="36" width="4.875" style="36" customWidth="1"/>
    <col min="37" max="37" width="5.5" style="36" customWidth="1"/>
    <col min="38" max="38" width="9" style="36"/>
  </cols>
  <sheetData>
    <row r="1" spans="1:20" ht="37.5" customHeight="1" x14ac:dyDescent="0.15">
      <c r="A1" s="129" t="s">
        <v>30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20" ht="19.5" customHeight="1" x14ac:dyDescent="0.15"/>
    <row r="3" spans="1:20" ht="19.5" customHeight="1" x14ac:dyDescent="0.15">
      <c r="D3" s="72"/>
      <c r="E3" s="36"/>
      <c r="F3" s="133" t="s">
        <v>1</v>
      </c>
      <c r="G3" s="134"/>
      <c r="H3" s="130" t="str">
        <f>IF(新体力テスト!$F$3&lt;&gt;"",新体力テスト!$F$3,"")</f>
        <v/>
      </c>
      <c r="I3" s="131"/>
      <c r="J3" s="131"/>
      <c r="K3" s="131"/>
      <c r="L3" s="131"/>
      <c r="M3" s="132"/>
      <c r="N3" s="73"/>
      <c r="O3" s="74"/>
      <c r="P3" s="44"/>
      <c r="Q3" s="44"/>
      <c r="R3" s="44"/>
    </row>
    <row r="4" spans="1:20" ht="15" customHeight="1" x14ac:dyDescent="0.15">
      <c r="C4" s="48"/>
    </row>
    <row r="5" spans="1:20" ht="12.95" customHeight="1" x14ac:dyDescent="0.15">
      <c r="A5" s="75"/>
      <c r="B5" s="75"/>
      <c r="C5" s="75"/>
      <c r="D5" s="75"/>
      <c r="E5" s="51"/>
      <c r="F5" s="51" t="s">
        <v>6</v>
      </c>
      <c r="G5" s="52" t="s">
        <v>7</v>
      </c>
      <c r="H5" s="52"/>
      <c r="I5" s="52"/>
      <c r="J5" s="52"/>
      <c r="K5" s="52"/>
      <c r="L5" s="52"/>
      <c r="M5" s="52"/>
      <c r="N5" s="52"/>
      <c r="O5" s="52"/>
      <c r="P5" s="53"/>
      <c r="Q5" s="52"/>
      <c r="R5" s="52"/>
      <c r="S5" s="52"/>
      <c r="T5" s="53"/>
    </row>
    <row r="6" spans="1:20" ht="19.5" customHeight="1" x14ac:dyDescent="0.15">
      <c r="A6" s="76" t="s">
        <v>3</v>
      </c>
      <c r="B6" s="76" t="s">
        <v>4</v>
      </c>
      <c r="C6" s="58" t="s">
        <v>5</v>
      </c>
      <c r="D6" s="58" t="s">
        <v>9</v>
      </c>
      <c r="E6" s="58" t="s">
        <v>10</v>
      </c>
      <c r="F6" s="128" t="s">
        <v>31</v>
      </c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59">
        <v>11</v>
      </c>
      <c r="R6" s="59">
        <v>12</v>
      </c>
      <c r="S6" s="59">
        <v>13</v>
      </c>
      <c r="T6" s="59">
        <v>14</v>
      </c>
    </row>
    <row r="7" spans="1:20" ht="14.25" customHeight="1" x14ac:dyDescent="0.15">
      <c r="A7" s="76"/>
      <c r="B7" s="76"/>
      <c r="C7" s="58"/>
      <c r="D7" s="58"/>
      <c r="E7" s="58"/>
      <c r="F7" s="123"/>
      <c r="G7" s="61" t="str">
        <f>IF(生活習慣項目!B2="","",生活習慣項目!B2)</f>
        <v>運動部</v>
      </c>
      <c r="H7" s="61" t="str">
        <f>IF(生活習慣項目!B3="","",生活習慣項目!B3)</f>
        <v>運動日数</v>
      </c>
      <c r="I7" s="61" t="str">
        <f>IF(生活習慣項目!B4="","",生活習慣項目!B4)</f>
        <v>運動時間</v>
      </c>
      <c r="J7" s="61" t="str">
        <f>IF(生活習慣項目!B5="","",生活習慣項目!B5)</f>
        <v>朝　食</v>
      </c>
      <c r="K7" s="61" t="str">
        <f>IF(生活習慣項目!B6="","",生活習慣項目!B6)</f>
        <v>菓子等</v>
      </c>
      <c r="L7" s="61" t="str">
        <f>IF(生活習慣項目!B7="","",生活習慣項目!B7)</f>
        <v>夕　食</v>
      </c>
      <c r="M7" s="61" t="str">
        <f>IF(生活習慣項目!B8="","",生活習慣項目!B8)</f>
        <v>夕食準備</v>
      </c>
      <c r="N7" s="61" t="str">
        <f>IF(生活習慣項目!B9="","",生活習慣項目!B9)</f>
        <v>睡　眠</v>
      </c>
      <c r="O7" s="61" t="str">
        <f>IF(生活習慣項目!B10="","",生活習慣項目!B10)</f>
        <v>学　習</v>
      </c>
      <c r="P7" s="61" t="str">
        <f>IF(生活習慣項目!B11="","",生活習慣項目!B11)</f>
        <v>TV時間</v>
      </c>
      <c r="Q7" s="61" t="str">
        <f>IF(生活習慣項目!B12="","",生活習慣項目!B12)</f>
        <v/>
      </c>
      <c r="R7" s="61" t="str">
        <f>IF(生活習慣項目!B13="","",生活習慣項目!B13)</f>
        <v/>
      </c>
      <c r="S7" s="61" t="str">
        <f>IF(生活習慣項目!B14="","",生活習慣項目!B14)</f>
        <v/>
      </c>
      <c r="T7" s="61" t="str">
        <f>IF(生活習慣項目!B15="","",生活習慣項目!B15)</f>
        <v/>
      </c>
    </row>
    <row r="8" spans="1:20" ht="12.95" customHeight="1" x14ac:dyDescent="0.15">
      <c r="A8" s="77" t="str">
        <f>IF(新体力テスト!A8="","",新体力テスト!A8)</f>
        <v/>
      </c>
      <c r="B8" s="77" t="str">
        <f>IF(新体力テスト!B8="","",新体力テスト!B8)</f>
        <v/>
      </c>
      <c r="C8" s="77" t="str">
        <f>IF(新体力テスト!C8="","",新体力テスト!C8)</f>
        <v/>
      </c>
      <c r="D8" s="77" t="str">
        <f>IF(新体力テスト!D8="","",新体力テスト!D8)</f>
        <v/>
      </c>
      <c r="E8" s="77" t="str">
        <f>IF(新体力テスト!E8="","",新体力テスト!E8)</f>
        <v/>
      </c>
      <c r="F8" s="77" t="str">
        <f>IF(新体力テスト!F8="","",新体力テスト!F8)</f>
        <v/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78"/>
      <c r="R8" s="78"/>
      <c r="S8" s="78"/>
      <c r="T8" s="78"/>
    </row>
    <row r="9" spans="1:20" ht="12.95" customHeight="1" x14ac:dyDescent="0.15">
      <c r="A9" s="79" t="str">
        <f>IF(新体力テスト!A9="","",新体力テスト!A9)</f>
        <v/>
      </c>
      <c r="B9" s="79" t="str">
        <f>IF(新体力テスト!B9="","",新体力テスト!B9)</f>
        <v/>
      </c>
      <c r="C9" s="79" t="str">
        <f>IF(新体力テスト!C9="","",新体力テスト!C9)</f>
        <v/>
      </c>
      <c r="D9" s="79" t="str">
        <f>IF(新体力テスト!D9="","",新体力テスト!D9)</f>
        <v/>
      </c>
      <c r="E9" s="79" t="str">
        <f>IF(新体力テスト!E9="","",新体力テスト!E9)</f>
        <v/>
      </c>
      <c r="F9" s="79" t="str">
        <f>IF(新体力テスト!F9="","",新体力テスト!F9)</f>
        <v/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63"/>
      <c r="R9" s="63"/>
      <c r="S9" s="63"/>
      <c r="T9" s="63"/>
    </row>
    <row r="10" spans="1:20" ht="12.95" customHeight="1" x14ac:dyDescent="0.15">
      <c r="A10" s="79" t="str">
        <f>IF(新体力テスト!A10="","",新体力テスト!A10)</f>
        <v/>
      </c>
      <c r="B10" s="79" t="str">
        <f>IF(新体力テスト!B10="","",新体力テスト!B10)</f>
        <v/>
      </c>
      <c r="C10" s="79" t="str">
        <f>IF(新体力テスト!C10="","",新体力テスト!C10)</f>
        <v/>
      </c>
      <c r="D10" s="79" t="str">
        <f>IF(新体力テスト!D10="","",新体力テスト!D10)</f>
        <v/>
      </c>
      <c r="E10" s="79" t="str">
        <f>IF(新体力テスト!E10="","",新体力テスト!E10)</f>
        <v/>
      </c>
      <c r="F10" s="79" t="str">
        <f>IF(新体力テスト!F10="","",新体力テスト!F10)</f>
        <v/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63"/>
      <c r="R10" s="63"/>
      <c r="S10" s="63"/>
      <c r="T10" s="63"/>
    </row>
    <row r="11" spans="1:20" ht="12.95" customHeight="1" x14ac:dyDescent="0.15">
      <c r="A11" s="79" t="str">
        <f>IF(新体力テスト!A11="","",新体力テスト!A11)</f>
        <v/>
      </c>
      <c r="B11" s="79" t="str">
        <f>IF(新体力テスト!B11="","",新体力テスト!B11)</f>
        <v/>
      </c>
      <c r="C11" s="79" t="str">
        <f>IF(新体力テスト!C11="","",新体力テスト!C11)</f>
        <v/>
      </c>
      <c r="D11" s="79" t="str">
        <f>IF(新体力テスト!D11="","",新体力テスト!D11)</f>
        <v/>
      </c>
      <c r="E11" s="79" t="str">
        <f>IF(新体力テスト!E11="","",新体力テスト!E11)</f>
        <v/>
      </c>
      <c r="F11" s="79" t="str">
        <f>IF(新体力テスト!F11="","",新体力テスト!F11)</f>
        <v/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63"/>
      <c r="R11" s="63"/>
      <c r="S11" s="63"/>
      <c r="T11" s="63"/>
    </row>
    <row r="12" spans="1:20" ht="12.95" customHeight="1" x14ac:dyDescent="0.15">
      <c r="A12" s="79" t="str">
        <f>IF(新体力テスト!A12="","",新体力テスト!A12)</f>
        <v/>
      </c>
      <c r="B12" s="79" t="str">
        <f>IF(新体力テスト!B12="","",新体力テスト!B12)</f>
        <v/>
      </c>
      <c r="C12" s="79" t="str">
        <f>IF(新体力テスト!C12="","",新体力テスト!C12)</f>
        <v/>
      </c>
      <c r="D12" s="79" t="str">
        <f>IF(新体力テスト!D12="","",新体力テスト!D12)</f>
        <v/>
      </c>
      <c r="E12" s="79" t="str">
        <f>IF(新体力テスト!E12="","",新体力テスト!E12)</f>
        <v/>
      </c>
      <c r="F12" s="79" t="str">
        <f>IF(新体力テスト!F12="","",新体力テスト!F12)</f>
        <v/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63"/>
      <c r="R12" s="63"/>
      <c r="S12" s="63"/>
      <c r="T12" s="63"/>
    </row>
    <row r="13" spans="1:20" ht="12.95" customHeight="1" x14ac:dyDescent="0.15">
      <c r="A13" s="79" t="str">
        <f>IF(新体力テスト!A13="","",新体力テスト!A13)</f>
        <v/>
      </c>
      <c r="B13" s="79" t="str">
        <f>IF(新体力テスト!B13="","",新体力テスト!B13)</f>
        <v/>
      </c>
      <c r="C13" s="79" t="str">
        <f>IF(新体力テスト!C13="","",新体力テスト!C13)</f>
        <v/>
      </c>
      <c r="D13" s="79" t="str">
        <f>IF(新体力テスト!D13="","",新体力テスト!D13)</f>
        <v/>
      </c>
      <c r="E13" s="79" t="str">
        <f>IF(新体力テスト!E13="","",新体力テスト!E13)</f>
        <v/>
      </c>
      <c r="F13" s="79" t="str">
        <f>IF(新体力テスト!F13="","",新体力テスト!F13)</f>
        <v/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63"/>
      <c r="R13" s="63"/>
      <c r="S13" s="63"/>
      <c r="T13" s="63"/>
    </row>
    <row r="14" spans="1:20" ht="12.95" customHeight="1" x14ac:dyDescent="0.15">
      <c r="A14" s="79" t="str">
        <f>IF(新体力テスト!A14="","",新体力テスト!A14)</f>
        <v/>
      </c>
      <c r="B14" s="79" t="str">
        <f>IF(新体力テスト!B14="","",新体力テスト!B14)</f>
        <v/>
      </c>
      <c r="C14" s="79" t="str">
        <f>IF(新体力テスト!C14="","",新体力テスト!C14)</f>
        <v/>
      </c>
      <c r="D14" s="79" t="str">
        <f>IF(新体力テスト!D14="","",新体力テスト!D14)</f>
        <v/>
      </c>
      <c r="E14" s="79" t="str">
        <f>IF(新体力テスト!E14="","",新体力テスト!E14)</f>
        <v/>
      </c>
      <c r="F14" s="79" t="str">
        <f>IF(新体力テスト!F14="","",新体力テスト!F14)</f>
        <v/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3"/>
      <c r="R14" s="63"/>
      <c r="S14" s="63"/>
      <c r="T14" s="63"/>
    </row>
    <row r="15" spans="1:20" ht="12.95" customHeight="1" x14ac:dyDescent="0.15">
      <c r="A15" s="79" t="str">
        <f>IF(新体力テスト!A15="","",新体力テスト!A15)</f>
        <v/>
      </c>
      <c r="B15" s="79" t="str">
        <f>IF(新体力テスト!B15="","",新体力テスト!B15)</f>
        <v/>
      </c>
      <c r="C15" s="79" t="str">
        <f>IF(新体力テスト!C15="","",新体力テスト!C15)</f>
        <v/>
      </c>
      <c r="D15" s="79" t="str">
        <f>IF(新体力テスト!D15="","",新体力テスト!D15)</f>
        <v/>
      </c>
      <c r="E15" s="79" t="str">
        <f>IF(新体力テスト!E15="","",新体力テスト!E15)</f>
        <v/>
      </c>
      <c r="F15" s="79" t="str">
        <f>IF(新体力テスト!F15="","",新体力テスト!F15)</f>
        <v/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  <c r="R15" s="63"/>
      <c r="S15" s="63"/>
      <c r="T15" s="63"/>
    </row>
    <row r="16" spans="1:20" ht="12.95" customHeight="1" x14ac:dyDescent="0.15">
      <c r="A16" s="79" t="str">
        <f>IF(新体力テスト!A16="","",新体力テスト!A16)</f>
        <v/>
      </c>
      <c r="B16" s="79" t="str">
        <f>IF(新体力テスト!B16="","",新体力テスト!B16)</f>
        <v/>
      </c>
      <c r="C16" s="79" t="str">
        <f>IF(新体力テスト!C16="","",新体力テスト!C16)</f>
        <v/>
      </c>
      <c r="D16" s="79" t="str">
        <f>IF(新体力テスト!D16="","",新体力テスト!D16)</f>
        <v/>
      </c>
      <c r="E16" s="79" t="str">
        <f>IF(新体力テスト!E16="","",新体力テスト!E16)</f>
        <v/>
      </c>
      <c r="F16" s="79" t="str">
        <f>IF(新体力テスト!F16="","",新体力テスト!F16)</f>
        <v/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3"/>
      <c r="R16" s="63"/>
      <c r="S16" s="63"/>
      <c r="T16" s="63"/>
    </row>
    <row r="17" spans="1:20" ht="12.95" customHeight="1" x14ac:dyDescent="0.15">
      <c r="A17" s="79" t="str">
        <f>IF(新体力テスト!A17="","",新体力テスト!A17)</f>
        <v/>
      </c>
      <c r="B17" s="79" t="str">
        <f>IF(新体力テスト!B17="","",新体力テスト!B17)</f>
        <v/>
      </c>
      <c r="C17" s="79" t="str">
        <f>IF(新体力テスト!C17="","",新体力テスト!C17)</f>
        <v/>
      </c>
      <c r="D17" s="79" t="str">
        <f>IF(新体力テスト!D17="","",新体力テスト!D17)</f>
        <v/>
      </c>
      <c r="E17" s="79" t="str">
        <f>IF(新体力テスト!E17="","",新体力テスト!E17)</f>
        <v/>
      </c>
      <c r="F17" s="79" t="str">
        <f>IF(新体力テスト!F17="","",新体力テスト!F17)</f>
        <v/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3"/>
      <c r="R17" s="63"/>
      <c r="S17" s="63"/>
      <c r="T17" s="63"/>
    </row>
    <row r="18" spans="1:20" ht="12.95" customHeight="1" x14ac:dyDescent="0.15">
      <c r="A18" s="79" t="str">
        <f>IF(新体力テスト!A18="","",新体力テスト!A18)</f>
        <v/>
      </c>
      <c r="B18" s="79" t="str">
        <f>IF(新体力テスト!B18="","",新体力テスト!B18)</f>
        <v/>
      </c>
      <c r="C18" s="79" t="str">
        <f>IF(新体力テスト!C18="","",新体力テスト!C18)</f>
        <v/>
      </c>
      <c r="D18" s="79" t="str">
        <f>IF(新体力テスト!D18="","",新体力テスト!D18)</f>
        <v/>
      </c>
      <c r="E18" s="79" t="str">
        <f>IF(新体力テスト!E18="","",新体力テスト!E18)</f>
        <v/>
      </c>
      <c r="F18" s="79" t="str">
        <f>IF(新体力テスト!F18="","",新体力テスト!F18)</f>
        <v/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3"/>
      <c r="R18" s="63"/>
      <c r="S18" s="63"/>
      <c r="T18" s="63"/>
    </row>
    <row r="19" spans="1:20" ht="12.95" customHeight="1" x14ac:dyDescent="0.15">
      <c r="A19" s="79" t="str">
        <f>IF(新体力テスト!A19="","",新体力テスト!A19)</f>
        <v/>
      </c>
      <c r="B19" s="79" t="str">
        <f>IF(新体力テスト!B19="","",新体力テスト!B19)</f>
        <v/>
      </c>
      <c r="C19" s="79" t="str">
        <f>IF(新体力テスト!C19="","",新体力テスト!C19)</f>
        <v/>
      </c>
      <c r="D19" s="79" t="str">
        <f>IF(新体力テスト!D19="","",新体力テスト!D19)</f>
        <v/>
      </c>
      <c r="E19" s="79" t="str">
        <f>IF(新体力テスト!E19="","",新体力テスト!E19)</f>
        <v/>
      </c>
      <c r="F19" s="79" t="str">
        <f>IF(新体力テスト!F19="","",新体力テスト!F19)</f>
        <v/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3"/>
      <c r="R19" s="63"/>
      <c r="S19" s="63"/>
      <c r="T19" s="63"/>
    </row>
    <row r="20" spans="1:20" ht="12.95" customHeight="1" x14ac:dyDescent="0.15">
      <c r="A20" s="79" t="str">
        <f>IF(新体力テスト!A20="","",新体力テスト!A20)</f>
        <v/>
      </c>
      <c r="B20" s="79" t="str">
        <f>IF(新体力テスト!B20="","",新体力テスト!B20)</f>
        <v/>
      </c>
      <c r="C20" s="79" t="str">
        <f>IF(新体力テスト!C20="","",新体力テスト!C20)</f>
        <v/>
      </c>
      <c r="D20" s="79" t="str">
        <f>IF(新体力テスト!D20="","",新体力テスト!D20)</f>
        <v/>
      </c>
      <c r="E20" s="79" t="str">
        <f>IF(新体力テスト!E20="","",新体力テスト!E20)</f>
        <v/>
      </c>
      <c r="F20" s="79" t="str">
        <f>IF(新体力テスト!F20="","",新体力テスト!F20)</f>
        <v/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3"/>
      <c r="R20" s="63"/>
      <c r="S20" s="63"/>
      <c r="T20" s="63"/>
    </row>
    <row r="21" spans="1:20" ht="12.95" customHeight="1" x14ac:dyDescent="0.15">
      <c r="A21" s="79" t="str">
        <f>IF(新体力テスト!A21="","",新体力テスト!A21)</f>
        <v/>
      </c>
      <c r="B21" s="79" t="str">
        <f>IF(新体力テスト!B21="","",新体力テスト!B21)</f>
        <v/>
      </c>
      <c r="C21" s="79" t="str">
        <f>IF(新体力テスト!C21="","",新体力テスト!C21)</f>
        <v/>
      </c>
      <c r="D21" s="79" t="str">
        <f>IF(新体力テスト!D21="","",新体力テスト!D21)</f>
        <v/>
      </c>
      <c r="E21" s="79" t="str">
        <f>IF(新体力テスト!E21="","",新体力テスト!E21)</f>
        <v/>
      </c>
      <c r="F21" s="79" t="str">
        <f>IF(新体力テスト!F21="","",新体力テスト!F21)</f>
        <v/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3"/>
      <c r="R21" s="63"/>
      <c r="S21" s="63"/>
      <c r="T21" s="63"/>
    </row>
    <row r="22" spans="1:20" ht="12.95" customHeight="1" x14ac:dyDescent="0.15">
      <c r="A22" s="79" t="str">
        <f>IF(新体力テスト!A22="","",新体力テスト!A22)</f>
        <v/>
      </c>
      <c r="B22" s="79" t="str">
        <f>IF(新体力テスト!B22="","",新体力テスト!B22)</f>
        <v/>
      </c>
      <c r="C22" s="79" t="str">
        <f>IF(新体力テスト!C22="","",新体力テスト!C22)</f>
        <v/>
      </c>
      <c r="D22" s="79" t="str">
        <f>IF(新体力テスト!D22="","",新体力テスト!D22)</f>
        <v/>
      </c>
      <c r="E22" s="79" t="str">
        <f>IF(新体力テスト!E22="","",新体力テスト!E22)</f>
        <v/>
      </c>
      <c r="F22" s="79" t="str">
        <f>IF(新体力テスト!F22="","",新体力テスト!F22)</f>
        <v/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63"/>
      <c r="R22" s="63"/>
      <c r="S22" s="63"/>
      <c r="T22" s="63"/>
    </row>
    <row r="23" spans="1:20" ht="12.95" customHeight="1" x14ac:dyDescent="0.15">
      <c r="A23" s="79" t="str">
        <f>IF(新体力テスト!A23="","",新体力テスト!A23)</f>
        <v/>
      </c>
      <c r="B23" s="79" t="str">
        <f>IF(新体力テスト!B23="","",新体力テスト!B23)</f>
        <v/>
      </c>
      <c r="C23" s="79" t="str">
        <f>IF(新体力テスト!C23="","",新体力テスト!C23)</f>
        <v/>
      </c>
      <c r="D23" s="79" t="str">
        <f>IF(新体力テスト!D23="","",新体力テスト!D23)</f>
        <v/>
      </c>
      <c r="E23" s="79" t="str">
        <f>IF(新体力テスト!E23="","",新体力テスト!E23)</f>
        <v/>
      </c>
      <c r="F23" s="79" t="str">
        <f>IF(新体力テスト!F23="","",新体力テスト!F23)</f>
        <v/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3"/>
      <c r="R23" s="63"/>
      <c r="S23" s="63"/>
      <c r="T23" s="63"/>
    </row>
    <row r="24" spans="1:20" ht="12.95" customHeight="1" x14ac:dyDescent="0.15">
      <c r="A24" s="79" t="str">
        <f>IF(新体力テスト!A24="","",新体力テスト!A24)</f>
        <v/>
      </c>
      <c r="B24" s="79" t="str">
        <f>IF(新体力テスト!B24="","",新体力テスト!B24)</f>
        <v/>
      </c>
      <c r="C24" s="79" t="str">
        <f>IF(新体力テスト!C24="","",新体力テスト!C24)</f>
        <v/>
      </c>
      <c r="D24" s="79" t="str">
        <f>IF(新体力テスト!D24="","",新体力テスト!D24)</f>
        <v/>
      </c>
      <c r="E24" s="79" t="str">
        <f>IF(新体力テスト!E24="","",新体力テスト!E24)</f>
        <v/>
      </c>
      <c r="F24" s="79" t="str">
        <f>IF(新体力テスト!F24="","",新体力テスト!F24)</f>
        <v/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3"/>
      <c r="R24" s="63"/>
      <c r="S24" s="63"/>
      <c r="T24" s="63"/>
    </row>
    <row r="25" spans="1:20" ht="12.95" customHeight="1" x14ac:dyDescent="0.15">
      <c r="A25" s="79" t="str">
        <f>IF(新体力テスト!A25="","",新体力テスト!A25)</f>
        <v/>
      </c>
      <c r="B25" s="79" t="str">
        <f>IF(新体力テスト!B25="","",新体力テスト!B25)</f>
        <v/>
      </c>
      <c r="C25" s="79" t="str">
        <f>IF(新体力テスト!C25="","",新体力テスト!C25)</f>
        <v/>
      </c>
      <c r="D25" s="79" t="str">
        <f>IF(新体力テスト!D25="","",新体力テスト!D25)</f>
        <v/>
      </c>
      <c r="E25" s="79" t="str">
        <f>IF(新体力テスト!E25="","",新体力テスト!E25)</f>
        <v/>
      </c>
      <c r="F25" s="79" t="str">
        <f>IF(新体力テスト!F25="","",新体力テスト!F25)</f>
        <v/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3"/>
      <c r="R25" s="63"/>
      <c r="S25" s="63"/>
      <c r="T25" s="63"/>
    </row>
    <row r="26" spans="1:20" ht="12.95" customHeight="1" x14ac:dyDescent="0.15">
      <c r="A26" s="79" t="str">
        <f>IF(新体力テスト!A26="","",新体力テスト!A26)</f>
        <v/>
      </c>
      <c r="B26" s="79" t="str">
        <f>IF(新体力テスト!B26="","",新体力テスト!B26)</f>
        <v/>
      </c>
      <c r="C26" s="79" t="str">
        <f>IF(新体力テスト!C26="","",新体力テスト!C26)</f>
        <v/>
      </c>
      <c r="D26" s="79" t="str">
        <f>IF(新体力テスト!D26="","",新体力テスト!D26)</f>
        <v/>
      </c>
      <c r="E26" s="79" t="str">
        <f>IF(新体力テスト!E26="","",新体力テスト!E26)</f>
        <v/>
      </c>
      <c r="F26" s="79" t="str">
        <f>IF(新体力テスト!F26="","",新体力テスト!F26)</f>
        <v/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3"/>
      <c r="R26" s="63"/>
      <c r="S26" s="63"/>
      <c r="T26" s="63"/>
    </row>
    <row r="27" spans="1:20" ht="12.95" customHeight="1" x14ac:dyDescent="0.15">
      <c r="A27" s="79" t="str">
        <f>IF(新体力テスト!A27="","",新体力テスト!A27)</f>
        <v/>
      </c>
      <c r="B27" s="79" t="str">
        <f>IF(新体力テスト!B27="","",新体力テスト!B27)</f>
        <v/>
      </c>
      <c r="C27" s="79" t="str">
        <f>IF(新体力テスト!C27="","",新体力テスト!C27)</f>
        <v/>
      </c>
      <c r="D27" s="79" t="str">
        <f>IF(新体力テスト!D27="","",新体力テスト!D27)</f>
        <v/>
      </c>
      <c r="E27" s="79" t="str">
        <f>IF(新体力テスト!E27="","",新体力テスト!E27)</f>
        <v/>
      </c>
      <c r="F27" s="79" t="str">
        <f>IF(新体力テスト!F27="","",新体力テスト!F27)</f>
        <v/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63"/>
      <c r="S27" s="63"/>
      <c r="T27" s="63"/>
    </row>
    <row r="28" spans="1:20" ht="12.95" customHeight="1" x14ac:dyDescent="0.15">
      <c r="A28" s="79" t="str">
        <f>IF(新体力テスト!A28="","",新体力テスト!A28)</f>
        <v/>
      </c>
      <c r="B28" s="79" t="str">
        <f>IF(新体力テスト!B28="","",新体力テスト!B28)</f>
        <v/>
      </c>
      <c r="C28" s="79" t="str">
        <f>IF(新体力テスト!C28="","",新体力テスト!C28)</f>
        <v/>
      </c>
      <c r="D28" s="79" t="str">
        <f>IF(新体力テスト!D28="","",新体力テスト!D28)</f>
        <v/>
      </c>
      <c r="E28" s="79" t="str">
        <f>IF(新体力テスト!E28="","",新体力テスト!E28)</f>
        <v/>
      </c>
      <c r="F28" s="79" t="str">
        <f>IF(新体力テスト!F28="","",新体力テスト!F28)</f>
        <v/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3"/>
      <c r="R28" s="63"/>
      <c r="S28" s="63"/>
      <c r="T28" s="63"/>
    </row>
    <row r="29" spans="1:20" ht="12.95" customHeight="1" x14ac:dyDescent="0.15">
      <c r="A29" s="79" t="str">
        <f>IF(新体力テスト!A29="","",新体力テスト!A29)</f>
        <v/>
      </c>
      <c r="B29" s="79" t="str">
        <f>IF(新体力テスト!B29="","",新体力テスト!B29)</f>
        <v/>
      </c>
      <c r="C29" s="79" t="str">
        <f>IF(新体力テスト!C29="","",新体力テスト!C29)</f>
        <v/>
      </c>
      <c r="D29" s="79" t="str">
        <f>IF(新体力テスト!D29="","",新体力テスト!D29)</f>
        <v/>
      </c>
      <c r="E29" s="79" t="str">
        <f>IF(新体力テスト!E29="","",新体力テスト!E29)</f>
        <v/>
      </c>
      <c r="F29" s="79" t="str">
        <f>IF(新体力テスト!F29="","",新体力テスト!F29)</f>
        <v/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63"/>
      <c r="R29" s="63"/>
      <c r="S29" s="63"/>
      <c r="T29" s="63"/>
    </row>
    <row r="30" spans="1:20" ht="12.95" customHeight="1" x14ac:dyDescent="0.15">
      <c r="A30" s="79" t="str">
        <f>IF(新体力テスト!A30="","",新体力テスト!A30)</f>
        <v/>
      </c>
      <c r="B30" s="79" t="str">
        <f>IF(新体力テスト!B30="","",新体力テスト!B30)</f>
        <v/>
      </c>
      <c r="C30" s="79" t="str">
        <f>IF(新体力テスト!C30="","",新体力テスト!C30)</f>
        <v/>
      </c>
      <c r="D30" s="79" t="str">
        <f>IF(新体力テスト!D30="","",新体力テスト!D30)</f>
        <v/>
      </c>
      <c r="E30" s="79" t="str">
        <f>IF(新体力テスト!E30="","",新体力テスト!E30)</f>
        <v/>
      </c>
      <c r="F30" s="79" t="str">
        <f>IF(新体力テスト!F30="","",新体力テスト!F30)</f>
        <v/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63"/>
      <c r="R30" s="63"/>
      <c r="S30" s="63"/>
      <c r="T30" s="63"/>
    </row>
    <row r="31" spans="1:20" ht="12.95" customHeight="1" x14ac:dyDescent="0.15">
      <c r="A31" s="79" t="str">
        <f>IF(新体力テスト!A31="","",新体力テスト!A31)</f>
        <v/>
      </c>
      <c r="B31" s="79" t="str">
        <f>IF(新体力テスト!B31="","",新体力テスト!B31)</f>
        <v/>
      </c>
      <c r="C31" s="79" t="str">
        <f>IF(新体力テスト!C31="","",新体力テスト!C31)</f>
        <v/>
      </c>
      <c r="D31" s="79" t="str">
        <f>IF(新体力テスト!D31="","",新体力テスト!D31)</f>
        <v/>
      </c>
      <c r="E31" s="79" t="str">
        <f>IF(新体力テスト!E31="","",新体力テスト!E31)</f>
        <v/>
      </c>
      <c r="F31" s="79" t="str">
        <f>IF(新体力テスト!F31="","",新体力テスト!F31)</f>
        <v/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3"/>
      <c r="R31" s="63"/>
      <c r="S31" s="63"/>
      <c r="T31" s="63"/>
    </row>
    <row r="32" spans="1:20" ht="12.95" customHeight="1" x14ac:dyDescent="0.15">
      <c r="A32" s="79" t="str">
        <f>IF(新体力テスト!A32="","",新体力テスト!A32)</f>
        <v/>
      </c>
      <c r="B32" s="79" t="str">
        <f>IF(新体力テスト!B32="","",新体力テスト!B32)</f>
        <v/>
      </c>
      <c r="C32" s="79" t="str">
        <f>IF(新体力テスト!C32="","",新体力テスト!C32)</f>
        <v/>
      </c>
      <c r="D32" s="79" t="str">
        <f>IF(新体力テスト!D32="","",新体力テスト!D32)</f>
        <v/>
      </c>
      <c r="E32" s="79" t="str">
        <f>IF(新体力テスト!E32="","",新体力テスト!E32)</f>
        <v/>
      </c>
      <c r="F32" s="79" t="str">
        <f>IF(新体力テスト!F32="","",新体力テスト!F32)</f>
        <v/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3"/>
      <c r="R32" s="63"/>
      <c r="S32" s="63"/>
      <c r="T32" s="63"/>
    </row>
    <row r="33" spans="1:20" ht="12.95" customHeight="1" x14ac:dyDescent="0.15">
      <c r="A33" s="79" t="str">
        <f>IF(新体力テスト!A33="","",新体力テスト!A33)</f>
        <v/>
      </c>
      <c r="B33" s="79" t="str">
        <f>IF(新体力テスト!B33="","",新体力テスト!B33)</f>
        <v/>
      </c>
      <c r="C33" s="79" t="str">
        <f>IF(新体力テスト!C33="","",新体力テスト!C33)</f>
        <v/>
      </c>
      <c r="D33" s="79" t="str">
        <f>IF(新体力テスト!D33="","",新体力テスト!D33)</f>
        <v/>
      </c>
      <c r="E33" s="79" t="str">
        <f>IF(新体力テスト!E33="","",新体力テスト!E33)</f>
        <v/>
      </c>
      <c r="F33" s="79" t="str">
        <f>IF(新体力テスト!F33="","",新体力テスト!F33)</f>
        <v/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63"/>
      <c r="R33" s="63"/>
      <c r="S33" s="63"/>
      <c r="T33" s="63"/>
    </row>
    <row r="34" spans="1:20" ht="12.95" customHeight="1" x14ac:dyDescent="0.15">
      <c r="A34" s="79" t="str">
        <f>IF(新体力テスト!A34="","",新体力テスト!A34)</f>
        <v/>
      </c>
      <c r="B34" s="79" t="str">
        <f>IF(新体力テスト!B34="","",新体力テスト!B34)</f>
        <v/>
      </c>
      <c r="C34" s="79" t="str">
        <f>IF(新体力テスト!C34="","",新体力テスト!C34)</f>
        <v/>
      </c>
      <c r="D34" s="79" t="str">
        <f>IF(新体力テスト!D34="","",新体力テスト!D34)</f>
        <v/>
      </c>
      <c r="E34" s="79" t="str">
        <f>IF(新体力テスト!E34="","",新体力テスト!E34)</f>
        <v/>
      </c>
      <c r="F34" s="79" t="str">
        <f>IF(新体力テスト!F34="","",新体力テスト!F34)</f>
        <v/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3"/>
      <c r="R34" s="63"/>
      <c r="S34" s="63"/>
      <c r="T34" s="63"/>
    </row>
    <row r="35" spans="1:20" ht="12.95" customHeight="1" x14ac:dyDescent="0.15">
      <c r="A35" s="79" t="str">
        <f>IF(新体力テスト!A35="","",新体力テスト!A35)</f>
        <v/>
      </c>
      <c r="B35" s="79" t="str">
        <f>IF(新体力テスト!B35="","",新体力テスト!B35)</f>
        <v/>
      </c>
      <c r="C35" s="79" t="str">
        <f>IF(新体力テスト!C35="","",新体力テスト!C35)</f>
        <v/>
      </c>
      <c r="D35" s="79" t="str">
        <f>IF(新体力テスト!D35="","",新体力テスト!D35)</f>
        <v/>
      </c>
      <c r="E35" s="79" t="str">
        <f>IF(新体力テスト!E35="","",新体力テスト!E35)</f>
        <v/>
      </c>
      <c r="F35" s="79" t="str">
        <f>IF(新体力テスト!F35="","",新体力テスト!F35)</f>
        <v/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3"/>
      <c r="R35" s="63"/>
      <c r="S35" s="63"/>
      <c r="T35" s="63"/>
    </row>
    <row r="36" spans="1:20" ht="12.95" customHeight="1" x14ac:dyDescent="0.15">
      <c r="A36" s="79" t="str">
        <f>IF(新体力テスト!A36="","",新体力テスト!A36)</f>
        <v/>
      </c>
      <c r="B36" s="79" t="str">
        <f>IF(新体力テスト!B36="","",新体力テスト!B36)</f>
        <v/>
      </c>
      <c r="C36" s="79" t="str">
        <f>IF(新体力テスト!C36="","",新体力テスト!C36)</f>
        <v/>
      </c>
      <c r="D36" s="79" t="str">
        <f>IF(新体力テスト!D36="","",新体力テスト!D36)</f>
        <v/>
      </c>
      <c r="E36" s="79" t="str">
        <f>IF(新体力テスト!E36="","",新体力テスト!E36)</f>
        <v/>
      </c>
      <c r="F36" s="79" t="str">
        <f>IF(新体力テスト!F36="","",新体力テスト!F36)</f>
        <v/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3"/>
      <c r="R36" s="63"/>
      <c r="S36" s="63"/>
      <c r="T36" s="63"/>
    </row>
    <row r="37" spans="1:20" ht="12.95" customHeight="1" x14ac:dyDescent="0.15">
      <c r="A37" s="79" t="str">
        <f>IF(新体力テスト!A37="","",新体力テスト!A37)</f>
        <v/>
      </c>
      <c r="B37" s="79" t="str">
        <f>IF(新体力テスト!B37="","",新体力テスト!B37)</f>
        <v/>
      </c>
      <c r="C37" s="79" t="str">
        <f>IF(新体力テスト!C37="","",新体力テスト!C37)</f>
        <v/>
      </c>
      <c r="D37" s="79" t="str">
        <f>IF(新体力テスト!D37="","",新体力テスト!D37)</f>
        <v/>
      </c>
      <c r="E37" s="79" t="str">
        <f>IF(新体力テスト!E37="","",新体力テスト!E37)</f>
        <v/>
      </c>
      <c r="F37" s="79" t="str">
        <f>IF(新体力テスト!F37="","",新体力テスト!F37)</f>
        <v/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63"/>
      <c r="R37" s="63"/>
      <c r="S37" s="63"/>
      <c r="T37" s="63"/>
    </row>
    <row r="38" spans="1:20" ht="12.95" customHeight="1" x14ac:dyDescent="0.15">
      <c r="A38" s="79" t="str">
        <f>IF(新体力テスト!A38="","",新体力テスト!A38)</f>
        <v/>
      </c>
      <c r="B38" s="79" t="str">
        <f>IF(新体力テスト!B38="","",新体力テスト!B38)</f>
        <v/>
      </c>
      <c r="C38" s="79" t="str">
        <f>IF(新体力テスト!C38="","",新体力テスト!C38)</f>
        <v/>
      </c>
      <c r="D38" s="79" t="str">
        <f>IF(新体力テスト!D38="","",新体力テスト!D38)</f>
        <v/>
      </c>
      <c r="E38" s="79" t="str">
        <f>IF(新体力テスト!E38="","",新体力テスト!E38)</f>
        <v/>
      </c>
      <c r="F38" s="79" t="str">
        <f>IF(新体力テスト!F38="","",新体力テスト!F38)</f>
        <v/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63"/>
      <c r="R38" s="63"/>
      <c r="S38" s="63"/>
      <c r="T38" s="63"/>
    </row>
    <row r="39" spans="1:20" ht="12.95" customHeight="1" x14ac:dyDescent="0.15">
      <c r="A39" s="79" t="str">
        <f>IF(新体力テスト!A39="","",新体力テスト!A39)</f>
        <v/>
      </c>
      <c r="B39" s="79" t="str">
        <f>IF(新体力テスト!B39="","",新体力テスト!B39)</f>
        <v/>
      </c>
      <c r="C39" s="79" t="str">
        <f>IF(新体力テスト!C39="","",新体力テスト!C39)</f>
        <v/>
      </c>
      <c r="D39" s="79" t="str">
        <f>IF(新体力テスト!D39="","",新体力テスト!D39)</f>
        <v/>
      </c>
      <c r="E39" s="79" t="str">
        <f>IF(新体力テスト!E39="","",新体力テスト!E39)</f>
        <v/>
      </c>
      <c r="F39" s="79" t="str">
        <f>IF(新体力テスト!F39="","",新体力テスト!F39)</f>
        <v/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63"/>
      <c r="R39" s="63"/>
      <c r="S39" s="63"/>
      <c r="T39" s="63"/>
    </row>
    <row r="40" spans="1:20" ht="12.95" customHeight="1" x14ac:dyDescent="0.15">
      <c r="A40" s="79" t="str">
        <f>IF(新体力テスト!A40="","",新体力テスト!A40)</f>
        <v/>
      </c>
      <c r="B40" s="79" t="str">
        <f>IF(新体力テスト!B40="","",新体力テスト!B40)</f>
        <v/>
      </c>
      <c r="C40" s="79" t="str">
        <f>IF(新体力テスト!C40="","",新体力テスト!C40)</f>
        <v/>
      </c>
      <c r="D40" s="79" t="str">
        <f>IF(新体力テスト!D40="","",新体力テスト!D40)</f>
        <v/>
      </c>
      <c r="E40" s="79" t="str">
        <f>IF(新体力テスト!E40="","",新体力テスト!E40)</f>
        <v/>
      </c>
      <c r="F40" s="79" t="str">
        <f>IF(新体力テスト!F40="","",新体力テスト!F40)</f>
        <v/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63"/>
      <c r="R40" s="63"/>
      <c r="S40" s="63"/>
      <c r="T40" s="63"/>
    </row>
    <row r="41" spans="1:20" ht="12.95" customHeight="1" x14ac:dyDescent="0.15">
      <c r="A41" s="79" t="str">
        <f>IF(新体力テスト!A41="","",新体力テスト!A41)</f>
        <v/>
      </c>
      <c r="B41" s="79" t="str">
        <f>IF(新体力テスト!B41="","",新体力テスト!B41)</f>
        <v/>
      </c>
      <c r="C41" s="79" t="str">
        <f>IF(新体力テスト!C41="","",新体力テスト!C41)</f>
        <v/>
      </c>
      <c r="D41" s="79" t="str">
        <f>IF(新体力テスト!D41="","",新体力テスト!D41)</f>
        <v/>
      </c>
      <c r="E41" s="79" t="str">
        <f>IF(新体力テスト!E41="","",新体力テスト!E41)</f>
        <v/>
      </c>
      <c r="F41" s="79" t="str">
        <f>IF(新体力テスト!F41="","",新体力テスト!F41)</f>
        <v/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63"/>
      <c r="R41" s="63"/>
      <c r="S41" s="63"/>
      <c r="T41" s="63"/>
    </row>
    <row r="42" spans="1:20" ht="12.95" customHeight="1" x14ac:dyDescent="0.15">
      <c r="A42" s="79" t="str">
        <f>IF(新体力テスト!A42="","",新体力テスト!A42)</f>
        <v/>
      </c>
      <c r="B42" s="79" t="str">
        <f>IF(新体力テスト!B42="","",新体力テスト!B42)</f>
        <v/>
      </c>
      <c r="C42" s="79" t="str">
        <f>IF(新体力テスト!C42="","",新体力テスト!C42)</f>
        <v/>
      </c>
      <c r="D42" s="79" t="str">
        <f>IF(新体力テスト!D42="","",新体力テスト!D42)</f>
        <v/>
      </c>
      <c r="E42" s="79" t="str">
        <f>IF(新体力テスト!E42="","",新体力テスト!E42)</f>
        <v/>
      </c>
      <c r="F42" s="79" t="str">
        <f>IF(新体力テスト!F42="","",新体力テスト!F42)</f>
        <v/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63"/>
      <c r="R42" s="63"/>
      <c r="S42" s="63"/>
      <c r="T42" s="63"/>
    </row>
    <row r="43" spans="1:20" ht="12.95" customHeight="1" x14ac:dyDescent="0.15">
      <c r="A43" s="79" t="str">
        <f>IF(新体力テスト!A43="","",新体力テスト!A43)</f>
        <v/>
      </c>
      <c r="B43" s="79" t="str">
        <f>IF(新体力テスト!B43="","",新体力テスト!B43)</f>
        <v/>
      </c>
      <c r="C43" s="79" t="str">
        <f>IF(新体力テスト!C43="","",新体力テスト!C43)</f>
        <v/>
      </c>
      <c r="D43" s="79" t="str">
        <f>IF(新体力テスト!D43="","",新体力テスト!D43)</f>
        <v/>
      </c>
      <c r="E43" s="79" t="str">
        <f>IF(新体力テスト!E43="","",新体力テスト!E43)</f>
        <v/>
      </c>
      <c r="F43" s="79" t="str">
        <f>IF(新体力テスト!F43="","",新体力テスト!F43)</f>
        <v/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3"/>
      <c r="R43" s="63"/>
      <c r="S43" s="63"/>
      <c r="T43" s="63"/>
    </row>
    <row r="44" spans="1:20" ht="12.95" customHeight="1" x14ac:dyDescent="0.15">
      <c r="A44" s="79" t="str">
        <f>IF(新体力テスト!A44="","",新体力テスト!A44)</f>
        <v/>
      </c>
      <c r="B44" s="79" t="str">
        <f>IF(新体力テスト!B44="","",新体力テスト!B44)</f>
        <v/>
      </c>
      <c r="C44" s="79" t="str">
        <f>IF(新体力テスト!C44="","",新体力テスト!C44)</f>
        <v/>
      </c>
      <c r="D44" s="79" t="str">
        <f>IF(新体力テスト!D44="","",新体力テスト!D44)</f>
        <v/>
      </c>
      <c r="E44" s="79" t="str">
        <f>IF(新体力テスト!E44="","",新体力テスト!E44)</f>
        <v/>
      </c>
      <c r="F44" s="79" t="str">
        <f>IF(新体力テスト!F44="","",新体力テスト!F44)</f>
        <v/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63"/>
      <c r="R44" s="63"/>
      <c r="S44" s="63"/>
      <c r="T44" s="63"/>
    </row>
    <row r="45" spans="1:20" ht="12.95" customHeight="1" x14ac:dyDescent="0.15">
      <c r="A45" s="79" t="str">
        <f>IF(新体力テスト!A45="","",新体力テスト!A45)</f>
        <v/>
      </c>
      <c r="B45" s="79" t="str">
        <f>IF(新体力テスト!B45="","",新体力テスト!B45)</f>
        <v/>
      </c>
      <c r="C45" s="79" t="str">
        <f>IF(新体力テスト!C45="","",新体力テスト!C45)</f>
        <v/>
      </c>
      <c r="D45" s="79" t="str">
        <f>IF(新体力テスト!D45="","",新体力テスト!D45)</f>
        <v/>
      </c>
      <c r="E45" s="79" t="str">
        <f>IF(新体力テスト!E45="","",新体力テスト!E45)</f>
        <v/>
      </c>
      <c r="F45" s="79" t="str">
        <f>IF(新体力テスト!F45="","",新体力テスト!F45)</f>
        <v/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63"/>
      <c r="R45" s="63"/>
      <c r="S45" s="63"/>
      <c r="T45" s="63"/>
    </row>
    <row r="46" spans="1:20" ht="12.95" customHeight="1" x14ac:dyDescent="0.15">
      <c r="A46" s="79" t="str">
        <f>IF(新体力テスト!A46="","",新体力テスト!A46)</f>
        <v/>
      </c>
      <c r="B46" s="79" t="str">
        <f>IF(新体力テスト!B46="","",新体力テスト!B46)</f>
        <v/>
      </c>
      <c r="C46" s="79" t="str">
        <f>IF(新体力テスト!C46="","",新体力テスト!C46)</f>
        <v/>
      </c>
      <c r="D46" s="79" t="str">
        <f>IF(新体力テスト!D46="","",新体力テスト!D46)</f>
        <v/>
      </c>
      <c r="E46" s="79" t="str">
        <f>IF(新体力テスト!E46="","",新体力テスト!E46)</f>
        <v/>
      </c>
      <c r="F46" s="79" t="str">
        <f>IF(新体力テスト!F46="","",新体力テスト!F46)</f>
        <v/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3"/>
      <c r="R46" s="63"/>
      <c r="S46" s="63"/>
      <c r="T46" s="63"/>
    </row>
    <row r="47" spans="1:20" ht="12.95" customHeight="1" x14ac:dyDescent="0.15">
      <c r="A47" s="79" t="str">
        <f>IF(新体力テスト!A47="","",新体力テスト!A47)</f>
        <v/>
      </c>
      <c r="B47" s="79" t="str">
        <f>IF(新体力テスト!B47="","",新体力テスト!B47)</f>
        <v/>
      </c>
      <c r="C47" s="79" t="str">
        <f>IF(新体力テスト!C47="","",新体力テスト!C47)</f>
        <v/>
      </c>
      <c r="D47" s="79" t="str">
        <f>IF(新体力テスト!D47="","",新体力テスト!D47)</f>
        <v/>
      </c>
      <c r="E47" s="79" t="str">
        <f>IF(新体力テスト!E47="","",新体力テスト!E47)</f>
        <v/>
      </c>
      <c r="F47" s="79" t="str">
        <f>IF(新体力テスト!F47="","",新体力テスト!F47)</f>
        <v/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3"/>
      <c r="R47" s="63"/>
      <c r="S47" s="63"/>
      <c r="T47" s="63"/>
    </row>
    <row r="48" spans="1:20" ht="12.95" customHeight="1" x14ac:dyDescent="0.15">
      <c r="A48" s="79" t="str">
        <f>IF(新体力テスト!A48="","",新体力テスト!A48)</f>
        <v/>
      </c>
      <c r="B48" s="79" t="str">
        <f>IF(新体力テスト!B48="","",新体力テスト!B48)</f>
        <v/>
      </c>
      <c r="C48" s="79" t="str">
        <f>IF(新体力テスト!C48="","",新体力テスト!C48)</f>
        <v/>
      </c>
      <c r="D48" s="79" t="str">
        <f>IF(新体力テスト!D48="","",新体力テスト!D48)</f>
        <v/>
      </c>
      <c r="E48" s="79" t="str">
        <f>IF(新体力テスト!E48="","",新体力テスト!E48)</f>
        <v/>
      </c>
      <c r="F48" s="79" t="str">
        <f>IF(新体力テスト!F48="","",新体力テスト!F48)</f>
        <v/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3"/>
      <c r="R48" s="63"/>
      <c r="S48" s="63"/>
      <c r="T48" s="63"/>
    </row>
    <row r="49" spans="1:20" ht="12.95" customHeight="1" x14ac:dyDescent="0.15">
      <c r="A49" s="79" t="str">
        <f>IF(新体力テスト!A49="","",新体力テスト!A49)</f>
        <v/>
      </c>
      <c r="B49" s="79" t="str">
        <f>IF(新体力テスト!B49="","",新体力テスト!B49)</f>
        <v/>
      </c>
      <c r="C49" s="79" t="str">
        <f>IF(新体力テスト!C49="","",新体力テスト!C49)</f>
        <v/>
      </c>
      <c r="D49" s="79" t="str">
        <f>IF(新体力テスト!D49="","",新体力テスト!D49)</f>
        <v/>
      </c>
      <c r="E49" s="79" t="str">
        <f>IF(新体力テスト!E49="","",新体力テスト!E49)</f>
        <v/>
      </c>
      <c r="F49" s="79" t="str">
        <f>IF(新体力テスト!F49="","",新体力テスト!F49)</f>
        <v/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63"/>
      <c r="S49" s="63"/>
      <c r="T49" s="63"/>
    </row>
    <row r="50" spans="1:20" ht="12.95" customHeight="1" x14ac:dyDescent="0.15">
      <c r="A50" s="79" t="str">
        <f>IF(新体力テスト!A50="","",新体力テスト!A50)</f>
        <v/>
      </c>
      <c r="B50" s="79" t="str">
        <f>IF(新体力テスト!B50="","",新体力テスト!B50)</f>
        <v/>
      </c>
      <c r="C50" s="79" t="str">
        <f>IF(新体力テスト!C50="","",新体力テスト!C50)</f>
        <v/>
      </c>
      <c r="D50" s="79" t="str">
        <f>IF(新体力テスト!D50="","",新体力テスト!D50)</f>
        <v/>
      </c>
      <c r="E50" s="79" t="str">
        <f>IF(新体力テスト!E50="","",新体力テスト!E50)</f>
        <v/>
      </c>
      <c r="F50" s="79" t="str">
        <f>IF(新体力テスト!F50="","",新体力テスト!F50)</f>
        <v/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63"/>
      <c r="R50" s="63"/>
      <c r="S50" s="63"/>
      <c r="T50" s="63"/>
    </row>
    <row r="51" spans="1:20" ht="12.95" customHeight="1" x14ac:dyDescent="0.15">
      <c r="A51" s="79" t="str">
        <f>IF(新体力テスト!A51="","",新体力テスト!A51)</f>
        <v/>
      </c>
      <c r="B51" s="79" t="str">
        <f>IF(新体力テスト!B51="","",新体力テスト!B51)</f>
        <v/>
      </c>
      <c r="C51" s="79" t="str">
        <f>IF(新体力テスト!C51="","",新体力テスト!C51)</f>
        <v/>
      </c>
      <c r="D51" s="79" t="str">
        <f>IF(新体力テスト!D51="","",新体力テスト!D51)</f>
        <v/>
      </c>
      <c r="E51" s="79" t="str">
        <f>IF(新体力テスト!E51="","",新体力テスト!E51)</f>
        <v/>
      </c>
      <c r="F51" s="79" t="str">
        <f>IF(新体力テスト!F51="","",新体力テスト!F51)</f>
        <v/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63"/>
      <c r="S51" s="63"/>
      <c r="T51" s="63"/>
    </row>
    <row r="52" spans="1:20" ht="12.95" customHeight="1" x14ac:dyDescent="0.15">
      <c r="A52" s="79" t="str">
        <f>IF(新体力テスト!A52="","",新体力テスト!A52)</f>
        <v/>
      </c>
      <c r="B52" s="79" t="str">
        <f>IF(新体力テスト!B52="","",新体力テスト!B52)</f>
        <v/>
      </c>
      <c r="C52" s="79" t="str">
        <f>IF(新体力テスト!C52="","",新体力テスト!C52)</f>
        <v/>
      </c>
      <c r="D52" s="79" t="str">
        <f>IF(新体力テスト!D52="","",新体力テスト!D52)</f>
        <v/>
      </c>
      <c r="E52" s="79" t="str">
        <f>IF(新体力テスト!E52="","",新体力テスト!E52)</f>
        <v/>
      </c>
      <c r="F52" s="79" t="str">
        <f>IF(新体力テスト!F52="","",新体力テスト!F52)</f>
        <v/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63"/>
      <c r="S52" s="63"/>
      <c r="T52" s="63"/>
    </row>
    <row r="53" spans="1:20" ht="12.95" customHeight="1" x14ac:dyDescent="0.15">
      <c r="A53" s="79" t="str">
        <f>IF(新体力テスト!A53="","",新体力テスト!A53)</f>
        <v/>
      </c>
      <c r="B53" s="79" t="str">
        <f>IF(新体力テスト!B53="","",新体力テスト!B53)</f>
        <v/>
      </c>
      <c r="C53" s="79" t="str">
        <f>IF(新体力テスト!C53="","",新体力テスト!C53)</f>
        <v/>
      </c>
      <c r="D53" s="79" t="str">
        <f>IF(新体力テスト!D53="","",新体力テスト!D53)</f>
        <v/>
      </c>
      <c r="E53" s="79" t="str">
        <f>IF(新体力テスト!E53="","",新体力テスト!E53)</f>
        <v/>
      </c>
      <c r="F53" s="79" t="str">
        <f>IF(新体力テスト!F53="","",新体力テスト!F53)</f>
        <v/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63"/>
      <c r="S53" s="63"/>
      <c r="T53" s="63"/>
    </row>
    <row r="54" spans="1:20" ht="12.95" customHeight="1" x14ac:dyDescent="0.15">
      <c r="A54" s="79" t="str">
        <f>IF(新体力テスト!A54="","",新体力テスト!A54)</f>
        <v/>
      </c>
      <c r="B54" s="79" t="str">
        <f>IF(新体力テスト!B54="","",新体力テスト!B54)</f>
        <v/>
      </c>
      <c r="C54" s="79" t="str">
        <f>IF(新体力テスト!C54="","",新体力テスト!C54)</f>
        <v/>
      </c>
      <c r="D54" s="79" t="str">
        <f>IF(新体力テスト!D54="","",新体力テスト!D54)</f>
        <v/>
      </c>
      <c r="E54" s="79" t="str">
        <f>IF(新体力テスト!E54="","",新体力テスト!E54)</f>
        <v/>
      </c>
      <c r="F54" s="79" t="str">
        <f>IF(新体力テスト!F54="","",新体力テスト!F54)</f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63"/>
      <c r="R54" s="63"/>
      <c r="S54" s="63"/>
      <c r="T54" s="63"/>
    </row>
    <row r="55" spans="1:20" ht="12.95" customHeight="1" x14ac:dyDescent="0.15">
      <c r="A55" s="79" t="str">
        <f>IF(新体力テスト!A55="","",新体力テスト!A55)</f>
        <v/>
      </c>
      <c r="B55" s="79" t="str">
        <f>IF(新体力テスト!B55="","",新体力テスト!B55)</f>
        <v/>
      </c>
      <c r="C55" s="79" t="str">
        <f>IF(新体力テスト!C55="","",新体力テスト!C55)</f>
        <v/>
      </c>
      <c r="D55" s="79" t="str">
        <f>IF(新体力テスト!D55="","",新体力テスト!D55)</f>
        <v/>
      </c>
      <c r="E55" s="79" t="str">
        <f>IF(新体力テスト!E55="","",新体力テスト!E55)</f>
        <v/>
      </c>
      <c r="F55" s="79" t="str">
        <f>IF(新体力テスト!F55="","",新体力テスト!F55)</f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63"/>
      <c r="R55" s="63"/>
      <c r="S55" s="63"/>
      <c r="T55" s="63"/>
    </row>
    <row r="56" spans="1:20" ht="12.95" customHeight="1" x14ac:dyDescent="0.15">
      <c r="A56" s="79" t="str">
        <f>IF(新体力テスト!A56="","",新体力テスト!A56)</f>
        <v/>
      </c>
      <c r="B56" s="79" t="str">
        <f>IF(新体力テスト!B56="","",新体力テスト!B56)</f>
        <v/>
      </c>
      <c r="C56" s="79" t="str">
        <f>IF(新体力テスト!C56="","",新体力テスト!C56)</f>
        <v/>
      </c>
      <c r="D56" s="79" t="str">
        <f>IF(新体力テスト!D56="","",新体力テスト!D56)</f>
        <v/>
      </c>
      <c r="E56" s="79" t="str">
        <f>IF(新体力テスト!E56="","",新体力テスト!E56)</f>
        <v/>
      </c>
      <c r="F56" s="79" t="str">
        <f>IF(新体力テスト!F56="","",新体力テスト!F56)</f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63"/>
      <c r="R56" s="63"/>
      <c r="S56" s="63"/>
      <c r="T56" s="63"/>
    </row>
    <row r="57" spans="1:20" ht="12.95" customHeight="1" x14ac:dyDescent="0.15">
      <c r="A57" s="79" t="str">
        <f>IF(新体力テスト!A57="","",新体力テスト!A57)</f>
        <v/>
      </c>
      <c r="B57" s="79" t="str">
        <f>IF(新体力テスト!B57="","",新体力テスト!B57)</f>
        <v/>
      </c>
      <c r="C57" s="79" t="str">
        <f>IF(新体力テスト!C57="","",新体力テスト!C57)</f>
        <v/>
      </c>
      <c r="D57" s="79" t="str">
        <f>IF(新体力テスト!D57="","",新体力テスト!D57)</f>
        <v/>
      </c>
      <c r="E57" s="79" t="str">
        <f>IF(新体力テスト!E57="","",新体力テスト!E57)</f>
        <v/>
      </c>
      <c r="F57" s="79" t="str">
        <f>IF(新体力テスト!F57="","",新体力テスト!F57)</f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63"/>
      <c r="R57" s="63"/>
      <c r="S57" s="63"/>
      <c r="T57" s="63"/>
    </row>
    <row r="58" spans="1:20" ht="12.95" customHeight="1" x14ac:dyDescent="0.15">
      <c r="A58" s="79" t="str">
        <f>IF(新体力テスト!A58="","",新体力テスト!A58)</f>
        <v/>
      </c>
      <c r="B58" s="79" t="str">
        <f>IF(新体力テスト!B58="","",新体力テスト!B58)</f>
        <v/>
      </c>
      <c r="C58" s="79" t="str">
        <f>IF(新体力テスト!C58="","",新体力テスト!C58)</f>
        <v/>
      </c>
      <c r="D58" s="79" t="str">
        <f>IF(新体力テスト!D58="","",新体力テスト!D58)</f>
        <v/>
      </c>
      <c r="E58" s="79" t="str">
        <f>IF(新体力テスト!E58="","",新体力テスト!E58)</f>
        <v/>
      </c>
      <c r="F58" s="79" t="str">
        <f>IF(新体力テスト!F58="","",新体力テスト!F58)</f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63"/>
      <c r="R58" s="63"/>
      <c r="S58" s="63"/>
      <c r="T58" s="63"/>
    </row>
    <row r="59" spans="1:20" ht="12.95" customHeight="1" x14ac:dyDescent="0.15">
      <c r="A59" s="79" t="str">
        <f>IF(新体力テスト!A59="","",新体力テスト!A59)</f>
        <v/>
      </c>
      <c r="B59" s="79" t="str">
        <f>IF(新体力テスト!B59="","",新体力テスト!B59)</f>
        <v/>
      </c>
      <c r="C59" s="79" t="str">
        <f>IF(新体力テスト!C59="","",新体力テスト!C59)</f>
        <v/>
      </c>
      <c r="D59" s="79" t="str">
        <f>IF(新体力テスト!D59="","",新体力テスト!D59)</f>
        <v/>
      </c>
      <c r="E59" s="79" t="str">
        <f>IF(新体力テスト!E59="","",新体力テスト!E59)</f>
        <v/>
      </c>
      <c r="F59" s="79" t="str">
        <f>IF(新体力テスト!F59="","",新体力テスト!F59)</f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63"/>
      <c r="R59" s="63"/>
      <c r="S59" s="63"/>
      <c r="T59" s="63"/>
    </row>
    <row r="60" spans="1:20" ht="12.95" customHeight="1" x14ac:dyDescent="0.15">
      <c r="A60" s="79" t="str">
        <f>IF(新体力テスト!A60="","",新体力テスト!A60)</f>
        <v/>
      </c>
      <c r="B60" s="79" t="str">
        <f>IF(新体力テスト!B60="","",新体力テスト!B60)</f>
        <v/>
      </c>
      <c r="C60" s="79" t="str">
        <f>IF(新体力テスト!C60="","",新体力テスト!C60)</f>
        <v/>
      </c>
      <c r="D60" s="79" t="str">
        <f>IF(新体力テスト!D60="","",新体力テスト!D60)</f>
        <v/>
      </c>
      <c r="E60" s="79" t="str">
        <f>IF(新体力テスト!E60="","",新体力テスト!E60)</f>
        <v/>
      </c>
      <c r="F60" s="79" t="str">
        <f>IF(新体力テスト!F60="","",新体力テスト!F60)</f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63"/>
      <c r="R60" s="63"/>
      <c r="S60" s="63"/>
      <c r="T60" s="63"/>
    </row>
    <row r="61" spans="1:20" ht="12.95" customHeight="1" x14ac:dyDescent="0.15">
      <c r="A61" s="79" t="str">
        <f>IF(新体力テスト!A61="","",新体力テスト!A61)</f>
        <v/>
      </c>
      <c r="B61" s="79" t="str">
        <f>IF(新体力テスト!B61="","",新体力テスト!B61)</f>
        <v/>
      </c>
      <c r="C61" s="79" t="str">
        <f>IF(新体力テスト!C61="","",新体力テスト!C61)</f>
        <v/>
      </c>
      <c r="D61" s="79" t="str">
        <f>IF(新体力テスト!D61="","",新体力テスト!D61)</f>
        <v/>
      </c>
      <c r="E61" s="79" t="str">
        <f>IF(新体力テスト!E61="","",新体力テスト!E61)</f>
        <v/>
      </c>
      <c r="F61" s="79" t="str">
        <f>IF(新体力テスト!F61="","",新体力テスト!F61)</f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63"/>
      <c r="R61" s="63"/>
      <c r="S61" s="63"/>
      <c r="T61" s="63"/>
    </row>
    <row r="62" spans="1:20" ht="12.95" customHeight="1" x14ac:dyDescent="0.15">
      <c r="A62" s="79" t="str">
        <f>IF(新体力テスト!A62="","",新体力テスト!A62)</f>
        <v/>
      </c>
      <c r="B62" s="79" t="str">
        <f>IF(新体力テスト!B62="","",新体力テスト!B62)</f>
        <v/>
      </c>
      <c r="C62" s="79" t="str">
        <f>IF(新体力テスト!C62="","",新体力テスト!C62)</f>
        <v/>
      </c>
      <c r="D62" s="79" t="str">
        <f>IF(新体力テスト!D62="","",新体力テスト!D62)</f>
        <v/>
      </c>
      <c r="E62" s="79" t="str">
        <f>IF(新体力テスト!E62="","",新体力テスト!E62)</f>
        <v/>
      </c>
      <c r="F62" s="79" t="str">
        <f>IF(新体力テスト!F62="","",新体力テスト!F62)</f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63"/>
      <c r="R62" s="63"/>
      <c r="S62" s="63"/>
      <c r="T62" s="63"/>
    </row>
    <row r="63" spans="1:20" ht="12.95" customHeight="1" x14ac:dyDescent="0.15">
      <c r="A63" s="79" t="str">
        <f>IF(新体力テスト!A63="","",新体力テスト!A63)</f>
        <v/>
      </c>
      <c r="B63" s="79" t="str">
        <f>IF(新体力テスト!B63="","",新体力テスト!B63)</f>
        <v/>
      </c>
      <c r="C63" s="79" t="str">
        <f>IF(新体力テスト!C63="","",新体力テスト!C63)</f>
        <v/>
      </c>
      <c r="D63" s="79" t="str">
        <f>IF(新体力テスト!D63="","",新体力テスト!D63)</f>
        <v/>
      </c>
      <c r="E63" s="79" t="str">
        <f>IF(新体力テスト!E63="","",新体力テスト!E63)</f>
        <v/>
      </c>
      <c r="F63" s="79" t="str">
        <f>IF(新体力テスト!F63="","",新体力テスト!F63)</f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63"/>
      <c r="R63" s="63"/>
      <c r="S63" s="63"/>
      <c r="T63" s="63"/>
    </row>
    <row r="64" spans="1:20" ht="12.95" customHeight="1" x14ac:dyDescent="0.15">
      <c r="A64" s="79" t="str">
        <f>IF(新体力テスト!A64="","",新体力テスト!A64)</f>
        <v/>
      </c>
      <c r="B64" s="79" t="str">
        <f>IF(新体力テスト!B64="","",新体力テスト!B64)</f>
        <v/>
      </c>
      <c r="C64" s="79" t="str">
        <f>IF(新体力テスト!C64="","",新体力テスト!C64)</f>
        <v/>
      </c>
      <c r="D64" s="79" t="str">
        <f>IF(新体力テスト!D64="","",新体力テスト!D64)</f>
        <v/>
      </c>
      <c r="E64" s="79" t="str">
        <f>IF(新体力テスト!E64="","",新体力テスト!E64)</f>
        <v/>
      </c>
      <c r="F64" s="79" t="str">
        <f>IF(新体力テスト!F64="","",新体力テスト!F64)</f>
        <v/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63"/>
      <c r="R64" s="63"/>
      <c r="S64" s="63"/>
      <c r="T64" s="63"/>
    </row>
    <row r="65" spans="1:20" ht="12.95" customHeight="1" x14ac:dyDescent="0.15">
      <c r="A65" s="79" t="str">
        <f>IF(新体力テスト!A65="","",新体力テスト!A65)</f>
        <v/>
      </c>
      <c r="B65" s="79" t="str">
        <f>IF(新体力テスト!B65="","",新体力テスト!B65)</f>
        <v/>
      </c>
      <c r="C65" s="79" t="str">
        <f>IF(新体力テスト!C65="","",新体力テスト!C65)</f>
        <v/>
      </c>
      <c r="D65" s="79" t="str">
        <f>IF(新体力テスト!D65="","",新体力テスト!D65)</f>
        <v/>
      </c>
      <c r="E65" s="79" t="str">
        <f>IF(新体力テスト!E65="","",新体力テスト!E65)</f>
        <v/>
      </c>
      <c r="F65" s="79" t="str">
        <f>IF(新体力テスト!F65="","",新体力テスト!F65)</f>
        <v/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63"/>
      <c r="R65" s="63"/>
      <c r="S65" s="63"/>
      <c r="T65" s="63"/>
    </row>
    <row r="66" spans="1:20" ht="12.95" customHeight="1" x14ac:dyDescent="0.15">
      <c r="A66" s="79" t="str">
        <f>IF(新体力テスト!A66="","",新体力テスト!A66)</f>
        <v/>
      </c>
      <c r="B66" s="79" t="str">
        <f>IF(新体力テスト!B66="","",新体力テスト!B66)</f>
        <v/>
      </c>
      <c r="C66" s="79" t="str">
        <f>IF(新体力テスト!C66="","",新体力テスト!C66)</f>
        <v/>
      </c>
      <c r="D66" s="79" t="str">
        <f>IF(新体力テスト!D66="","",新体力テスト!D66)</f>
        <v/>
      </c>
      <c r="E66" s="79" t="str">
        <f>IF(新体力テスト!E66="","",新体力テスト!E66)</f>
        <v/>
      </c>
      <c r="F66" s="79" t="str">
        <f>IF(新体力テスト!F66="","",新体力テスト!F66)</f>
        <v/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63"/>
      <c r="R66" s="63"/>
      <c r="S66" s="63"/>
      <c r="T66" s="63"/>
    </row>
    <row r="67" spans="1:20" ht="12.95" customHeight="1" x14ac:dyDescent="0.15">
      <c r="A67" s="79" t="str">
        <f>IF(新体力テスト!A67="","",新体力テスト!A67)</f>
        <v/>
      </c>
      <c r="B67" s="79" t="str">
        <f>IF(新体力テスト!B67="","",新体力テスト!B67)</f>
        <v/>
      </c>
      <c r="C67" s="79" t="str">
        <f>IF(新体力テスト!C67="","",新体力テスト!C67)</f>
        <v/>
      </c>
      <c r="D67" s="79" t="str">
        <f>IF(新体力テスト!D67="","",新体力テスト!D67)</f>
        <v/>
      </c>
      <c r="E67" s="79" t="str">
        <f>IF(新体力テスト!E67="","",新体力テスト!E67)</f>
        <v/>
      </c>
      <c r="F67" s="79" t="str">
        <f>IF(新体力テスト!F67="","",新体力テスト!F67)</f>
        <v/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63"/>
      <c r="R67" s="63"/>
      <c r="S67" s="63"/>
      <c r="T67" s="63"/>
    </row>
    <row r="68" spans="1:20" ht="12.95" customHeight="1" x14ac:dyDescent="0.15">
      <c r="A68" s="79" t="str">
        <f>IF(新体力テスト!A68="","",新体力テスト!A68)</f>
        <v/>
      </c>
      <c r="B68" s="79" t="str">
        <f>IF(新体力テスト!B68="","",新体力テスト!B68)</f>
        <v/>
      </c>
      <c r="C68" s="79" t="str">
        <f>IF(新体力テスト!C68="","",新体力テスト!C68)</f>
        <v/>
      </c>
      <c r="D68" s="79" t="str">
        <f>IF(新体力テスト!D68="","",新体力テスト!D68)</f>
        <v/>
      </c>
      <c r="E68" s="79" t="str">
        <f>IF(新体力テスト!E68="","",新体力テスト!E68)</f>
        <v/>
      </c>
      <c r="F68" s="79" t="str">
        <f>IF(新体力テスト!F68="","",新体力テスト!F68)</f>
        <v/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63"/>
      <c r="R68" s="63"/>
      <c r="S68" s="63"/>
      <c r="T68" s="63"/>
    </row>
    <row r="69" spans="1:20" ht="12.95" customHeight="1" x14ac:dyDescent="0.15">
      <c r="A69" s="79" t="str">
        <f>IF(新体力テスト!A69="","",新体力テスト!A69)</f>
        <v/>
      </c>
      <c r="B69" s="79" t="str">
        <f>IF(新体力テスト!B69="","",新体力テスト!B69)</f>
        <v/>
      </c>
      <c r="C69" s="79" t="str">
        <f>IF(新体力テスト!C69="","",新体力テスト!C69)</f>
        <v/>
      </c>
      <c r="D69" s="79" t="str">
        <f>IF(新体力テスト!D69="","",新体力テスト!D69)</f>
        <v/>
      </c>
      <c r="E69" s="79" t="str">
        <f>IF(新体力テスト!E69="","",新体力テスト!E69)</f>
        <v/>
      </c>
      <c r="F69" s="79" t="str">
        <f>IF(新体力テスト!F69="","",新体力テスト!F69)</f>
        <v/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63"/>
      <c r="R69" s="63"/>
      <c r="S69" s="63"/>
      <c r="T69" s="63"/>
    </row>
    <row r="70" spans="1:20" ht="12.95" customHeight="1" x14ac:dyDescent="0.15">
      <c r="A70" s="79" t="str">
        <f>IF(新体力テスト!A70="","",新体力テスト!A70)</f>
        <v/>
      </c>
      <c r="B70" s="79" t="str">
        <f>IF(新体力テスト!B70="","",新体力テスト!B70)</f>
        <v/>
      </c>
      <c r="C70" s="79" t="str">
        <f>IF(新体力テスト!C70="","",新体力テスト!C70)</f>
        <v/>
      </c>
      <c r="D70" s="79" t="str">
        <f>IF(新体力テスト!D70="","",新体力テスト!D70)</f>
        <v/>
      </c>
      <c r="E70" s="79" t="str">
        <f>IF(新体力テスト!E70="","",新体力テスト!E70)</f>
        <v/>
      </c>
      <c r="F70" s="79" t="str">
        <f>IF(新体力テスト!F70="","",新体力テスト!F70)</f>
        <v/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63"/>
      <c r="R70" s="63"/>
      <c r="S70" s="63"/>
      <c r="T70" s="63"/>
    </row>
    <row r="71" spans="1:20" ht="12.95" customHeight="1" x14ac:dyDescent="0.15">
      <c r="A71" s="79" t="str">
        <f>IF(新体力テスト!A71="","",新体力テスト!A71)</f>
        <v/>
      </c>
      <c r="B71" s="79" t="str">
        <f>IF(新体力テスト!B71="","",新体力テスト!B71)</f>
        <v/>
      </c>
      <c r="C71" s="79" t="str">
        <f>IF(新体力テスト!C71="","",新体力テスト!C71)</f>
        <v/>
      </c>
      <c r="D71" s="79" t="str">
        <f>IF(新体力テスト!D71="","",新体力テスト!D71)</f>
        <v/>
      </c>
      <c r="E71" s="79" t="str">
        <f>IF(新体力テスト!E71="","",新体力テスト!E71)</f>
        <v/>
      </c>
      <c r="F71" s="79" t="str">
        <f>IF(新体力テスト!F71="","",新体力テスト!F71)</f>
        <v/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63"/>
      <c r="R71" s="63"/>
      <c r="S71" s="63"/>
      <c r="T71" s="63"/>
    </row>
    <row r="72" spans="1:20" ht="12.95" customHeight="1" x14ac:dyDescent="0.15">
      <c r="A72" s="79" t="str">
        <f>IF(新体力テスト!A72="","",新体力テスト!A72)</f>
        <v/>
      </c>
      <c r="B72" s="79" t="str">
        <f>IF(新体力テスト!B72="","",新体力テスト!B72)</f>
        <v/>
      </c>
      <c r="C72" s="79" t="str">
        <f>IF(新体力テスト!C72="","",新体力テスト!C72)</f>
        <v/>
      </c>
      <c r="D72" s="79" t="str">
        <f>IF(新体力テスト!D72="","",新体力テスト!D72)</f>
        <v/>
      </c>
      <c r="E72" s="79" t="str">
        <f>IF(新体力テスト!E72="","",新体力テスト!E72)</f>
        <v/>
      </c>
      <c r="F72" s="79" t="str">
        <f>IF(新体力テスト!F72="","",新体力テスト!F72)</f>
        <v/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63"/>
      <c r="R72" s="63"/>
      <c r="S72" s="63"/>
      <c r="T72" s="63"/>
    </row>
    <row r="73" spans="1:20" ht="12.95" customHeight="1" x14ac:dyDescent="0.15">
      <c r="A73" s="79" t="str">
        <f>IF(新体力テスト!A73="","",新体力テスト!A73)</f>
        <v/>
      </c>
      <c r="B73" s="79" t="str">
        <f>IF(新体力テスト!B73="","",新体力テスト!B73)</f>
        <v/>
      </c>
      <c r="C73" s="79" t="str">
        <f>IF(新体力テスト!C73="","",新体力テスト!C73)</f>
        <v/>
      </c>
      <c r="D73" s="79" t="str">
        <f>IF(新体力テスト!D73="","",新体力テスト!D73)</f>
        <v/>
      </c>
      <c r="E73" s="79" t="str">
        <f>IF(新体力テスト!E73="","",新体力テスト!E73)</f>
        <v/>
      </c>
      <c r="F73" s="79" t="str">
        <f>IF(新体力テスト!F73="","",新体力テスト!F73)</f>
        <v/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63"/>
      <c r="R73" s="63"/>
      <c r="S73" s="63"/>
      <c r="T73" s="63"/>
    </row>
    <row r="74" spans="1:20" ht="12.95" customHeight="1" x14ac:dyDescent="0.15">
      <c r="A74" s="79" t="str">
        <f>IF(新体力テスト!A74="","",新体力テスト!A74)</f>
        <v/>
      </c>
      <c r="B74" s="79" t="str">
        <f>IF(新体力テスト!B74="","",新体力テスト!B74)</f>
        <v/>
      </c>
      <c r="C74" s="79" t="str">
        <f>IF(新体力テスト!C74="","",新体力テスト!C74)</f>
        <v/>
      </c>
      <c r="D74" s="79" t="str">
        <f>IF(新体力テスト!D74="","",新体力テスト!D74)</f>
        <v/>
      </c>
      <c r="E74" s="79" t="str">
        <f>IF(新体力テスト!E74="","",新体力テスト!E74)</f>
        <v/>
      </c>
      <c r="F74" s="79" t="str">
        <f>IF(新体力テスト!F74="","",新体力テスト!F74)</f>
        <v/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63"/>
      <c r="R74" s="63"/>
      <c r="S74" s="63"/>
      <c r="T74" s="63"/>
    </row>
    <row r="75" spans="1:20" ht="12.95" customHeight="1" x14ac:dyDescent="0.15">
      <c r="A75" s="79" t="str">
        <f>IF(新体力テスト!A75="","",新体力テスト!A75)</f>
        <v/>
      </c>
      <c r="B75" s="79" t="str">
        <f>IF(新体力テスト!B75="","",新体力テスト!B75)</f>
        <v/>
      </c>
      <c r="C75" s="79" t="str">
        <f>IF(新体力テスト!C75="","",新体力テスト!C75)</f>
        <v/>
      </c>
      <c r="D75" s="79" t="str">
        <f>IF(新体力テスト!D75="","",新体力テスト!D75)</f>
        <v/>
      </c>
      <c r="E75" s="79" t="str">
        <f>IF(新体力テスト!E75="","",新体力テスト!E75)</f>
        <v/>
      </c>
      <c r="F75" s="79" t="str">
        <f>IF(新体力テスト!F75="","",新体力テスト!F75)</f>
        <v/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63"/>
      <c r="R75" s="63"/>
      <c r="S75" s="63"/>
      <c r="T75" s="63"/>
    </row>
    <row r="76" spans="1:20" ht="12.95" customHeight="1" x14ac:dyDescent="0.15">
      <c r="A76" s="79" t="str">
        <f>IF(新体力テスト!A76="","",新体力テスト!A76)</f>
        <v/>
      </c>
      <c r="B76" s="79" t="str">
        <f>IF(新体力テスト!B76="","",新体力テスト!B76)</f>
        <v/>
      </c>
      <c r="C76" s="79" t="str">
        <f>IF(新体力テスト!C76="","",新体力テスト!C76)</f>
        <v/>
      </c>
      <c r="D76" s="79" t="str">
        <f>IF(新体力テスト!D76="","",新体力テスト!D76)</f>
        <v/>
      </c>
      <c r="E76" s="79" t="str">
        <f>IF(新体力テスト!E76="","",新体力テスト!E76)</f>
        <v/>
      </c>
      <c r="F76" s="79" t="str">
        <f>IF(新体力テスト!F76="","",新体力テスト!F76)</f>
        <v/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63"/>
      <c r="R76" s="63"/>
      <c r="S76" s="63"/>
      <c r="T76" s="63"/>
    </row>
    <row r="77" spans="1:20" ht="12.95" customHeight="1" x14ac:dyDescent="0.15">
      <c r="A77" s="79" t="str">
        <f>IF(新体力テスト!A77="","",新体力テスト!A77)</f>
        <v/>
      </c>
      <c r="B77" s="79" t="str">
        <f>IF(新体力テスト!B77="","",新体力テスト!B77)</f>
        <v/>
      </c>
      <c r="C77" s="79" t="str">
        <f>IF(新体力テスト!C77="","",新体力テスト!C77)</f>
        <v/>
      </c>
      <c r="D77" s="79" t="str">
        <f>IF(新体力テスト!D77="","",新体力テスト!D77)</f>
        <v/>
      </c>
      <c r="E77" s="79" t="str">
        <f>IF(新体力テスト!E77="","",新体力テスト!E77)</f>
        <v/>
      </c>
      <c r="F77" s="79" t="str">
        <f>IF(新体力テスト!F77="","",新体力テスト!F77)</f>
        <v/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63"/>
      <c r="R77" s="63"/>
      <c r="S77" s="63"/>
      <c r="T77" s="63"/>
    </row>
    <row r="78" spans="1:20" ht="12.95" customHeight="1" x14ac:dyDescent="0.15">
      <c r="A78" s="79" t="str">
        <f>IF(新体力テスト!A78="","",新体力テスト!A78)</f>
        <v/>
      </c>
      <c r="B78" s="79" t="str">
        <f>IF(新体力テスト!B78="","",新体力テスト!B78)</f>
        <v/>
      </c>
      <c r="C78" s="79" t="str">
        <f>IF(新体力テスト!C78="","",新体力テスト!C78)</f>
        <v/>
      </c>
      <c r="D78" s="79" t="str">
        <f>IF(新体力テスト!D78="","",新体力テスト!D78)</f>
        <v/>
      </c>
      <c r="E78" s="79" t="str">
        <f>IF(新体力テスト!E78="","",新体力テスト!E78)</f>
        <v/>
      </c>
      <c r="F78" s="79" t="str">
        <f>IF(新体力テスト!F78="","",新体力テスト!F78)</f>
        <v/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63"/>
      <c r="R78" s="63"/>
      <c r="S78" s="63"/>
      <c r="T78" s="63"/>
    </row>
    <row r="79" spans="1:20" ht="12.95" customHeight="1" x14ac:dyDescent="0.15">
      <c r="A79" s="79" t="str">
        <f>IF(新体力テスト!A79="","",新体力テスト!A79)</f>
        <v/>
      </c>
      <c r="B79" s="79" t="str">
        <f>IF(新体力テスト!B79="","",新体力テスト!B79)</f>
        <v/>
      </c>
      <c r="C79" s="79" t="str">
        <f>IF(新体力テスト!C79="","",新体力テスト!C79)</f>
        <v/>
      </c>
      <c r="D79" s="79" t="str">
        <f>IF(新体力テスト!D79="","",新体力テスト!D79)</f>
        <v/>
      </c>
      <c r="E79" s="79" t="str">
        <f>IF(新体力テスト!E79="","",新体力テスト!E79)</f>
        <v/>
      </c>
      <c r="F79" s="79" t="str">
        <f>IF(新体力テスト!F79="","",新体力テスト!F79)</f>
        <v/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63"/>
      <c r="R79" s="63"/>
      <c r="S79" s="63"/>
      <c r="T79" s="63"/>
    </row>
    <row r="80" spans="1:20" ht="12.95" customHeight="1" x14ac:dyDescent="0.15">
      <c r="A80" s="79" t="str">
        <f>IF(新体力テスト!A80="","",新体力テスト!A80)</f>
        <v/>
      </c>
      <c r="B80" s="79" t="str">
        <f>IF(新体力テスト!B80="","",新体力テスト!B80)</f>
        <v/>
      </c>
      <c r="C80" s="79" t="str">
        <f>IF(新体力テスト!C80="","",新体力テスト!C80)</f>
        <v/>
      </c>
      <c r="D80" s="79" t="str">
        <f>IF(新体力テスト!D80="","",新体力テスト!D80)</f>
        <v/>
      </c>
      <c r="E80" s="79" t="str">
        <f>IF(新体力テスト!E80="","",新体力テスト!E80)</f>
        <v/>
      </c>
      <c r="F80" s="79" t="str">
        <f>IF(新体力テスト!F80="","",新体力テスト!F80)</f>
        <v/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63"/>
      <c r="R80" s="63"/>
      <c r="S80" s="63"/>
      <c r="T80" s="63"/>
    </row>
    <row r="81" spans="1:20" ht="12.95" customHeight="1" x14ac:dyDescent="0.15">
      <c r="A81" s="79" t="str">
        <f>IF(新体力テスト!A81="","",新体力テスト!A81)</f>
        <v/>
      </c>
      <c r="B81" s="79" t="str">
        <f>IF(新体力テスト!B81="","",新体力テスト!B81)</f>
        <v/>
      </c>
      <c r="C81" s="79" t="str">
        <f>IF(新体力テスト!C81="","",新体力テスト!C81)</f>
        <v/>
      </c>
      <c r="D81" s="79" t="str">
        <f>IF(新体力テスト!D81="","",新体力テスト!D81)</f>
        <v/>
      </c>
      <c r="E81" s="79" t="str">
        <f>IF(新体力テスト!E81="","",新体力テスト!E81)</f>
        <v/>
      </c>
      <c r="F81" s="79" t="str">
        <f>IF(新体力テスト!F81="","",新体力テスト!F81)</f>
        <v/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63"/>
      <c r="R81" s="63"/>
      <c r="S81" s="63"/>
      <c r="T81" s="63"/>
    </row>
    <row r="82" spans="1:20" ht="12.95" customHeight="1" x14ac:dyDescent="0.15">
      <c r="A82" s="79" t="str">
        <f>IF(新体力テスト!A82="","",新体力テスト!A82)</f>
        <v/>
      </c>
      <c r="B82" s="79" t="str">
        <f>IF(新体力テスト!B82="","",新体力テスト!B82)</f>
        <v/>
      </c>
      <c r="C82" s="79" t="str">
        <f>IF(新体力テスト!C82="","",新体力テスト!C82)</f>
        <v/>
      </c>
      <c r="D82" s="79" t="str">
        <f>IF(新体力テスト!D82="","",新体力テスト!D82)</f>
        <v/>
      </c>
      <c r="E82" s="79" t="str">
        <f>IF(新体力テスト!E82="","",新体力テスト!E82)</f>
        <v/>
      </c>
      <c r="F82" s="79" t="str">
        <f>IF(新体力テスト!F82="","",新体力テスト!F82)</f>
        <v/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63"/>
      <c r="R82" s="63"/>
      <c r="S82" s="63"/>
      <c r="T82" s="63"/>
    </row>
    <row r="83" spans="1:20" ht="12.95" customHeight="1" x14ac:dyDescent="0.15">
      <c r="A83" s="79" t="str">
        <f>IF(新体力テスト!A83="","",新体力テスト!A83)</f>
        <v/>
      </c>
      <c r="B83" s="79" t="str">
        <f>IF(新体力テスト!B83="","",新体力テスト!B83)</f>
        <v/>
      </c>
      <c r="C83" s="79" t="str">
        <f>IF(新体力テスト!C83="","",新体力テスト!C83)</f>
        <v/>
      </c>
      <c r="D83" s="79" t="str">
        <f>IF(新体力テスト!D83="","",新体力テスト!D83)</f>
        <v/>
      </c>
      <c r="E83" s="79" t="str">
        <f>IF(新体力テスト!E83="","",新体力テスト!E83)</f>
        <v/>
      </c>
      <c r="F83" s="79" t="str">
        <f>IF(新体力テスト!F83="","",新体力テスト!F83)</f>
        <v/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63"/>
      <c r="R83" s="63"/>
      <c r="S83" s="63"/>
      <c r="T83" s="63"/>
    </row>
    <row r="84" spans="1:20" ht="12.95" customHeight="1" x14ac:dyDescent="0.15">
      <c r="A84" s="79" t="str">
        <f>IF(新体力テスト!A84="","",新体力テスト!A84)</f>
        <v/>
      </c>
      <c r="B84" s="79" t="str">
        <f>IF(新体力テスト!B84="","",新体力テスト!B84)</f>
        <v/>
      </c>
      <c r="C84" s="79" t="str">
        <f>IF(新体力テスト!C84="","",新体力テスト!C84)</f>
        <v/>
      </c>
      <c r="D84" s="79" t="str">
        <f>IF(新体力テスト!D84="","",新体力テスト!D84)</f>
        <v/>
      </c>
      <c r="E84" s="79" t="str">
        <f>IF(新体力テスト!E84="","",新体力テスト!E84)</f>
        <v/>
      </c>
      <c r="F84" s="79" t="str">
        <f>IF(新体力テスト!F84="","",新体力テスト!F84)</f>
        <v/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63"/>
      <c r="R84" s="63"/>
      <c r="S84" s="63"/>
      <c r="T84" s="63"/>
    </row>
    <row r="85" spans="1:20" ht="12.95" customHeight="1" x14ac:dyDescent="0.15">
      <c r="A85" s="79" t="str">
        <f>IF(新体力テスト!A85="","",新体力テスト!A85)</f>
        <v/>
      </c>
      <c r="B85" s="79" t="str">
        <f>IF(新体力テスト!B85="","",新体力テスト!B85)</f>
        <v/>
      </c>
      <c r="C85" s="79" t="str">
        <f>IF(新体力テスト!C85="","",新体力テスト!C85)</f>
        <v/>
      </c>
      <c r="D85" s="79" t="str">
        <f>IF(新体力テスト!D85="","",新体力テスト!D85)</f>
        <v/>
      </c>
      <c r="E85" s="79" t="str">
        <f>IF(新体力テスト!E85="","",新体力テスト!E85)</f>
        <v/>
      </c>
      <c r="F85" s="79" t="str">
        <f>IF(新体力テスト!F85="","",新体力テスト!F85)</f>
        <v/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63"/>
      <c r="R85" s="63"/>
      <c r="S85" s="63"/>
      <c r="T85" s="63"/>
    </row>
    <row r="86" spans="1:20" ht="12.95" customHeight="1" x14ac:dyDescent="0.15">
      <c r="A86" s="79" t="str">
        <f>IF(新体力テスト!A86="","",新体力テスト!A86)</f>
        <v/>
      </c>
      <c r="B86" s="79" t="str">
        <f>IF(新体力テスト!B86="","",新体力テスト!B86)</f>
        <v/>
      </c>
      <c r="C86" s="79" t="str">
        <f>IF(新体力テスト!C86="","",新体力テスト!C86)</f>
        <v/>
      </c>
      <c r="D86" s="79" t="str">
        <f>IF(新体力テスト!D86="","",新体力テスト!D86)</f>
        <v/>
      </c>
      <c r="E86" s="79" t="str">
        <f>IF(新体力テスト!E86="","",新体力テスト!E86)</f>
        <v/>
      </c>
      <c r="F86" s="79" t="str">
        <f>IF(新体力テスト!F86="","",新体力テスト!F86)</f>
        <v/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63"/>
      <c r="R86" s="63"/>
      <c r="S86" s="63"/>
      <c r="T86" s="63"/>
    </row>
    <row r="87" spans="1:20" ht="12.95" customHeight="1" x14ac:dyDescent="0.15">
      <c r="A87" s="79" t="str">
        <f>IF(新体力テスト!A87="","",新体力テスト!A87)</f>
        <v/>
      </c>
      <c r="B87" s="79" t="str">
        <f>IF(新体力テスト!B87="","",新体力テスト!B87)</f>
        <v/>
      </c>
      <c r="C87" s="79" t="str">
        <f>IF(新体力テスト!C87="","",新体力テスト!C87)</f>
        <v/>
      </c>
      <c r="D87" s="79" t="str">
        <f>IF(新体力テスト!D87="","",新体力テスト!D87)</f>
        <v/>
      </c>
      <c r="E87" s="79" t="str">
        <f>IF(新体力テスト!E87="","",新体力テスト!E87)</f>
        <v/>
      </c>
      <c r="F87" s="79" t="str">
        <f>IF(新体力テスト!F87="","",新体力テスト!F87)</f>
        <v/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3"/>
      <c r="R87" s="63"/>
      <c r="S87" s="63"/>
      <c r="T87" s="63"/>
    </row>
    <row r="88" spans="1:20" ht="12.95" customHeight="1" x14ac:dyDescent="0.15">
      <c r="A88" s="79" t="str">
        <f>IF(新体力テスト!A88="","",新体力テスト!A88)</f>
        <v/>
      </c>
      <c r="B88" s="79" t="str">
        <f>IF(新体力テスト!B88="","",新体力テスト!B88)</f>
        <v/>
      </c>
      <c r="C88" s="79" t="str">
        <f>IF(新体力テスト!C88="","",新体力テスト!C88)</f>
        <v/>
      </c>
      <c r="D88" s="79" t="str">
        <f>IF(新体力テスト!D88="","",新体力テスト!D88)</f>
        <v/>
      </c>
      <c r="E88" s="79" t="str">
        <f>IF(新体力テスト!E88="","",新体力テスト!E88)</f>
        <v/>
      </c>
      <c r="F88" s="79" t="str">
        <f>IF(新体力テスト!F88="","",新体力テスト!F88)</f>
        <v/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63"/>
      <c r="R88" s="63"/>
      <c r="S88" s="63"/>
      <c r="T88" s="63"/>
    </row>
    <row r="89" spans="1:20" ht="12.95" customHeight="1" x14ac:dyDescent="0.15">
      <c r="A89" s="79" t="str">
        <f>IF(新体力テスト!A89="","",新体力テスト!A89)</f>
        <v/>
      </c>
      <c r="B89" s="79" t="str">
        <f>IF(新体力テスト!B89="","",新体力テスト!B89)</f>
        <v/>
      </c>
      <c r="C89" s="79" t="str">
        <f>IF(新体力テスト!C89="","",新体力テスト!C89)</f>
        <v/>
      </c>
      <c r="D89" s="79" t="str">
        <f>IF(新体力テスト!D89="","",新体力テスト!D89)</f>
        <v/>
      </c>
      <c r="E89" s="79" t="str">
        <f>IF(新体力テスト!E89="","",新体力テスト!E89)</f>
        <v/>
      </c>
      <c r="F89" s="79" t="str">
        <f>IF(新体力テスト!F89="","",新体力テスト!F89)</f>
        <v/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63"/>
      <c r="R89" s="63"/>
      <c r="S89" s="63"/>
      <c r="T89" s="63"/>
    </row>
    <row r="90" spans="1:20" ht="12.95" customHeight="1" x14ac:dyDescent="0.15">
      <c r="A90" s="79" t="str">
        <f>IF(新体力テスト!A90="","",新体力テスト!A90)</f>
        <v/>
      </c>
      <c r="B90" s="79" t="str">
        <f>IF(新体力テスト!B90="","",新体力テスト!B90)</f>
        <v/>
      </c>
      <c r="C90" s="79" t="str">
        <f>IF(新体力テスト!C90="","",新体力テスト!C90)</f>
        <v/>
      </c>
      <c r="D90" s="79" t="str">
        <f>IF(新体力テスト!D90="","",新体力テスト!D90)</f>
        <v/>
      </c>
      <c r="E90" s="79" t="str">
        <f>IF(新体力テスト!E90="","",新体力テスト!E90)</f>
        <v/>
      </c>
      <c r="F90" s="79" t="str">
        <f>IF(新体力テスト!F90="","",新体力テスト!F90)</f>
        <v/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63"/>
      <c r="R90" s="63"/>
      <c r="S90" s="63"/>
      <c r="T90" s="63"/>
    </row>
    <row r="91" spans="1:20" ht="12.95" customHeight="1" x14ac:dyDescent="0.15">
      <c r="A91" s="79" t="str">
        <f>IF(新体力テスト!A91="","",新体力テスト!A91)</f>
        <v/>
      </c>
      <c r="B91" s="79" t="str">
        <f>IF(新体力テスト!B91="","",新体力テスト!B91)</f>
        <v/>
      </c>
      <c r="C91" s="79" t="str">
        <f>IF(新体力テスト!C91="","",新体力テスト!C91)</f>
        <v/>
      </c>
      <c r="D91" s="79" t="str">
        <f>IF(新体力テスト!D91="","",新体力テスト!D91)</f>
        <v/>
      </c>
      <c r="E91" s="79" t="str">
        <f>IF(新体力テスト!E91="","",新体力テスト!E91)</f>
        <v/>
      </c>
      <c r="F91" s="79" t="str">
        <f>IF(新体力テスト!F91="","",新体力テスト!F91)</f>
        <v/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63"/>
      <c r="R91" s="63"/>
      <c r="S91" s="63"/>
      <c r="T91" s="63"/>
    </row>
    <row r="92" spans="1:20" ht="12.95" customHeight="1" x14ac:dyDescent="0.15">
      <c r="A92" s="79" t="str">
        <f>IF(新体力テスト!A92="","",新体力テスト!A92)</f>
        <v/>
      </c>
      <c r="B92" s="79" t="str">
        <f>IF(新体力テスト!B92="","",新体力テスト!B92)</f>
        <v/>
      </c>
      <c r="C92" s="79" t="str">
        <f>IF(新体力テスト!C92="","",新体力テスト!C92)</f>
        <v/>
      </c>
      <c r="D92" s="79" t="str">
        <f>IF(新体力テスト!D92="","",新体力テスト!D92)</f>
        <v/>
      </c>
      <c r="E92" s="79" t="str">
        <f>IF(新体力テスト!E92="","",新体力テスト!E92)</f>
        <v/>
      </c>
      <c r="F92" s="79" t="str">
        <f>IF(新体力テスト!F92="","",新体力テスト!F92)</f>
        <v/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63"/>
      <c r="R92" s="63"/>
      <c r="S92" s="63"/>
      <c r="T92" s="63"/>
    </row>
    <row r="93" spans="1:20" ht="12.95" customHeight="1" x14ac:dyDescent="0.15">
      <c r="A93" s="79" t="str">
        <f>IF(新体力テスト!A93="","",新体力テスト!A93)</f>
        <v/>
      </c>
      <c r="B93" s="79" t="str">
        <f>IF(新体力テスト!B93="","",新体力テスト!B93)</f>
        <v/>
      </c>
      <c r="C93" s="79" t="str">
        <f>IF(新体力テスト!C93="","",新体力テスト!C93)</f>
        <v/>
      </c>
      <c r="D93" s="79" t="str">
        <f>IF(新体力テスト!D93="","",新体力テスト!D93)</f>
        <v/>
      </c>
      <c r="E93" s="79" t="str">
        <f>IF(新体力テスト!E93="","",新体力テスト!E93)</f>
        <v/>
      </c>
      <c r="F93" s="79" t="str">
        <f>IF(新体力テスト!F93="","",新体力テスト!F93)</f>
        <v/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63"/>
      <c r="R93" s="63"/>
      <c r="S93" s="63"/>
      <c r="T93" s="63"/>
    </row>
    <row r="94" spans="1:20" ht="12.95" customHeight="1" x14ac:dyDescent="0.15">
      <c r="A94" s="79" t="str">
        <f>IF(新体力テスト!A94="","",新体力テスト!A94)</f>
        <v/>
      </c>
      <c r="B94" s="79" t="str">
        <f>IF(新体力テスト!B94="","",新体力テスト!B94)</f>
        <v/>
      </c>
      <c r="C94" s="79" t="str">
        <f>IF(新体力テスト!C94="","",新体力テスト!C94)</f>
        <v/>
      </c>
      <c r="D94" s="79" t="str">
        <f>IF(新体力テスト!D94="","",新体力テスト!D94)</f>
        <v/>
      </c>
      <c r="E94" s="79" t="str">
        <f>IF(新体力テスト!E94="","",新体力テスト!E94)</f>
        <v/>
      </c>
      <c r="F94" s="79" t="str">
        <f>IF(新体力テスト!F94="","",新体力テスト!F94)</f>
        <v/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63"/>
      <c r="R94" s="63"/>
      <c r="S94" s="63"/>
      <c r="T94" s="63"/>
    </row>
    <row r="95" spans="1:20" ht="12.95" customHeight="1" x14ac:dyDescent="0.15">
      <c r="A95" s="79" t="str">
        <f>IF(新体力テスト!A95="","",新体力テスト!A95)</f>
        <v/>
      </c>
      <c r="B95" s="79" t="str">
        <f>IF(新体力テスト!B95="","",新体力テスト!B95)</f>
        <v/>
      </c>
      <c r="C95" s="79" t="str">
        <f>IF(新体力テスト!C95="","",新体力テスト!C95)</f>
        <v/>
      </c>
      <c r="D95" s="79" t="str">
        <f>IF(新体力テスト!D95="","",新体力テスト!D95)</f>
        <v/>
      </c>
      <c r="E95" s="79" t="str">
        <f>IF(新体力テスト!E95="","",新体力テスト!E95)</f>
        <v/>
      </c>
      <c r="F95" s="79" t="str">
        <f>IF(新体力テスト!F95="","",新体力テスト!F95)</f>
        <v/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63"/>
      <c r="R95" s="63"/>
      <c r="S95" s="63"/>
      <c r="T95" s="63"/>
    </row>
    <row r="96" spans="1:20" ht="12.95" customHeight="1" x14ac:dyDescent="0.15">
      <c r="A96" s="79" t="str">
        <f>IF(新体力テスト!A96="","",新体力テスト!A96)</f>
        <v/>
      </c>
      <c r="B96" s="79" t="str">
        <f>IF(新体力テスト!B96="","",新体力テスト!B96)</f>
        <v/>
      </c>
      <c r="C96" s="79" t="str">
        <f>IF(新体力テスト!C96="","",新体力テスト!C96)</f>
        <v/>
      </c>
      <c r="D96" s="79" t="str">
        <f>IF(新体力テスト!D96="","",新体力テスト!D96)</f>
        <v/>
      </c>
      <c r="E96" s="79" t="str">
        <f>IF(新体力テスト!E96="","",新体力テスト!E96)</f>
        <v/>
      </c>
      <c r="F96" s="79" t="str">
        <f>IF(新体力テスト!F96="","",新体力テスト!F96)</f>
        <v/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63"/>
      <c r="R96" s="63"/>
      <c r="S96" s="63"/>
      <c r="T96" s="63"/>
    </row>
    <row r="97" spans="1:20" ht="12.95" customHeight="1" x14ac:dyDescent="0.15">
      <c r="A97" s="79" t="str">
        <f>IF(新体力テスト!A97="","",新体力テスト!A97)</f>
        <v/>
      </c>
      <c r="B97" s="79" t="str">
        <f>IF(新体力テスト!B97="","",新体力テスト!B97)</f>
        <v/>
      </c>
      <c r="C97" s="79" t="str">
        <f>IF(新体力テスト!C97="","",新体力テスト!C97)</f>
        <v/>
      </c>
      <c r="D97" s="79" t="str">
        <f>IF(新体力テスト!D97="","",新体力テスト!D97)</f>
        <v/>
      </c>
      <c r="E97" s="79" t="str">
        <f>IF(新体力テスト!E97="","",新体力テスト!E97)</f>
        <v/>
      </c>
      <c r="F97" s="79" t="str">
        <f>IF(新体力テスト!F97="","",新体力テスト!F97)</f>
        <v/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63"/>
      <c r="R97" s="63"/>
      <c r="S97" s="63"/>
      <c r="T97" s="63"/>
    </row>
    <row r="98" spans="1:20" ht="12.95" customHeight="1" x14ac:dyDescent="0.15">
      <c r="A98" s="79" t="str">
        <f>IF(新体力テスト!A98="","",新体力テスト!A98)</f>
        <v/>
      </c>
      <c r="B98" s="79" t="str">
        <f>IF(新体力テスト!B98="","",新体力テスト!B98)</f>
        <v/>
      </c>
      <c r="C98" s="79" t="str">
        <f>IF(新体力テスト!C98="","",新体力テスト!C98)</f>
        <v/>
      </c>
      <c r="D98" s="79" t="str">
        <f>IF(新体力テスト!D98="","",新体力テスト!D98)</f>
        <v/>
      </c>
      <c r="E98" s="79" t="str">
        <f>IF(新体力テスト!E98="","",新体力テスト!E98)</f>
        <v/>
      </c>
      <c r="F98" s="79" t="str">
        <f>IF(新体力テスト!F98="","",新体力テスト!F98)</f>
        <v/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63"/>
      <c r="R98" s="63"/>
      <c r="S98" s="63"/>
      <c r="T98" s="63"/>
    </row>
    <row r="99" spans="1:20" ht="12.95" customHeight="1" x14ac:dyDescent="0.15">
      <c r="A99" s="79" t="str">
        <f>IF(新体力テスト!A99="","",新体力テスト!A99)</f>
        <v/>
      </c>
      <c r="B99" s="79" t="str">
        <f>IF(新体力テスト!B99="","",新体力テスト!B99)</f>
        <v/>
      </c>
      <c r="C99" s="79" t="str">
        <f>IF(新体力テスト!C99="","",新体力テスト!C99)</f>
        <v/>
      </c>
      <c r="D99" s="79" t="str">
        <f>IF(新体力テスト!D99="","",新体力テスト!D99)</f>
        <v/>
      </c>
      <c r="E99" s="79" t="str">
        <f>IF(新体力テスト!E99="","",新体力テスト!E99)</f>
        <v/>
      </c>
      <c r="F99" s="79" t="str">
        <f>IF(新体力テスト!F99="","",新体力テスト!F99)</f>
        <v/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63"/>
      <c r="R99" s="63"/>
      <c r="S99" s="63"/>
      <c r="T99" s="63"/>
    </row>
    <row r="100" spans="1:20" ht="12.95" customHeight="1" x14ac:dyDescent="0.15">
      <c r="A100" s="79" t="str">
        <f>IF(新体力テスト!A100="","",新体力テスト!A100)</f>
        <v/>
      </c>
      <c r="B100" s="79" t="str">
        <f>IF(新体力テスト!B100="","",新体力テスト!B100)</f>
        <v/>
      </c>
      <c r="C100" s="79" t="str">
        <f>IF(新体力テスト!C100="","",新体力テスト!C100)</f>
        <v/>
      </c>
      <c r="D100" s="79" t="str">
        <f>IF(新体力テスト!D100="","",新体力テスト!D100)</f>
        <v/>
      </c>
      <c r="E100" s="79" t="str">
        <f>IF(新体力テスト!E100="","",新体力テスト!E100)</f>
        <v/>
      </c>
      <c r="F100" s="79" t="str">
        <f>IF(新体力テスト!F100="","",新体力テスト!F100)</f>
        <v/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63"/>
      <c r="R100" s="63"/>
      <c r="S100" s="63"/>
      <c r="T100" s="63"/>
    </row>
    <row r="101" spans="1:20" ht="12.95" customHeight="1" x14ac:dyDescent="0.15">
      <c r="A101" s="79" t="str">
        <f>IF(新体力テスト!A101="","",新体力テスト!A101)</f>
        <v/>
      </c>
      <c r="B101" s="79" t="str">
        <f>IF(新体力テスト!B101="","",新体力テスト!B101)</f>
        <v/>
      </c>
      <c r="C101" s="79" t="str">
        <f>IF(新体力テスト!C101="","",新体力テスト!C101)</f>
        <v/>
      </c>
      <c r="D101" s="79" t="str">
        <f>IF(新体力テスト!D101="","",新体力テスト!D101)</f>
        <v/>
      </c>
      <c r="E101" s="79" t="str">
        <f>IF(新体力テスト!E101="","",新体力テスト!E101)</f>
        <v/>
      </c>
      <c r="F101" s="79" t="str">
        <f>IF(新体力テスト!F101="","",新体力テスト!F101)</f>
        <v/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63"/>
      <c r="R101" s="63"/>
      <c r="S101" s="63"/>
      <c r="T101" s="63"/>
    </row>
    <row r="102" spans="1:20" ht="12.95" customHeight="1" x14ac:dyDescent="0.15">
      <c r="A102" s="79" t="str">
        <f>IF(新体力テスト!A102="","",新体力テスト!A102)</f>
        <v/>
      </c>
      <c r="B102" s="79" t="str">
        <f>IF(新体力テスト!B102="","",新体力テスト!B102)</f>
        <v/>
      </c>
      <c r="C102" s="79" t="str">
        <f>IF(新体力テスト!C102="","",新体力テスト!C102)</f>
        <v/>
      </c>
      <c r="D102" s="79" t="str">
        <f>IF(新体力テスト!D102="","",新体力テスト!D102)</f>
        <v/>
      </c>
      <c r="E102" s="79" t="str">
        <f>IF(新体力テスト!E102="","",新体力テスト!E102)</f>
        <v/>
      </c>
      <c r="F102" s="79" t="str">
        <f>IF(新体力テスト!F102="","",新体力テスト!F102)</f>
        <v/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63"/>
      <c r="R102" s="63"/>
      <c r="S102" s="63"/>
      <c r="T102" s="63"/>
    </row>
    <row r="103" spans="1:20" ht="12.95" customHeight="1" x14ac:dyDescent="0.15">
      <c r="A103" s="79" t="str">
        <f>IF(新体力テスト!A103="","",新体力テスト!A103)</f>
        <v/>
      </c>
      <c r="B103" s="79" t="str">
        <f>IF(新体力テスト!B103="","",新体力テスト!B103)</f>
        <v/>
      </c>
      <c r="C103" s="79" t="str">
        <f>IF(新体力テスト!C103="","",新体力テスト!C103)</f>
        <v/>
      </c>
      <c r="D103" s="79" t="str">
        <f>IF(新体力テスト!D103="","",新体力テスト!D103)</f>
        <v/>
      </c>
      <c r="E103" s="79" t="str">
        <f>IF(新体力テスト!E103="","",新体力テスト!E103)</f>
        <v/>
      </c>
      <c r="F103" s="79" t="str">
        <f>IF(新体力テスト!F103="","",新体力テスト!F103)</f>
        <v/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63"/>
      <c r="R103" s="63"/>
      <c r="S103" s="63"/>
      <c r="T103" s="63"/>
    </row>
    <row r="104" spans="1:20" ht="12.95" customHeight="1" x14ac:dyDescent="0.15">
      <c r="A104" s="79" t="str">
        <f>IF(新体力テスト!A104="","",新体力テスト!A104)</f>
        <v/>
      </c>
      <c r="B104" s="79" t="str">
        <f>IF(新体力テスト!B104="","",新体力テスト!B104)</f>
        <v/>
      </c>
      <c r="C104" s="79" t="str">
        <f>IF(新体力テスト!C104="","",新体力テスト!C104)</f>
        <v/>
      </c>
      <c r="D104" s="79" t="str">
        <f>IF(新体力テスト!D104="","",新体力テスト!D104)</f>
        <v/>
      </c>
      <c r="E104" s="79" t="str">
        <f>IF(新体力テスト!E104="","",新体力テスト!E104)</f>
        <v/>
      </c>
      <c r="F104" s="79" t="str">
        <f>IF(新体力テスト!F104="","",新体力テスト!F104)</f>
        <v/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63"/>
      <c r="R104" s="63"/>
      <c r="S104" s="63"/>
      <c r="T104" s="63"/>
    </row>
    <row r="105" spans="1:20" ht="12.95" customHeight="1" x14ac:dyDescent="0.15">
      <c r="A105" s="79" t="str">
        <f>IF(新体力テスト!A105="","",新体力テスト!A105)</f>
        <v/>
      </c>
      <c r="B105" s="79" t="str">
        <f>IF(新体力テスト!B105="","",新体力テスト!B105)</f>
        <v/>
      </c>
      <c r="C105" s="79" t="str">
        <f>IF(新体力テスト!C105="","",新体力テスト!C105)</f>
        <v/>
      </c>
      <c r="D105" s="79" t="str">
        <f>IF(新体力テスト!D105="","",新体力テスト!D105)</f>
        <v/>
      </c>
      <c r="E105" s="79" t="str">
        <f>IF(新体力テスト!E105="","",新体力テスト!E105)</f>
        <v/>
      </c>
      <c r="F105" s="79" t="str">
        <f>IF(新体力テスト!F105="","",新体力テスト!F105)</f>
        <v/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63"/>
      <c r="R105" s="63"/>
      <c r="S105" s="63"/>
      <c r="T105" s="63"/>
    </row>
    <row r="106" spans="1:20" ht="12.95" customHeight="1" x14ac:dyDescent="0.15">
      <c r="A106" s="79" t="str">
        <f>IF(新体力テスト!A106="","",新体力テスト!A106)</f>
        <v/>
      </c>
      <c r="B106" s="79" t="str">
        <f>IF(新体力テスト!B106="","",新体力テスト!B106)</f>
        <v/>
      </c>
      <c r="C106" s="79" t="str">
        <f>IF(新体力テスト!C106="","",新体力テスト!C106)</f>
        <v/>
      </c>
      <c r="D106" s="79" t="str">
        <f>IF(新体力テスト!D106="","",新体力テスト!D106)</f>
        <v/>
      </c>
      <c r="E106" s="79" t="str">
        <f>IF(新体力テスト!E106="","",新体力テスト!E106)</f>
        <v/>
      </c>
      <c r="F106" s="79" t="str">
        <f>IF(新体力テスト!F106="","",新体力テスト!F106)</f>
        <v/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63"/>
      <c r="R106" s="63"/>
      <c r="S106" s="63"/>
      <c r="T106" s="63"/>
    </row>
    <row r="107" spans="1:20" ht="12.95" customHeight="1" x14ac:dyDescent="0.15">
      <c r="A107" s="79" t="str">
        <f>IF(新体力テスト!A107="","",新体力テスト!A107)</f>
        <v/>
      </c>
      <c r="B107" s="79" t="str">
        <f>IF(新体力テスト!B107="","",新体力テスト!B107)</f>
        <v/>
      </c>
      <c r="C107" s="79" t="str">
        <f>IF(新体力テスト!C107="","",新体力テスト!C107)</f>
        <v/>
      </c>
      <c r="D107" s="79" t="str">
        <f>IF(新体力テスト!D107="","",新体力テスト!D107)</f>
        <v/>
      </c>
      <c r="E107" s="79" t="str">
        <f>IF(新体力テスト!E107="","",新体力テスト!E107)</f>
        <v/>
      </c>
      <c r="F107" s="79" t="str">
        <f>IF(新体力テスト!F107="","",新体力テスト!F107)</f>
        <v/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63"/>
      <c r="R107" s="63"/>
      <c r="S107" s="63"/>
      <c r="T107" s="63"/>
    </row>
    <row r="108" spans="1:20" ht="12.95" customHeight="1" x14ac:dyDescent="0.15">
      <c r="A108" s="79" t="str">
        <f>IF(新体力テスト!A108="","",新体力テスト!A108)</f>
        <v/>
      </c>
      <c r="B108" s="79" t="str">
        <f>IF(新体力テスト!B108="","",新体力テスト!B108)</f>
        <v/>
      </c>
      <c r="C108" s="79" t="str">
        <f>IF(新体力テスト!C108="","",新体力テスト!C108)</f>
        <v/>
      </c>
      <c r="D108" s="79" t="str">
        <f>IF(新体力テスト!D108="","",新体力テスト!D108)</f>
        <v/>
      </c>
      <c r="E108" s="79" t="str">
        <f>IF(新体力テスト!E108="","",新体力テスト!E108)</f>
        <v/>
      </c>
      <c r="F108" s="79" t="str">
        <f>IF(新体力テスト!F108="","",新体力テスト!F108)</f>
        <v/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63"/>
      <c r="R108" s="63"/>
      <c r="S108" s="63"/>
      <c r="T108" s="63"/>
    </row>
    <row r="109" spans="1:20" ht="12.95" customHeight="1" x14ac:dyDescent="0.15">
      <c r="A109" s="79" t="str">
        <f>IF(新体力テスト!A109="","",新体力テスト!A109)</f>
        <v/>
      </c>
      <c r="B109" s="79" t="str">
        <f>IF(新体力テスト!B109="","",新体力テスト!B109)</f>
        <v/>
      </c>
      <c r="C109" s="79" t="str">
        <f>IF(新体力テスト!C109="","",新体力テスト!C109)</f>
        <v/>
      </c>
      <c r="D109" s="79" t="str">
        <f>IF(新体力テスト!D109="","",新体力テスト!D109)</f>
        <v/>
      </c>
      <c r="E109" s="79" t="str">
        <f>IF(新体力テスト!E109="","",新体力テスト!E109)</f>
        <v/>
      </c>
      <c r="F109" s="79" t="str">
        <f>IF(新体力テスト!F109="","",新体力テスト!F109)</f>
        <v/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63"/>
      <c r="R109" s="63"/>
      <c r="S109" s="63"/>
      <c r="T109" s="63"/>
    </row>
    <row r="110" spans="1:20" ht="12.95" customHeight="1" x14ac:dyDescent="0.15">
      <c r="A110" s="79" t="str">
        <f>IF(新体力テスト!A110="","",新体力テスト!A110)</f>
        <v/>
      </c>
      <c r="B110" s="79" t="str">
        <f>IF(新体力テスト!B110="","",新体力テスト!B110)</f>
        <v/>
      </c>
      <c r="C110" s="79" t="str">
        <f>IF(新体力テスト!C110="","",新体力テスト!C110)</f>
        <v/>
      </c>
      <c r="D110" s="79" t="str">
        <f>IF(新体力テスト!D110="","",新体力テスト!D110)</f>
        <v/>
      </c>
      <c r="E110" s="79" t="str">
        <f>IF(新体力テスト!E110="","",新体力テスト!E110)</f>
        <v/>
      </c>
      <c r="F110" s="79" t="str">
        <f>IF(新体力テスト!F110="","",新体力テスト!F110)</f>
        <v/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63"/>
      <c r="R110" s="63"/>
      <c r="S110" s="63"/>
      <c r="T110" s="63"/>
    </row>
    <row r="111" spans="1:20" ht="12.95" customHeight="1" x14ac:dyDescent="0.15">
      <c r="A111" s="79" t="str">
        <f>IF(新体力テスト!A111="","",新体力テスト!A111)</f>
        <v/>
      </c>
      <c r="B111" s="79" t="str">
        <f>IF(新体力テスト!B111="","",新体力テスト!B111)</f>
        <v/>
      </c>
      <c r="C111" s="79" t="str">
        <f>IF(新体力テスト!C111="","",新体力テスト!C111)</f>
        <v/>
      </c>
      <c r="D111" s="79" t="str">
        <f>IF(新体力テスト!D111="","",新体力テスト!D111)</f>
        <v/>
      </c>
      <c r="E111" s="79" t="str">
        <f>IF(新体力テスト!E111="","",新体力テスト!E111)</f>
        <v/>
      </c>
      <c r="F111" s="79" t="str">
        <f>IF(新体力テスト!F111="","",新体力テスト!F111)</f>
        <v/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63"/>
      <c r="R111" s="63"/>
      <c r="S111" s="63"/>
      <c r="T111" s="63"/>
    </row>
    <row r="112" spans="1:20" ht="12.95" customHeight="1" x14ac:dyDescent="0.15">
      <c r="A112" s="79" t="str">
        <f>IF(新体力テスト!A112="","",新体力テスト!A112)</f>
        <v/>
      </c>
      <c r="B112" s="79" t="str">
        <f>IF(新体力テスト!B112="","",新体力テスト!B112)</f>
        <v/>
      </c>
      <c r="C112" s="79" t="str">
        <f>IF(新体力テスト!C112="","",新体力テスト!C112)</f>
        <v/>
      </c>
      <c r="D112" s="79" t="str">
        <f>IF(新体力テスト!D112="","",新体力テスト!D112)</f>
        <v/>
      </c>
      <c r="E112" s="79" t="str">
        <f>IF(新体力テスト!E112="","",新体力テスト!E112)</f>
        <v/>
      </c>
      <c r="F112" s="79" t="str">
        <f>IF(新体力テスト!F112="","",新体力テスト!F112)</f>
        <v/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63"/>
      <c r="R112" s="63"/>
      <c r="S112" s="63"/>
      <c r="T112" s="63"/>
    </row>
    <row r="113" spans="1:20" ht="12.95" customHeight="1" x14ac:dyDescent="0.15">
      <c r="A113" s="79" t="str">
        <f>IF(新体力テスト!A113="","",新体力テスト!A113)</f>
        <v/>
      </c>
      <c r="B113" s="79" t="str">
        <f>IF(新体力テスト!B113="","",新体力テスト!B113)</f>
        <v/>
      </c>
      <c r="C113" s="79" t="str">
        <f>IF(新体力テスト!C113="","",新体力テスト!C113)</f>
        <v/>
      </c>
      <c r="D113" s="79" t="str">
        <f>IF(新体力テスト!D113="","",新体力テスト!D113)</f>
        <v/>
      </c>
      <c r="E113" s="79" t="str">
        <f>IF(新体力テスト!E113="","",新体力テスト!E113)</f>
        <v/>
      </c>
      <c r="F113" s="79" t="str">
        <f>IF(新体力テスト!F113="","",新体力テスト!F113)</f>
        <v/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63"/>
      <c r="R113" s="63"/>
      <c r="S113" s="63"/>
      <c r="T113" s="63"/>
    </row>
    <row r="114" spans="1:20" ht="12.95" customHeight="1" x14ac:dyDescent="0.15">
      <c r="A114" s="79" t="str">
        <f>IF(新体力テスト!A114="","",新体力テスト!A114)</f>
        <v/>
      </c>
      <c r="B114" s="79" t="str">
        <f>IF(新体力テスト!B114="","",新体力テスト!B114)</f>
        <v/>
      </c>
      <c r="C114" s="79" t="str">
        <f>IF(新体力テスト!C114="","",新体力テスト!C114)</f>
        <v/>
      </c>
      <c r="D114" s="79" t="str">
        <f>IF(新体力テスト!D114="","",新体力テスト!D114)</f>
        <v/>
      </c>
      <c r="E114" s="79" t="str">
        <f>IF(新体力テスト!E114="","",新体力テスト!E114)</f>
        <v/>
      </c>
      <c r="F114" s="79" t="str">
        <f>IF(新体力テスト!F114="","",新体力テスト!F114)</f>
        <v/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3"/>
      <c r="R114" s="63"/>
      <c r="S114" s="63"/>
      <c r="T114" s="63"/>
    </row>
    <row r="115" spans="1:20" ht="12.95" customHeight="1" x14ac:dyDescent="0.15">
      <c r="A115" s="79" t="str">
        <f>IF(新体力テスト!A115="","",新体力テスト!A115)</f>
        <v/>
      </c>
      <c r="B115" s="79" t="str">
        <f>IF(新体力テスト!B115="","",新体力テスト!B115)</f>
        <v/>
      </c>
      <c r="C115" s="79" t="str">
        <f>IF(新体力テスト!C115="","",新体力テスト!C115)</f>
        <v/>
      </c>
      <c r="D115" s="79" t="str">
        <f>IF(新体力テスト!D115="","",新体力テスト!D115)</f>
        <v/>
      </c>
      <c r="E115" s="79" t="str">
        <f>IF(新体力テスト!E115="","",新体力テスト!E115)</f>
        <v/>
      </c>
      <c r="F115" s="79" t="str">
        <f>IF(新体力テスト!F115="","",新体力テスト!F115)</f>
        <v/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3"/>
      <c r="R115" s="63"/>
      <c r="S115" s="63"/>
      <c r="T115" s="63"/>
    </row>
    <row r="116" spans="1:20" ht="12.95" customHeight="1" x14ac:dyDescent="0.15">
      <c r="A116" s="79" t="str">
        <f>IF(新体力テスト!A116="","",新体力テスト!A116)</f>
        <v/>
      </c>
      <c r="B116" s="79" t="str">
        <f>IF(新体力テスト!B116="","",新体力テスト!B116)</f>
        <v/>
      </c>
      <c r="C116" s="79" t="str">
        <f>IF(新体力テスト!C116="","",新体力テスト!C116)</f>
        <v/>
      </c>
      <c r="D116" s="79" t="str">
        <f>IF(新体力テスト!D116="","",新体力テスト!D116)</f>
        <v/>
      </c>
      <c r="E116" s="79" t="str">
        <f>IF(新体力テスト!E116="","",新体力テスト!E116)</f>
        <v/>
      </c>
      <c r="F116" s="79" t="str">
        <f>IF(新体力テスト!F116="","",新体力テスト!F116)</f>
        <v/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3"/>
      <c r="R116" s="63"/>
      <c r="S116" s="63"/>
      <c r="T116" s="63"/>
    </row>
    <row r="117" spans="1:20" ht="12.95" customHeight="1" x14ac:dyDescent="0.15">
      <c r="A117" s="79" t="str">
        <f>IF(新体力テスト!A117="","",新体力テスト!A117)</f>
        <v/>
      </c>
      <c r="B117" s="79" t="str">
        <f>IF(新体力テスト!B117="","",新体力テスト!B117)</f>
        <v/>
      </c>
      <c r="C117" s="79" t="str">
        <f>IF(新体力テスト!C117="","",新体力テスト!C117)</f>
        <v/>
      </c>
      <c r="D117" s="79" t="str">
        <f>IF(新体力テスト!D117="","",新体力テスト!D117)</f>
        <v/>
      </c>
      <c r="E117" s="79" t="str">
        <f>IF(新体力テスト!E117="","",新体力テスト!E117)</f>
        <v/>
      </c>
      <c r="F117" s="79" t="str">
        <f>IF(新体力テスト!F117="","",新体力テスト!F117)</f>
        <v/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63"/>
      <c r="R117" s="63"/>
      <c r="S117" s="63"/>
      <c r="T117" s="63"/>
    </row>
    <row r="118" spans="1:20" ht="12.95" customHeight="1" x14ac:dyDescent="0.15">
      <c r="A118" s="79" t="str">
        <f>IF(新体力テスト!A118="","",新体力テスト!A118)</f>
        <v/>
      </c>
      <c r="B118" s="79" t="str">
        <f>IF(新体力テスト!B118="","",新体力テスト!B118)</f>
        <v/>
      </c>
      <c r="C118" s="79" t="str">
        <f>IF(新体力テスト!C118="","",新体力テスト!C118)</f>
        <v/>
      </c>
      <c r="D118" s="79" t="str">
        <f>IF(新体力テスト!D118="","",新体力テスト!D118)</f>
        <v/>
      </c>
      <c r="E118" s="79" t="str">
        <f>IF(新体力テスト!E118="","",新体力テスト!E118)</f>
        <v/>
      </c>
      <c r="F118" s="79" t="str">
        <f>IF(新体力テスト!F118="","",新体力テスト!F118)</f>
        <v/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63"/>
      <c r="R118" s="63"/>
      <c r="S118" s="63"/>
      <c r="T118" s="63"/>
    </row>
    <row r="119" spans="1:20" ht="12.95" customHeight="1" x14ac:dyDescent="0.15">
      <c r="A119" s="79" t="str">
        <f>IF(新体力テスト!A119="","",新体力テスト!A119)</f>
        <v/>
      </c>
      <c r="B119" s="79" t="str">
        <f>IF(新体力テスト!B119="","",新体力テスト!B119)</f>
        <v/>
      </c>
      <c r="C119" s="79" t="str">
        <f>IF(新体力テスト!C119="","",新体力テスト!C119)</f>
        <v/>
      </c>
      <c r="D119" s="79" t="str">
        <f>IF(新体力テスト!D119="","",新体力テスト!D119)</f>
        <v/>
      </c>
      <c r="E119" s="79" t="str">
        <f>IF(新体力テスト!E119="","",新体力テスト!E119)</f>
        <v/>
      </c>
      <c r="F119" s="79" t="str">
        <f>IF(新体力テスト!F119="","",新体力テスト!F119)</f>
        <v/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63"/>
      <c r="R119" s="63"/>
      <c r="S119" s="63"/>
      <c r="T119" s="63"/>
    </row>
    <row r="120" spans="1:20" ht="12.95" customHeight="1" x14ac:dyDescent="0.15">
      <c r="A120" s="79" t="str">
        <f>IF(新体力テスト!A120="","",新体力テスト!A120)</f>
        <v/>
      </c>
      <c r="B120" s="79" t="str">
        <f>IF(新体力テスト!B120="","",新体力テスト!B120)</f>
        <v/>
      </c>
      <c r="C120" s="79" t="str">
        <f>IF(新体力テスト!C120="","",新体力テスト!C120)</f>
        <v/>
      </c>
      <c r="D120" s="79" t="str">
        <f>IF(新体力テスト!D120="","",新体力テスト!D120)</f>
        <v/>
      </c>
      <c r="E120" s="79" t="str">
        <f>IF(新体力テスト!E120="","",新体力テスト!E120)</f>
        <v/>
      </c>
      <c r="F120" s="79" t="str">
        <f>IF(新体力テスト!F120="","",新体力テスト!F120)</f>
        <v/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63"/>
      <c r="R120" s="63"/>
      <c r="S120" s="63"/>
      <c r="T120" s="63"/>
    </row>
    <row r="121" spans="1:20" ht="12.95" customHeight="1" x14ac:dyDescent="0.15">
      <c r="A121" s="79" t="str">
        <f>IF(新体力テスト!A121="","",新体力テスト!A121)</f>
        <v/>
      </c>
      <c r="B121" s="79" t="str">
        <f>IF(新体力テスト!B121="","",新体力テスト!B121)</f>
        <v/>
      </c>
      <c r="C121" s="79" t="str">
        <f>IF(新体力テスト!C121="","",新体力テスト!C121)</f>
        <v/>
      </c>
      <c r="D121" s="79" t="str">
        <f>IF(新体力テスト!D121="","",新体力テスト!D121)</f>
        <v/>
      </c>
      <c r="E121" s="79" t="str">
        <f>IF(新体力テスト!E121="","",新体力テスト!E121)</f>
        <v/>
      </c>
      <c r="F121" s="79" t="str">
        <f>IF(新体力テスト!F121="","",新体力テスト!F121)</f>
        <v/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63"/>
      <c r="R121" s="63"/>
      <c r="S121" s="63"/>
      <c r="T121" s="63"/>
    </row>
    <row r="122" spans="1:20" ht="12.95" customHeight="1" x14ac:dyDescent="0.15">
      <c r="A122" s="79" t="str">
        <f>IF(新体力テスト!A122="","",新体力テスト!A122)</f>
        <v/>
      </c>
      <c r="B122" s="79" t="str">
        <f>IF(新体力テスト!B122="","",新体力テスト!B122)</f>
        <v/>
      </c>
      <c r="C122" s="79" t="str">
        <f>IF(新体力テスト!C122="","",新体力テスト!C122)</f>
        <v/>
      </c>
      <c r="D122" s="79" t="str">
        <f>IF(新体力テスト!D122="","",新体力テスト!D122)</f>
        <v/>
      </c>
      <c r="E122" s="79" t="str">
        <f>IF(新体力テスト!E122="","",新体力テスト!E122)</f>
        <v/>
      </c>
      <c r="F122" s="79" t="str">
        <f>IF(新体力テスト!F122="","",新体力テスト!F122)</f>
        <v/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63"/>
      <c r="R122" s="63"/>
      <c r="S122" s="63"/>
      <c r="T122" s="63"/>
    </row>
    <row r="123" spans="1:20" ht="12.95" customHeight="1" x14ac:dyDescent="0.15">
      <c r="A123" s="79" t="str">
        <f>IF(新体力テスト!A123="","",新体力テスト!A123)</f>
        <v/>
      </c>
      <c r="B123" s="79" t="str">
        <f>IF(新体力テスト!B123="","",新体力テスト!B123)</f>
        <v/>
      </c>
      <c r="C123" s="79" t="str">
        <f>IF(新体力テスト!C123="","",新体力テスト!C123)</f>
        <v/>
      </c>
      <c r="D123" s="79" t="str">
        <f>IF(新体力テスト!D123="","",新体力テスト!D123)</f>
        <v/>
      </c>
      <c r="E123" s="79" t="str">
        <f>IF(新体力テスト!E123="","",新体力テスト!E123)</f>
        <v/>
      </c>
      <c r="F123" s="79" t="str">
        <f>IF(新体力テスト!F123="","",新体力テスト!F123)</f>
        <v/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63"/>
      <c r="R123" s="63"/>
      <c r="S123" s="63"/>
      <c r="T123" s="63"/>
    </row>
    <row r="124" spans="1:20" ht="12.95" customHeight="1" x14ac:dyDescent="0.15">
      <c r="A124" s="79" t="str">
        <f>IF(新体力テスト!A124="","",新体力テスト!A124)</f>
        <v/>
      </c>
      <c r="B124" s="79" t="str">
        <f>IF(新体力テスト!B124="","",新体力テスト!B124)</f>
        <v/>
      </c>
      <c r="C124" s="79" t="str">
        <f>IF(新体力テスト!C124="","",新体力テスト!C124)</f>
        <v/>
      </c>
      <c r="D124" s="79" t="str">
        <f>IF(新体力テスト!D124="","",新体力テスト!D124)</f>
        <v/>
      </c>
      <c r="E124" s="79" t="str">
        <f>IF(新体力テスト!E124="","",新体力テスト!E124)</f>
        <v/>
      </c>
      <c r="F124" s="79" t="str">
        <f>IF(新体力テスト!F124="","",新体力テスト!F124)</f>
        <v/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63"/>
      <c r="R124" s="63"/>
      <c r="S124" s="63"/>
      <c r="T124" s="63"/>
    </row>
    <row r="125" spans="1:20" ht="12.95" customHeight="1" x14ac:dyDescent="0.15">
      <c r="A125" s="79" t="str">
        <f>IF(新体力テスト!A125="","",新体力テスト!A125)</f>
        <v/>
      </c>
      <c r="B125" s="79" t="str">
        <f>IF(新体力テスト!B125="","",新体力テスト!B125)</f>
        <v/>
      </c>
      <c r="C125" s="79" t="str">
        <f>IF(新体力テスト!C125="","",新体力テスト!C125)</f>
        <v/>
      </c>
      <c r="D125" s="79" t="str">
        <f>IF(新体力テスト!D125="","",新体力テスト!D125)</f>
        <v/>
      </c>
      <c r="E125" s="79" t="str">
        <f>IF(新体力テスト!E125="","",新体力テスト!E125)</f>
        <v/>
      </c>
      <c r="F125" s="79" t="str">
        <f>IF(新体力テスト!F125="","",新体力テスト!F125)</f>
        <v/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63"/>
      <c r="R125" s="63"/>
      <c r="S125" s="63"/>
      <c r="T125" s="63"/>
    </row>
    <row r="126" spans="1:20" ht="12.95" customHeight="1" x14ac:dyDescent="0.15">
      <c r="A126" s="79" t="str">
        <f>IF(新体力テスト!A126="","",新体力テスト!A126)</f>
        <v/>
      </c>
      <c r="B126" s="79" t="str">
        <f>IF(新体力テスト!B126="","",新体力テスト!B126)</f>
        <v/>
      </c>
      <c r="C126" s="79" t="str">
        <f>IF(新体力テスト!C126="","",新体力テスト!C126)</f>
        <v/>
      </c>
      <c r="D126" s="79" t="str">
        <f>IF(新体力テスト!D126="","",新体力テスト!D126)</f>
        <v/>
      </c>
      <c r="E126" s="79" t="str">
        <f>IF(新体力テスト!E126="","",新体力テスト!E126)</f>
        <v/>
      </c>
      <c r="F126" s="79" t="str">
        <f>IF(新体力テスト!F126="","",新体力テスト!F126)</f>
        <v/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63"/>
      <c r="R126" s="63"/>
      <c r="S126" s="63"/>
      <c r="T126" s="63"/>
    </row>
    <row r="127" spans="1:20" ht="12.95" customHeight="1" x14ac:dyDescent="0.15">
      <c r="A127" s="79" t="str">
        <f>IF(新体力テスト!A127="","",新体力テスト!A127)</f>
        <v/>
      </c>
      <c r="B127" s="79" t="str">
        <f>IF(新体力テスト!B127="","",新体力テスト!B127)</f>
        <v/>
      </c>
      <c r="C127" s="79" t="str">
        <f>IF(新体力テスト!C127="","",新体力テスト!C127)</f>
        <v/>
      </c>
      <c r="D127" s="79" t="str">
        <f>IF(新体力テスト!D127="","",新体力テスト!D127)</f>
        <v/>
      </c>
      <c r="E127" s="79" t="str">
        <f>IF(新体力テスト!E127="","",新体力テスト!E127)</f>
        <v/>
      </c>
      <c r="F127" s="79" t="str">
        <f>IF(新体力テスト!F127="","",新体力テスト!F127)</f>
        <v/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63"/>
      <c r="R127" s="63"/>
      <c r="S127" s="63"/>
      <c r="T127" s="63"/>
    </row>
    <row r="128" spans="1:20" ht="12.95" customHeight="1" x14ac:dyDescent="0.15">
      <c r="A128" s="79" t="str">
        <f>IF(新体力テスト!A128="","",新体力テスト!A128)</f>
        <v/>
      </c>
      <c r="B128" s="79" t="str">
        <f>IF(新体力テスト!B128="","",新体力テスト!B128)</f>
        <v/>
      </c>
      <c r="C128" s="79" t="str">
        <f>IF(新体力テスト!C128="","",新体力テスト!C128)</f>
        <v/>
      </c>
      <c r="D128" s="79" t="str">
        <f>IF(新体力テスト!D128="","",新体力テスト!D128)</f>
        <v/>
      </c>
      <c r="E128" s="79" t="str">
        <f>IF(新体力テスト!E128="","",新体力テスト!E128)</f>
        <v/>
      </c>
      <c r="F128" s="79" t="str">
        <f>IF(新体力テスト!F128="","",新体力テスト!F128)</f>
        <v/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63"/>
      <c r="R128" s="63"/>
      <c r="S128" s="63"/>
      <c r="T128" s="63"/>
    </row>
    <row r="129" spans="1:20" ht="12.95" customHeight="1" x14ac:dyDescent="0.15">
      <c r="A129" s="79" t="str">
        <f>IF(新体力テスト!A129="","",新体力テスト!A129)</f>
        <v/>
      </c>
      <c r="B129" s="79" t="str">
        <f>IF(新体力テスト!B129="","",新体力テスト!B129)</f>
        <v/>
      </c>
      <c r="C129" s="79" t="str">
        <f>IF(新体力テスト!C129="","",新体力テスト!C129)</f>
        <v/>
      </c>
      <c r="D129" s="79" t="str">
        <f>IF(新体力テスト!D129="","",新体力テスト!D129)</f>
        <v/>
      </c>
      <c r="E129" s="79" t="str">
        <f>IF(新体力テスト!E129="","",新体力テスト!E129)</f>
        <v/>
      </c>
      <c r="F129" s="79" t="str">
        <f>IF(新体力テスト!F129="","",新体力テスト!F129)</f>
        <v/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63"/>
      <c r="R129" s="63"/>
      <c r="S129" s="63"/>
      <c r="T129" s="63"/>
    </row>
    <row r="130" spans="1:20" ht="12.95" customHeight="1" x14ac:dyDescent="0.15">
      <c r="A130" s="79" t="str">
        <f>IF(新体力テスト!A130="","",新体力テスト!A130)</f>
        <v/>
      </c>
      <c r="B130" s="79" t="str">
        <f>IF(新体力テスト!B130="","",新体力テスト!B130)</f>
        <v/>
      </c>
      <c r="C130" s="79" t="str">
        <f>IF(新体力テスト!C130="","",新体力テスト!C130)</f>
        <v/>
      </c>
      <c r="D130" s="79" t="str">
        <f>IF(新体力テスト!D130="","",新体力テスト!D130)</f>
        <v/>
      </c>
      <c r="E130" s="79" t="str">
        <f>IF(新体力テスト!E130="","",新体力テスト!E130)</f>
        <v/>
      </c>
      <c r="F130" s="79" t="str">
        <f>IF(新体力テスト!F130="","",新体力テスト!F130)</f>
        <v/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63"/>
      <c r="R130" s="63"/>
      <c r="S130" s="63"/>
      <c r="T130" s="63"/>
    </row>
    <row r="131" spans="1:20" ht="12.95" customHeight="1" x14ac:dyDescent="0.15">
      <c r="A131" s="79" t="str">
        <f>IF(新体力テスト!A131="","",新体力テスト!A131)</f>
        <v/>
      </c>
      <c r="B131" s="79" t="str">
        <f>IF(新体力テスト!B131="","",新体力テスト!B131)</f>
        <v/>
      </c>
      <c r="C131" s="79" t="str">
        <f>IF(新体力テスト!C131="","",新体力テスト!C131)</f>
        <v/>
      </c>
      <c r="D131" s="79" t="str">
        <f>IF(新体力テスト!D131="","",新体力テスト!D131)</f>
        <v/>
      </c>
      <c r="E131" s="79" t="str">
        <f>IF(新体力テスト!E131="","",新体力テスト!E131)</f>
        <v/>
      </c>
      <c r="F131" s="79" t="str">
        <f>IF(新体力テスト!F131="","",新体力テスト!F131)</f>
        <v/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63"/>
      <c r="R131" s="63"/>
      <c r="S131" s="63"/>
      <c r="T131" s="63"/>
    </row>
    <row r="132" spans="1:20" ht="12.95" customHeight="1" x14ac:dyDescent="0.15">
      <c r="A132" s="79" t="str">
        <f>IF(新体力テスト!A132="","",新体力テスト!A132)</f>
        <v/>
      </c>
      <c r="B132" s="79" t="str">
        <f>IF(新体力テスト!B132="","",新体力テスト!B132)</f>
        <v/>
      </c>
      <c r="C132" s="79" t="str">
        <f>IF(新体力テスト!C132="","",新体力テスト!C132)</f>
        <v/>
      </c>
      <c r="D132" s="79" t="str">
        <f>IF(新体力テスト!D132="","",新体力テスト!D132)</f>
        <v/>
      </c>
      <c r="E132" s="79" t="str">
        <f>IF(新体力テスト!E132="","",新体力テスト!E132)</f>
        <v/>
      </c>
      <c r="F132" s="79" t="str">
        <f>IF(新体力テスト!F132="","",新体力テスト!F132)</f>
        <v/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63"/>
      <c r="R132" s="63"/>
      <c r="S132" s="63"/>
      <c r="T132" s="63"/>
    </row>
    <row r="133" spans="1:20" ht="12.95" customHeight="1" x14ac:dyDescent="0.15">
      <c r="A133" s="79" t="str">
        <f>IF(新体力テスト!A133="","",新体力テスト!A133)</f>
        <v/>
      </c>
      <c r="B133" s="79" t="str">
        <f>IF(新体力テスト!B133="","",新体力テスト!B133)</f>
        <v/>
      </c>
      <c r="C133" s="79" t="str">
        <f>IF(新体力テスト!C133="","",新体力テスト!C133)</f>
        <v/>
      </c>
      <c r="D133" s="79" t="str">
        <f>IF(新体力テスト!D133="","",新体力テスト!D133)</f>
        <v/>
      </c>
      <c r="E133" s="79" t="str">
        <f>IF(新体力テスト!E133="","",新体力テスト!E133)</f>
        <v/>
      </c>
      <c r="F133" s="79" t="str">
        <f>IF(新体力テスト!F133="","",新体力テスト!F133)</f>
        <v/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63"/>
      <c r="R133" s="63"/>
      <c r="S133" s="63"/>
      <c r="T133" s="63"/>
    </row>
    <row r="134" spans="1:20" ht="12.95" customHeight="1" x14ac:dyDescent="0.15">
      <c r="A134" s="79" t="str">
        <f>IF(新体力テスト!A134="","",新体力テスト!A134)</f>
        <v/>
      </c>
      <c r="B134" s="79" t="str">
        <f>IF(新体力テスト!B134="","",新体力テスト!B134)</f>
        <v/>
      </c>
      <c r="C134" s="79" t="str">
        <f>IF(新体力テスト!C134="","",新体力テスト!C134)</f>
        <v/>
      </c>
      <c r="D134" s="79" t="str">
        <f>IF(新体力テスト!D134="","",新体力テスト!D134)</f>
        <v/>
      </c>
      <c r="E134" s="79" t="str">
        <f>IF(新体力テスト!E134="","",新体力テスト!E134)</f>
        <v/>
      </c>
      <c r="F134" s="79" t="str">
        <f>IF(新体力テスト!F134="","",新体力テスト!F134)</f>
        <v/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63"/>
      <c r="R134" s="63"/>
      <c r="S134" s="63"/>
      <c r="T134" s="63"/>
    </row>
    <row r="135" spans="1:20" ht="12.95" customHeight="1" x14ac:dyDescent="0.15">
      <c r="A135" s="79" t="str">
        <f>IF(新体力テスト!A135="","",新体力テスト!A135)</f>
        <v/>
      </c>
      <c r="B135" s="79" t="str">
        <f>IF(新体力テスト!B135="","",新体力テスト!B135)</f>
        <v/>
      </c>
      <c r="C135" s="79" t="str">
        <f>IF(新体力テスト!C135="","",新体力テスト!C135)</f>
        <v/>
      </c>
      <c r="D135" s="79" t="str">
        <f>IF(新体力テスト!D135="","",新体力テスト!D135)</f>
        <v/>
      </c>
      <c r="E135" s="79" t="str">
        <f>IF(新体力テスト!E135="","",新体力テスト!E135)</f>
        <v/>
      </c>
      <c r="F135" s="79" t="str">
        <f>IF(新体力テスト!F135="","",新体力テスト!F135)</f>
        <v/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63"/>
      <c r="R135" s="63"/>
      <c r="S135" s="63"/>
      <c r="T135" s="63"/>
    </row>
    <row r="136" spans="1:20" ht="12.95" customHeight="1" x14ac:dyDescent="0.15">
      <c r="A136" s="79" t="str">
        <f>IF(新体力テスト!A136="","",新体力テスト!A136)</f>
        <v/>
      </c>
      <c r="B136" s="79" t="str">
        <f>IF(新体力テスト!B136="","",新体力テスト!B136)</f>
        <v/>
      </c>
      <c r="C136" s="79" t="str">
        <f>IF(新体力テスト!C136="","",新体力テスト!C136)</f>
        <v/>
      </c>
      <c r="D136" s="79" t="str">
        <f>IF(新体力テスト!D136="","",新体力テスト!D136)</f>
        <v/>
      </c>
      <c r="E136" s="79" t="str">
        <f>IF(新体力テスト!E136="","",新体力テスト!E136)</f>
        <v/>
      </c>
      <c r="F136" s="79" t="str">
        <f>IF(新体力テスト!F136="","",新体力テスト!F136)</f>
        <v/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63"/>
      <c r="R136" s="63"/>
      <c r="S136" s="63"/>
      <c r="T136" s="63"/>
    </row>
    <row r="137" spans="1:20" ht="12.95" customHeight="1" x14ac:dyDescent="0.15">
      <c r="A137" s="79" t="str">
        <f>IF(新体力テスト!A137="","",新体力テスト!A137)</f>
        <v/>
      </c>
      <c r="B137" s="79" t="str">
        <f>IF(新体力テスト!B137="","",新体力テスト!B137)</f>
        <v/>
      </c>
      <c r="C137" s="79" t="str">
        <f>IF(新体力テスト!C137="","",新体力テスト!C137)</f>
        <v/>
      </c>
      <c r="D137" s="79" t="str">
        <f>IF(新体力テスト!D137="","",新体力テスト!D137)</f>
        <v/>
      </c>
      <c r="E137" s="79" t="str">
        <f>IF(新体力テスト!E137="","",新体力テスト!E137)</f>
        <v/>
      </c>
      <c r="F137" s="79" t="str">
        <f>IF(新体力テスト!F137="","",新体力テスト!F137)</f>
        <v/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63"/>
      <c r="R137" s="63"/>
      <c r="S137" s="63"/>
      <c r="T137" s="63"/>
    </row>
    <row r="138" spans="1:20" ht="12.95" customHeight="1" x14ac:dyDescent="0.15">
      <c r="A138" s="79" t="str">
        <f>IF(新体力テスト!A138="","",新体力テスト!A138)</f>
        <v/>
      </c>
      <c r="B138" s="79" t="str">
        <f>IF(新体力テスト!B138="","",新体力テスト!B138)</f>
        <v/>
      </c>
      <c r="C138" s="79" t="str">
        <f>IF(新体力テスト!C138="","",新体力テスト!C138)</f>
        <v/>
      </c>
      <c r="D138" s="79" t="str">
        <f>IF(新体力テスト!D138="","",新体力テスト!D138)</f>
        <v/>
      </c>
      <c r="E138" s="79" t="str">
        <f>IF(新体力テスト!E138="","",新体力テスト!E138)</f>
        <v/>
      </c>
      <c r="F138" s="79" t="str">
        <f>IF(新体力テスト!F138="","",新体力テスト!F138)</f>
        <v/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63"/>
      <c r="R138" s="63"/>
      <c r="S138" s="63"/>
      <c r="T138" s="63"/>
    </row>
    <row r="139" spans="1:20" ht="12.95" customHeight="1" x14ac:dyDescent="0.15">
      <c r="A139" s="79" t="str">
        <f>IF(新体力テスト!A139="","",新体力テスト!A139)</f>
        <v/>
      </c>
      <c r="B139" s="79" t="str">
        <f>IF(新体力テスト!B139="","",新体力テスト!B139)</f>
        <v/>
      </c>
      <c r="C139" s="79" t="str">
        <f>IF(新体力テスト!C139="","",新体力テスト!C139)</f>
        <v/>
      </c>
      <c r="D139" s="79" t="str">
        <f>IF(新体力テスト!D139="","",新体力テスト!D139)</f>
        <v/>
      </c>
      <c r="E139" s="79" t="str">
        <f>IF(新体力テスト!E139="","",新体力テスト!E139)</f>
        <v/>
      </c>
      <c r="F139" s="79" t="str">
        <f>IF(新体力テスト!F139="","",新体力テスト!F139)</f>
        <v/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63"/>
      <c r="R139" s="63"/>
      <c r="S139" s="63"/>
      <c r="T139" s="63"/>
    </row>
    <row r="140" spans="1:20" ht="12.95" customHeight="1" x14ac:dyDescent="0.15">
      <c r="A140" s="79" t="str">
        <f>IF(新体力テスト!A140="","",新体力テスト!A140)</f>
        <v/>
      </c>
      <c r="B140" s="79" t="str">
        <f>IF(新体力テスト!B140="","",新体力テスト!B140)</f>
        <v/>
      </c>
      <c r="C140" s="79" t="str">
        <f>IF(新体力テスト!C140="","",新体力テスト!C140)</f>
        <v/>
      </c>
      <c r="D140" s="79" t="str">
        <f>IF(新体力テスト!D140="","",新体力テスト!D140)</f>
        <v/>
      </c>
      <c r="E140" s="79" t="str">
        <f>IF(新体力テスト!E140="","",新体力テスト!E140)</f>
        <v/>
      </c>
      <c r="F140" s="79" t="str">
        <f>IF(新体力テスト!F140="","",新体力テスト!F140)</f>
        <v/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63"/>
      <c r="R140" s="63"/>
      <c r="S140" s="63"/>
      <c r="T140" s="63"/>
    </row>
    <row r="141" spans="1:20" ht="12.95" customHeight="1" x14ac:dyDescent="0.15">
      <c r="A141" s="79" t="str">
        <f>IF(新体力テスト!A141="","",新体力テスト!A141)</f>
        <v/>
      </c>
      <c r="B141" s="79" t="str">
        <f>IF(新体力テスト!B141="","",新体力テスト!B141)</f>
        <v/>
      </c>
      <c r="C141" s="79" t="str">
        <f>IF(新体力テスト!C141="","",新体力テスト!C141)</f>
        <v/>
      </c>
      <c r="D141" s="79" t="str">
        <f>IF(新体力テスト!D141="","",新体力テスト!D141)</f>
        <v/>
      </c>
      <c r="E141" s="79" t="str">
        <f>IF(新体力テスト!E141="","",新体力テスト!E141)</f>
        <v/>
      </c>
      <c r="F141" s="79" t="str">
        <f>IF(新体力テスト!F141="","",新体力テスト!F141)</f>
        <v/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63"/>
      <c r="R141" s="63"/>
      <c r="S141" s="63"/>
      <c r="T141" s="63"/>
    </row>
    <row r="142" spans="1:20" ht="12.95" customHeight="1" x14ac:dyDescent="0.15">
      <c r="A142" s="79" t="str">
        <f>IF(新体力テスト!A142="","",新体力テスト!A142)</f>
        <v/>
      </c>
      <c r="B142" s="79" t="str">
        <f>IF(新体力テスト!B142="","",新体力テスト!B142)</f>
        <v/>
      </c>
      <c r="C142" s="79" t="str">
        <f>IF(新体力テスト!C142="","",新体力テスト!C142)</f>
        <v/>
      </c>
      <c r="D142" s="79" t="str">
        <f>IF(新体力テスト!D142="","",新体力テスト!D142)</f>
        <v/>
      </c>
      <c r="E142" s="79" t="str">
        <f>IF(新体力テスト!E142="","",新体力テスト!E142)</f>
        <v/>
      </c>
      <c r="F142" s="79" t="str">
        <f>IF(新体力テスト!F142="","",新体力テスト!F142)</f>
        <v/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63"/>
      <c r="R142" s="63"/>
      <c r="S142" s="63"/>
      <c r="T142" s="63"/>
    </row>
    <row r="143" spans="1:20" ht="12.95" customHeight="1" x14ac:dyDescent="0.15">
      <c r="A143" s="79" t="str">
        <f>IF(新体力テスト!A143="","",新体力テスト!A143)</f>
        <v/>
      </c>
      <c r="B143" s="79" t="str">
        <f>IF(新体力テスト!B143="","",新体力テスト!B143)</f>
        <v/>
      </c>
      <c r="C143" s="79" t="str">
        <f>IF(新体力テスト!C143="","",新体力テスト!C143)</f>
        <v/>
      </c>
      <c r="D143" s="79" t="str">
        <f>IF(新体力テスト!D143="","",新体力テスト!D143)</f>
        <v/>
      </c>
      <c r="E143" s="79" t="str">
        <f>IF(新体力テスト!E143="","",新体力テスト!E143)</f>
        <v/>
      </c>
      <c r="F143" s="79" t="str">
        <f>IF(新体力テスト!F143="","",新体力テスト!F143)</f>
        <v/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63"/>
      <c r="R143" s="63"/>
      <c r="S143" s="63"/>
      <c r="T143" s="63"/>
    </row>
    <row r="144" spans="1:20" ht="12.95" customHeight="1" x14ac:dyDescent="0.15">
      <c r="A144" s="79" t="str">
        <f>IF(新体力テスト!A144="","",新体力テスト!A144)</f>
        <v/>
      </c>
      <c r="B144" s="79" t="str">
        <f>IF(新体力テスト!B144="","",新体力テスト!B144)</f>
        <v/>
      </c>
      <c r="C144" s="79" t="str">
        <f>IF(新体力テスト!C144="","",新体力テスト!C144)</f>
        <v/>
      </c>
      <c r="D144" s="79" t="str">
        <f>IF(新体力テスト!D144="","",新体力テスト!D144)</f>
        <v/>
      </c>
      <c r="E144" s="79" t="str">
        <f>IF(新体力テスト!E144="","",新体力テスト!E144)</f>
        <v/>
      </c>
      <c r="F144" s="79" t="str">
        <f>IF(新体力テスト!F144="","",新体力テスト!F144)</f>
        <v/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63"/>
      <c r="R144" s="63"/>
      <c r="S144" s="63"/>
      <c r="T144" s="63"/>
    </row>
    <row r="145" spans="1:20" ht="12.95" customHeight="1" x14ac:dyDescent="0.15">
      <c r="A145" s="79" t="str">
        <f>IF(新体力テスト!A145="","",新体力テスト!A145)</f>
        <v/>
      </c>
      <c r="B145" s="79" t="str">
        <f>IF(新体力テスト!B145="","",新体力テスト!B145)</f>
        <v/>
      </c>
      <c r="C145" s="79" t="str">
        <f>IF(新体力テスト!C145="","",新体力テスト!C145)</f>
        <v/>
      </c>
      <c r="D145" s="79" t="str">
        <f>IF(新体力テスト!D145="","",新体力テスト!D145)</f>
        <v/>
      </c>
      <c r="E145" s="79" t="str">
        <f>IF(新体力テスト!E145="","",新体力テスト!E145)</f>
        <v/>
      </c>
      <c r="F145" s="79" t="str">
        <f>IF(新体力テスト!F145="","",新体力テスト!F145)</f>
        <v/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63"/>
      <c r="R145" s="63"/>
      <c r="S145" s="63"/>
      <c r="T145" s="63"/>
    </row>
    <row r="146" spans="1:20" ht="12.95" customHeight="1" x14ac:dyDescent="0.15">
      <c r="A146" s="79" t="str">
        <f>IF(新体力テスト!A146="","",新体力テスト!A146)</f>
        <v/>
      </c>
      <c r="B146" s="79" t="str">
        <f>IF(新体力テスト!B146="","",新体力テスト!B146)</f>
        <v/>
      </c>
      <c r="C146" s="79" t="str">
        <f>IF(新体力テスト!C146="","",新体力テスト!C146)</f>
        <v/>
      </c>
      <c r="D146" s="79" t="str">
        <f>IF(新体力テスト!D146="","",新体力テスト!D146)</f>
        <v/>
      </c>
      <c r="E146" s="79" t="str">
        <f>IF(新体力テスト!E146="","",新体力テスト!E146)</f>
        <v/>
      </c>
      <c r="F146" s="79" t="str">
        <f>IF(新体力テスト!F146="","",新体力テスト!F146)</f>
        <v/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63"/>
      <c r="R146" s="63"/>
      <c r="S146" s="63"/>
      <c r="T146" s="63"/>
    </row>
    <row r="147" spans="1:20" ht="12.95" customHeight="1" x14ac:dyDescent="0.15">
      <c r="A147" s="79" t="str">
        <f>IF(新体力テスト!A147="","",新体力テスト!A147)</f>
        <v/>
      </c>
      <c r="B147" s="79" t="str">
        <f>IF(新体力テスト!B147="","",新体力テスト!B147)</f>
        <v/>
      </c>
      <c r="C147" s="79" t="str">
        <f>IF(新体力テスト!C147="","",新体力テスト!C147)</f>
        <v/>
      </c>
      <c r="D147" s="79" t="str">
        <f>IF(新体力テスト!D147="","",新体力テスト!D147)</f>
        <v/>
      </c>
      <c r="E147" s="79" t="str">
        <f>IF(新体力テスト!E147="","",新体力テスト!E147)</f>
        <v/>
      </c>
      <c r="F147" s="79" t="str">
        <f>IF(新体力テスト!F147="","",新体力テスト!F147)</f>
        <v/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63"/>
      <c r="R147" s="63"/>
      <c r="S147" s="63"/>
      <c r="T147" s="63"/>
    </row>
    <row r="148" spans="1:20" ht="12.95" customHeight="1" x14ac:dyDescent="0.15">
      <c r="A148" s="79" t="str">
        <f>IF(新体力テスト!A148="","",新体力テスト!A148)</f>
        <v/>
      </c>
      <c r="B148" s="79" t="str">
        <f>IF(新体力テスト!B148="","",新体力テスト!B148)</f>
        <v/>
      </c>
      <c r="C148" s="79" t="str">
        <f>IF(新体力テスト!C148="","",新体力テスト!C148)</f>
        <v/>
      </c>
      <c r="D148" s="79" t="str">
        <f>IF(新体力テスト!D148="","",新体力テスト!D148)</f>
        <v/>
      </c>
      <c r="E148" s="79" t="str">
        <f>IF(新体力テスト!E148="","",新体力テスト!E148)</f>
        <v/>
      </c>
      <c r="F148" s="79" t="str">
        <f>IF(新体力テスト!F148="","",新体力テスト!F148)</f>
        <v/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63"/>
      <c r="R148" s="63"/>
      <c r="S148" s="63"/>
      <c r="T148" s="63"/>
    </row>
    <row r="149" spans="1:20" ht="12.95" customHeight="1" x14ac:dyDescent="0.15">
      <c r="A149" s="79" t="str">
        <f>IF(新体力テスト!A149="","",新体力テスト!A149)</f>
        <v/>
      </c>
      <c r="B149" s="79" t="str">
        <f>IF(新体力テスト!B149="","",新体力テスト!B149)</f>
        <v/>
      </c>
      <c r="C149" s="79" t="str">
        <f>IF(新体力テスト!C149="","",新体力テスト!C149)</f>
        <v/>
      </c>
      <c r="D149" s="79" t="str">
        <f>IF(新体力テスト!D149="","",新体力テスト!D149)</f>
        <v/>
      </c>
      <c r="E149" s="79" t="str">
        <f>IF(新体力テスト!E149="","",新体力テスト!E149)</f>
        <v/>
      </c>
      <c r="F149" s="79" t="str">
        <f>IF(新体力テスト!F149="","",新体力テスト!F149)</f>
        <v/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63"/>
      <c r="R149" s="63"/>
      <c r="S149" s="63"/>
      <c r="T149" s="63"/>
    </row>
    <row r="150" spans="1:20" ht="12.95" customHeight="1" x14ac:dyDescent="0.15">
      <c r="A150" s="79" t="str">
        <f>IF(新体力テスト!A150="","",新体力テスト!A150)</f>
        <v/>
      </c>
      <c r="B150" s="79" t="str">
        <f>IF(新体力テスト!B150="","",新体力テスト!B150)</f>
        <v/>
      </c>
      <c r="C150" s="79" t="str">
        <f>IF(新体力テスト!C150="","",新体力テスト!C150)</f>
        <v/>
      </c>
      <c r="D150" s="79" t="str">
        <f>IF(新体力テスト!D150="","",新体力テスト!D150)</f>
        <v/>
      </c>
      <c r="E150" s="79" t="str">
        <f>IF(新体力テスト!E150="","",新体力テスト!E150)</f>
        <v/>
      </c>
      <c r="F150" s="79" t="str">
        <f>IF(新体力テスト!F150="","",新体力テスト!F150)</f>
        <v/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63"/>
      <c r="R150" s="63"/>
      <c r="S150" s="63"/>
      <c r="T150" s="63"/>
    </row>
    <row r="151" spans="1:20" ht="12.95" customHeight="1" x14ac:dyDescent="0.15">
      <c r="A151" s="79" t="str">
        <f>IF(新体力テスト!A151="","",新体力テスト!A151)</f>
        <v/>
      </c>
      <c r="B151" s="79" t="str">
        <f>IF(新体力テスト!B151="","",新体力テスト!B151)</f>
        <v/>
      </c>
      <c r="C151" s="79" t="str">
        <f>IF(新体力テスト!C151="","",新体力テスト!C151)</f>
        <v/>
      </c>
      <c r="D151" s="79" t="str">
        <f>IF(新体力テスト!D151="","",新体力テスト!D151)</f>
        <v/>
      </c>
      <c r="E151" s="79" t="str">
        <f>IF(新体力テスト!E151="","",新体力テスト!E151)</f>
        <v/>
      </c>
      <c r="F151" s="79" t="str">
        <f>IF(新体力テスト!F151="","",新体力テスト!F151)</f>
        <v/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63"/>
      <c r="R151" s="63"/>
      <c r="S151" s="63"/>
      <c r="T151" s="63"/>
    </row>
    <row r="152" spans="1:20" ht="12.95" customHeight="1" x14ac:dyDescent="0.15">
      <c r="A152" s="79" t="str">
        <f>IF(新体力テスト!A152="","",新体力テスト!A152)</f>
        <v/>
      </c>
      <c r="B152" s="79" t="str">
        <f>IF(新体力テスト!B152="","",新体力テスト!B152)</f>
        <v/>
      </c>
      <c r="C152" s="79" t="str">
        <f>IF(新体力テスト!C152="","",新体力テスト!C152)</f>
        <v/>
      </c>
      <c r="D152" s="79" t="str">
        <f>IF(新体力テスト!D152="","",新体力テスト!D152)</f>
        <v/>
      </c>
      <c r="E152" s="79" t="str">
        <f>IF(新体力テスト!E152="","",新体力テスト!E152)</f>
        <v/>
      </c>
      <c r="F152" s="79" t="str">
        <f>IF(新体力テスト!F152="","",新体力テスト!F152)</f>
        <v/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63"/>
      <c r="R152" s="63"/>
      <c r="S152" s="63"/>
      <c r="T152" s="63"/>
    </row>
    <row r="153" spans="1:20" ht="12.95" customHeight="1" x14ac:dyDescent="0.15">
      <c r="A153" s="79" t="str">
        <f>IF(新体力テスト!A153="","",新体力テスト!A153)</f>
        <v/>
      </c>
      <c r="B153" s="79" t="str">
        <f>IF(新体力テスト!B153="","",新体力テスト!B153)</f>
        <v/>
      </c>
      <c r="C153" s="79" t="str">
        <f>IF(新体力テスト!C153="","",新体力テスト!C153)</f>
        <v/>
      </c>
      <c r="D153" s="79" t="str">
        <f>IF(新体力テスト!D153="","",新体力テスト!D153)</f>
        <v/>
      </c>
      <c r="E153" s="79" t="str">
        <f>IF(新体力テスト!E153="","",新体力テスト!E153)</f>
        <v/>
      </c>
      <c r="F153" s="79" t="str">
        <f>IF(新体力テスト!F153="","",新体力テスト!F153)</f>
        <v/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63"/>
      <c r="R153" s="63"/>
      <c r="S153" s="63"/>
      <c r="T153" s="63"/>
    </row>
    <row r="154" spans="1:20" ht="12.95" customHeight="1" x14ac:dyDescent="0.15">
      <c r="A154" s="79" t="str">
        <f>IF(新体力テスト!A154="","",新体力テスト!A154)</f>
        <v/>
      </c>
      <c r="B154" s="79" t="str">
        <f>IF(新体力テスト!B154="","",新体力テスト!B154)</f>
        <v/>
      </c>
      <c r="C154" s="79" t="str">
        <f>IF(新体力テスト!C154="","",新体力テスト!C154)</f>
        <v/>
      </c>
      <c r="D154" s="79" t="str">
        <f>IF(新体力テスト!D154="","",新体力テスト!D154)</f>
        <v/>
      </c>
      <c r="E154" s="79" t="str">
        <f>IF(新体力テスト!E154="","",新体力テスト!E154)</f>
        <v/>
      </c>
      <c r="F154" s="79" t="str">
        <f>IF(新体力テスト!F154="","",新体力テスト!F154)</f>
        <v/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63"/>
      <c r="R154" s="63"/>
      <c r="S154" s="63"/>
      <c r="T154" s="63"/>
    </row>
    <row r="155" spans="1:20" ht="12.95" customHeight="1" x14ac:dyDescent="0.15">
      <c r="A155" s="79" t="str">
        <f>IF(新体力テスト!A155="","",新体力テスト!A155)</f>
        <v/>
      </c>
      <c r="B155" s="79" t="str">
        <f>IF(新体力テスト!B155="","",新体力テスト!B155)</f>
        <v/>
      </c>
      <c r="C155" s="79" t="str">
        <f>IF(新体力テスト!C155="","",新体力テスト!C155)</f>
        <v/>
      </c>
      <c r="D155" s="79" t="str">
        <f>IF(新体力テスト!D155="","",新体力テスト!D155)</f>
        <v/>
      </c>
      <c r="E155" s="79" t="str">
        <f>IF(新体力テスト!E155="","",新体力テスト!E155)</f>
        <v/>
      </c>
      <c r="F155" s="79" t="str">
        <f>IF(新体力テスト!F155="","",新体力テスト!F155)</f>
        <v/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63"/>
      <c r="R155" s="63"/>
      <c r="S155" s="63"/>
      <c r="T155" s="63"/>
    </row>
    <row r="156" spans="1:20" ht="12.95" customHeight="1" x14ac:dyDescent="0.15">
      <c r="A156" s="79" t="str">
        <f>IF(新体力テスト!A156="","",新体力テスト!A156)</f>
        <v/>
      </c>
      <c r="B156" s="79" t="str">
        <f>IF(新体力テスト!B156="","",新体力テスト!B156)</f>
        <v/>
      </c>
      <c r="C156" s="79" t="str">
        <f>IF(新体力テスト!C156="","",新体力テスト!C156)</f>
        <v/>
      </c>
      <c r="D156" s="79" t="str">
        <f>IF(新体力テスト!D156="","",新体力テスト!D156)</f>
        <v/>
      </c>
      <c r="E156" s="79" t="str">
        <f>IF(新体力テスト!E156="","",新体力テスト!E156)</f>
        <v/>
      </c>
      <c r="F156" s="79" t="str">
        <f>IF(新体力テスト!F156="","",新体力テスト!F156)</f>
        <v/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63"/>
      <c r="R156" s="63"/>
      <c r="S156" s="63"/>
      <c r="T156" s="63"/>
    </row>
    <row r="157" spans="1:20" ht="12.95" customHeight="1" x14ac:dyDescent="0.15">
      <c r="A157" s="79" t="str">
        <f>IF(新体力テスト!A157="","",新体力テスト!A157)</f>
        <v/>
      </c>
      <c r="B157" s="79" t="str">
        <f>IF(新体力テスト!B157="","",新体力テスト!B157)</f>
        <v/>
      </c>
      <c r="C157" s="79" t="str">
        <f>IF(新体力テスト!C157="","",新体力テスト!C157)</f>
        <v/>
      </c>
      <c r="D157" s="79" t="str">
        <f>IF(新体力テスト!D157="","",新体力テスト!D157)</f>
        <v/>
      </c>
      <c r="E157" s="79" t="str">
        <f>IF(新体力テスト!E157="","",新体力テスト!E157)</f>
        <v/>
      </c>
      <c r="F157" s="79" t="str">
        <f>IF(新体力テスト!F157="","",新体力テスト!F157)</f>
        <v/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63"/>
      <c r="R157" s="63"/>
      <c r="S157" s="63"/>
      <c r="T157" s="63"/>
    </row>
    <row r="158" spans="1:20" ht="12.95" customHeight="1" x14ac:dyDescent="0.15">
      <c r="A158" s="79" t="str">
        <f>IF(新体力テスト!A158="","",新体力テスト!A158)</f>
        <v/>
      </c>
      <c r="B158" s="79" t="str">
        <f>IF(新体力テスト!B158="","",新体力テスト!B158)</f>
        <v/>
      </c>
      <c r="C158" s="79" t="str">
        <f>IF(新体力テスト!C158="","",新体力テスト!C158)</f>
        <v/>
      </c>
      <c r="D158" s="79" t="str">
        <f>IF(新体力テスト!D158="","",新体力テスト!D158)</f>
        <v/>
      </c>
      <c r="E158" s="79" t="str">
        <f>IF(新体力テスト!E158="","",新体力テスト!E158)</f>
        <v/>
      </c>
      <c r="F158" s="79" t="str">
        <f>IF(新体力テスト!F158="","",新体力テスト!F158)</f>
        <v/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63"/>
      <c r="R158" s="63"/>
      <c r="S158" s="63"/>
      <c r="T158" s="63"/>
    </row>
    <row r="159" spans="1:20" ht="12.95" customHeight="1" x14ac:dyDescent="0.15">
      <c r="A159" s="79" t="str">
        <f>IF(新体力テスト!A159="","",新体力テスト!A159)</f>
        <v/>
      </c>
      <c r="B159" s="79" t="str">
        <f>IF(新体力テスト!B159="","",新体力テスト!B159)</f>
        <v/>
      </c>
      <c r="C159" s="79" t="str">
        <f>IF(新体力テスト!C159="","",新体力テスト!C159)</f>
        <v/>
      </c>
      <c r="D159" s="79" t="str">
        <f>IF(新体力テスト!D159="","",新体力テスト!D159)</f>
        <v/>
      </c>
      <c r="E159" s="79" t="str">
        <f>IF(新体力テスト!E159="","",新体力テスト!E159)</f>
        <v/>
      </c>
      <c r="F159" s="79" t="str">
        <f>IF(新体力テスト!F159="","",新体力テスト!F159)</f>
        <v/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63"/>
      <c r="R159" s="63"/>
      <c r="S159" s="63"/>
      <c r="T159" s="63"/>
    </row>
    <row r="160" spans="1:20" ht="12.95" customHeight="1" x14ac:dyDescent="0.15">
      <c r="A160" s="79" t="str">
        <f>IF(新体力テスト!A160="","",新体力テスト!A160)</f>
        <v/>
      </c>
      <c r="B160" s="79" t="str">
        <f>IF(新体力テスト!B160="","",新体力テスト!B160)</f>
        <v/>
      </c>
      <c r="C160" s="79" t="str">
        <f>IF(新体力テスト!C160="","",新体力テスト!C160)</f>
        <v/>
      </c>
      <c r="D160" s="79" t="str">
        <f>IF(新体力テスト!D160="","",新体力テスト!D160)</f>
        <v/>
      </c>
      <c r="E160" s="79" t="str">
        <f>IF(新体力テスト!E160="","",新体力テスト!E160)</f>
        <v/>
      </c>
      <c r="F160" s="79" t="str">
        <f>IF(新体力テスト!F160="","",新体力テスト!F160)</f>
        <v/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63"/>
      <c r="R160" s="63"/>
      <c r="S160" s="63"/>
      <c r="T160" s="63"/>
    </row>
    <row r="161" spans="1:20" ht="12.95" customHeight="1" x14ac:dyDescent="0.15">
      <c r="A161" s="79" t="str">
        <f>IF(新体力テスト!A161="","",新体力テスト!A161)</f>
        <v/>
      </c>
      <c r="B161" s="79" t="str">
        <f>IF(新体力テスト!B161="","",新体力テスト!B161)</f>
        <v/>
      </c>
      <c r="C161" s="79" t="str">
        <f>IF(新体力テスト!C161="","",新体力テスト!C161)</f>
        <v/>
      </c>
      <c r="D161" s="79" t="str">
        <f>IF(新体力テスト!D161="","",新体力テスト!D161)</f>
        <v/>
      </c>
      <c r="E161" s="79" t="str">
        <f>IF(新体力テスト!E161="","",新体力テスト!E161)</f>
        <v/>
      </c>
      <c r="F161" s="79" t="str">
        <f>IF(新体力テスト!F161="","",新体力テスト!F161)</f>
        <v/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63"/>
      <c r="R161" s="63"/>
      <c r="S161" s="63"/>
      <c r="T161" s="63"/>
    </row>
    <row r="162" spans="1:20" ht="12.95" customHeight="1" x14ac:dyDescent="0.15">
      <c r="A162" s="79" t="str">
        <f>IF(新体力テスト!A162="","",新体力テスト!A162)</f>
        <v/>
      </c>
      <c r="B162" s="79" t="str">
        <f>IF(新体力テスト!B162="","",新体力テスト!B162)</f>
        <v/>
      </c>
      <c r="C162" s="79" t="str">
        <f>IF(新体力テスト!C162="","",新体力テスト!C162)</f>
        <v/>
      </c>
      <c r="D162" s="79" t="str">
        <f>IF(新体力テスト!D162="","",新体力テスト!D162)</f>
        <v/>
      </c>
      <c r="E162" s="79" t="str">
        <f>IF(新体力テスト!E162="","",新体力テスト!E162)</f>
        <v/>
      </c>
      <c r="F162" s="79" t="str">
        <f>IF(新体力テスト!F162="","",新体力テスト!F162)</f>
        <v/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63"/>
      <c r="R162" s="63"/>
      <c r="S162" s="63"/>
      <c r="T162" s="63"/>
    </row>
    <row r="163" spans="1:20" ht="12.95" customHeight="1" x14ac:dyDescent="0.15">
      <c r="A163" s="79" t="str">
        <f>IF(新体力テスト!A163="","",新体力テスト!A163)</f>
        <v/>
      </c>
      <c r="B163" s="79" t="str">
        <f>IF(新体力テスト!B163="","",新体力テスト!B163)</f>
        <v/>
      </c>
      <c r="C163" s="79" t="str">
        <f>IF(新体力テスト!C163="","",新体力テスト!C163)</f>
        <v/>
      </c>
      <c r="D163" s="79" t="str">
        <f>IF(新体力テスト!D163="","",新体力テスト!D163)</f>
        <v/>
      </c>
      <c r="E163" s="79" t="str">
        <f>IF(新体力テスト!E163="","",新体力テスト!E163)</f>
        <v/>
      </c>
      <c r="F163" s="79" t="str">
        <f>IF(新体力テスト!F163="","",新体力テスト!F163)</f>
        <v/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63"/>
      <c r="R163" s="63"/>
      <c r="S163" s="63"/>
      <c r="T163" s="63"/>
    </row>
    <row r="164" spans="1:20" ht="12.95" customHeight="1" x14ac:dyDescent="0.15">
      <c r="A164" s="79" t="str">
        <f>IF(新体力テスト!A164="","",新体力テスト!A164)</f>
        <v/>
      </c>
      <c r="B164" s="79" t="str">
        <f>IF(新体力テスト!B164="","",新体力テスト!B164)</f>
        <v/>
      </c>
      <c r="C164" s="79" t="str">
        <f>IF(新体力テスト!C164="","",新体力テスト!C164)</f>
        <v/>
      </c>
      <c r="D164" s="79" t="str">
        <f>IF(新体力テスト!D164="","",新体力テスト!D164)</f>
        <v/>
      </c>
      <c r="E164" s="79" t="str">
        <f>IF(新体力テスト!E164="","",新体力テスト!E164)</f>
        <v/>
      </c>
      <c r="F164" s="79" t="str">
        <f>IF(新体力テスト!F164="","",新体力テスト!F164)</f>
        <v/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63"/>
      <c r="R164" s="63"/>
      <c r="S164" s="63"/>
      <c r="T164" s="63"/>
    </row>
    <row r="165" spans="1:20" ht="12.95" customHeight="1" x14ac:dyDescent="0.15">
      <c r="A165" s="79" t="str">
        <f>IF(新体力テスト!A165="","",新体力テスト!A165)</f>
        <v/>
      </c>
      <c r="B165" s="79" t="str">
        <f>IF(新体力テスト!B165="","",新体力テスト!B165)</f>
        <v/>
      </c>
      <c r="C165" s="79" t="str">
        <f>IF(新体力テスト!C165="","",新体力テスト!C165)</f>
        <v/>
      </c>
      <c r="D165" s="79" t="str">
        <f>IF(新体力テスト!D165="","",新体力テスト!D165)</f>
        <v/>
      </c>
      <c r="E165" s="79" t="str">
        <f>IF(新体力テスト!E165="","",新体力テスト!E165)</f>
        <v/>
      </c>
      <c r="F165" s="79" t="str">
        <f>IF(新体力テスト!F165="","",新体力テスト!F165)</f>
        <v/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63"/>
      <c r="R165" s="63"/>
      <c r="S165" s="63"/>
      <c r="T165" s="63"/>
    </row>
    <row r="166" spans="1:20" ht="12.95" customHeight="1" x14ac:dyDescent="0.15">
      <c r="A166" s="79" t="str">
        <f>IF(新体力テスト!A166="","",新体力テスト!A166)</f>
        <v/>
      </c>
      <c r="B166" s="79" t="str">
        <f>IF(新体力テスト!B166="","",新体力テスト!B166)</f>
        <v/>
      </c>
      <c r="C166" s="79" t="str">
        <f>IF(新体力テスト!C166="","",新体力テスト!C166)</f>
        <v/>
      </c>
      <c r="D166" s="79" t="str">
        <f>IF(新体力テスト!D166="","",新体力テスト!D166)</f>
        <v/>
      </c>
      <c r="E166" s="79" t="str">
        <f>IF(新体力テスト!E166="","",新体力テスト!E166)</f>
        <v/>
      </c>
      <c r="F166" s="79" t="str">
        <f>IF(新体力テスト!F166="","",新体力テスト!F166)</f>
        <v/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63"/>
      <c r="R166" s="63"/>
      <c r="S166" s="63"/>
      <c r="T166" s="63"/>
    </row>
    <row r="167" spans="1:20" ht="12.95" customHeight="1" x14ac:dyDescent="0.15">
      <c r="A167" s="79" t="str">
        <f>IF(新体力テスト!A167="","",新体力テスト!A167)</f>
        <v/>
      </c>
      <c r="B167" s="79" t="str">
        <f>IF(新体力テスト!B167="","",新体力テスト!B167)</f>
        <v/>
      </c>
      <c r="C167" s="79" t="str">
        <f>IF(新体力テスト!C167="","",新体力テスト!C167)</f>
        <v/>
      </c>
      <c r="D167" s="79" t="str">
        <f>IF(新体力テスト!D167="","",新体力テスト!D167)</f>
        <v/>
      </c>
      <c r="E167" s="79" t="str">
        <f>IF(新体力テスト!E167="","",新体力テスト!E167)</f>
        <v/>
      </c>
      <c r="F167" s="79" t="str">
        <f>IF(新体力テスト!F167="","",新体力テスト!F167)</f>
        <v/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63"/>
      <c r="R167" s="63"/>
      <c r="S167" s="63"/>
      <c r="T167" s="63"/>
    </row>
    <row r="168" spans="1:20" ht="12.95" customHeight="1" x14ac:dyDescent="0.15">
      <c r="A168" s="79" t="str">
        <f>IF(新体力テスト!A168="","",新体力テスト!A168)</f>
        <v/>
      </c>
      <c r="B168" s="79" t="str">
        <f>IF(新体力テスト!B168="","",新体力テスト!B168)</f>
        <v/>
      </c>
      <c r="C168" s="79" t="str">
        <f>IF(新体力テスト!C168="","",新体力テスト!C168)</f>
        <v/>
      </c>
      <c r="D168" s="79" t="str">
        <f>IF(新体力テスト!D168="","",新体力テスト!D168)</f>
        <v/>
      </c>
      <c r="E168" s="79" t="str">
        <f>IF(新体力テスト!E168="","",新体力テスト!E168)</f>
        <v/>
      </c>
      <c r="F168" s="79" t="str">
        <f>IF(新体力テスト!F168="","",新体力テスト!F168)</f>
        <v/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63"/>
      <c r="R168" s="63"/>
      <c r="S168" s="63"/>
      <c r="T168" s="63"/>
    </row>
    <row r="169" spans="1:20" ht="12.95" customHeight="1" x14ac:dyDescent="0.15">
      <c r="A169" s="79" t="str">
        <f>IF(新体力テスト!A169="","",新体力テスト!A169)</f>
        <v/>
      </c>
      <c r="B169" s="79" t="str">
        <f>IF(新体力テスト!B169="","",新体力テスト!B169)</f>
        <v/>
      </c>
      <c r="C169" s="79" t="str">
        <f>IF(新体力テスト!C169="","",新体力テスト!C169)</f>
        <v/>
      </c>
      <c r="D169" s="79" t="str">
        <f>IF(新体力テスト!D169="","",新体力テスト!D169)</f>
        <v/>
      </c>
      <c r="E169" s="79" t="str">
        <f>IF(新体力テスト!E169="","",新体力テスト!E169)</f>
        <v/>
      </c>
      <c r="F169" s="79" t="str">
        <f>IF(新体力テスト!F169="","",新体力テスト!F169)</f>
        <v/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63"/>
      <c r="R169" s="63"/>
      <c r="S169" s="63"/>
      <c r="T169" s="63"/>
    </row>
    <row r="170" spans="1:20" ht="12.95" customHeight="1" x14ac:dyDescent="0.15">
      <c r="A170" s="79" t="str">
        <f>IF(新体力テスト!A170="","",新体力テスト!A170)</f>
        <v/>
      </c>
      <c r="B170" s="79" t="str">
        <f>IF(新体力テスト!B170="","",新体力テスト!B170)</f>
        <v/>
      </c>
      <c r="C170" s="79" t="str">
        <f>IF(新体力テスト!C170="","",新体力テスト!C170)</f>
        <v/>
      </c>
      <c r="D170" s="79" t="str">
        <f>IF(新体力テスト!D170="","",新体力テスト!D170)</f>
        <v/>
      </c>
      <c r="E170" s="79" t="str">
        <f>IF(新体力テスト!E170="","",新体力テスト!E170)</f>
        <v/>
      </c>
      <c r="F170" s="79" t="str">
        <f>IF(新体力テスト!F170="","",新体力テスト!F170)</f>
        <v/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63"/>
      <c r="R170" s="63"/>
      <c r="S170" s="63"/>
      <c r="T170" s="63"/>
    </row>
    <row r="171" spans="1:20" ht="12.95" customHeight="1" x14ac:dyDescent="0.15">
      <c r="A171" s="79" t="str">
        <f>IF(新体力テスト!A171="","",新体力テスト!A171)</f>
        <v/>
      </c>
      <c r="B171" s="79" t="str">
        <f>IF(新体力テスト!B171="","",新体力テスト!B171)</f>
        <v/>
      </c>
      <c r="C171" s="79" t="str">
        <f>IF(新体力テスト!C171="","",新体力テスト!C171)</f>
        <v/>
      </c>
      <c r="D171" s="79" t="str">
        <f>IF(新体力テスト!D171="","",新体力テスト!D171)</f>
        <v/>
      </c>
      <c r="E171" s="79" t="str">
        <f>IF(新体力テスト!E171="","",新体力テスト!E171)</f>
        <v/>
      </c>
      <c r="F171" s="79" t="str">
        <f>IF(新体力テスト!F171="","",新体力テスト!F171)</f>
        <v/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63"/>
      <c r="R171" s="63"/>
      <c r="S171" s="63"/>
      <c r="T171" s="63"/>
    </row>
    <row r="172" spans="1:20" ht="12.95" customHeight="1" x14ac:dyDescent="0.15">
      <c r="A172" s="79" t="str">
        <f>IF(新体力テスト!A172="","",新体力テスト!A172)</f>
        <v/>
      </c>
      <c r="B172" s="79" t="str">
        <f>IF(新体力テスト!B172="","",新体力テスト!B172)</f>
        <v/>
      </c>
      <c r="C172" s="79" t="str">
        <f>IF(新体力テスト!C172="","",新体力テスト!C172)</f>
        <v/>
      </c>
      <c r="D172" s="79" t="str">
        <f>IF(新体力テスト!D172="","",新体力テスト!D172)</f>
        <v/>
      </c>
      <c r="E172" s="79" t="str">
        <f>IF(新体力テスト!E172="","",新体力テスト!E172)</f>
        <v/>
      </c>
      <c r="F172" s="79" t="str">
        <f>IF(新体力テスト!F172="","",新体力テスト!F172)</f>
        <v/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63"/>
      <c r="R172" s="63"/>
      <c r="S172" s="63"/>
      <c r="T172" s="63"/>
    </row>
    <row r="173" spans="1:20" ht="12.95" customHeight="1" x14ac:dyDescent="0.15">
      <c r="A173" s="79" t="str">
        <f>IF(新体力テスト!A173="","",新体力テスト!A173)</f>
        <v/>
      </c>
      <c r="B173" s="79" t="str">
        <f>IF(新体力テスト!B173="","",新体力テスト!B173)</f>
        <v/>
      </c>
      <c r="C173" s="79" t="str">
        <f>IF(新体力テスト!C173="","",新体力テスト!C173)</f>
        <v/>
      </c>
      <c r="D173" s="79" t="str">
        <f>IF(新体力テスト!D173="","",新体力テスト!D173)</f>
        <v/>
      </c>
      <c r="E173" s="79" t="str">
        <f>IF(新体力テスト!E173="","",新体力テスト!E173)</f>
        <v/>
      </c>
      <c r="F173" s="79" t="str">
        <f>IF(新体力テスト!F173="","",新体力テスト!F173)</f>
        <v/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63"/>
      <c r="R173" s="63"/>
      <c r="S173" s="63"/>
      <c r="T173" s="63"/>
    </row>
    <row r="174" spans="1:20" ht="12.95" customHeight="1" x14ac:dyDescent="0.15">
      <c r="A174" s="79" t="str">
        <f>IF(新体力テスト!A174="","",新体力テスト!A174)</f>
        <v/>
      </c>
      <c r="B174" s="79" t="str">
        <f>IF(新体力テスト!B174="","",新体力テスト!B174)</f>
        <v/>
      </c>
      <c r="C174" s="79" t="str">
        <f>IF(新体力テスト!C174="","",新体力テスト!C174)</f>
        <v/>
      </c>
      <c r="D174" s="79" t="str">
        <f>IF(新体力テスト!D174="","",新体力テスト!D174)</f>
        <v/>
      </c>
      <c r="E174" s="79" t="str">
        <f>IF(新体力テスト!E174="","",新体力テスト!E174)</f>
        <v/>
      </c>
      <c r="F174" s="79" t="str">
        <f>IF(新体力テスト!F174="","",新体力テスト!F174)</f>
        <v/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63"/>
      <c r="R174" s="63"/>
      <c r="S174" s="63"/>
      <c r="T174" s="63"/>
    </row>
    <row r="175" spans="1:20" ht="12.95" customHeight="1" x14ac:dyDescent="0.15">
      <c r="A175" s="79" t="str">
        <f>IF(新体力テスト!A175="","",新体力テスト!A175)</f>
        <v/>
      </c>
      <c r="B175" s="79" t="str">
        <f>IF(新体力テスト!B175="","",新体力テスト!B175)</f>
        <v/>
      </c>
      <c r="C175" s="79" t="str">
        <f>IF(新体力テスト!C175="","",新体力テスト!C175)</f>
        <v/>
      </c>
      <c r="D175" s="79" t="str">
        <f>IF(新体力テスト!D175="","",新体力テスト!D175)</f>
        <v/>
      </c>
      <c r="E175" s="79" t="str">
        <f>IF(新体力テスト!E175="","",新体力テスト!E175)</f>
        <v/>
      </c>
      <c r="F175" s="79" t="str">
        <f>IF(新体力テスト!F175="","",新体力テスト!F175)</f>
        <v/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63"/>
      <c r="R175" s="63"/>
      <c r="S175" s="63"/>
      <c r="T175" s="63"/>
    </row>
    <row r="176" spans="1:20" ht="12.95" customHeight="1" x14ac:dyDescent="0.15">
      <c r="A176" s="79" t="str">
        <f>IF(新体力テスト!A176="","",新体力テスト!A176)</f>
        <v/>
      </c>
      <c r="B176" s="79" t="str">
        <f>IF(新体力テスト!B176="","",新体力テスト!B176)</f>
        <v/>
      </c>
      <c r="C176" s="79" t="str">
        <f>IF(新体力テスト!C176="","",新体力テスト!C176)</f>
        <v/>
      </c>
      <c r="D176" s="79" t="str">
        <f>IF(新体力テスト!D176="","",新体力テスト!D176)</f>
        <v/>
      </c>
      <c r="E176" s="79" t="str">
        <f>IF(新体力テスト!E176="","",新体力テスト!E176)</f>
        <v/>
      </c>
      <c r="F176" s="79" t="str">
        <f>IF(新体力テスト!F176="","",新体力テスト!F176)</f>
        <v/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63"/>
      <c r="R176" s="63"/>
      <c r="S176" s="63"/>
      <c r="T176" s="63"/>
    </row>
    <row r="177" spans="1:20" ht="12.95" customHeight="1" x14ac:dyDescent="0.15">
      <c r="A177" s="79" t="str">
        <f>IF(新体力テスト!A177="","",新体力テスト!A177)</f>
        <v/>
      </c>
      <c r="B177" s="79" t="str">
        <f>IF(新体力テスト!B177="","",新体力テスト!B177)</f>
        <v/>
      </c>
      <c r="C177" s="79" t="str">
        <f>IF(新体力テスト!C177="","",新体力テスト!C177)</f>
        <v/>
      </c>
      <c r="D177" s="79" t="str">
        <f>IF(新体力テスト!D177="","",新体力テスト!D177)</f>
        <v/>
      </c>
      <c r="E177" s="79" t="str">
        <f>IF(新体力テスト!E177="","",新体力テスト!E177)</f>
        <v/>
      </c>
      <c r="F177" s="79" t="str">
        <f>IF(新体力テスト!F177="","",新体力テスト!F177)</f>
        <v/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63"/>
      <c r="R177" s="63"/>
      <c r="S177" s="63"/>
      <c r="T177" s="63"/>
    </row>
    <row r="178" spans="1:20" ht="12.95" customHeight="1" x14ac:dyDescent="0.15">
      <c r="A178" s="79" t="str">
        <f>IF(新体力テスト!A178="","",新体力テスト!A178)</f>
        <v/>
      </c>
      <c r="B178" s="79" t="str">
        <f>IF(新体力テスト!B178="","",新体力テスト!B178)</f>
        <v/>
      </c>
      <c r="C178" s="79" t="str">
        <f>IF(新体力テスト!C178="","",新体力テスト!C178)</f>
        <v/>
      </c>
      <c r="D178" s="79" t="str">
        <f>IF(新体力テスト!D178="","",新体力テスト!D178)</f>
        <v/>
      </c>
      <c r="E178" s="79" t="str">
        <f>IF(新体力テスト!E178="","",新体力テスト!E178)</f>
        <v/>
      </c>
      <c r="F178" s="79" t="str">
        <f>IF(新体力テスト!F178="","",新体力テスト!F178)</f>
        <v/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63"/>
      <c r="R178" s="63"/>
      <c r="S178" s="63"/>
      <c r="T178" s="63"/>
    </row>
    <row r="179" spans="1:20" ht="12.95" customHeight="1" x14ac:dyDescent="0.15">
      <c r="A179" s="79" t="str">
        <f>IF(新体力テスト!A179="","",新体力テスト!A179)</f>
        <v/>
      </c>
      <c r="B179" s="79" t="str">
        <f>IF(新体力テスト!B179="","",新体力テスト!B179)</f>
        <v/>
      </c>
      <c r="C179" s="79" t="str">
        <f>IF(新体力テスト!C179="","",新体力テスト!C179)</f>
        <v/>
      </c>
      <c r="D179" s="79" t="str">
        <f>IF(新体力テスト!D179="","",新体力テスト!D179)</f>
        <v/>
      </c>
      <c r="E179" s="79" t="str">
        <f>IF(新体力テスト!E179="","",新体力テスト!E179)</f>
        <v/>
      </c>
      <c r="F179" s="79" t="str">
        <f>IF(新体力テスト!F179="","",新体力テスト!F179)</f>
        <v/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63"/>
      <c r="R179" s="63"/>
      <c r="S179" s="63"/>
      <c r="T179" s="63"/>
    </row>
    <row r="180" spans="1:20" ht="12.95" customHeight="1" x14ac:dyDescent="0.15">
      <c r="A180" s="79" t="str">
        <f>IF(新体力テスト!A180="","",新体力テスト!A180)</f>
        <v/>
      </c>
      <c r="B180" s="79" t="str">
        <f>IF(新体力テスト!B180="","",新体力テスト!B180)</f>
        <v/>
      </c>
      <c r="C180" s="79" t="str">
        <f>IF(新体力テスト!C180="","",新体力テスト!C180)</f>
        <v/>
      </c>
      <c r="D180" s="79" t="str">
        <f>IF(新体力テスト!D180="","",新体力テスト!D180)</f>
        <v/>
      </c>
      <c r="E180" s="79" t="str">
        <f>IF(新体力テスト!E180="","",新体力テスト!E180)</f>
        <v/>
      </c>
      <c r="F180" s="79" t="str">
        <f>IF(新体力テスト!F180="","",新体力テスト!F180)</f>
        <v/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63"/>
      <c r="R180" s="63"/>
      <c r="S180" s="63"/>
      <c r="T180" s="63"/>
    </row>
    <row r="181" spans="1:20" ht="12.95" customHeight="1" x14ac:dyDescent="0.15">
      <c r="A181" s="79" t="str">
        <f>IF(新体力テスト!A181="","",新体力テスト!A181)</f>
        <v/>
      </c>
      <c r="B181" s="79" t="str">
        <f>IF(新体力テスト!B181="","",新体力テスト!B181)</f>
        <v/>
      </c>
      <c r="C181" s="79" t="str">
        <f>IF(新体力テスト!C181="","",新体力テスト!C181)</f>
        <v/>
      </c>
      <c r="D181" s="79" t="str">
        <f>IF(新体力テスト!D181="","",新体力テスト!D181)</f>
        <v/>
      </c>
      <c r="E181" s="79" t="str">
        <f>IF(新体力テスト!E181="","",新体力テスト!E181)</f>
        <v/>
      </c>
      <c r="F181" s="79" t="str">
        <f>IF(新体力テスト!F181="","",新体力テスト!F181)</f>
        <v/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63"/>
      <c r="R181" s="63"/>
      <c r="S181" s="63"/>
      <c r="T181" s="63"/>
    </row>
    <row r="182" spans="1:20" ht="12.95" customHeight="1" x14ac:dyDescent="0.15">
      <c r="A182" s="79" t="str">
        <f>IF(新体力テスト!A182="","",新体力テスト!A182)</f>
        <v/>
      </c>
      <c r="B182" s="79" t="str">
        <f>IF(新体力テスト!B182="","",新体力テスト!B182)</f>
        <v/>
      </c>
      <c r="C182" s="79" t="str">
        <f>IF(新体力テスト!C182="","",新体力テスト!C182)</f>
        <v/>
      </c>
      <c r="D182" s="79" t="str">
        <f>IF(新体力テスト!D182="","",新体力テスト!D182)</f>
        <v/>
      </c>
      <c r="E182" s="79" t="str">
        <f>IF(新体力テスト!E182="","",新体力テスト!E182)</f>
        <v/>
      </c>
      <c r="F182" s="79" t="str">
        <f>IF(新体力テスト!F182="","",新体力テスト!F182)</f>
        <v/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63"/>
      <c r="R182" s="63"/>
      <c r="S182" s="63"/>
      <c r="T182" s="63"/>
    </row>
    <row r="183" spans="1:20" ht="12.95" customHeight="1" x14ac:dyDescent="0.15">
      <c r="A183" s="79" t="str">
        <f>IF(新体力テスト!A183="","",新体力テスト!A183)</f>
        <v/>
      </c>
      <c r="B183" s="79" t="str">
        <f>IF(新体力テスト!B183="","",新体力テスト!B183)</f>
        <v/>
      </c>
      <c r="C183" s="79" t="str">
        <f>IF(新体力テスト!C183="","",新体力テスト!C183)</f>
        <v/>
      </c>
      <c r="D183" s="79" t="str">
        <f>IF(新体力テスト!D183="","",新体力テスト!D183)</f>
        <v/>
      </c>
      <c r="E183" s="79" t="str">
        <f>IF(新体力テスト!E183="","",新体力テスト!E183)</f>
        <v/>
      </c>
      <c r="F183" s="79" t="str">
        <f>IF(新体力テスト!F183="","",新体力テスト!F183)</f>
        <v/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63"/>
      <c r="R183" s="63"/>
      <c r="S183" s="63"/>
      <c r="T183" s="63"/>
    </row>
    <row r="184" spans="1:20" ht="12.95" customHeight="1" x14ac:dyDescent="0.15">
      <c r="A184" s="79" t="str">
        <f>IF(新体力テスト!A184="","",新体力テスト!A184)</f>
        <v/>
      </c>
      <c r="B184" s="79" t="str">
        <f>IF(新体力テスト!B184="","",新体力テスト!B184)</f>
        <v/>
      </c>
      <c r="C184" s="79" t="str">
        <f>IF(新体力テスト!C184="","",新体力テスト!C184)</f>
        <v/>
      </c>
      <c r="D184" s="79" t="str">
        <f>IF(新体力テスト!D184="","",新体力テスト!D184)</f>
        <v/>
      </c>
      <c r="E184" s="79" t="str">
        <f>IF(新体力テスト!E184="","",新体力テスト!E184)</f>
        <v/>
      </c>
      <c r="F184" s="79" t="str">
        <f>IF(新体力テスト!F184="","",新体力テスト!F184)</f>
        <v/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63"/>
      <c r="R184" s="63"/>
      <c r="S184" s="63"/>
      <c r="T184" s="63"/>
    </row>
    <row r="185" spans="1:20" ht="12.95" customHeight="1" x14ac:dyDescent="0.15">
      <c r="A185" s="79" t="str">
        <f>IF(新体力テスト!A185="","",新体力テスト!A185)</f>
        <v/>
      </c>
      <c r="B185" s="79" t="str">
        <f>IF(新体力テスト!B185="","",新体力テスト!B185)</f>
        <v/>
      </c>
      <c r="C185" s="79" t="str">
        <f>IF(新体力テスト!C185="","",新体力テスト!C185)</f>
        <v/>
      </c>
      <c r="D185" s="79" t="str">
        <f>IF(新体力テスト!D185="","",新体力テスト!D185)</f>
        <v/>
      </c>
      <c r="E185" s="79" t="str">
        <f>IF(新体力テスト!E185="","",新体力テスト!E185)</f>
        <v/>
      </c>
      <c r="F185" s="79" t="str">
        <f>IF(新体力テスト!F185="","",新体力テスト!F185)</f>
        <v/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63"/>
      <c r="R185" s="63"/>
      <c r="S185" s="63"/>
      <c r="T185" s="63"/>
    </row>
    <row r="186" spans="1:20" ht="12.95" customHeight="1" x14ac:dyDescent="0.15">
      <c r="A186" s="79" t="str">
        <f>IF(新体力テスト!A186="","",新体力テスト!A186)</f>
        <v/>
      </c>
      <c r="B186" s="79" t="str">
        <f>IF(新体力テスト!B186="","",新体力テスト!B186)</f>
        <v/>
      </c>
      <c r="C186" s="79" t="str">
        <f>IF(新体力テスト!C186="","",新体力テスト!C186)</f>
        <v/>
      </c>
      <c r="D186" s="79" t="str">
        <f>IF(新体力テスト!D186="","",新体力テスト!D186)</f>
        <v/>
      </c>
      <c r="E186" s="79" t="str">
        <f>IF(新体力テスト!E186="","",新体力テスト!E186)</f>
        <v/>
      </c>
      <c r="F186" s="79" t="str">
        <f>IF(新体力テスト!F186="","",新体力テスト!F186)</f>
        <v/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63"/>
      <c r="R186" s="63"/>
      <c r="S186" s="63"/>
      <c r="T186" s="63"/>
    </row>
    <row r="187" spans="1:20" ht="12.95" customHeight="1" x14ac:dyDescent="0.15">
      <c r="A187" s="79" t="str">
        <f>IF(新体力テスト!A187="","",新体力テスト!A187)</f>
        <v/>
      </c>
      <c r="B187" s="79" t="str">
        <f>IF(新体力テスト!B187="","",新体力テスト!B187)</f>
        <v/>
      </c>
      <c r="C187" s="79" t="str">
        <f>IF(新体力テスト!C187="","",新体力テスト!C187)</f>
        <v/>
      </c>
      <c r="D187" s="79" t="str">
        <f>IF(新体力テスト!D187="","",新体力テスト!D187)</f>
        <v/>
      </c>
      <c r="E187" s="79" t="str">
        <f>IF(新体力テスト!E187="","",新体力テスト!E187)</f>
        <v/>
      </c>
      <c r="F187" s="79" t="str">
        <f>IF(新体力テスト!F187="","",新体力テスト!F187)</f>
        <v/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63"/>
      <c r="R187" s="63"/>
      <c r="S187" s="63"/>
      <c r="T187" s="63"/>
    </row>
    <row r="188" spans="1:20" ht="12.95" customHeight="1" x14ac:dyDescent="0.15">
      <c r="A188" s="79" t="str">
        <f>IF(新体力テスト!A188="","",新体力テスト!A188)</f>
        <v/>
      </c>
      <c r="B188" s="79" t="str">
        <f>IF(新体力テスト!B188="","",新体力テスト!B188)</f>
        <v/>
      </c>
      <c r="C188" s="79" t="str">
        <f>IF(新体力テスト!C188="","",新体力テスト!C188)</f>
        <v/>
      </c>
      <c r="D188" s="79" t="str">
        <f>IF(新体力テスト!D188="","",新体力テスト!D188)</f>
        <v/>
      </c>
      <c r="E188" s="79" t="str">
        <f>IF(新体力テスト!E188="","",新体力テスト!E188)</f>
        <v/>
      </c>
      <c r="F188" s="79" t="str">
        <f>IF(新体力テスト!F188="","",新体力テスト!F188)</f>
        <v/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63"/>
      <c r="R188" s="63"/>
      <c r="S188" s="63"/>
      <c r="T188" s="63"/>
    </row>
    <row r="189" spans="1:20" ht="12.95" customHeight="1" x14ac:dyDescent="0.15">
      <c r="A189" s="79" t="str">
        <f>IF(新体力テスト!A189="","",新体力テスト!A189)</f>
        <v/>
      </c>
      <c r="B189" s="79" t="str">
        <f>IF(新体力テスト!B189="","",新体力テスト!B189)</f>
        <v/>
      </c>
      <c r="C189" s="79" t="str">
        <f>IF(新体力テスト!C189="","",新体力テスト!C189)</f>
        <v/>
      </c>
      <c r="D189" s="79" t="str">
        <f>IF(新体力テスト!D189="","",新体力テスト!D189)</f>
        <v/>
      </c>
      <c r="E189" s="79" t="str">
        <f>IF(新体力テスト!E189="","",新体力テスト!E189)</f>
        <v/>
      </c>
      <c r="F189" s="79" t="str">
        <f>IF(新体力テスト!F189="","",新体力テスト!F189)</f>
        <v/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63"/>
      <c r="R189" s="63"/>
      <c r="S189" s="63"/>
      <c r="T189" s="63"/>
    </row>
    <row r="190" spans="1:20" ht="12.95" customHeight="1" x14ac:dyDescent="0.15">
      <c r="A190" s="79" t="str">
        <f>IF(新体力テスト!A190="","",新体力テスト!A190)</f>
        <v/>
      </c>
      <c r="B190" s="79" t="str">
        <f>IF(新体力テスト!B190="","",新体力テスト!B190)</f>
        <v/>
      </c>
      <c r="C190" s="79" t="str">
        <f>IF(新体力テスト!C190="","",新体力テスト!C190)</f>
        <v/>
      </c>
      <c r="D190" s="79" t="str">
        <f>IF(新体力テスト!D190="","",新体力テスト!D190)</f>
        <v/>
      </c>
      <c r="E190" s="79" t="str">
        <f>IF(新体力テスト!E190="","",新体力テスト!E190)</f>
        <v/>
      </c>
      <c r="F190" s="79" t="str">
        <f>IF(新体力テスト!F190="","",新体力テスト!F190)</f>
        <v/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63"/>
      <c r="R190" s="63"/>
      <c r="S190" s="63"/>
      <c r="T190" s="63"/>
    </row>
    <row r="191" spans="1:20" ht="12.95" customHeight="1" x14ac:dyDescent="0.15">
      <c r="A191" s="79" t="str">
        <f>IF(新体力テスト!A191="","",新体力テスト!A191)</f>
        <v/>
      </c>
      <c r="B191" s="79" t="str">
        <f>IF(新体力テスト!B191="","",新体力テスト!B191)</f>
        <v/>
      </c>
      <c r="C191" s="79" t="str">
        <f>IF(新体力テスト!C191="","",新体力テスト!C191)</f>
        <v/>
      </c>
      <c r="D191" s="79" t="str">
        <f>IF(新体力テスト!D191="","",新体力テスト!D191)</f>
        <v/>
      </c>
      <c r="E191" s="79" t="str">
        <f>IF(新体力テスト!E191="","",新体力テスト!E191)</f>
        <v/>
      </c>
      <c r="F191" s="79" t="str">
        <f>IF(新体力テスト!F191="","",新体力テスト!F191)</f>
        <v/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63"/>
      <c r="R191" s="63"/>
      <c r="S191" s="63"/>
      <c r="T191" s="63"/>
    </row>
    <row r="192" spans="1:20" ht="12.95" customHeight="1" x14ac:dyDescent="0.15">
      <c r="A192" s="79" t="str">
        <f>IF(新体力テスト!A192="","",新体力テスト!A192)</f>
        <v/>
      </c>
      <c r="B192" s="79" t="str">
        <f>IF(新体力テスト!B192="","",新体力テスト!B192)</f>
        <v/>
      </c>
      <c r="C192" s="79" t="str">
        <f>IF(新体力テスト!C192="","",新体力テスト!C192)</f>
        <v/>
      </c>
      <c r="D192" s="79" t="str">
        <f>IF(新体力テスト!D192="","",新体力テスト!D192)</f>
        <v/>
      </c>
      <c r="E192" s="79" t="str">
        <f>IF(新体力テスト!E192="","",新体力テスト!E192)</f>
        <v/>
      </c>
      <c r="F192" s="79" t="str">
        <f>IF(新体力テスト!F192="","",新体力テスト!F192)</f>
        <v/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63"/>
      <c r="R192" s="63"/>
      <c r="S192" s="63"/>
      <c r="T192" s="63"/>
    </row>
    <row r="193" spans="1:20" ht="12.95" customHeight="1" x14ac:dyDescent="0.15">
      <c r="A193" s="79" t="str">
        <f>IF(新体力テスト!A193="","",新体力テスト!A193)</f>
        <v/>
      </c>
      <c r="B193" s="79" t="str">
        <f>IF(新体力テスト!B193="","",新体力テスト!B193)</f>
        <v/>
      </c>
      <c r="C193" s="79" t="str">
        <f>IF(新体力テスト!C193="","",新体力テスト!C193)</f>
        <v/>
      </c>
      <c r="D193" s="79" t="str">
        <f>IF(新体力テスト!D193="","",新体力テスト!D193)</f>
        <v/>
      </c>
      <c r="E193" s="79" t="str">
        <f>IF(新体力テスト!E193="","",新体力テスト!E193)</f>
        <v/>
      </c>
      <c r="F193" s="79" t="str">
        <f>IF(新体力テスト!F193="","",新体力テスト!F193)</f>
        <v/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3"/>
      <c r="R193" s="63"/>
      <c r="S193" s="63"/>
      <c r="T193" s="63"/>
    </row>
    <row r="194" spans="1:20" ht="12.95" customHeight="1" x14ac:dyDescent="0.15">
      <c r="A194" s="79" t="str">
        <f>IF(新体力テスト!A194="","",新体力テスト!A194)</f>
        <v/>
      </c>
      <c r="B194" s="79" t="str">
        <f>IF(新体力テスト!B194="","",新体力テスト!B194)</f>
        <v/>
      </c>
      <c r="C194" s="79" t="str">
        <f>IF(新体力テスト!C194="","",新体力テスト!C194)</f>
        <v/>
      </c>
      <c r="D194" s="79" t="str">
        <f>IF(新体力テスト!D194="","",新体力テスト!D194)</f>
        <v/>
      </c>
      <c r="E194" s="79" t="str">
        <f>IF(新体力テスト!E194="","",新体力テスト!E194)</f>
        <v/>
      </c>
      <c r="F194" s="79" t="str">
        <f>IF(新体力テスト!F194="","",新体力テスト!F194)</f>
        <v/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63"/>
      <c r="R194" s="63"/>
      <c r="S194" s="63"/>
      <c r="T194" s="63"/>
    </row>
    <row r="195" spans="1:20" ht="12.95" customHeight="1" x14ac:dyDescent="0.15">
      <c r="A195" s="79" t="str">
        <f>IF(新体力テスト!A195="","",新体力テスト!A195)</f>
        <v/>
      </c>
      <c r="B195" s="79" t="str">
        <f>IF(新体力テスト!B195="","",新体力テスト!B195)</f>
        <v/>
      </c>
      <c r="C195" s="79" t="str">
        <f>IF(新体力テスト!C195="","",新体力テスト!C195)</f>
        <v/>
      </c>
      <c r="D195" s="79" t="str">
        <f>IF(新体力テスト!D195="","",新体力テスト!D195)</f>
        <v/>
      </c>
      <c r="E195" s="79" t="str">
        <f>IF(新体力テスト!E195="","",新体力テスト!E195)</f>
        <v/>
      </c>
      <c r="F195" s="79" t="str">
        <f>IF(新体力テスト!F195="","",新体力テスト!F195)</f>
        <v/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63"/>
      <c r="R195" s="63"/>
      <c r="S195" s="63"/>
      <c r="T195" s="63"/>
    </row>
    <row r="196" spans="1:20" ht="12.95" customHeight="1" x14ac:dyDescent="0.15">
      <c r="A196" s="79" t="str">
        <f>IF(新体力テスト!A196="","",新体力テスト!A196)</f>
        <v/>
      </c>
      <c r="B196" s="79" t="str">
        <f>IF(新体力テスト!B196="","",新体力テスト!B196)</f>
        <v/>
      </c>
      <c r="C196" s="79" t="str">
        <f>IF(新体力テスト!C196="","",新体力テスト!C196)</f>
        <v/>
      </c>
      <c r="D196" s="79" t="str">
        <f>IF(新体力テスト!D196="","",新体力テスト!D196)</f>
        <v/>
      </c>
      <c r="E196" s="79" t="str">
        <f>IF(新体力テスト!E196="","",新体力テスト!E196)</f>
        <v/>
      </c>
      <c r="F196" s="79" t="str">
        <f>IF(新体力テスト!F196="","",新体力テスト!F196)</f>
        <v/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63"/>
      <c r="R196" s="63"/>
      <c r="S196" s="63"/>
      <c r="T196" s="63"/>
    </row>
    <row r="197" spans="1:20" ht="12.95" customHeight="1" x14ac:dyDescent="0.15">
      <c r="A197" s="79" t="str">
        <f>IF(新体力テスト!A197="","",新体力テスト!A197)</f>
        <v/>
      </c>
      <c r="B197" s="79" t="str">
        <f>IF(新体力テスト!B197="","",新体力テスト!B197)</f>
        <v/>
      </c>
      <c r="C197" s="79" t="str">
        <f>IF(新体力テスト!C197="","",新体力テスト!C197)</f>
        <v/>
      </c>
      <c r="D197" s="79" t="str">
        <f>IF(新体力テスト!D197="","",新体力テスト!D197)</f>
        <v/>
      </c>
      <c r="E197" s="79" t="str">
        <f>IF(新体力テスト!E197="","",新体力テスト!E197)</f>
        <v/>
      </c>
      <c r="F197" s="79" t="str">
        <f>IF(新体力テスト!F197="","",新体力テスト!F197)</f>
        <v/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63"/>
      <c r="R197" s="63"/>
      <c r="S197" s="63"/>
      <c r="T197" s="63"/>
    </row>
    <row r="198" spans="1:20" ht="12.95" customHeight="1" x14ac:dyDescent="0.15">
      <c r="A198" s="79" t="str">
        <f>IF(新体力テスト!A198="","",新体力テスト!A198)</f>
        <v/>
      </c>
      <c r="B198" s="79" t="str">
        <f>IF(新体力テスト!B198="","",新体力テスト!B198)</f>
        <v/>
      </c>
      <c r="C198" s="79" t="str">
        <f>IF(新体力テスト!C198="","",新体力テスト!C198)</f>
        <v/>
      </c>
      <c r="D198" s="79" t="str">
        <f>IF(新体力テスト!D198="","",新体力テスト!D198)</f>
        <v/>
      </c>
      <c r="E198" s="79" t="str">
        <f>IF(新体力テスト!E198="","",新体力テスト!E198)</f>
        <v/>
      </c>
      <c r="F198" s="79" t="str">
        <f>IF(新体力テスト!F198="","",新体力テスト!F198)</f>
        <v/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63"/>
      <c r="R198" s="63"/>
      <c r="S198" s="63"/>
      <c r="T198" s="63"/>
    </row>
    <row r="199" spans="1:20" ht="12.95" customHeight="1" x14ac:dyDescent="0.15">
      <c r="A199" s="79" t="str">
        <f>IF(新体力テスト!A199="","",新体力テスト!A199)</f>
        <v/>
      </c>
      <c r="B199" s="79" t="str">
        <f>IF(新体力テスト!B199="","",新体力テスト!B199)</f>
        <v/>
      </c>
      <c r="C199" s="79" t="str">
        <f>IF(新体力テスト!C199="","",新体力テスト!C199)</f>
        <v/>
      </c>
      <c r="D199" s="79" t="str">
        <f>IF(新体力テスト!D199="","",新体力テスト!D199)</f>
        <v/>
      </c>
      <c r="E199" s="79" t="str">
        <f>IF(新体力テスト!E199="","",新体力テスト!E199)</f>
        <v/>
      </c>
      <c r="F199" s="79" t="str">
        <f>IF(新体力テスト!F199="","",新体力テスト!F199)</f>
        <v/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63"/>
      <c r="R199" s="63"/>
      <c r="S199" s="63"/>
      <c r="T199" s="63"/>
    </row>
    <row r="200" spans="1:20" ht="12.95" customHeight="1" x14ac:dyDescent="0.15">
      <c r="A200" s="79" t="str">
        <f>IF(新体力テスト!A200="","",新体力テスト!A200)</f>
        <v/>
      </c>
      <c r="B200" s="79" t="str">
        <f>IF(新体力テスト!B200="","",新体力テスト!B200)</f>
        <v/>
      </c>
      <c r="C200" s="79" t="str">
        <f>IF(新体力テスト!C200="","",新体力テスト!C200)</f>
        <v/>
      </c>
      <c r="D200" s="79" t="str">
        <f>IF(新体力テスト!D200="","",新体力テスト!D200)</f>
        <v/>
      </c>
      <c r="E200" s="79" t="str">
        <f>IF(新体力テスト!E200="","",新体力テスト!E200)</f>
        <v/>
      </c>
      <c r="F200" s="79" t="str">
        <f>IF(新体力テスト!F200="","",新体力テスト!F200)</f>
        <v/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63"/>
      <c r="R200" s="63"/>
      <c r="S200" s="63"/>
      <c r="T200" s="63"/>
    </row>
    <row r="201" spans="1:20" ht="12.95" customHeight="1" x14ac:dyDescent="0.15">
      <c r="A201" s="79" t="str">
        <f>IF(新体力テスト!A201="","",新体力テスト!A201)</f>
        <v/>
      </c>
      <c r="B201" s="79" t="str">
        <f>IF(新体力テスト!B201="","",新体力テスト!B201)</f>
        <v/>
      </c>
      <c r="C201" s="79" t="str">
        <f>IF(新体力テスト!C201="","",新体力テスト!C201)</f>
        <v/>
      </c>
      <c r="D201" s="79" t="str">
        <f>IF(新体力テスト!D201="","",新体力テスト!D201)</f>
        <v/>
      </c>
      <c r="E201" s="79" t="str">
        <f>IF(新体力テスト!E201="","",新体力テスト!E201)</f>
        <v/>
      </c>
      <c r="F201" s="79" t="str">
        <f>IF(新体力テスト!F201="","",新体力テスト!F201)</f>
        <v/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63"/>
      <c r="R201" s="63"/>
      <c r="S201" s="63"/>
      <c r="T201" s="63"/>
    </row>
    <row r="202" spans="1:20" ht="12.95" customHeight="1" x14ac:dyDescent="0.15">
      <c r="A202" s="79" t="str">
        <f>IF(新体力テスト!A202="","",新体力テスト!A202)</f>
        <v/>
      </c>
      <c r="B202" s="79" t="str">
        <f>IF(新体力テスト!B202="","",新体力テスト!B202)</f>
        <v/>
      </c>
      <c r="C202" s="79" t="str">
        <f>IF(新体力テスト!C202="","",新体力テスト!C202)</f>
        <v/>
      </c>
      <c r="D202" s="79" t="str">
        <f>IF(新体力テスト!D202="","",新体力テスト!D202)</f>
        <v/>
      </c>
      <c r="E202" s="79" t="str">
        <f>IF(新体力テスト!E202="","",新体力テスト!E202)</f>
        <v/>
      </c>
      <c r="F202" s="79" t="str">
        <f>IF(新体力テスト!F202="","",新体力テスト!F202)</f>
        <v/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63"/>
      <c r="R202" s="63"/>
      <c r="S202" s="63"/>
      <c r="T202" s="63"/>
    </row>
    <row r="203" spans="1:20" ht="12.95" customHeight="1" x14ac:dyDescent="0.15">
      <c r="A203" s="79" t="str">
        <f>IF(新体力テスト!A203="","",新体力テスト!A203)</f>
        <v/>
      </c>
      <c r="B203" s="79" t="str">
        <f>IF(新体力テスト!B203="","",新体力テスト!B203)</f>
        <v/>
      </c>
      <c r="C203" s="79" t="str">
        <f>IF(新体力テスト!C203="","",新体力テスト!C203)</f>
        <v/>
      </c>
      <c r="D203" s="79" t="str">
        <f>IF(新体力テスト!D203="","",新体力テスト!D203)</f>
        <v/>
      </c>
      <c r="E203" s="79" t="str">
        <f>IF(新体力テスト!E203="","",新体力テスト!E203)</f>
        <v/>
      </c>
      <c r="F203" s="79" t="str">
        <f>IF(新体力テスト!F203="","",新体力テスト!F203)</f>
        <v/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63"/>
      <c r="R203" s="63"/>
      <c r="S203" s="63"/>
      <c r="T203" s="63"/>
    </row>
    <row r="204" spans="1:20" ht="12.95" customHeight="1" x14ac:dyDescent="0.15">
      <c r="A204" s="79" t="str">
        <f>IF(新体力テスト!A204="","",新体力テスト!A204)</f>
        <v/>
      </c>
      <c r="B204" s="79" t="str">
        <f>IF(新体力テスト!B204="","",新体力テスト!B204)</f>
        <v/>
      </c>
      <c r="C204" s="79" t="str">
        <f>IF(新体力テスト!C204="","",新体力テスト!C204)</f>
        <v/>
      </c>
      <c r="D204" s="79" t="str">
        <f>IF(新体力テスト!D204="","",新体力テスト!D204)</f>
        <v/>
      </c>
      <c r="E204" s="79" t="str">
        <f>IF(新体力テスト!E204="","",新体力テスト!E204)</f>
        <v/>
      </c>
      <c r="F204" s="79" t="str">
        <f>IF(新体力テスト!F204="","",新体力テスト!F204)</f>
        <v/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63"/>
      <c r="R204" s="63"/>
      <c r="S204" s="63"/>
      <c r="T204" s="63"/>
    </row>
    <row r="205" spans="1:20" ht="12.95" customHeight="1" x14ac:dyDescent="0.15">
      <c r="A205" s="79" t="str">
        <f>IF(新体力テスト!A205="","",新体力テスト!A205)</f>
        <v/>
      </c>
      <c r="B205" s="79" t="str">
        <f>IF(新体力テスト!B205="","",新体力テスト!B205)</f>
        <v/>
      </c>
      <c r="C205" s="79" t="str">
        <f>IF(新体力テスト!C205="","",新体力テスト!C205)</f>
        <v/>
      </c>
      <c r="D205" s="79" t="str">
        <f>IF(新体力テスト!D205="","",新体力テスト!D205)</f>
        <v/>
      </c>
      <c r="E205" s="79" t="str">
        <f>IF(新体力テスト!E205="","",新体力テスト!E205)</f>
        <v/>
      </c>
      <c r="F205" s="79" t="str">
        <f>IF(新体力テスト!F205="","",新体力テスト!F205)</f>
        <v/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63"/>
      <c r="R205" s="63"/>
      <c r="S205" s="63"/>
      <c r="T205" s="63"/>
    </row>
    <row r="206" spans="1:20" ht="12.95" customHeight="1" x14ac:dyDescent="0.15">
      <c r="A206" s="79" t="str">
        <f>IF(新体力テスト!A206="","",新体力テスト!A206)</f>
        <v/>
      </c>
      <c r="B206" s="79" t="str">
        <f>IF(新体力テスト!B206="","",新体力テスト!B206)</f>
        <v/>
      </c>
      <c r="C206" s="79" t="str">
        <f>IF(新体力テスト!C206="","",新体力テスト!C206)</f>
        <v/>
      </c>
      <c r="D206" s="79" t="str">
        <f>IF(新体力テスト!D206="","",新体力テスト!D206)</f>
        <v/>
      </c>
      <c r="E206" s="79" t="str">
        <f>IF(新体力テスト!E206="","",新体力テスト!E206)</f>
        <v/>
      </c>
      <c r="F206" s="79" t="str">
        <f>IF(新体力テスト!F206="","",新体力テスト!F206)</f>
        <v/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63"/>
      <c r="R206" s="63"/>
      <c r="S206" s="63"/>
      <c r="T206" s="63"/>
    </row>
    <row r="207" spans="1:20" ht="12.95" customHeight="1" x14ac:dyDescent="0.15">
      <c r="A207" s="79" t="str">
        <f>IF(新体力テスト!A207="","",新体力テスト!A207)</f>
        <v/>
      </c>
      <c r="B207" s="79" t="str">
        <f>IF(新体力テスト!B207="","",新体力テスト!B207)</f>
        <v/>
      </c>
      <c r="C207" s="79" t="str">
        <f>IF(新体力テスト!C207="","",新体力テスト!C207)</f>
        <v/>
      </c>
      <c r="D207" s="79" t="str">
        <f>IF(新体力テスト!D207="","",新体力テスト!D207)</f>
        <v/>
      </c>
      <c r="E207" s="79" t="str">
        <f>IF(新体力テスト!E207="","",新体力テスト!E207)</f>
        <v/>
      </c>
      <c r="F207" s="79" t="str">
        <f>IF(新体力テスト!F207="","",新体力テスト!F207)</f>
        <v/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63"/>
      <c r="R207" s="63"/>
      <c r="S207" s="63"/>
      <c r="T207" s="63"/>
    </row>
    <row r="208" spans="1:20" ht="12.95" customHeight="1" x14ac:dyDescent="0.15">
      <c r="A208" s="79" t="str">
        <f>IF(新体力テスト!A208="","",新体力テスト!A208)</f>
        <v/>
      </c>
      <c r="B208" s="79" t="str">
        <f>IF(新体力テスト!B208="","",新体力テスト!B208)</f>
        <v/>
      </c>
      <c r="C208" s="79" t="str">
        <f>IF(新体力テスト!C208="","",新体力テスト!C208)</f>
        <v/>
      </c>
      <c r="D208" s="79" t="str">
        <f>IF(新体力テスト!D208="","",新体力テスト!D208)</f>
        <v/>
      </c>
      <c r="E208" s="79" t="str">
        <f>IF(新体力テスト!E208="","",新体力テスト!E208)</f>
        <v/>
      </c>
      <c r="F208" s="79" t="str">
        <f>IF(新体力テスト!F208="","",新体力テスト!F208)</f>
        <v/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63"/>
      <c r="R208" s="63"/>
      <c r="S208" s="63"/>
      <c r="T208" s="63"/>
    </row>
    <row r="209" spans="1:20" ht="12.95" customHeight="1" x14ac:dyDescent="0.15">
      <c r="A209" s="79" t="str">
        <f>IF(新体力テスト!A209="","",新体力テスト!A209)</f>
        <v/>
      </c>
      <c r="B209" s="79" t="str">
        <f>IF(新体力テスト!B209="","",新体力テスト!B209)</f>
        <v/>
      </c>
      <c r="C209" s="79" t="str">
        <f>IF(新体力テスト!C209="","",新体力テスト!C209)</f>
        <v/>
      </c>
      <c r="D209" s="79" t="str">
        <f>IF(新体力テスト!D209="","",新体力テスト!D209)</f>
        <v/>
      </c>
      <c r="E209" s="79" t="str">
        <f>IF(新体力テスト!E209="","",新体力テスト!E209)</f>
        <v/>
      </c>
      <c r="F209" s="79" t="str">
        <f>IF(新体力テスト!F209="","",新体力テスト!F209)</f>
        <v/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63"/>
      <c r="R209" s="63"/>
      <c r="S209" s="63"/>
      <c r="T209" s="63"/>
    </row>
    <row r="210" spans="1:20" ht="12.95" customHeight="1" x14ac:dyDescent="0.15">
      <c r="A210" s="79" t="str">
        <f>IF(新体力テスト!A210="","",新体力テスト!A210)</f>
        <v/>
      </c>
      <c r="B210" s="79" t="str">
        <f>IF(新体力テスト!B210="","",新体力テスト!B210)</f>
        <v/>
      </c>
      <c r="C210" s="79" t="str">
        <f>IF(新体力テスト!C210="","",新体力テスト!C210)</f>
        <v/>
      </c>
      <c r="D210" s="79" t="str">
        <f>IF(新体力テスト!D210="","",新体力テスト!D210)</f>
        <v/>
      </c>
      <c r="E210" s="79" t="str">
        <f>IF(新体力テスト!E210="","",新体力テスト!E210)</f>
        <v/>
      </c>
      <c r="F210" s="79" t="str">
        <f>IF(新体力テスト!F210="","",新体力テスト!F210)</f>
        <v/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63"/>
      <c r="R210" s="63"/>
      <c r="S210" s="63"/>
      <c r="T210" s="63"/>
    </row>
    <row r="211" spans="1:20" ht="12.95" customHeight="1" x14ac:dyDescent="0.15">
      <c r="A211" s="79" t="str">
        <f>IF(新体力テスト!A211="","",新体力テスト!A211)</f>
        <v/>
      </c>
      <c r="B211" s="79" t="str">
        <f>IF(新体力テスト!B211="","",新体力テスト!B211)</f>
        <v/>
      </c>
      <c r="C211" s="79" t="str">
        <f>IF(新体力テスト!C211="","",新体力テスト!C211)</f>
        <v/>
      </c>
      <c r="D211" s="79" t="str">
        <f>IF(新体力テスト!D211="","",新体力テスト!D211)</f>
        <v/>
      </c>
      <c r="E211" s="79" t="str">
        <f>IF(新体力テスト!E211="","",新体力テスト!E211)</f>
        <v/>
      </c>
      <c r="F211" s="79" t="str">
        <f>IF(新体力テスト!F211="","",新体力テスト!F211)</f>
        <v/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63"/>
      <c r="R211" s="63"/>
      <c r="S211" s="63"/>
      <c r="T211" s="63"/>
    </row>
    <row r="212" spans="1:20" ht="12.95" customHeight="1" x14ac:dyDescent="0.15">
      <c r="A212" s="79" t="str">
        <f>IF(新体力テスト!A212="","",新体力テスト!A212)</f>
        <v/>
      </c>
      <c r="B212" s="79" t="str">
        <f>IF(新体力テスト!B212="","",新体力テスト!B212)</f>
        <v/>
      </c>
      <c r="C212" s="79" t="str">
        <f>IF(新体力テスト!C212="","",新体力テスト!C212)</f>
        <v/>
      </c>
      <c r="D212" s="79" t="str">
        <f>IF(新体力テスト!D212="","",新体力テスト!D212)</f>
        <v/>
      </c>
      <c r="E212" s="79" t="str">
        <f>IF(新体力テスト!E212="","",新体力テスト!E212)</f>
        <v/>
      </c>
      <c r="F212" s="79" t="str">
        <f>IF(新体力テスト!F212="","",新体力テスト!F212)</f>
        <v/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63"/>
      <c r="R212" s="63"/>
      <c r="S212" s="63"/>
      <c r="T212" s="63"/>
    </row>
    <row r="213" spans="1:20" ht="12.95" customHeight="1" x14ac:dyDescent="0.15">
      <c r="A213" s="79" t="str">
        <f>IF(新体力テスト!A213="","",新体力テスト!A213)</f>
        <v/>
      </c>
      <c r="B213" s="79" t="str">
        <f>IF(新体力テスト!B213="","",新体力テスト!B213)</f>
        <v/>
      </c>
      <c r="C213" s="79" t="str">
        <f>IF(新体力テスト!C213="","",新体力テスト!C213)</f>
        <v/>
      </c>
      <c r="D213" s="79" t="str">
        <f>IF(新体力テスト!D213="","",新体力テスト!D213)</f>
        <v/>
      </c>
      <c r="E213" s="79" t="str">
        <f>IF(新体力テスト!E213="","",新体力テスト!E213)</f>
        <v/>
      </c>
      <c r="F213" s="79" t="str">
        <f>IF(新体力テスト!F213="","",新体力テスト!F213)</f>
        <v/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63"/>
      <c r="R213" s="63"/>
      <c r="S213" s="63"/>
      <c r="T213" s="63"/>
    </row>
    <row r="214" spans="1:20" ht="12.95" customHeight="1" x14ac:dyDescent="0.15">
      <c r="A214" s="79" t="str">
        <f>IF(新体力テスト!A214="","",新体力テスト!A214)</f>
        <v/>
      </c>
      <c r="B214" s="79" t="str">
        <f>IF(新体力テスト!B214="","",新体力テスト!B214)</f>
        <v/>
      </c>
      <c r="C214" s="79" t="str">
        <f>IF(新体力テスト!C214="","",新体力テスト!C214)</f>
        <v/>
      </c>
      <c r="D214" s="79" t="str">
        <f>IF(新体力テスト!D214="","",新体力テスト!D214)</f>
        <v/>
      </c>
      <c r="E214" s="79" t="str">
        <f>IF(新体力テスト!E214="","",新体力テスト!E214)</f>
        <v/>
      </c>
      <c r="F214" s="79" t="str">
        <f>IF(新体力テスト!F214="","",新体力テスト!F214)</f>
        <v/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63"/>
      <c r="R214" s="63"/>
      <c r="S214" s="63"/>
      <c r="T214" s="63"/>
    </row>
    <row r="215" spans="1:20" ht="12.95" customHeight="1" x14ac:dyDescent="0.15">
      <c r="A215" s="79" t="str">
        <f>IF(新体力テスト!A215="","",新体力テスト!A215)</f>
        <v/>
      </c>
      <c r="B215" s="79" t="str">
        <f>IF(新体力テスト!B215="","",新体力テスト!B215)</f>
        <v/>
      </c>
      <c r="C215" s="79" t="str">
        <f>IF(新体力テスト!C215="","",新体力テスト!C215)</f>
        <v/>
      </c>
      <c r="D215" s="79" t="str">
        <f>IF(新体力テスト!D215="","",新体力テスト!D215)</f>
        <v/>
      </c>
      <c r="E215" s="79" t="str">
        <f>IF(新体力テスト!E215="","",新体力テスト!E215)</f>
        <v/>
      </c>
      <c r="F215" s="79" t="str">
        <f>IF(新体力テスト!F215="","",新体力テスト!F215)</f>
        <v/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63"/>
      <c r="R215" s="63"/>
      <c r="S215" s="63"/>
      <c r="T215" s="63"/>
    </row>
    <row r="216" spans="1:20" ht="12.95" customHeight="1" x14ac:dyDescent="0.15">
      <c r="A216" s="79" t="str">
        <f>IF(新体力テスト!A216="","",新体力テスト!A216)</f>
        <v/>
      </c>
      <c r="B216" s="79" t="str">
        <f>IF(新体力テスト!B216="","",新体力テスト!B216)</f>
        <v/>
      </c>
      <c r="C216" s="79" t="str">
        <f>IF(新体力テスト!C216="","",新体力テスト!C216)</f>
        <v/>
      </c>
      <c r="D216" s="79" t="str">
        <f>IF(新体力テスト!D216="","",新体力テスト!D216)</f>
        <v/>
      </c>
      <c r="E216" s="79" t="str">
        <f>IF(新体力テスト!E216="","",新体力テスト!E216)</f>
        <v/>
      </c>
      <c r="F216" s="79" t="str">
        <f>IF(新体力テスト!F216="","",新体力テスト!F216)</f>
        <v/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63"/>
      <c r="R216" s="63"/>
      <c r="S216" s="63"/>
      <c r="T216" s="63"/>
    </row>
    <row r="217" spans="1:20" ht="12.95" customHeight="1" x14ac:dyDescent="0.15">
      <c r="A217" s="79" t="str">
        <f>IF(新体力テスト!A217="","",新体力テスト!A217)</f>
        <v/>
      </c>
      <c r="B217" s="79" t="str">
        <f>IF(新体力テスト!B217="","",新体力テスト!B217)</f>
        <v/>
      </c>
      <c r="C217" s="79" t="str">
        <f>IF(新体力テスト!C217="","",新体力テスト!C217)</f>
        <v/>
      </c>
      <c r="D217" s="79" t="str">
        <f>IF(新体力テスト!D217="","",新体力テスト!D217)</f>
        <v/>
      </c>
      <c r="E217" s="79" t="str">
        <f>IF(新体力テスト!E217="","",新体力テスト!E217)</f>
        <v/>
      </c>
      <c r="F217" s="79" t="str">
        <f>IF(新体力テスト!F217="","",新体力テスト!F217)</f>
        <v/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63"/>
      <c r="R217" s="63"/>
      <c r="S217" s="63"/>
      <c r="T217" s="63"/>
    </row>
    <row r="218" spans="1:20" ht="12.95" customHeight="1" x14ac:dyDescent="0.15">
      <c r="A218" s="79" t="str">
        <f>IF(新体力テスト!A218="","",新体力テスト!A218)</f>
        <v/>
      </c>
      <c r="B218" s="79" t="str">
        <f>IF(新体力テスト!B218="","",新体力テスト!B218)</f>
        <v/>
      </c>
      <c r="C218" s="79" t="str">
        <f>IF(新体力テスト!C218="","",新体力テスト!C218)</f>
        <v/>
      </c>
      <c r="D218" s="79" t="str">
        <f>IF(新体力テスト!D218="","",新体力テスト!D218)</f>
        <v/>
      </c>
      <c r="E218" s="79" t="str">
        <f>IF(新体力テスト!E218="","",新体力テスト!E218)</f>
        <v/>
      </c>
      <c r="F218" s="79" t="str">
        <f>IF(新体力テスト!F218="","",新体力テスト!F218)</f>
        <v/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63"/>
      <c r="R218" s="63"/>
      <c r="S218" s="63"/>
      <c r="T218" s="63"/>
    </row>
    <row r="219" spans="1:20" ht="12.95" customHeight="1" x14ac:dyDescent="0.15">
      <c r="A219" s="79" t="str">
        <f>IF(新体力テスト!A219="","",新体力テスト!A219)</f>
        <v/>
      </c>
      <c r="B219" s="79" t="str">
        <f>IF(新体力テスト!B219="","",新体力テスト!B219)</f>
        <v/>
      </c>
      <c r="C219" s="79" t="str">
        <f>IF(新体力テスト!C219="","",新体力テスト!C219)</f>
        <v/>
      </c>
      <c r="D219" s="79" t="str">
        <f>IF(新体力テスト!D219="","",新体力テスト!D219)</f>
        <v/>
      </c>
      <c r="E219" s="79" t="str">
        <f>IF(新体力テスト!E219="","",新体力テスト!E219)</f>
        <v/>
      </c>
      <c r="F219" s="79" t="str">
        <f>IF(新体力テスト!F219="","",新体力テスト!F219)</f>
        <v/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63"/>
      <c r="R219" s="63"/>
      <c r="S219" s="63"/>
      <c r="T219" s="63"/>
    </row>
    <row r="220" spans="1:20" ht="12.95" customHeight="1" x14ac:dyDescent="0.15">
      <c r="A220" s="79" t="str">
        <f>IF(新体力テスト!A220="","",新体力テスト!A220)</f>
        <v/>
      </c>
      <c r="B220" s="79" t="str">
        <f>IF(新体力テスト!B220="","",新体力テスト!B220)</f>
        <v/>
      </c>
      <c r="C220" s="79" t="str">
        <f>IF(新体力テスト!C220="","",新体力テスト!C220)</f>
        <v/>
      </c>
      <c r="D220" s="79" t="str">
        <f>IF(新体力テスト!D220="","",新体力テスト!D220)</f>
        <v/>
      </c>
      <c r="E220" s="79" t="str">
        <f>IF(新体力テスト!E220="","",新体力テスト!E220)</f>
        <v/>
      </c>
      <c r="F220" s="79" t="str">
        <f>IF(新体力テスト!F220="","",新体力テスト!F220)</f>
        <v/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63"/>
      <c r="R220" s="63"/>
      <c r="S220" s="63"/>
      <c r="T220" s="63"/>
    </row>
    <row r="221" spans="1:20" ht="12.95" customHeight="1" x14ac:dyDescent="0.15">
      <c r="A221" s="79" t="str">
        <f>IF(新体力テスト!A221="","",新体力テスト!A221)</f>
        <v/>
      </c>
      <c r="B221" s="79" t="str">
        <f>IF(新体力テスト!B221="","",新体力テスト!B221)</f>
        <v/>
      </c>
      <c r="C221" s="79" t="str">
        <f>IF(新体力テスト!C221="","",新体力テスト!C221)</f>
        <v/>
      </c>
      <c r="D221" s="79" t="str">
        <f>IF(新体力テスト!D221="","",新体力テスト!D221)</f>
        <v/>
      </c>
      <c r="E221" s="79" t="str">
        <f>IF(新体力テスト!E221="","",新体力テスト!E221)</f>
        <v/>
      </c>
      <c r="F221" s="79" t="str">
        <f>IF(新体力テスト!F221="","",新体力テスト!F221)</f>
        <v/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63"/>
      <c r="R221" s="63"/>
      <c r="S221" s="63"/>
      <c r="T221" s="63"/>
    </row>
    <row r="222" spans="1:20" ht="12.95" customHeight="1" x14ac:dyDescent="0.15">
      <c r="A222" s="79" t="str">
        <f>IF(新体力テスト!A222="","",新体力テスト!A222)</f>
        <v/>
      </c>
      <c r="B222" s="79" t="str">
        <f>IF(新体力テスト!B222="","",新体力テスト!B222)</f>
        <v/>
      </c>
      <c r="C222" s="79" t="str">
        <f>IF(新体力テスト!C222="","",新体力テスト!C222)</f>
        <v/>
      </c>
      <c r="D222" s="79" t="str">
        <f>IF(新体力テスト!D222="","",新体力テスト!D222)</f>
        <v/>
      </c>
      <c r="E222" s="79" t="str">
        <f>IF(新体力テスト!E222="","",新体力テスト!E222)</f>
        <v/>
      </c>
      <c r="F222" s="79" t="str">
        <f>IF(新体力テスト!F222="","",新体力テスト!F222)</f>
        <v/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63"/>
      <c r="R222" s="63"/>
      <c r="S222" s="63"/>
      <c r="T222" s="63"/>
    </row>
    <row r="223" spans="1:20" ht="12.95" customHeight="1" x14ac:dyDescent="0.15">
      <c r="A223" s="79" t="str">
        <f>IF(新体力テスト!A223="","",新体力テスト!A223)</f>
        <v/>
      </c>
      <c r="B223" s="79" t="str">
        <f>IF(新体力テスト!B223="","",新体力テスト!B223)</f>
        <v/>
      </c>
      <c r="C223" s="79" t="str">
        <f>IF(新体力テスト!C223="","",新体力テスト!C223)</f>
        <v/>
      </c>
      <c r="D223" s="79" t="str">
        <f>IF(新体力テスト!D223="","",新体力テスト!D223)</f>
        <v/>
      </c>
      <c r="E223" s="79" t="str">
        <f>IF(新体力テスト!E223="","",新体力テスト!E223)</f>
        <v/>
      </c>
      <c r="F223" s="79" t="str">
        <f>IF(新体力テスト!F223="","",新体力テスト!F223)</f>
        <v/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63"/>
      <c r="R223" s="63"/>
      <c r="S223" s="63"/>
      <c r="T223" s="63"/>
    </row>
    <row r="224" spans="1:20" ht="12.95" customHeight="1" x14ac:dyDescent="0.15">
      <c r="A224" s="79" t="str">
        <f>IF(新体力テスト!A224="","",新体力テスト!A224)</f>
        <v/>
      </c>
      <c r="B224" s="79" t="str">
        <f>IF(新体力テスト!B224="","",新体力テスト!B224)</f>
        <v/>
      </c>
      <c r="C224" s="79" t="str">
        <f>IF(新体力テスト!C224="","",新体力テスト!C224)</f>
        <v/>
      </c>
      <c r="D224" s="79" t="str">
        <f>IF(新体力テスト!D224="","",新体力テスト!D224)</f>
        <v/>
      </c>
      <c r="E224" s="79" t="str">
        <f>IF(新体力テスト!E224="","",新体力テスト!E224)</f>
        <v/>
      </c>
      <c r="F224" s="79" t="str">
        <f>IF(新体力テスト!F224="","",新体力テスト!F224)</f>
        <v/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63"/>
      <c r="R224" s="63"/>
      <c r="S224" s="63"/>
      <c r="T224" s="63"/>
    </row>
    <row r="225" spans="1:20" ht="12.95" customHeight="1" x14ac:dyDescent="0.15">
      <c r="A225" s="79" t="str">
        <f>IF(新体力テスト!A225="","",新体力テスト!A225)</f>
        <v/>
      </c>
      <c r="B225" s="79" t="str">
        <f>IF(新体力テスト!B225="","",新体力テスト!B225)</f>
        <v/>
      </c>
      <c r="C225" s="79" t="str">
        <f>IF(新体力テスト!C225="","",新体力テスト!C225)</f>
        <v/>
      </c>
      <c r="D225" s="79" t="str">
        <f>IF(新体力テスト!D225="","",新体力テスト!D225)</f>
        <v/>
      </c>
      <c r="E225" s="79" t="str">
        <f>IF(新体力テスト!E225="","",新体力テスト!E225)</f>
        <v/>
      </c>
      <c r="F225" s="79" t="str">
        <f>IF(新体力テスト!F225="","",新体力テスト!F225)</f>
        <v/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63"/>
      <c r="R225" s="63"/>
      <c r="S225" s="63"/>
      <c r="T225" s="63"/>
    </row>
    <row r="226" spans="1:20" ht="12.95" customHeight="1" x14ac:dyDescent="0.15">
      <c r="A226" s="79" t="str">
        <f>IF(新体力テスト!A226="","",新体力テスト!A226)</f>
        <v/>
      </c>
      <c r="B226" s="79" t="str">
        <f>IF(新体力テスト!B226="","",新体力テスト!B226)</f>
        <v/>
      </c>
      <c r="C226" s="79" t="str">
        <f>IF(新体力テスト!C226="","",新体力テスト!C226)</f>
        <v/>
      </c>
      <c r="D226" s="79" t="str">
        <f>IF(新体力テスト!D226="","",新体力テスト!D226)</f>
        <v/>
      </c>
      <c r="E226" s="79" t="str">
        <f>IF(新体力テスト!E226="","",新体力テスト!E226)</f>
        <v/>
      </c>
      <c r="F226" s="79" t="str">
        <f>IF(新体力テスト!F226="","",新体力テスト!F226)</f>
        <v/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63"/>
      <c r="R226" s="63"/>
      <c r="S226" s="63"/>
      <c r="T226" s="63"/>
    </row>
    <row r="227" spans="1:20" ht="12.95" customHeight="1" x14ac:dyDescent="0.15">
      <c r="A227" s="79" t="str">
        <f>IF(新体力テスト!A227="","",新体力テスト!A227)</f>
        <v/>
      </c>
      <c r="B227" s="79" t="str">
        <f>IF(新体力テスト!B227="","",新体力テスト!B227)</f>
        <v/>
      </c>
      <c r="C227" s="79" t="str">
        <f>IF(新体力テスト!C227="","",新体力テスト!C227)</f>
        <v/>
      </c>
      <c r="D227" s="79" t="str">
        <f>IF(新体力テスト!D227="","",新体力テスト!D227)</f>
        <v/>
      </c>
      <c r="E227" s="79" t="str">
        <f>IF(新体力テスト!E227="","",新体力テスト!E227)</f>
        <v/>
      </c>
      <c r="F227" s="79" t="str">
        <f>IF(新体力テスト!F227="","",新体力テスト!F227)</f>
        <v/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63"/>
      <c r="R227" s="63"/>
      <c r="S227" s="63"/>
      <c r="T227" s="63"/>
    </row>
    <row r="228" spans="1:20" ht="12.95" customHeight="1" x14ac:dyDescent="0.15">
      <c r="A228" s="79" t="str">
        <f>IF(新体力テスト!A228="","",新体力テスト!A228)</f>
        <v/>
      </c>
      <c r="B228" s="79" t="str">
        <f>IF(新体力テスト!B228="","",新体力テスト!B228)</f>
        <v/>
      </c>
      <c r="C228" s="79" t="str">
        <f>IF(新体力テスト!C228="","",新体力テスト!C228)</f>
        <v/>
      </c>
      <c r="D228" s="79" t="str">
        <f>IF(新体力テスト!D228="","",新体力テスト!D228)</f>
        <v/>
      </c>
      <c r="E228" s="79" t="str">
        <f>IF(新体力テスト!E228="","",新体力テスト!E228)</f>
        <v/>
      </c>
      <c r="F228" s="79" t="str">
        <f>IF(新体力テスト!F228="","",新体力テスト!F228)</f>
        <v/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63"/>
      <c r="R228" s="63"/>
      <c r="S228" s="63"/>
      <c r="T228" s="63"/>
    </row>
    <row r="229" spans="1:20" ht="12.95" customHeight="1" x14ac:dyDescent="0.15">
      <c r="A229" s="79" t="str">
        <f>IF(新体力テスト!A229="","",新体力テスト!A229)</f>
        <v/>
      </c>
      <c r="B229" s="79" t="str">
        <f>IF(新体力テスト!B229="","",新体力テスト!B229)</f>
        <v/>
      </c>
      <c r="C229" s="79" t="str">
        <f>IF(新体力テスト!C229="","",新体力テスト!C229)</f>
        <v/>
      </c>
      <c r="D229" s="79" t="str">
        <f>IF(新体力テスト!D229="","",新体力テスト!D229)</f>
        <v/>
      </c>
      <c r="E229" s="79" t="str">
        <f>IF(新体力テスト!E229="","",新体力テスト!E229)</f>
        <v/>
      </c>
      <c r="F229" s="79" t="str">
        <f>IF(新体力テスト!F229="","",新体力テスト!F229)</f>
        <v/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63"/>
      <c r="R229" s="63"/>
      <c r="S229" s="63"/>
      <c r="T229" s="63"/>
    </row>
    <row r="230" spans="1:20" ht="12.95" customHeight="1" x14ac:dyDescent="0.15">
      <c r="A230" s="79" t="str">
        <f>IF(新体力テスト!A230="","",新体力テスト!A230)</f>
        <v/>
      </c>
      <c r="B230" s="79" t="str">
        <f>IF(新体力テスト!B230="","",新体力テスト!B230)</f>
        <v/>
      </c>
      <c r="C230" s="79" t="str">
        <f>IF(新体力テスト!C230="","",新体力テスト!C230)</f>
        <v/>
      </c>
      <c r="D230" s="79" t="str">
        <f>IF(新体力テスト!D230="","",新体力テスト!D230)</f>
        <v/>
      </c>
      <c r="E230" s="79" t="str">
        <f>IF(新体力テスト!E230="","",新体力テスト!E230)</f>
        <v/>
      </c>
      <c r="F230" s="79" t="str">
        <f>IF(新体力テスト!F230="","",新体力テスト!F230)</f>
        <v/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63"/>
      <c r="R230" s="63"/>
      <c r="S230" s="63"/>
      <c r="T230" s="63"/>
    </row>
    <row r="231" spans="1:20" ht="12.95" customHeight="1" x14ac:dyDescent="0.15">
      <c r="A231" s="79" t="str">
        <f>IF(新体力テスト!A231="","",新体力テスト!A231)</f>
        <v/>
      </c>
      <c r="B231" s="79" t="str">
        <f>IF(新体力テスト!B231="","",新体力テスト!B231)</f>
        <v/>
      </c>
      <c r="C231" s="79" t="str">
        <f>IF(新体力テスト!C231="","",新体力テスト!C231)</f>
        <v/>
      </c>
      <c r="D231" s="79" t="str">
        <f>IF(新体力テスト!D231="","",新体力テスト!D231)</f>
        <v/>
      </c>
      <c r="E231" s="79" t="str">
        <f>IF(新体力テスト!E231="","",新体力テスト!E231)</f>
        <v/>
      </c>
      <c r="F231" s="79" t="str">
        <f>IF(新体力テスト!F231="","",新体力テスト!F231)</f>
        <v/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63"/>
      <c r="R231" s="63"/>
      <c r="S231" s="63"/>
      <c r="T231" s="63"/>
    </row>
    <row r="232" spans="1:20" ht="12.95" customHeight="1" x14ac:dyDescent="0.15">
      <c r="A232" s="79" t="str">
        <f>IF(新体力テスト!A232="","",新体力テスト!A232)</f>
        <v/>
      </c>
      <c r="B232" s="79" t="str">
        <f>IF(新体力テスト!B232="","",新体力テスト!B232)</f>
        <v/>
      </c>
      <c r="C232" s="79" t="str">
        <f>IF(新体力テスト!C232="","",新体力テスト!C232)</f>
        <v/>
      </c>
      <c r="D232" s="79" t="str">
        <f>IF(新体力テスト!D232="","",新体力テスト!D232)</f>
        <v/>
      </c>
      <c r="E232" s="79" t="str">
        <f>IF(新体力テスト!E232="","",新体力テスト!E232)</f>
        <v/>
      </c>
      <c r="F232" s="79" t="str">
        <f>IF(新体力テスト!F232="","",新体力テスト!F232)</f>
        <v/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63"/>
      <c r="R232" s="63"/>
      <c r="S232" s="63"/>
      <c r="T232" s="63"/>
    </row>
    <row r="233" spans="1:20" ht="12.95" customHeight="1" x14ac:dyDescent="0.15">
      <c r="A233" s="79" t="str">
        <f>IF(新体力テスト!A233="","",新体力テスト!A233)</f>
        <v/>
      </c>
      <c r="B233" s="79" t="str">
        <f>IF(新体力テスト!B233="","",新体力テスト!B233)</f>
        <v/>
      </c>
      <c r="C233" s="79" t="str">
        <f>IF(新体力テスト!C233="","",新体力テスト!C233)</f>
        <v/>
      </c>
      <c r="D233" s="79" t="str">
        <f>IF(新体力テスト!D233="","",新体力テスト!D233)</f>
        <v/>
      </c>
      <c r="E233" s="79" t="str">
        <f>IF(新体力テスト!E233="","",新体力テスト!E233)</f>
        <v/>
      </c>
      <c r="F233" s="79" t="str">
        <f>IF(新体力テスト!F233="","",新体力テスト!F233)</f>
        <v/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63"/>
      <c r="R233" s="63"/>
      <c r="S233" s="63"/>
      <c r="T233" s="63"/>
    </row>
    <row r="234" spans="1:20" ht="12.95" customHeight="1" x14ac:dyDescent="0.15">
      <c r="A234" s="79" t="str">
        <f>IF(新体力テスト!A234="","",新体力テスト!A234)</f>
        <v/>
      </c>
      <c r="B234" s="79" t="str">
        <f>IF(新体力テスト!B234="","",新体力テスト!B234)</f>
        <v/>
      </c>
      <c r="C234" s="79" t="str">
        <f>IF(新体力テスト!C234="","",新体力テスト!C234)</f>
        <v/>
      </c>
      <c r="D234" s="79" t="str">
        <f>IF(新体力テスト!D234="","",新体力テスト!D234)</f>
        <v/>
      </c>
      <c r="E234" s="79" t="str">
        <f>IF(新体力テスト!E234="","",新体力テスト!E234)</f>
        <v/>
      </c>
      <c r="F234" s="79" t="str">
        <f>IF(新体力テスト!F234="","",新体力テスト!F234)</f>
        <v/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63"/>
      <c r="R234" s="63"/>
      <c r="S234" s="63"/>
      <c r="T234" s="63"/>
    </row>
    <row r="235" spans="1:20" ht="12.95" customHeight="1" x14ac:dyDescent="0.15">
      <c r="A235" s="79" t="str">
        <f>IF(新体力テスト!A235="","",新体力テスト!A235)</f>
        <v/>
      </c>
      <c r="B235" s="79" t="str">
        <f>IF(新体力テスト!B235="","",新体力テスト!B235)</f>
        <v/>
      </c>
      <c r="C235" s="79" t="str">
        <f>IF(新体力テスト!C235="","",新体力テスト!C235)</f>
        <v/>
      </c>
      <c r="D235" s="79" t="str">
        <f>IF(新体力テスト!D235="","",新体力テスト!D235)</f>
        <v/>
      </c>
      <c r="E235" s="79" t="str">
        <f>IF(新体力テスト!E235="","",新体力テスト!E235)</f>
        <v/>
      </c>
      <c r="F235" s="79" t="str">
        <f>IF(新体力テスト!F235="","",新体力テスト!F235)</f>
        <v/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63"/>
      <c r="R235" s="63"/>
      <c r="S235" s="63"/>
      <c r="T235" s="63"/>
    </row>
    <row r="236" spans="1:20" ht="12.95" customHeight="1" x14ac:dyDescent="0.15">
      <c r="A236" s="79" t="str">
        <f>IF(新体力テスト!A236="","",新体力テスト!A236)</f>
        <v/>
      </c>
      <c r="B236" s="79" t="str">
        <f>IF(新体力テスト!B236="","",新体力テスト!B236)</f>
        <v/>
      </c>
      <c r="C236" s="79" t="str">
        <f>IF(新体力テスト!C236="","",新体力テスト!C236)</f>
        <v/>
      </c>
      <c r="D236" s="79" t="str">
        <f>IF(新体力テスト!D236="","",新体力テスト!D236)</f>
        <v/>
      </c>
      <c r="E236" s="79" t="str">
        <f>IF(新体力テスト!E236="","",新体力テスト!E236)</f>
        <v/>
      </c>
      <c r="F236" s="79" t="str">
        <f>IF(新体力テスト!F236="","",新体力テスト!F236)</f>
        <v/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63"/>
      <c r="R236" s="63"/>
      <c r="S236" s="63"/>
      <c r="T236" s="63"/>
    </row>
    <row r="237" spans="1:20" ht="12.95" customHeight="1" x14ac:dyDescent="0.15">
      <c r="A237" s="79" t="str">
        <f>IF(新体力テスト!A237="","",新体力テスト!A237)</f>
        <v/>
      </c>
      <c r="B237" s="79" t="str">
        <f>IF(新体力テスト!B237="","",新体力テスト!B237)</f>
        <v/>
      </c>
      <c r="C237" s="79" t="str">
        <f>IF(新体力テスト!C237="","",新体力テスト!C237)</f>
        <v/>
      </c>
      <c r="D237" s="79" t="str">
        <f>IF(新体力テスト!D237="","",新体力テスト!D237)</f>
        <v/>
      </c>
      <c r="E237" s="79" t="str">
        <f>IF(新体力テスト!E237="","",新体力テスト!E237)</f>
        <v/>
      </c>
      <c r="F237" s="79" t="str">
        <f>IF(新体力テスト!F237="","",新体力テスト!F237)</f>
        <v/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63"/>
      <c r="R237" s="63"/>
      <c r="S237" s="63"/>
      <c r="T237" s="63"/>
    </row>
    <row r="238" spans="1:20" ht="12.95" customHeight="1" x14ac:dyDescent="0.15">
      <c r="A238" s="79" t="str">
        <f>IF(新体力テスト!A238="","",新体力テスト!A238)</f>
        <v/>
      </c>
      <c r="B238" s="79" t="str">
        <f>IF(新体力テスト!B238="","",新体力テスト!B238)</f>
        <v/>
      </c>
      <c r="C238" s="79" t="str">
        <f>IF(新体力テスト!C238="","",新体力テスト!C238)</f>
        <v/>
      </c>
      <c r="D238" s="79" t="str">
        <f>IF(新体力テスト!D238="","",新体力テスト!D238)</f>
        <v/>
      </c>
      <c r="E238" s="79" t="str">
        <f>IF(新体力テスト!E238="","",新体力テスト!E238)</f>
        <v/>
      </c>
      <c r="F238" s="79" t="str">
        <f>IF(新体力テスト!F238="","",新体力テスト!F238)</f>
        <v/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63"/>
      <c r="R238" s="63"/>
      <c r="S238" s="63"/>
      <c r="T238" s="63"/>
    </row>
    <row r="239" spans="1:20" ht="12.95" customHeight="1" x14ac:dyDescent="0.15">
      <c r="A239" s="79" t="str">
        <f>IF(新体力テスト!A239="","",新体力テスト!A239)</f>
        <v/>
      </c>
      <c r="B239" s="79" t="str">
        <f>IF(新体力テスト!B239="","",新体力テスト!B239)</f>
        <v/>
      </c>
      <c r="C239" s="79" t="str">
        <f>IF(新体力テスト!C239="","",新体力テスト!C239)</f>
        <v/>
      </c>
      <c r="D239" s="79" t="str">
        <f>IF(新体力テスト!D239="","",新体力テスト!D239)</f>
        <v/>
      </c>
      <c r="E239" s="79" t="str">
        <f>IF(新体力テスト!E239="","",新体力テスト!E239)</f>
        <v/>
      </c>
      <c r="F239" s="79" t="str">
        <f>IF(新体力テスト!F239="","",新体力テスト!F239)</f>
        <v/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63"/>
      <c r="R239" s="63"/>
      <c r="S239" s="63"/>
      <c r="T239" s="63"/>
    </row>
    <row r="240" spans="1:20" ht="12.95" customHeight="1" x14ac:dyDescent="0.15">
      <c r="A240" s="79" t="str">
        <f>IF(新体力テスト!A240="","",新体力テスト!A240)</f>
        <v/>
      </c>
      <c r="B240" s="79" t="str">
        <f>IF(新体力テスト!B240="","",新体力テスト!B240)</f>
        <v/>
      </c>
      <c r="C240" s="79" t="str">
        <f>IF(新体力テスト!C240="","",新体力テスト!C240)</f>
        <v/>
      </c>
      <c r="D240" s="79" t="str">
        <f>IF(新体力テスト!D240="","",新体力テスト!D240)</f>
        <v/>
      </c>
      <c r="E240" s="79" t="str">
        <f>IF(新体力テスト!E240="","",新体力テスト!E240)</f>
        <v/>
      </c>
      <c r="F240" s="79" t="str">
        <f>IF(新体力テスト!F240="","",新体力テスト!F240)</f>
        <v/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63"/>
      <c r="R240" s="63"/>
      <c r="S240" s="63"/>
      <c r="T240" s="63"/>
    </row>
    <row r="241" spans="1:20" ht="12.95" customHeight="1" x14ac:dyDescent="0.15">
      <c r="A241" s="79" t="str">
        <f>IF(新体力テスト!A241="","",新体力テスト!A241)</f>
        <v/>
      </c>
      <c r="B241" s="79" t="str">
        <f>IF(新体力テスト!B241="","",新体力テスト!B241)</f>
        <v/>
      </c>
      <c r="C241" s="79" t="str">
        <f>IF(新体力テスト!C241="","",新体力テスト!C241)</f>
        <v/>
      </c>
      <c r="D241" s="79" t="str">
        <f>IF(新体力テスト!D241="","",新体力テスト!D241)</f>
        <v/>
      </c>
      <c r="E241" s="79" t="str">
        <f>IF(新体力テスト!E241="","",新体力テスト!E241)</f>
        <v/>
      </c>
      <c r="F241" s="79" t="str">
        <f>IF(新体力テスト!F241="","",新体力テスト!F241)</f>
        <v/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63"/>
      <c r="R241" s="63"/>
      <c r="S241" s="63"/>
      <c r="T241" s="63"/>
    </row>
    <row r="242" spans="1:20" ht="12.95" customHeight="1" x14ac:dyDescent="0.15">
      <c r="A242" s="79" t="str">
        <f>IF(新体力テスト!A242="","",新体力テスト!A242)</f>
        <v/>
      </c>
      <c r="B242" s="79" t="str">
        <f>IF(新体力テスト!B242="","",新体力テスト!B242)</f>
        <v/>
      </c>
      <c r="C242" s="79" t="str">
        <f>IF(新体力テスト!C242="","",新体力テスト!C242)</f>
        <v/>
      </c>
      <c r="D242" s="79" t="str">
        <f>IF(新体力テスト!D242="","",新体力テスト!D242)</f>
        <v/>
      </c>
      <c r="E242" s="79" t="str">
        <f>IF(新体力テスト!E242="","",新体力テスト!E242)</f>
        <v/>
      </c>
      <c r="F242" s="79" t="str">
        <f>IF(新体力テスト!F242="","",新体力テスト!F242)</f>
        <v/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63"/>
      <c r="R242" s="63"/>
      <c r="S242" s="63"/>
      <c r="T242" s="63"/>
    </row>
    <row r="243" spans="1:20" ht="12.95" customHeight="1" x14ac:dyDescent="0.15">
      <c r="A243" s="79" t="str">
        <f>IF(新体力テスト!A243="","",新体力テスト!A243)</f>
        <v/>
      </c>
      <c r="B243" s="79" t="str">
        <f>IF(新体力テスト!B243="","",新体力テスト!B243)</f>
        <v/>
      </c>
      <c r="C243" s="79" t="str">
        <f>IF(新体力テスト!C243="","",新体力テスト!C243)</f>
        <v/>
      </c>
      <c r="D243" s="79" t="str">
        <f>IF(新体力テスト!D243="","",新体力テスト!D243)</f>
        <v/>
      </c>
      <c r="E243" s="79" t="str">
        <f>IF(新体力テスト!E243="","",新体力テスト!E243)</f>
        <v/>
      </c>
      <c r="F243" s="79" t="str">
        <f>IF(新体力テスト!F243="","",新体力テスト!F243)</f>
        <v/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63"/>
      <c r="R243" s="63"/>
      <c r="S243" s="63"/>
      <c r="T243" s="63"/>
    </row>
    <row r="244" spans="1:20" ht="12.95" customHeight="1" x14ac:dyDescent="0.15">
      <c r="A244" s="79" t="str">
        <f>IF(新体力テスト!A244="","",新体力テスト!A244)</f>
        <v/>
      </c>
      <c r="B244" s="79" t="str">
        <f>IF(新体力テスト!B244="","",新体力テスト!B244)</f>
        <v/>
      </c>
      <c r="C244" s="79" t="str">
        <f>IF(新体力テスト!C244="","",新体力テスト!C244)</f>
        <v/>
      </c>
      <c r="D244" s="79" t="str">
        <f>IF(新体力テスト!D244="","",新体力テスト!D244)</f>
        <v/>
      </c>
      <c r="E244" s="79" t="str">
        <f>IF(新体力テスト!E244="","",新体力テスト!E244)</f>
        <v/>
      </c>
      <c r="F244" s="79" t="str">
        <f>IF(新体力テスト!F244="","",新体力テスト!F244)</f>
        <v/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63"/>
      <c r="R244" s="63"/>
      <c r="S244" s="63"/>
      <c r="T244" s="63"/>
    </row>
    <row r="245" spans="1:20" ht="12.95" customHeight="1" x14ac:dyDescent="0.15">
      <c r="A245" s="79" t="str">
        <f>IF(新体力テスト!A245="","",新体力テスト!A245)</f>
        <v/>
      </c>
      <c r="B245" s="79" t="str">
        <f>IF(新体力テスト!B245="","",新体力テスト!B245)</f>
        <v/>
      </c>
      <c r="C245" s="79" t="str">
        <f>IF(新体力テスト!C245="","",新体力テスト!C245)</f>
        <v/>
      </c>
      <c r="D245" s="79" t="str">
        <f>IF(新体力テスト!D245="","",新体力テスト!D245)</f>
        <v/>
      </c>
      <c r="E245" s="79" t="str">
        <f>IF(新体力テスト!E245="","",新体力テスト!E245)</f>
        <v/>
      </c>
      <c r="F245" s="79" t="str">
        <f>IF(新体力テスト!F245="","",新体力テスト!F245)</f>
        <v/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63"/>
      <c r="R245" s="63"/>
      <c r="S245" s="63"/>
      <c r="T245" s="63"/>
    </row>
    <row r="246" spans="1:20" ht="12.95" customHeight="1" x14ac:dyDescent="0.15">
      <c r="A246" s="79" t="str">
        <f>IF(新体力テスト!A246="","",新体力テスト!A246)</f>
        <v/>
      </c>
      <c r="B246" s="79" t="str">
        <f>IF(新体力テスト!B246="","",新体力テスト!B246)</f>
        <v/>
      </c>
      <c r="C246" s="79" t="str">
        <f>IF(新体力テスト!C246="","",新体力テスト!C246)</f>
        <v/>
      </c>
      <c r="D246" s="79" t="str">
        <f>IF(新体力テスト!D246="","",新体力テスト!D246)</f>
        <v/>
      </c>
      <c r="E246" s="79" t="str">
        <f>IF(新体力テスト!E246="","",新体力テスト!E246)</f>
        <v/>
      </c>
      <c r="F246" s="79" t="str">
        <f>IF(新体力テスト!F246="","",新体力テスト!F246)</f>
        <v/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63"/>
      <c r="R246" s="63"/>
      <c r="S246" s="63"/>
      <c r="T246" s="63"/>
    </row>
    <row r="247" spans="1:20" ht="12.95" customHeight="1" x14ac:dyDescent="0.15">
      <c r="A247" s="79" t="str">
        <f>IF(新体力テスト!A247="","",新体力テスト!A247)</f>
        <v/>
      </c>
      <c r="B247" s="79" t="str">
        <f>IF(新体力テスト!B247="","",新体力テスト!B247)</f>
        <v/>
      </c>
      <c r="C247" s="79" t="str">
        <f>IF(新体力テスト!C247="","",新体力テスト!C247)</f>
        <v/>
      </c>
      <c r="D247" s="79" t="str">
        <f>IF(新体力テスト!D247="","",新体力テスト!D247)</f>
        <v/>
      </c>
      <c r="E247" s="79" t="str">
        <f>IF(新体力テスト!E247="","",新体力テスト!E247)</f>
        <v/>
      </c>
      <c r="F247" s="79" t="str">
        <f>IF(新体力テスト!F247="","",新体力テスト!F247)</f>
        <v/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63"/>
      <c r="R247" s="63"/>
      <c r="S247" s="63"/>
      <c r="T247" s="63"/>
    </row>
    <row r="248" spans="1:20" ht="12.95" customHeight="1" x14ac:dyDescent="0.15">
      <c r="A248" s="79" t="str">
        <f>IF(新体力テスト!A248="","",新体力テスト!A248)</f>
        <v/>
      </c>
      <c r="B248" s="79" t="str">
        <f>IF(新体力テスト!B248="","",新体力テスト!B248)</f>
        <v/>
      </c>
      <c r="C248" s="79" t="str">
        <f>IF(新体力テスト!C248="","",新体力テスト!C248)</f>
        <v/>
      </c>
      <c r="D248" s="79" t="str">
        <f>IF(新体力テスト!D248="","",新体力テスト!D248)</f>
        <v/>
      </c>
      <c r="E248" s="79" t="str">
        <f>IF(新体力テスト!E248="","",新体力テスト!E248)</f>
        <v/>
      </c>
      <c r="F248" s="79" t="str">
        <f>IF(新体力テスト!F248="","",新体力テスト!F248)</f>
        <v/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63"/>
      <c r="R248" s="63"/>
      <c r="S248" s="63"/>
      <c r="T248" s="63"/>
    </row>
    <row r="249" spans="1:20" ht="12.95" customHeight="1" x14ac:dyDescent="0.15">
      <c r="A249" s="79" t="str">
        <f>IF(新体力テスト!A249="","",新体力テスト!A249)</f>
        <v/>
      </c>
      <c r="B249" s="79" t="str">
        <f>IF(新体力テスト!B249="","",新体力テスト!B249)</f>
        <v/>
      </c>
      <c r="C249" s="79" t="str">
        <f>IF(新体力テスト!C249="","",新体力テスト!C249)</f>
        <v/>
      </c>
      <c r="D249" s="79" t="str">
        <f>IF(新体力テスト!D249="","",新体力テスト!D249)</f>
        <v/>
      </c>
      <c r="E249" s="79" t="str">
        <f>IF(新体力テスト!E249="","",新体力テスト!E249)</f>
        <v/>
      </c>
      <c r="F249" s="79" t="str">
        <f>IF(新体力テスト!F249="","",新体力テスト!F249)</f>
        <v/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63"/>
      <c r="R249" s="63"/>
      <c r="S249" s="63"/>
      <c r="T249" s="63"/>
    </row>
    <row r="250" spans="1:20" ht="12.95" customHeight="1" x14ac:dyDescent="0.15">
      <c r="A250" s="79" t="str">
        <f>IF(新体力テスト!A250="","",新体力テスト!A250)</f>
        <v/>
      </c>
      <c r="B250" s="79" t="str">
        <f>IF(新体力テスト!B250="","",新体力テスト!B250)</f>
        <v/>
      </c>
      <c r="C250" s="79" t="str">
        <f>IF(新体力テスト!C250="","",新体力テスト!C250)</f>
        <v/>
      </c>
      <c r="D250" s="79" t="str">
        <f>IF(新体力テスト!D250="","",新体力テスト!D250)</f>
        <v/>
      </c>
      <c r="E250" s="79" t="str">
        <f>IF(新体力テスト!E250="","",新体力テスト!E250)</f>
        <v/>
      </c>
      <c r="F250" s="79" t="str">
        <f>IF(新体力テスト!F250="","",新体力テスト!F250)</f>
        <v/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63"/>
      <c r="R250" s="63"/>
      <c r="S250" s="63"/>
      <c r="T250" s="63"/>
    </row>
    <row r="251" spans="1:20" ht="12.95" customHeight="1" x14ac:dyDescent="0.15">
      <c r="A251" s="79" t="str">
        <f>IF(新体力テスト!A251="","",新体力テスト!A251)</f>
        <v/>
      </c>
      <c r="B251" s="79" t="str">
        <f>IF(新体力テスト!B251="","",新体力テスト!B251)</f>
        <v/>
      </c>
      <c r="C251" s="79" t="str">
        <f>IF(新体力テスト!C251="","",新体力テスト!C251)</f>
        <v/>
      </c>
      <c r="D251" s="79" t="str">
        <f>IF(新体力テスト!D251="","",新体力テスト!D251)</f>
        <v/>
      </c>
      <c r="E251" s="79" t="str">
        <f>IF(新体力テスト!E251="","",新体力テスト!E251)</f>
        <v/>
      </c>
      <c r="F251" s="79" t="str">
        <f>IF(新体力テスト!F251="","",新体力テスト!F251)</f>
        <v/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63"/>
      <c r="R251" s="63"/>
      <c r="S251" s="63"/>
      <c r="T251" s="63"/>
    </row>
    <row r="252" spans="1:20" ht="12.95" customHeight="1" x14ac:dyDescent="0.15">
      <c r="A252" s="79" t="str">
        <f>IF(新体力テスト!A252="","",新体力テスト!A252)</f>
        <v/>
      </c>
      <c r="B252" s="79" t="str">
        <f>IF(新体力テスト!B252="","",新体力テスト!B252)</f>
        <v/>
      </c>
      <c r="C252" s="79" t="str">
        <f>IF(新体力テスト!C252="","",新体力テスト!C252)</f>
        <v/>
      </c>
      <c r="D252" s="79" t="str">
        <f>IF(新体力テスト!D252="","",新体力テスト!D252)</f>
        <v/>
      </c>
      <c r="E252" s="79" t="str">
        <f>IF(新体力テスト!E252="","",新体力テスト!E252)</f>
        <v/>
      </c>
      <c r="F252" s="79" t="str">
        <f>IF(新体力テスト!F252="","",新体力テスト!F252)</f>
        <v/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63"/>
      <c r="R252" s="63"/>
      <c r="S252" s="63"/>
      <c r="T252" s="63"/>
    </row>
    <row r="253" spans="1:20" ht="12.95" customHeight="1" x14ac:dyDescent="0.15">
      <c r="A253" s="79" t="str">
        <f>IF(新体力テスト!A253="","",新体力テスト!A253)</f>
        <v/>
      </c>
      <c r="B253" s="79" t="str">
        <f>IF(新体力テスト!B253="","",新体力テスト!B253)</f>
        <v/>
      </c>
      <c r="C253" s="79" t="str">
        <f>IF(新体力テスト!C253="","",新体力テスト!C253)</f>
        <v/>
      </c>
      <c r="D253" s="79" t="str">
        <f>IF(新体力テスト!D253="","",新体力テスト!D253)</f>
        <v/>
      </c>
      <c r="E253" s="79" t="str">
        <f>IF(新体力テスト!E253="","",新体力テスト!E253)</f>
        <v/>
      </c>
      <c r="F253" s="79" t="str">
        <f>IF(新体力テスト!F253="","",新体力テスト!F253)</f>
        <v/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63"/>
      <c r="R253" s="63"/>
      <c r="S253" s="63"/>
      <c r="T253" s="63"/>
    </row>
    <row r="254" spans="1:20" ht="12.95" customHeight="1" x14ac:dyDescent="0.15">
      <c r="A254" s="79" t="str">
        <f>IF(新体力テスト!A254="","",新体力テスト!A254)</f>
        <v/>
      </c>
      <c r="B254" s="79" t="str">
        <f>IF(新体力テスト!B254="","",新体力テスト!B254)</f>
        <v/>
      </c>
      <c r="C254" s="79" t="str">
        <f>IF(新体力テスト!C254="","",新体力テスト!C254)</f>
        <v/>
      </c>
      <c r="D254" s="79" t="str">
        <f>IF(新体力テスト!D254="","",新体力テスト!D254)</f>
        <v/>
      </c>
      <c r="E254" s="79" t="str">
        <f>IF(新体力テスト!E254="","",新体力テスト!E254)</f>
        <v/>
      </c>
      <c r="F254" s="79" t="str">
        <f>IF(新体力テスト!F254="","",新体力テスト!F254)</f>
        <v/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63"/>
      <c r="R254" s="63"/>
      <c r="S254" s="63"/>
      <c r="T254" s="63"/>
    </row>
    <row r="255" spans="1:20" ht="12.95" customHeight="1" x14ac:dyDescent="0.15">
      <c r="A255" s="79" t="str">
        <f>IF(新体力テスト!A255="","",新体力テスト!A255)</f>
        <v/>
      </c>
      <c r="B255" s="79" t="str">
        <f>IF(新体力テスト!B255="","",新体力テスト!B255)</f>
        <v/>
      </c>
      <c r="C255" s="79" t="str">
        <f>IF(新体力テスト!C255="","",新体力テスト!C255)</f>
        <v/>
      </c>
      <c r="D255" s="79" t="str">
        <f>IF(新体力テスト!D255="","",新体力テスト!D255)</f>
        <v/>
      </c>
      <c r="E255" s="79" t="str">
        <f>IF(新体力テスト!E255="","",新体力テスト!E255)</f>
        <v/>
      </c>
      <c r="F255" s="79" t="str">
        <f>IF(新体力テスト!F255="","",新体力テスト!F255)</f>
        <v/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63"/>
      <c r="R255" s="63"/>
      <c r="S255" s="63"/>
      <c r="T255" s="63"/>
    </row>
    <row r="256" spans="1:20" ht="12.95" customHeight="1" x14ac:dyDescent="0.15">
      <c r="A256" s="79" t="str">
        <f>IF(新体力テスト!A256="","",新体力テスト!A256)</f>
        <v/>
      </c>
      <c r="B256" s="79" t="str">
        <f>IF(新体力テスト!B256="","",新体力テスト!B256)</f>
        <v/>
      </c>
      <c r="C256" s="79" t="str">
        <f>IF(新体力テスト!C256="","",新体力テスト!C256)</f>
        <v/>
      </c>
      <c r="D256" s="79" t="str">
        <f>IF(新体力テスト!D256="","",新体力テスト!D256)</f>
        <v/>
      </c>
      <c r="E256" s="79" t="str">
        <f>IF(新体力テスト!E256="","",新体力テスト!E256)</f>
        <v/>
      </c>
      <c r="F256" s="79" t="str">
        <f>IF(新体力テスト!F256="","",新体力テスト!F256)</f>
        <v/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63"/>
      <c r="R256" s="63"/>
      <c r="S256" s="63"/>
      <c r="T256" s="63"/>
    </row>
    <row r="257" spans="1:20" ht="12.95" customHeight="1" x14ac:dyDescent="0.15">
      <c r="A257" s="79" t="str">
        <f>IF(新体力テスト!A257="","",新体力テスト!A257)</f>
        <v/>
      </c>
      <c r="B257" s="79" t="str">
        <f>IF(新体力テスト!B257="","",新体力テスト!B257)</f>
        <v/>
      </c>
      <c r="C257" s="79" t="str">
        <f>IF(新体力テスト!C257="","",新体力テスト!C257)</f>
        <v/>
      </c>
      <c r="D257" s="79" t="str">
        <f>IF(新体力テスト!D257="","",新体力テスト!D257)</f>
        <v/>
      </c>
      <c r="E257" s="79" t="str">
        <f>IF(新体力テスト!E257="","",新体力テスト!E257)</f>
        <v/>
      </c>
      <c r="F257" s="79" t="str">
        <f>IF(新体力テスト!F257="","",新体力テスト!F257)</f>
        <v/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63"/>
      <c r="R257" s="63"/>
      <c r="S257" s="63"/>
      <c r="T257" s="63"/>
    </row>
    <row r="258" spans="1:20" ht="12.95" customHeight="1" x14ac:dyDescent="0.15">
      <c r="A258" s="79" t="str">
        <f>IF(新体力テスト!A258="","",新体力テスト!A258)</f>
        <v/>
      </c>
      <c r="B258" s="79" t="str">
        <f>IF(新体力テスト!B258="","",新体力テスト!B258)</f>
        <v/>
      </c>
      <c r="C258" s="79" t="str">
        <f>IF(新体力テスト!C258="","",新体力テスト!C258)</f>
        <v/>
      </c>
      <c r="D258" s="79" t="str">
        <f>IF(新体力テスト!D258="","",新体力テスト!D258)</f>
        <v/>
      </c>
      <c r="E258" s="79" t="str">
        <f>IF(新体力テスト!E258="","",新体力テスト!E258)</f>
        <v/>
      </c>
      <c r="F258" s="79" t="str">
        <f>IF(新体力テスト!F258="","",新体力テスト!F258)</f>
        <v/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63"/>
      <c r="R258" s="63"/>
      <c r="S258" s="63"/>
      <c r="T258" s="63"/>
    </row>
    <row r="259" spans="1:20" ht="12.95" customHeight="1" x14ac:dyDescent="0.15">
      <c r="A259" s="79" t="str">
        <f>IF(新体力テスト!A259="","",新体力テスト!A259)</f>
        <v/>
      </c>
      <c r="B259" s="79" t="str">
        <f>IF(新体力テスト!B259="","",新体力テスト!B259)</f>
        <v/>
      </c>
      <c r="C259" s="79" t="str">
        <f>IF(新体力テスト!C259="","",新体力テスト!C259)</f>
        <v/>
      </c>
      <c r="D259" s="79" t="str">
        <f>IF(新体力テスト!D259="","",新体力テスト!D259)</f>
        <v/>
      </c>
      <c r="E259" s="79" t="str">
        <f>IF(新体力テスト!E259="","",新体力テスト!E259)</f>
        <v/>
      </c>
      <c r="F259" s="79" t="str">
        <f>IF(新体力テスト!F259="","",新体力テスト!F259)</f>
        <v/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63"/>
      <c r="R259" s="63"/>
      <c r="S259" s="63"/>
      <c r="T259" s="63"/>
    </row>
    <row r="260" spans="1:20" ht="12.95" customHeight="1" x14ac:dyDescent="0.15">
      <c r="A260" s="79" t="str">
        <f>IF(新体力テスト!A260="","",新体力テスト!A260)</f>
        <v/>
      </c>
      <c r="B260" s="79" t="str">
        <f>IF(新体力テスト!B260="","",新体力テスト!B260)</f>
        <v/>
      </c>
      <c r="C260" s="79" t="str">
        <f>IF(新体力テスト!C260="","",新体力テスト!C260)</f>
        <v/>
      </c>
      <c r="D260" s="79" t="str">
        <f>IF(新体力テスト!D260="","",新体力テスト!D260)</f>
        <v/>
      </c>
      <c r="E260" s="79" t="str">
        <f>IF(新体力テスト!E260="","",新体力テスト!E260)</f>
        <v/>
      </c>
      <c r="F260" s="79" t="str">
        <f>IF(新体力テスト!F260="","",新体力テスト!F260)</f>
        <v/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63"/>
      <c r="R260" s="63"/>
      <c r="S260" s="63"/>
      <c r="T260" s="63"/>
    </row>
    <row r="261" spans="1:20" ht="12.95" customHeight="1" x14ac:dyDescent="0.15">
      <c r="A261" s="79" t="str">
        <f>IF(新体力テスト!A261="","",新体力テスト!A261)</f>
        <v/>
      </c>
      <c r="B261" s="79" t="str">
        <f>IF(新体力テスト!B261="","",新体力テスト!B261)</f>
        <v/>
      </c>
      <c r="C261" s="79" t="str">
        <f>IF(新体力テスト!C261="","",新体力テスト!C261)</f>
        <v/>
      </c>
      <c r="D261" s="79" t="str">
        <f>IF(新体力テスト!D261="","",新体力テスト!D261)</f>
        <v/>
      </c>
      <c r="E261" s="79" t="str">
        <f>IF(新体力テスト!E261="","",新体力テスト!E261)</f>
        <v/>
      </c>
      <c r="F261" s="79" t="str">
        <f>IF(新体力テスト!F261="","",新体力テスト!F261)</f>
        <v/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63"/>
      <c r="R261" s="63"/>
      <c r="S261" s="63"/>
      <c r="T261" s="63"/>
    </row>
    <row r="262" spans="1:20" ht="12.95" customHeight="1" x14ac:dyDescent="0.15">
      <c r="A262" s="79" t="str">
        <f>IF(新体力テスト!A262="","",新体力テスト!A262)</f>
        <v/>
      </c>
      <c r="B262" s="79" t="str">
        <f>IF(新体力テスト!B262="","",新体力テスト!B262)</f>
        <v/>
      </c>
      <c r="C262" s="79" t="str">
        <f>IF(新体力テスト!C262="","",新体力テスト!C262)</f>
        <v/>
      </c>
      <c r="D262" s="79" t="str">
        <f>IF(新体力テスト!D262="","",新体力テスト!D262)</f>
        <v/>
      </c>
      <c r="E262" s="79" t="str">
        <f>IF(新体力テスト!E262="","",新体力テスト!E262)</f>
        <v/>
      </c>
      <c r="F262" s="79" t="str">
        <f>IF(新体力テスト!F262="","",新体力テスト!F262)</f>
        <v/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63"/>
      <c r="R262" s="63"/>
      <c r="S262" s="63"/>
      <c r="T262" s="63"/>
    </row>
    <row r="263" spans="1:20" ht="12.95" customHeight="1" x14ac:dyDescent="0.15">
      <c r="A263" s="79" t="str">
        <f>IF(新体力テスト!A263="","",新体力テスト!A263)</f>
        <v/>
      </c>
      <c r="B263" s="79" t="str">
        <f>IF(新体力テスト!B263="","",新体力テスト!B263)</f>
        <v/>
      </c>
      <c r="C263" s="79" t="str">
        <f>IF(新体力テスト!C263="","",新体力テスト!C263)</f>
        <v/>
      </c>
      <c r="D263" s="79" t="str">
        <f>IF(新体力テスト!D263="","",新体力テスト!D263)</f>
        <v/>
      </c>
      <c r="E263" s="79" t="str">
        <f>IF(新体力テスト!E263="","",新体力テスト!E263)</f>
        <v/>
      </c>
      <c r="F263" s="79" t="str">
        <f>IF(新体力テスト!F263="","",新体力テスト!F263)</f>
        <v/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63"/>
      <c r="R263" s="63"/>
      <c r="S263" s="63"/>
      <c r="T263" s="63"/>
    </row>
    <row r="264" spans="1:20" ht="12.95" customHeight="1" x14ac:dyDescent="0.15">
      <c r="A264" s="79" t="str">
        <f>IF(新体力テスト!A264="","",新体力テスト!A264)</f>
        <v/>
      </c>
      <c r="B264" s="79" t="str">
        <f>IF(新体力テスト!B264="","",新体力テスト!B264)</f>
        <v/>
      </c>
      <c r="C264" s="79" t="str">
        <f>IF(新体力テスト!C264="","",新体力テスト!C264)</f>
        <v/>
      </c>
      <c r="D264" s="79" t="str">
        <f>IF(新体力テスト!D264="","",新体力テスト!D264)</f>
        <v/>
      </c>
      <c r="E264" s="79" t="str">
        <f>IF(新体力テスト!E264="","",新体力テスト!E264)</f>
        <v/>
      </c>
      <c r="F264" s="79" t="str">
        <f>IF(新体力テスト!F264="","",新体力テスト!F264)</f>
        <v/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63"/>
      <c r="R264" s="63"/>
      <c r="S264" s="63"/>
      <c r="T264" s="63"/>
    </row>
    <row r="265" spans="1:20" ht="12.95" customHeight="1" x14ac:dyDescent="0.15">
      <c r="A265" s="79" t="str">
        <f>IF(新体力テスト!A265="","",新体力テスト!A265)</f>
        <v/>
      </c>
      <c r="B265" s="79" t="str">
        <f>IF(新体力テスト!B265="","",新体力テスト!B265)</f>
        <v/>
      </c>
      <c r="C265" s="79" t="str">
        <f>IF(新体力テスト!C265="","",新体力テスト!C265)</f>
        <v/>
      </c>
      <c r="D265" s="79" t="str">
        <f>IF(新体力テスト!D265="","",新体力テスト!D265)</f>
        <v/>
      </c>
      <c r="E265" s="79" t="str">
        <f>IF(新体力テスト!E265="","",新体力テスト!E265)</f>
        <v/>
      </c>
      <c r="F265" s="79" t="str">
        <f>IF(新体力テスト!F265="","",新体力テスト!F265)</f>
        <v/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63"/>
      <c r="R265" s="63"/>
      <c r="S265" s="63"/>
      <c r="T265" s="63"/>
    </row>
    <row r="266" spans="1:20" ht="12.95" customHeight="1" x14ac:dyDescent="0.15">
      <c r="A266" s="79" t="str">
        <f>IF(新体力テスト!A266="","",新体力テスト!A266)</f>
        <v/>
      </c>
      <c r="B266" s="79" t="str">
        <f>IF(新体力テスト!B266="","",新体力テスト!B266)</f>
        <v/>
      </c>
      <c r="C266" s="79" t="str">
        <f>IF(新体力テスト!C266="","",新体力テスト!C266)</f>
        <v/>
      </c>
      <c r="D266" s="79" t="str">
        <f>IF(新体力テスト!D266="","",新体力テスト!D266)</f>
        <v/>
      </c>
      <c r="E266" s="79" t="str">
        <f>IF(新体力テスト!E266="","",新体力テスト!E266)</f>
        <v/>
      </c>
      <c r="F266" s="79" t="str">
        <f>IF(新体力テスト!F266="","",新体力テスト!F266)</f>
        <v/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63"/>
      <c r="R266" s="63"/>
      <c r="S266" s="63"/>
      <c r="T266" s="63"/>
    </row>
    <row r="267" spans="1:20" ht="12.95" customHeight="1" x14ac:dyDescent="0.15">
      <c r="A267" s="79" t="str">
        <f>IF(新体力テスト!A267="","",新体力テスト!A267)</f>
        <v/>
      </c>
      <c r="B267" s="79" t="str">
        <f>IF(新体力テスト!B267="","",新体力テスト!B267)</f>
        <v/>
      </c>
      <c r="C267" s="79" t="str">
        <f>IF(新体力テスト!C267="","",新体力テスト!C267)</f>
        <v/>
      </c>
      <c r="D267" s="79" t="str">
        <f>IF(新体力テスト!D267="","",新体力テスト!D267)</f>
        <v/>
      </c>
      <c r="E267" s="79" t="str">
        <f>IF(新体力テスト!E267="","",新体力テスト!E267)</f>
        <v/>
      </c>
      <c r="F267" s="79" t="str">
        <f>IF(新体力テスト!F267="","",新体力テスト!F267)</f>
        <v/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63"/>
      <c r="R267" s="63"/>
      <c r="S267" s="63"/>
      <c r="T267" s="63"/>
    </row>
    <row r="268" spans="1:20" ht="12.95" customHeight="1" x14ac:dyDescent="0.15">
      <c r="A268" s="79" t="str">
        <f>IF(新体力テスト!A268="","",新体力テスト!A268)</f>
        <v/>
      </c>
      <c r="B268" s="79" t="str">
        <f>IF(新体力テスト!B268="","",新体力テスト!B268)</f>
        <v/>
      </c>
      <c r="C268" s="79" t="str">
        <f>IF(新体力テスト!C268="","",新体力テスト!C268)</f>
        <v/>
      </c>
      <c r="D268" s="79" t="str">
        <f>IF(新体力テスト!D268="","",新体力テスト!D268)</f>
        <v/>
      </c>
      <c r="E268" s="79" t="str">
        <f>IF(新体力テスト!E268="","",新体力テスト!E268)</f>
        <v/>
      </c>
      <c r="F268" s="79" t="str">
        <f>IF(新体力テスト!F268="","",新体力テスト!F268)</f>
        <v/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63"/>
      <c r="R268" s="63"/>
      <c r="S268" s="63"/>
      <c r="T268" s="63"/>
    </row>
    <row r="269" spans="1:20" ht="12.95" customHeight="1" x14ac:dyDescent="0.15">
      <c r="A269" s="79" t="str">
        <f>IF(新体力テスト!A269="","",新体力テスト!A269)</f>
        <v/>
      </c>
      <c r="B269" s="79" t="str">
        <f>IF(新体力テスト!B269="","",新体力テスト!B269)</f>
        <v/>
      </c>
      <c r="C269" s="79" t="str">
        <f>IF(新体力テスト!C269="","",新体力テスト!C269)</f>
        <v/>
      </c>
      <c r="D269" s="79" t="str">
        <f>IF(新体力テスト!D269="","",新体力テスト!D269)</f>
        <v/>
      </c>
      <c r="E269" s="79" t="str">
        <f>IF(新体力テスト!E269="","",新体力テスト!E269)</f>
        <v/>
      </c>
      <c r="F269" s="79" t="str">
        <f>IF(新体力テスト!F269="","",新体力テスト!F269)</f>
        <v/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63"/>
      <c r="R269" s="63"/>
      <c r="S269" s="63"/>
      <c r="T269" s="63"/>
    </row>
    <row r="270" spans="1:20" ht="12.95" customHeight="1" x14ac:dyDescent="0.15">
      <c r="A270" s="79" t="str">
        <f>IF(新体力テスト!A270="","",新体力テスト!A270)</f>
        <v/>
      </c>
      <c r="B270" s="79" t="str">
        <f>IF(新体力テスト!B270="","",新体力テスト!B270)</f>
        <v/>
      </c>
      <c r="C270" s="79" t="str">
        <f>IF(新体力テスト!C270="","",新体力テスト!C270)</f>
        <v/>
      </c>
      <c r="D270" s="79" t="str">
        <f>IF(新体力テスト!D270="","",新体力テスト!D270)</f>
        <v/>
      </c>
      <c r="E270" s="79" t="str">
        <f>IF(新体力テスト!E270="","",新体力テスト!E270)</f>
        <v/>
      </c>
      <c r="F270" s="79" t="str">
        <f>IF(新体力テスト!F270="","",新体力テスト!F270)</f>
        <v/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63"/>
      <c r="R270" s="63"/>
      <c r="S270" s="63"/>
      <c r="T270" s="63"/>
    </row>
    <row r="271" spans="1:20" ht="12.95" customHeight="1" x14ac:dyDescent="0.15">
      <c r="A271" s="79" t="str">
        <f>IF(新体力テスト!A271="","",新体力テスト!A271)</f>
        <v/>
      </c>
      <c r="B271" s="79" t="str">
        <f>IF(新体力テスト!B271="","",新体力テスト!B271)</f>
        <v/>
      </c>
      <c r="C271" s="79" t="str">
        <f>IF(新体力テスト!C271="","",新体力テスト!C271)</f>
        <v/>
      </c>
      <c r="D271" s="79" t="str">
        <f>IF(新体力テスト!D271="","",新体力テスト!D271)</f>
        <v/>
      </c>
      <c r="E271" s="79" t="str">
        <f>IF(新体力テスト!E271="","",新体力テスト!E271)</f>
        <v/>
      </c>
      <c r="F271" s="79" t="str">
        <f>IF(新体力テスト!F271="","",新体力テスト!F271)</f>
        <v/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63"/>
      <c r="R271" s="63"/>
      <c r="S271" s="63"/>
      <c r="T271" s="63"/>
    </row>
    <row r="272" spans="1:20" ht="12.95" customHeight="1" x14ac:dyDescent="0.15">
      <c r="A272" s="79" t="str">
        <f>IF(新体力テスト!A272="","",新体力テスト!A272)</f>
        <v/>
      </c>
      <c r="B272" s="79" t="str">
        <f>IF(新体力テスト!B272="","",新体力テスト!B272)</f>
        <v/>
      </c>
      <c r="C272" s="79" t="str">
        <f>IF(新体力テスト!C272="","",新体力テスト!C272)</f>
        <v/>
      </c>
      <c r="D272" s="79" t="str">
        <f>IF(新体力テスト!D272="","",新体力テスト!D272)</f>
        <v/>
      </c>
      <c r="E272" s="79" t="str">
        <f>IF(新体力テスト!E272="","",新体力テスト!E272)</f>
        <v/>
      </c>
      <c r="F272" s="79" t="str">
        <f>IF(新体力テスト!F272="","",新体力テスト!F272)</f>
        <v/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63"/>
      <c r="R272" s="63"/>
      <c r="S272" s="63"/>
      <c r="T272" s="63"/>
    </row>
    <row r="273" spans="1:20" ht="12.95" customHeight="1" x14ac:dyDescent="0.15">
      <c r="A273" s="79" t="str">
        <f>IF(新体力テスト!A273="","",新体力テスト!A273)</f>
        <v/>
      </c>
      <c r="B273" s="79" t="str">
        <f>IF(新体力テスト!B273="","",新体力テスト!B273)</f>
        <v/>
      </c>
      <c r="C273" s="79" t="str">
        <f>IF(新体力テスト!C273="","",新体力テスト!C273)</f>
        <v/>
      </c>
      <c r="D273" s="79" t="str">
        <f>IF(新体力テスト!D273="","",新体力テスト!D273)</f>
        <v/>
      </c>
      <c r="E273" s="79" t="str">
        <f>IF(新体力テスト!E273="","",新体力テスト!E273)</f>
        <v/>
      </c>
      <c r="F273" s="79" t="str">
        <f>IF(新体力テスト!F273="","",新体力テスト!F273)</f>
        <v/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63"/>
      <c r="R273" s="63"/>
      <c r="S273" s="63"/>
      <c r="T273" s="63"/>
    </row>
    <row r="274" spans="1:20" ht="12.95" customHeight="1" x14ac:dyDescent="0.15">
      <c r="A274" s="79" t="str">
        <f>IF(新体力テスト!A274="","",新体力テスト!A274)</f>
        <v/>
      </c>
      <c r="B274" s="79" t="str">
        <f>IF(新体力テスト!B274="","",新体力テスト!B274)</f>
        <v/>
      </c>
      <c r="C274" s="79" t="str">
        <f>IF(新体力テスト!C274="","",新体力テスト!C274)</f>
        <v/>
      </c>
      <c r="D274" s="79" t="str">
        <f>IF(新体力テスト!D274="","",新体力テスト!D274)</f>
        <v/>
      </c>
      <c r="E274" s="79" t="str">
        <f>IF(新体力テスト!E274="","",新体力テスト!E274)</f>
        <v/>
      </c>
      <c r="F274" s="79" t="str">
        <f>IF(新体力テスト!F274="","",新体力テスト!F274)</f>
        <v/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63"/>
      <c r="R274" s="63"/>
      <c r="S274" s="63"/>
      <c r="T274" s="63"/>
    </row>
    <row r="275" spans="1:20" ht="12.95" customHeight="1" x14ac:dyDescent="0.15">
      <c r="A275" s="79" t="str">
        <f>IF(新体力テスト!A275="","",新体力テスト!A275)</f>
        <v/>
      </c>
      <c r="B275" s="79" t="str">
        <f>IF(新体力テスト!B275="","",新体力テスト!B275)</f>
        <v/>
      </c>
      <c r="C275" s="79" t="str">
        <f>IF(新体力テスト!C275="","",新体力テスト!C275)</f>
        <v/>
      </c>
      <c r="D275" s="79" t="str">
        <f>IF(新体力テスト!D275="","",新体力テスト!D275)</f>
        <v/>
      </c>
      <c r="E275" s="79" t="str">
        <f>IF(新体力テスト!E275="","",新体力テスト!E275)</f>
        <v/>
      </c>
      <c r="F275" s="79" t="str">
        <f>IF(新体力テスト!F275="","",新体力テスト!F275)</f>
        <v/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63"/>
      <c r="R275" s="63"/>
      <c r="S275" s="63"/>
      <c r="T275" s="63"/>
    </row>
    <row r="276" spans="1:20" ht="12.95" customHeight="1" x14ac:dyDescent="0.15">
      <c r="A276" s="79" t="str">
        <f>IF(新体力テスト!A276="","",新体力テスト!A276)</f>
        <v/>
      </c>
      <c r="B276" s="79" t="str">
        <f>IF(新体力テスト!B276="","",新体力テスト!B276)</f>
        <v/>
      </c>
      <c r="C276" s="79" t="str">
        <f>IF(新体力テスト!C276="","",新体力テスト!C276)</f>
        <v/>
      </c>
      <c r="D276" s="79" t="str">
        <f>IF(新体力テスト!D276="","",新体力テスト!D276)</f>
        <v/>
      </c>
      <c r="E276" s="79" t="str">
        <f>IF(新体力テスト!E276="","",新体力テスト!E276)</f>
        <v/>
      </c>
      <c r="F276" s="79" t="str">
        <f>IF(新体力テスト!F276="","",新体力テスト!F276)</f>
        <v/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63"/>
      <c r="R276" s="63"/>
      <c r="S276" s="63"/>
      <c r="T276" s="63"/>
    </row>
    <row r="277" spans="1:20" ht="12.95" customHeight="1" x14ac:dyDescent="0.15">
      <c r="A277" s="79" t="str">
        <f>IF(新体力テスト!A277="","",新体力テスト!A277)</f>
        <v/>
      </c>
      <c r="B277" s="79" t="str">
        <f>IF(新体力テスト!B277="","",新体力テスト!B277)</f>
        <v/>
      </c>
      <c r="C277" s="79" t="str">
        <f>IF(新体力テスト!C277="","",新体力テスト!C277)</f>
        <v/>
      </c>
      <c r="D277" s="79" t="str">
        <f>IF(新体力テスト!D277="","",新体力テスト!D277)</f>
        <v/>
      </c>
      <c r="E277" s="79" t="str">
        <f>IF(新体力テスト!E277="","",新体力テスト!E277)</f>
        <v/>
      </c>
      <c r="F277" s="79" t="str">
        <f>IF(新体力テスト!F277="","",新体力テスト!F277)</f>
        <v/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63"/>
      <c r="R277" s="63"/>
      <c r="S277" s="63"/>
      <c r="T277" s="63"/>
    </row>
    <row r="278" spans="1:20" ht="12.95" customHeight="1" x14ac:dyDescent="0.15">
      <c r="A278" s="79" t="str">
        <f>IF(新体力テスト!A278="","",新体力テスト!A278)</f>
        <v/>
      </c>
      <c r="B278" s="79" t="str">
        <f>IF(新体力テスト!B278="","",新体力テスト!B278)</f>
        <v/>
      </c>
      <c r="C278" s="79" t="str">
        <f>IF(新体力テスト!C278="","",新体力テスト!C278)</f>
        <v/>
      </c>
      <c r="D278" s="79" t="str">
        <f>IF(新体力テスト!D278="","",新体力テスト!D278)</f>
        <v/>
      </c>
      <c r="E278" s="79" t="str">
        <f>IF(新体力テスト!E278="","",新体力テスト!E278)</f>
        <v/>
      </c>
      <c r="F278" s="79" t="str">
        <f>IF(新体力テスト!F278="","",新体力テスト!F278)</f>
        <v/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63"/>
      <c r="R278" s="63"/>
      <c r="S278" s="63"/>
      <c r="T278" s="63"/>
    </row>
    <row r="279" spans="1:20" ht="12.95" customHeight="1" x14ac:dyDescent="0.15">
      <c r="A279" s="79" t="str">
        <f>IF(新体力テスト!A279="","",新体力テスト!A279)</f>
        <v/>
      </c>
      <c r="B279" s="79" t="str">
        <f>IF(新体力テスト!B279="","",新体力テスト!B279)</f>
        <v/>
      </c>
      <c r="C279" s="79" t="str">
        <f>IF(新体力テスト!C279="","",新体力テスト!C279)</f>
        <v/>
      </c>
      <c r="D279" s="79" t="str">
        <f>IF(新体力テスト!D279="","",新体力テスト!D279)</f>
        <v/>
      </c>
      <c r="E279" s="79" t="str">
        <f>IF(新体力テスト!E279="","",新体力テスト!E279)</f>
        <v/>
      </c>
      <c r="F279" s="79" t="str">
        <f>IF(新体力テスト!F279="","",新体力テスト!F279)</f>
        <v/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63"/>
      <c r="R279" s="63"/>
      <c r="S279" s="63"/>
      <c r="T279" s="63"/>
    </row>
    <row r="280" spans="1:20" ht="12.95" customHeight="1" x14ac:dyDescent="0.15">
      <c r="A280" s="79" t="str">
        <f>IF(新体力テスト!A280="","",新体力テスト!A280)</f>
        <v/>
      </c>
      <c r="B280" s="79" t="str">
        <f>IF(新体力テスト!B280="","",新体力テスト!B280)</f>
        <v/>
      </c>
      <c r="C280" s="79" t="str">
        <f>IF(新体力テスト!C280="","",新体力テスト!C280)</f>
        <v/>
      </c>
      <c r="D280" s="79" t="str">
        <f>IF(新体力テスト!D280="","",新体力テスト!D280)</f>
        <v/>
      </c>
      <c r="E280" s="79" t="str">
        <f>IF(新体力テスト!E280="","",新体力テスト!E280)</f>
        <v/>
      </c>
      <c r="F280" s="79" t="str">
        <f>IF(新体力テスト!F280="","",新体力テスト!F280)</f>
        <v/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63"/>
      <c r="R280" s="63"/>
      <c r="S280" s="63"/>
      <c r="T280" s="63"/>
    </row>
    <row r="281" spans="1:20" ht="12.95" customHeight="1" x14ac:dyDescent="0.15">
      <c r="A281" s="79" t="str">
        <f>IF(新体力テスト!A281="","",新体力テスト!A281)</f>
        <v/>
      </c>
      <c r="B281" s="79" t="str">
        <f>IF(新体力テスト!B281="","",新体力テスト!B281)</f>
        <v/>
      </c>
      <c r="C281" s="79" t="str">
        <f>IF(新体力テスト!C281="","",新体力テスト!C281)</f>
        <v/>
      </c>
      <c r="D281" s="79" t="str">
        <f>IF(新体力テスト!D281="","",新体力テスト!D281)</f>
        <v/>
      </c>
      <c r="E281" s="79" t="str">
        <f>IF(新体力テスト!E281="","",新体力テスト!E281)</f>
        <v/>
      </c>
      <c r="F281" s="79" t="str">
        <f>IF(新体力テスト!F281="","",新体力テスト!F281)</f>
        <v/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63"/>
      <c r="R281" s="63"/>
      <c r="S281" s="63"/>
      <c r="T281" s="63"/>
    </row>
    <row r="282" spans="1:20" ht="12.95" customHeight="1" x14ac:dyDescent="0.15">
      <c r="A282" s="79" t="str">
        <f>IF(新体力テスト!A282="","",新体力テスト!A282)</f>
        <v/>
      </c>
      <c r="B282" s="79" t="str">
        <f>IF(新体力テスト!B282="","",新体力テスト!B282)</f>
        <v/>
      </c>
      <c r="C282" s="79" t="str">
        <f>IF(新体力テスト!C282="","",新体力テスト!C282)</f>
        <v/>
      </c>
      <c r="D282" s="79" t="str">
        <f>IF(新体力テスト!D282="","",新体力テスト!D282)</f>
        <v/>
      </c>
      <c r="E282" s="79" t="str">
        <f>IF(新体力テスト!E282="","",新体力テスト!E282)</f>
        <v/>
      </c>
      <c r="F282" s="79" t="str">
        <f>IF(新体力テスト!F282="","",新体力テスト!F282)</f>
        <v/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63"/>
      <c r="R282" s="63"/>
      <c r="S282" s="63"/>
      <c r="T282" s="63"/>
    </row>
    <row r="283" spans="1:20" ht="12.95" customHeight="1" x14ac:dyDescent="0.15">
      <c r="A283" s="79" t="str">
        <f>IF(新体力テスト!A283="","",新体力テスト!A283)</f>
        <v/>
      </c>
      <c r="B283" s="79" t="str">
        <f>IF(新体力テスト!B283="","",新体力テスト!B283)</f>
        <v/>
      </c>
      <c r="C283" s="79" t="str">
        <f>IF(新体力テスト!C283="","",新体力テスト!C283)</f>
        <v/>
      </c>
      <c r="D283" s="79" t="str">
        <f>IF(新体力テスト!D283="","",新体力テスト!D283)</f>
        <v/>
      </c>
      <c r="E283" s="79" t="str">
        <f>IF(新体力テスト!E283="","",新体力テスト!E283)</f>
        <v/>
      </c>
      <c r="F283" s="79" t="str">
        <f>IF(新体力テスト!F283="","",新体力テスト!F283)</f>
        <v/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63"/>
      <c r="S283" s="63"/>
      <c r="T283" s="63"/>
    </row>
    <row r="284" spans="1:20" ht="12.95" customHeight="1" x14ac:dyDescent="0.15">
      <c r="A284" s="79" t="str">
        <f>IF(新体力テスト!A284="","",新体力テスト!A284)</f>
        <v/>
      </c>
      <c r="B284" s="79" t="str">
        <f>IF(新体力テスト!B284="","",新体力テスト!B284)</f>
        <v/>
      </c>
      <c r="C284" s="79" t="str">
        <f>IF(新体力テスト!C284="","",新体力テスト!C284)</f>
        <v/>
      </c>
      <c r="D284" s="79" t="str">
        <f>IF(新体力テスト!D284="","",新体力テスト!D284)</f>
        <v/>
      </c>
      <c r="E284" s="79" t="str">
        <f>IF(新体力テスト!E284="","",新体力テスト!E284)</f>
        <v/>
      </c>
      <c r="F284" s="79" t="str">
        <f>IF(新体力テスト!F284="","",新体力テスト!F284)</f>
        <v/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63"/>
      <c r="R284" s="63"/>
      <c r="S284" s="63"/>
      <c r="T284" s="63"/>
    </row>
    <row r="285" spans="1:20" ht="12.95" customHeight="1" x14ac:dyDescent="0.15">
      <c r="A285" s="79" t="str">
        <f>IF(新体力テスト!A285="","",新体力テスト!A285)</f>
        <v/>
      </c>
      <c r="B285" s="79" t="str">
        <f>IF(新体力テスト!B285="","",新体力テスト!B285)</f>
        <v/>
      </c>
      <c r="C285" s="79" t="str">
        <f>IF(新体力テスト!C285="","",新体力テスト!C285)</f>
        <v/>
      </c>
      <c r="D285" s="79" t="str">
        <f>IF(新体力テスト!D285="","",新体力テスト!D285)</f>
        <v/>
      </c>
      <c r="E285" s="79" t="str">
        <f>IF(新体力テスト!E285="","",新体力テスト!E285)</f>
        <v/>
      </c>
      <c r="F285" s="79" t="str">
        <f>IF(新体力テスト!F285="","",新体力テスト!F285)</f>
        <v/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63"/>
      <c r="R285" s="63"/>
      <c r="S285" s="63"/>
      <c r="T285" s="63"/>
    </row>
    <row r="286" spans="1:20" ht="12.95" customHeight="1" x14ac:dyDescent="0.15">
      <c r="A286" s="79" t="str">
        <f>IF(新体力テスト!A286="","",新体力テスト!A286)</f>
        <v/>
      </c>
      <c r="B286" s="79" t="str">
        <f>IF(新体力テスト!B286="","",新体力テスト!B286)</f>
        <v/>
      </c>
      <c r="C286" s="79" t="str">
        <f>IF(新体力テスト!C286="","",新体力テスト!C286)</f>
        <v/>
      </c>
      <c r="D286" s="79" t="str">
        <f>IF(新体力テスト!D286="","",新体力テスト!D286)</f>
        <v/>
      </c>
      <c r="E286" s="79" t="str">
        <f>IF(新体力テスト!E286="","",新体力テスト!E286)</f>
        <v/>
      </c>
      <c r="F286" s="79" t="str">
        <f>IF(新体力テスト!F286="","",新体力テスト!F286)</f>
        <v/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63"/>
      <c r="R286" s="63"/>
      <c r="S286" s="63"/>
      <c r="T286" s="63"/>
    </row>
    <row r="287" spans="1:20" ht="12.95" customHeight="1" x14ac:dyDescent="0.15">
      <c r="A287" s="79" t="str">
        <f>IF(新体力テスト!A287="","",新体力テスト!A287)</f>
        <v/>
      </c>
      <c r="B287" s="79" t="str">
        <f>IF(新体力テスト!B287="","",新体力テスト!B287)</f>
        <v/>
      </c>
      <c r="C287" s="79" t="str">
        <f>IF(新体力テスト!C287="","",新体力テスト!C287)</f>
        <v/>
      </c>
      <c r="D287" s="79" t="str">
        <f>IF(新体力テスト!D287="","",新体力テスト!D287)</f>
        <v/>
      </c>
      <c r="E287" s="79" t="str">
        <f>IF(新体力テスト!E287="","",新体力テスト!E287)</f>
        <v/>
      </c>
      <c r="F287" s="79" t="str">
        <f>IF(新体力テスト!F287="","",新体力テスト!F287)</f>
        <v/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63"/>
      <c r="R287" s="63"/>
      <c r="S287" s="63"/>
      <c r="T287" s="63"/>
    </row>
    <row r="288" spans="1:20" ht="12.95" customHeight="1" x14ac:dyDescent="0.15">
      <c r="A288" s="79" t="str">
        <f>IF(新体力テスト!A288="","",新体力テスト!A288)</f>
        <v/>
      </c>
      <c r="B288" s="79" t="str">
        <f>IF(新体力テスト!B288="","",新体力テスト!B288)</f>
        <v/>
      </c>
      <c r="C288" s="79" t="str">
        <f>IF(新体力テスト!C288="","",新体力テスト!C288)</f>
        <v/>
      </c>
      <c r="D288" s="79" t="str">
        <f>IF(新体力テスト!D288="","",新体力テスト!D288)</f>
        <v/>
      </c>
      <c r="E288" s="79" t="str">
        <f>IF(新体力テスト!E288="","",新体力テスト!E288)</f>
        <v/>
      </c>
      <c r="F288" s="79" t="str">
        <f>IF(新体力テスト!F288="","",新体力テスト!F288)</f>
        <v/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63"/>
      <c r="R288" s="63"/>
      <c r="S288" s="63"/>
      <c r="T288" s="63"/>
    </row>
    <row r="289" spans="1:20" ht="12.95" customHeight="1" x14ac:dyDescent="0.15">
      <c r="A289" s="79" t="str">
        <f>IF(新体力テスト!A289="","",新体力テスト!A289)</f>
        <v/>
      </c>
      <c r="B289" s="79" t="str">
        <f>IF(新体力テスト!B289="","",新体力テスト!B289)</f>
        <v/>
      </c>
      <c r="C289" s="79" t="str">
        <f>IF(新体力テスト!C289="","",新体力テスト!C289)</f>
        <v/>
      </c>
      <c r="D289" s="79" t="str">
        <f>IF(新体力テスト!D289="","",新体力テスト!D289)</f>
        <v/>
      </c>
      <c r="E289" s="79" t="str">
        <f>IF(新体力テスト!E289="","",新体力テスト!E289)</f>
        <v/>
      </c>
      <c r="F289" s="79" t="str">
        <f>IF(新体力テスト!F289="","",新体力テスト!F289)</f>
        <v/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63"/>
      <c r="R289" s="63"/>
      <c r="S289" s="63"/>
      <c r="T289" s="63"/>
    </row>
    <row r="290" spans="1:20" ht="12.95" customHeight="1" x14ac:dyDescent="0.15">
      <c r="A290" s="79" t="str">
        <f>IF(新体力テスト!A290="","",新体力テスト!A290)</f>
        <v/>
      </c>
      <c r="B290" s="79" t="str">
        <f>IF(新体力テスト!B290="","",新体力テスト!B290)</f>
        <v/>
      </c>
      <c r="C290" s="79" t="str">
        <f>IF(新体力テスト!C290="","",新体力テスト!C290)</f>
        <v/>
      </c>
      <c r="D290" s="79" t="str">
        <f>IF(新体力テスト!D290="","",新体力テスト!D290)</f>
        <v/>
      </c>
      <c r="E290" s="79" t="str">
        <f>IF(新体力テスト!E290="","",新体力テスト!E290)</f>
        <v/>
      </c>
      <c r="F290" s="79" t="str">
        <f>IF(新体力テスト!F290="","",新体力テスト!F290)</f>
        <v/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63"/>
      <c r="R290" s="63"/>
      <c r="S290" s="63"/>
      <c r="T290" s="63"/>
    </row>
    <row r="291" spans="1:20" ht="12.95" customHeight="1" x14ac:dyDescent="0.15">
      <c r="A291" s="79" t="str">
        <f>IF(新体力テスト!A291="","",新体力テスト!A291)</f>
        <v/>
      </c>
      <c r="B291" s="79" t="str">
        <f>IF(新体力テスト!B291="","",新体力テスト!B291)</f>
        <v/>
      </c>
      <c r="C291" s="79" t="str">
        <f>IF(新体力テスト!C291="","",新体力テスト!C291)</f>
        <v/>
      </c>
      <c r="D291" s="79" t="str">
        <f>IF(新体力テスト!D291="","",新体力テスト!D291)</f>
        <v/>
      </c>
      <c r="E291" s="79" t="str">
        <f>IF(新体力テスト!E291="","",新体力テスト!E291)</f>
        <v/>
      </c>
      <c r="F291" s="79" t="str">
        <f>IF(新体力テスト!F291="","",新体力テスト!F291)</f>
        <v/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63"/>
      <c r="R291" s="63"/>
      <c r="S291" s="63"/>
      <c r="T291" s="63"/>
    </row>
    <row r="292" spans="1:20" ht="12.95" customHeight="1" x14ac:dyDescent="0.15">
      <c r="A292" s="79" t="str">
        <f>IF(新体力テスト!A292="","",新体力テスト!A292)</f>
        <v/>
      </c>
      <c r="B292" s="79" t="str">
        <f>IF(新体力テスト!B292="","",新体力テスト!B292)</f>
        <v/>
      </c>
      <c r="C292" s="79" t="str">
        <f>IF(新体力テスト!C292="","",新体力テスト!C292)</f>
        <v/>
      </c>
      <c r="D292" s="79" t="str">
        <f>IF(新体力テスト!D292="","",新体力テスト!D292)</f>
        <v/>
      </c>
      <c r="E292" s="79" t="str">
        <f>IF(新体力テスト!E292="","",新体力テスト!E292)</f>
        <v/>
      </c>
      <c r="F292" s="79" t="str">
        <f>IF(新体力テスト!F292="","",新体力テスト!F292)</f>
        <v/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63"/>
      <c r="S292" s="63"/>
      <c r="T292" s="63"/>
    </row>
    <row r="293" spans="1:20" ht="12.95" customHeight="1" x14ac:dyDescent="0.15">
      <c r="A293" s="79" t="str">
        <f>IF(新体力テスト!A293="","",新体力テスト!A293)</f>
        <v/>
      </c>
      <c r="B293" s="79" t="str">
        <f>IF(新体力テスト!B293="","",新体力テスト!B293)</f>
        <v/>
      </c>
      <c r="C293" s="79" t="str">
        <f>IF(新体力テスト!C293="","",新体力テスト!C293)</f>
        <v/>
      </c>
      <c r="D293" s="79" t="str">
        <f>IF(新体力テスト!D293="","",新体力テスト!D293)</f>
        <v/>
      </c>
      <c r="E293" s="79" t="str">
        <f>IF(新体力テスト!E293="","",新体力テスト!E293)</f>
        <v/>
      </c>
      <c r="F293" s="79" t="str">
        <f>IF(新体力テスト!F293="","",新体力テスト!F293)</f>
        <v/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63"/>
      <c r="S293" s="63"/>
      <c r="T293" s="63"/>
    </row>
    <row r="294" spans="1:20" ht="12.95" customHeight="1" x14ac:dyDescent="0.15">
      <c r="A294" s="79" t="str">
        <f>IF(新体力テスト!A294="","",新体力テスト!A294)</f>
        <v/>
      </c>
      <c r="B294" s="79" t="str">
        <f>IF(新体力テスト!B294="","",新体力テスト!B294)</f>
        <v/>
      </c>
      <c r="C294" s="79" t="str">
        <f>IF(新体力テスト!C294="","",新体力テスト!C294)</f>
        <v/>
      </c>
      <c r="D294" s="79" t="str">
        <f>IF(新体力テスト!D294="","",新体力テスト!D294)</f>
        <v/>
      </c>
      <c r="E294" s="79" t="str">
        <f>IF(新体力テスト!E294="","",新体力テスト!E294)</f>
        <v/>
      </c>
      <c r="F294" s="79" t="str">
        <f>IF(新体力テスト!F294="","",新体力テスト!F294)</f>
        <v/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63"/>
      <c r="R294" s="63"/>
      <c r="S294" s="63"/>
      <c r="T294" s="63"/>
    </row>
    <row r="295" spans="1:20" ht="12.95" customHeight="1" x14ac:dyDescent="0.15">
      <c r="A295" s="79" t="str">
        <f>IF(新体力テスト!A295="","",新体力テスト!A295)</f>
        <v/>
      </c>
      <c r="B295" s="79" t="str">
        <f>IF(新体力テスト!B295="","",新体力テスト!B295)</f>
        <v/>
      </c>
      <c r="C295" s="79" t="str">
        <f>IF(新体力テスト!C295="","",新体力テスト!C295)</f>
        <v/>
      </c>
      <c r="D295" s="79" t="str">
        <f>IF(新体力テスト!D295="","",新体力テスト!D295)</f>
        <v/>
      </c>
      <c r="E295" s="79" t="str">
        <f>IF(新体力テスト!E295="","",新体力テスト!E295)</f>
        <v/>
      </c>
      <c r="F295" s="79" t="str">
        <f>IF(新体力テスト!F295="","",新体力テスト!F295)</f>
        <v/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63"/>
      <c r="R295" s="63"/>
      <c r="S295" s="63"/>
      <c r="T295" s="63"/>
    </row>
    <row r="296" spans="1:20" ht="12.95" customHeight="1" x14ac:dyDescent="0.15">
      <c r="A296" s="79" t="str">
        <f>IF(新体力テスト!A296="","",新体力テスト!A296)</f>
        <v/>
      </c>
      <c r="B296" s="79" t="str">
        <f>IF(新体力テスト!B296="","",新体力テスト!B296)</f>
        <v/>
      </c>
      <c r="C296" s="79" t="str">
        <f>IF(新体力テスト!C296="","",新体力テスト!C296)</f>
        <v/>
      </c>
      <c r="D296" s="79" t="str">
        <f>IF(新体力テスト!D296="","",新体力テスト!D296)</f>
        <v/>
      </c>
      <c r="E296" s="79" t="str">
        <f>IF(新体力テスト!E296="","",新体力テスト!E296)</f>
        <v/>
      </c>
      <c r="F296" s="79" t="str">
        <f>IF(新体力テスト!F296="","",新体力テスト!F296)</f>
        <v/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63"/>
      <c r="R296" s="63"/>
      <c r="S296" s="63"/>
      <c r="T296" s="63"/>
    </row>
    <row r="297" spans="1:20" ht="12.95" customHeight="1" x14ac:dyDescent="0.15">
      <c r="A297" s="79" t="str">
        <f>IF(新体力テスト!A297="","",新体力テスト!A297)</f>
        <v/>
      </c>
      <c r="B297" s="79" t="str">
        <f>IF(新体力テスト!B297="","",新体力テスト!B297)</f>
        <v/>
      </c>
      <c r="C297" s="79" t="str">
        <f>IF(新体力テスト!C297="","",新体力テスト!C297)</f>
        <v/>
      </c>
      <c r="D297" s="79" t="str">
        <f>IF(新体力テスト!D297="","",新体力テスト!D297)</f>
        <v/>
      </c>
      <c r="E297" s="79" t="str">
        <f>IF(新体力テスト!E297="","",新体力テスト!E297)</f>
        <v/>
      </c>
      <c r="F297" s="79" t="str">
        <f>IF(新体力テスト!F297="","",新体力テスト!F297)</f>
        <v/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63"/>
      <c r="R297" s="63"/>
      <c r="S297" s="63"/>
      <c r="T297" s="63"/>
    </row>
    <row r="298" spans="1:20" ht="12.95" customHeight="1" x14ac:dyDescent="0.15">
      <c r="A298" s="79" t="str">
        <f>IF(新体力テスト!A298="","",新体力テスト!A298)</f>
        <v/>
      </c>
      <c r="B298" s="79" t="str">
        <f>IF(新体力テスト!B298="","",新体力テスト!B298)</f>
        <v/>
      </c>
      <c r="C298" s="79" t="str">
        <f>IF(新体力テスト!C298="","",新体力テスト!C298)</f>
        <v/>
      </c>
      <c r="D298" s="79" t="str">
        <f>IF(新体力テスト!D298="","",新体力テスト!D298)</f>
        <v/>
      </c>
      <c r="E298" s="79" t="str">
        <f>IF(新体力テスト!E298="","",新体力テスト!E298)</f>
        <v/>
      </c>
      <c r="F298" s="79" t="str">
        <f>IF(新体力テスト!F298="","",新体力テスト!F298)</f>
        <v/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63"/>
      <c r="R298" s="63"/>
      <c r="S298" s="63"/>
      <c r="T298" s="63"/>
    </row>
    <row r="299" spans="1:20" ht="12.95" customHeight="1" x14ac:dyDescent="0.15">
      <c r="A299" s="79" t="str">
        <f>IF(新体力テスト!A299="","",新体力テスト!A299)</f>
        <v/>
      </c>
      <c r="B299" s="79" t="str">
        <f>IF(新体力テスト!B299="","",新体力テスト!B299)</f>
        <v/>
      </c>
      <c r="C299" s="79" t="str">
        <f>IF(新体力テスト!C299="","",新体力テスト!C299)</f>
        <v/>
      </c>
      <c r="D299" s="79" t="str">
        <f>IF(新体力テスト!D299="","",新体力テスト!D299)</f>
        <v/>
      </c>
      <c r="E299" s="79" t="str">
        <f>IF(新体力テスト!E299="","",新体力テスト!E299)</f>
        <v/>
      </c>
      <c r="F299" s="79" t="str">
        <f>IF(新体力テスト!F299="","",新体力テスト!F299)</f>
        <v/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63"/>
      <c r="S299" s="63"/>
      <c r="T299" s="63"/>
    </row>
    <row r="300" spans="1:20" ht="12.95" customHeight="1" x14ac:dyDescent="0.15">
      <c r="A300" s="79" t="str">
        <f>IF(新体力テスト!A300="","",新体力テスト!A300)</f>
        <v/>
      </c>
      <c r="B300" s="79" t="str">
        <f>IF(新体力テスト!B300="","",新体力テスト!B300)</f>
        <v/>
      </c>
      <c r="C300" s="79" t="str">
        <f>IF(新体力テスト!C300="","",新体力テスト!C300)</f>
        <v/>
      </c>
      <c r="D300" s="79" t="str">
        <f>IF(新体力テスト!D300="","",新体力テスト!D300)</f>
        <v/>
      </c>
      <c r="E300" s="79" t="str">
        <f>IF(新体力テスト!E300="","",新体力テスト!E300)</f>
        <v/>
      </c>
      <c r="F300" s="79" t="str">
        <f>IF(新体力テスト!F300="","",新体力テスト!F300)</f>
        <v/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63"/>
      <c r="R300" s="63"/>
      <c r="S300" s="63"/>
      <c r="T300" s="63"/>
    </row>
    <row r="301" spans="1:20" ht="12.95" customHeight="1" x14ac:dyDescent="0.15">
      <c r="A301" s="79" t="str">
        <f>IF(新体力テスト!A301="","",新体力テスト!A301)</f>
        <v/>
      </c>
      <c r="B301" s="79" t="str">
        <f>IF(新体力テスト!B301="","",新体力テスト!B301)</f>
        <v/>
      </c>
      <c r="C301" s="79" t="str">
        <f>IF(新体力テスト!C301="","",新体力テスト!C301)</f>
        <v/>
      </c>
      <c r="D301" s="79" t="str">
        <f>IF(新体力テスト!D301="","",新体力テスト!D301)</f>
        <v/>
      </c>
      <c r="E301" s="79" t="str">
        <f>IF(新体力テスト!E301="","",新体力テスト!E301)</f>
        <v/>
      </c>
      <c r="F301" s="79" t="str">
        <f>IF(新体力テスト!F301="","",新体力テスト!F301)</f>
        <v/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63"/>
      <c r="R301" s="63"/>
      <c r="S301" s="63"/>
      <c r="T301" s="63"/>
    </row>
    <row r="302" spans="1:20" ht="12.95" customHeight="1" x14ac:dyDescent="0.15">
      <c r="A302" s="79" t="str">
        <f>IF(新体力テスト!A302="","",新体力テスト!A302)</f>
        <v/>
      </c>
      <c r="B302" s="79" t="str">
        <f>IF(新体力テスト!B302="","",新体力テスト!B302)</f>
        <v/>
      </c>
      <c r="C302" s="79" t="str">
        <f>IF(新体力テスト!C302="","",新体力テスト!C302)</f>
        <v/>
      </c>
      <c r="D302" s="79" t="str">
        <f>IF(新体力テスト!D302="","",新体力テスト!D302)</f>
        <v/>
      </c>
      <c r="E302" s="79" t="str">
        <f>IF(新体力テスト!E302="","",新体力テスト!E302)</f>
        <v/>
      </c>
      <c r="F302" s="79" t="str">
        <f>IF(新体力テスト!F302="","",新体力テスト!F302)</f>
        <v/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63"/>
      <c r="R302" s="63"/>
      <c r="S302" s="63"/>
      <c r="T302" s="63"/>
    </row>
    <row r="303" spans="1:20" ht="12.95" customHeight="1" x14ac:dyDescent="0.15">
      <c r="A303" s="79" t="str">
        <f>IF(新体力テスト!A303="","",新体力テスト!A303)</f>
        <v/>
      </c>
      <c r="B303" s="79" t="str">
        <f>IF(新体力テスト!B303="","",新体力テスト!B303)</f>
        <v/>
      </c>
      <c r="C303" s="79" t="str">
        <f>IF(新体力テスト!C303="","",新体力テスト!C303)</f>
        <v/>
      </c>
      <c r="D303" s="79" t="str">
        <f>IF(新体力テスト!D303="","",新体力テスト!D303)</f>
        <v/>
      </c>
      <c r="E303" s="79" t="str">
        <f>IF(新体力テスト!E303="","",新体力テスト!E303)</f>
        <v/>
      </c>
      <c r="F303" s="79" t="str">
        <f>IF(新体力テスト!F303="","",新体力テスト!F303)</f>
        <v/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63"/>
      <c r="R303" s="63"/>
      <c r="S303" s="63"/>
      <c r="T303" s="63"/>
    </row>
    <row r="304" spans="1:20" ht="12.95" customHeight="1" x14ac:dyDescent="0.15">
      <c r="A304" s="79" t="str">
        <f>IF(新体力テスト!A304="","",新体力テスト!A304)</f>
        <v/>
      </c>
      <c r="B304" s="79" t="str">
        <f>IF(新体力テスト!B304="","",新体力テスト!B304)</f>
        <v/>
      </c>
      <c r="C304" s="79" t="str">
        <f>IF(新体力テスト!C304="","",新体力テスト!C304)</f>
        <v/>
      </c>
      <c r="D304" s="79" t="str">
        <f>IF(新体力テスト!D304="","",新体力テスト!D304)</f>
        <v/>
      </c>
      <c r="E304" s="79" t="str">
        <f>IF(新体力テスト!E304="","",新体力テスト!E304)</f>
        <v/>
      </c>
      <c r="F304" s="79" t="str">
        <f>IF(新体力テスト!F304="","",新体力テスト!F304)</f>
        <v/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63"/>
      <c r="R304" s="63"/>
      <c r="S304" s="63"/>
      <c r="T304" s="63"/>
    </row>
    <row r="305" spans="1:20" ht="12.95" customHeight="1" x14ac:dyDescent="0.15">
      <c r="A305" s="79" t="str">
        <f>IF(新体力テスト!A305="","",新体力テスト!A305)</f>
        <v/>
      </c>
      <c r="B305" s="79" t="str">
        <f>IF(新体力テスト!B305="","",新体力テスト!B305)</f>
        <v/>
      </c>
      <c r="C305" s="79" t="str">
        <f>IF(新体力テスト!C305="","",新体力テスト!C305)</f>
        <v/>
      </c>
      <c r="D305" s="79" t="str">
        <f>IF(新体力テスト!D305="","",新体力テスト!D305)</f>
        <v/>
      </c>
      <c r="E305" s="79" t="str">
        <f>IF(新体力テスト!E305="","",新体力テスト!E305)</f>
        <v/>
      </c>
      <c r="F305" s="79" t="str">
        <f>IF(新体力テスト!F305="","",新体力テスト!F305)</f>
        <v/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63"/>
      <c r="R305" s="63"/>
      <c r="S305" s="63"/>
      <c r="T305" s="63"/>
    </row>
    <row r="306" spans="1:20" ht="12.95" customHeight="1" x14ac:dyDescent="0.15">
      <c r="A306" s="79" t="str">
        <f>IF(新体力テスト!A306="","",新体力テスト!A306)</f>
        <v/>
      </c>
      <c r="B306" s="79" t="str">
        <f>IF(新体力テスト!B306="","",新体力テスト!B306)</f>
        <v/>
      </c>
      <c r="C306" s="79" t="str">
        <f>IF(新体力テスト!C306="","",新体力テスト!C306)</f>
        <v/>
      </c>
      <c r="D306" s="79" t="str">
        <f>IF(新体力テスト!D306="","",新体力テスト!D306)</f>
        <v/>
      </c>
      <c r="E306" s="79" t="str">
        <f>IF(新体力テスト!E306="","",新体力テスト!E306)</f>
        <v/>
      </c>
      <c r="F306" s="79" t="str">
        <f>IF(新体力テスト!F306="","",新体力テスト!F306)</f>
        <v/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63"/>
      <c r="R306" s="63"/>
      <c r="S306" s="63"/>
      <c r="T306" s="63"/>
    </row>
    <row r="307" spans="1:20" ht="12.95" customHeight="1" x14ac:dyDescent="0.15">
      <c r="A307" s="79" t="str">
        <f>IF(新体力テスト!A307="","",新体力テスト!A307)</f>
        <v/>
      </c>
      <c r="B307" s="79" t="str">
        <f>IF(新体力テスト!B307="","",新体力テスト!B307)</f>
        <v/>
      </c>
      <c r="C307" s="79" t="str">
        <f>IF(新体力テスト!C307="","",新体力テスト!C307)</f>
        <v/>
      </c>
      <c r="D307" s="79" t="str">
        <f>IF(新体力テスト!D307="","",新体力テスト!D307)</f>
        <v/>
      </c>
      <c r="E307" s="79" t="str">
        <f>IF(新体力テスト!E307="","",新体力テスト!E307)</f>
        <v/>
      </c>
      <c r="F307" s="79" t="str">
        <f>IF(新体力テスト!F307="","",新体力テスト!F307)</f>
        <v/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63"/>
      <c r="R307" s="63"/>
      <c r="S307" s="63"/>
      <c r="T307" s="63"/>
    </row>
    <row r="308" spans="1:20" ht="12.95" customHeight="1" x14ac:dyDescent="0.15">
      <c r="A308" s="79" t="str">
        <f>IF(新体力テスト!A308="","",新体力テスト!A308)</f>
        <v/>
      </c>
      <c r="B308" s="79" t="str">
        <f>IF(新体力テスト!B308="","",新体力テスト!B308)</f>
        <v/>
      </c>
      <c r="C308" s="79" t="str">
        <f>IF(新体力テスト!C308="","",新体力テスト!C308)</f>
        <v/>
      </c>
      <c r="D308" s="79" t="str">
        <f>IF(新体力テスト!D308="","",新体力テスト!D308)</f>
        <v/>
      </c>
      <c r="E308" s="79" t="str">
        <f>IF(新体力テスト!E308="","",新体力テスト!E308)</f>
        <v/>
      </c>
      <c r="F308" s="79" t="str">
        <f>IF(新体力テスト!F308="","",新体力テスト!F308)</f>
        <v/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63"/>
      <c r="R308" s="63"/>
      <c r="S308" s="63"/>
      <c r="T308" s="63"/>
    </row>
    <row r="309" spans="1:20" ht="12.95" customHeight="1" x14ac:dyDescent="0.15">
      <c r="A309" s="79" t="str">
        <f>IF(新体力テスト!A309="","",新体力テスト!A309)</f>
        <v/>
      </c>
      <c r="B309" s="79" t="str">
        <f>IF(新体力テスト!B309="","",新体力テスト!B309)</f>
        <v/>
      </c>
      <c r="C309" s="79" t="str">
        <f>IF(新体力テスト!C309="","",新体力テスト!C309)</f>
        <v/>
      </c>
      <c r="D309" s="79" t="str">
        <f>IF(新体力テスト!D309="","",新体力テスト!D309)</f>
        <v/>
      </c>
      <c r="E309" s="79" t="str">
        <f>IF(新体力テスト!E309="","",新体力テスト!E309)</f>
        <v/>
      </c>
      <c r="F309" s="79" t="str">
        <f>IF(新体力テスト!F309="","",新体力テスト!F309)</f>
        <v/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63"/>
      <c r="R309" s="63"/>
      <c r="S309" s="63"/>
      <c r="T309" s="63"/>
    </row>
    <row r="310" spans="1:20" ht="12.95" customHeight="1" x14ac:dyDescent="0.15">
      <c r="A310" s="79" t="str">
        <f>IF(新体力テスト!A310="","",新体力テスト!A310)</f>
        <v/>
      </c>
      <c r="B310" s="79" t="str">
        <f>IF(新体力テスト!B310="","",新体力テスト!B310)</f>
        <v/>
      </c>
      <c r="C310" s="79" t="str">
        <f>IF(新体力テスト!C310="","",新体力テスト!C310)</f>
        <v/>
      </c>
      <c r="D310" s="79" t="str">
        <f>IF(新体力テスト!D310="","",新体力テスト!D310)</f>
        <v/>
      </c>
      <c r="E310" s="79" t="str">
        <f>IF(新体力テスト!E310="","",新体力テスト!E310)</f>
        <v/>
      </c>
      <c r="F310" s="79" t="str">
        <f>IF(新体力テスト!F310="","",新体力テスト!F310)</f>
        <v/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63"/>
      <c r="R310" s="63"/>
      <c r="S310" s="63"/>
      <c r="T310" s="63"/>
    </row>
    <row r="311" spans="1:20" ht="12.95" customHeight="1" x14ac:dyDescent="0.15">
      <c r="A311" s="79" t="str">
        <f>IF(新体力テスト!A311="","",新体力テスト!A311)</f>
        <v/>
      </c>
      <c r="B311" s="79" t="str">
        <f>IF(新体力テスト!B311="","",新体力テスト!B311)</f>
        <v/>
      </c>
      <c r="C311" s="79" t="str">
        <f>IF(新体力テスト!C311="","",新体力テスト!C311)</f>
        <v/>
      </c>
      <c r="D311" s="79" t="str">
        <f>IF(新体力テスト!D311="","",新体力テスト!D311)</f>
        <v/>
      </c>
      <c r="E311" s="79" t="str">
        <f>IF(新体力テスト!E311="","",新体力テスト!E311)</f>
        <v/>
      </c>
      <c r="F311" s="79" t="str">
        <f>IF(新体力テスト!F311="","",新体力テスト!F311)</f>
        <v/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63"/>
      <c r="R311" s="63"/>
      <c r="S311" s="63"/>
      <c r="T311" s="63"/>
    </row>
    <row r="312" spans="1:20" ht="12.95" customHeight="1" x14ac:dyDescent="0.15">
      <c r="A312" s="79" t="str">
        <f>IF(新体力テスト!A312="","",新体力テスト!A312)</f>
        <v/>
      </c>
      <c r="B312" s="79" t="str">
        <f>IF(新体力テスト!B312="","",新体力テスト!B312)</f>
        <v/>
      </c>
      <c r="C312" s="79" t="str">
        <f>IF(新体力テスト!C312="","",新体力テスト!C312)</f>
        <v/>
      </c>
      <c r="D312" s="79" t="str">
        <f>IF(新体力テスト!D312="","",新体力テスト!D312)</f>
        <v/>
      </c>
      <c r="E312" s="79" t="str">
        <f>IF(新体力テスト!E312="","",新体力テスト!E312)</f>
        <v/>
      </c>
      <c r="F312" s="79" t="str">
        <f>IF(新体力テスト!F312="","",新体力テスト!F312)</f>
        <v/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63"/>
      <c r="R312" s="63"/>
      <c r="S312" s="63"/>
      <c r="T312" s="63"/>
    </row>
    <row r="313" spans="1:20" ht="12.95" customHeight="1" x14ac:dyDescent="0.15">
      <c r="A313" s="79" t="str">
        <f>IF(新体力テスト!A313="","",新体力テスト!A313)</f>
        <v/>
      </c>
      <c r="B313" s="79" t="str">
        <f>IF(新体力テスト!B313="","",新体力テスト!B313)</f>
        <v/>
      </c>
      <c r="C313" s="79" t="str">
        <f>IF(新体力テスト!C313="","",新体力テスト!C313)</f>
        <v/>
      </c>
      <c r="D313" s="79" t="str">
        <f>IF(新体力テスト!D313="","",新体力テスト!D313)</f>
        <v/>
      </c>
      <c r="E313" s="79" t="str">
        <f>IF(新体力テスト!E313="","",新体力テスト!E313)</f>
        <v/>
      </c>
      <c r="F313" s="79" t="str">
        <f>IF(新体力テスト!F313="","",新体力テスト!F313)</f>
        <v/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63"/>
      <c r="R313" s="63"/>
      <c r="S313" s="63"/>
      <c r="T313" s="63"/>
    </row>
    <row r="314" spans="1:20" ht="12.95" customHeight="1" x14ac:dyDescent="0.15">
      <c r="A314" s="79" t="str">
        <f>IF(新体力テスト!A314="","",新体力テスト!A314)</f>
        <v/>
      </c>
      <c r="B314" s="79" t="str">
        <f>IF(新体力テスト!B314="","",新体力テスト!B314)</f>
        <v/>
      </c>
      <c r="C314" s="79" t="str">
        <f>IF(新体力テスト!C314="","",新体力テスト!C314)</f>
        <v/>
      </c>
      <c r="D314" s="79" t="str">
        <f>IF(新体力テスト!D314="","",新体力テスト!D314)</f>
        <v/>
      </c>
      <c r="E314" s="79" t="str">
        <f>IF(新体力テスト!E314="","",新体力テスト!E314)</f>
        <v/>
      </c>
      <c r="F314" s="79" t="str">
        <f>IF(新体力テスト!F314="","",新体力テスト!F314)</f>
        <v/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63"/>
      <c r="R314" s="63"/>
      <c r="S314" s="63"/>
      <c r="T314" s="63"/>
    </row>
    <row r="315" spans="1:20" ht="12.95" customHeight="1" x14ac:dyDescent="0.15">
      <c r="A315" s="79" t="str">
        <f>IF(新体力テスト!A315="","",新体力テスト!A315)</f>
        <v/>
      </c>
      <c r="B315" s="79" t="str">
        <f>IF(新体力テスト!B315="","",新体力テスト!B315)</f>
        <v/>
      </c>
      <c r="C315" s="79" t="str">
        <f>IF(新体力テスト!C315="","",新体力テスト!C315)</f>
        <v/>
      </c>
      <c r="D315" s="79" t="str">
        <f>IF(新体力テスト!D315="","",新体力テスト!D315)</f>
        <v/>
      </c>
      <c r="E315" s="79" t="str">
        <f>IF(新体力テスト!E315="","",新体力テスト!E315)</f>
        <v/>
      </c>
      <c r="F315" s="79" t="str">
        <f>IF(新体力テスト!F315="","",新体力テスト!F315)</f>
        <v/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63"/>
      <c r="R315" s="63"/>
      <c r="S315" s="63"/>
      <c r="T315" s="63"/>
    </row>
    <row r="316" spans="1:20" ht="12.95" customHeight="1" x14ac:dyDescent="0.15">
      <c r="A316" s="79" t="str">
        <f>IF(新体力テスト!A316="","",新体力テスト!A316)</f>
        <v/>
      </c>
      <c r="B316" s="79" t="str">
        <f>IF(新体力テスト!B316="","",新体力テスト!B316)</f>
        <v/>
      </c>
      <c r="C316" s="79" t="str">
        <f>IF(新体力テスト!C316="","",新体力テスト!C316)</f>
        <v/>
      </c>
      <c r="D316" s="79" t="str">
        <f>IF(新体力テスト!D316="","",新体力テスト!D316)</f>
        <v/>
      </c>
      <c r="E316" s="79" t="str">
        <f>IF(新体力テスト!E316="","",新体力テスト!E316)</f>
        <v/>
      </c>
      <c r="F316" s="79" t="str">
        <f>IF(新体力テスト!F316="","",新体力テスト!F316)</f>
        <v/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63"/>
      <c r="R316" s="63"/>
      <c r="S316" s="63"/>
      <c r="T316" s="63"/>
    </row>
    <row r="317" spans="1:20" ht="12.95" customHeight="1" x14ac:dyDescent="0.15">
      <c r="A317" s="79" t="str">
        <f>IF(新体力テスト!A317="","",新体力テスト!A317)</f>
        <v/>
      </c>
      <c r="B317" s="79" t="str">
        <f>IF(新体力テスト!B317="","",新体力テスト!B317)</f>
        <v/>
      </c>
      <c r="C317" s="79" t="str">
        <f>IF(新体力テスト!C317="","",新体力テスト!C317)</f>
        <v/>
      </c>
      <c r="D317" s="79" t="str">
        <f>IF(新体力テスト!D317="","",新体力テスト!D317)</f>
        <v/>
      </c>
      <c r="E317" s="79" t="str">
        <f>IF(新体力テスト!E317="","",新体力テスト!E317)</f>
        <v/>
      </c>
      <c r="F317" s="79" t="str">
        <f>IF(新体力テスト!F317="","",新体力テスト!F317)</f>
        <v/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63"/>
      <c r="R317" s="63"/>
      <c r="S317" s="63"/>
      <c r="T317" s="63"/>
    </row>
    <row r="318" spans="1:20" ht="12.95" customHeight="1" x14ac:dyDescent="0.15">
      <c r="A318" s="79" t="str">
        <f>IF(新体力テスト!A318="","",新体力テスト!A318)</f>
        <v/>
      </c>
      <c r="B318" s="79" t="str">
        <f>IF(新体力テスト!B318="","",新体力テスト!B318)</f>
        <v/>
      </c>
      <c r="C318" s="79" t="str">
        <f>IF(新体力テスト!C318="","",新体力テスト!C318)</f>
        <v/>
      </c>
      <c r="D318" s="79" t="str">
        <f>IF(新体力テスト!D318="","",新体力テスト!D318)</f>
        <v/>
      </c>
      <c r="E318" s="79" t="str">
        <f>IF(新体力テスト!E318="","",新体力テスト!E318)</f>
        <v/>
      </c>
      <c r="F318" s="79" t="str">
        <f>IF(新体力テスト!F318="","",新体力テスト!F318)</f>
        <v/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63"/>
      <c r="R318" s="63"/>
      <c r="S318" s="63"/>
      <c r="T318" s="63"/>
    </row>
    <row r="319" spans="1:20" ht="12.95" customHeight="1" x14ac:dyDescent="0.15">
      <c r="A319" s="79" t="str">
        <f>IF(新体力テスト!A319="","",新体力テスト!A319)</f>
        <v/>
      </c>
      <c r="B319" s="79" t="str">
        <f>IF(新体力テスト!B319="","",新体力テスト!B319)</f>
        <v/>
      </c>
      <c r="C319" s="79" t="str">
        <f>IF(新体力テスト!C319="","",新体力テスト!C319)</f>
        <v/>
      </c>
      <c r="D319" s="79" t="str">
        <f>IF(新体力テスト!D319="","",新体力テスト!D319)</f>
        <v/>
      </c>
      <c r="E319" s="79" t="str">
        <f>IF(新体力テスト!E319="","",新体力テスト!E319)</f>
        <v/>
      </c>
      <c r="F319" s="79" t="str">
        <f>IF(新体力テスト!F319="","",新体力テスト!F319)</f>
        <v/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63"/>
      <c r="R319" s="63"/>
      <c r="S319" s="63"/>
      <c r="T319" s="63"/>
    </row>
    <row r="320" spans="1:20" ht="12.95" customHeight="1" x14ac:dyDescent="0.15">
      <c r="A320" s="79" t="str">
        <f>IF(新体力テスト!A320="","",新体力テスト!A320)</f>
        <v/>
      </c>
      <c r="B320" s="79" t="str">
        <f>IF(新体力テスト!B320="","",新体力テスト!B320)</f>
        <v/>
      </c>
      <c r="C320" s="79" t="str">
        <f>IF(新体力テスト!C320="","",新体力テスト!C320)</f>
        <v/>
      </c>
      <c r="D320" s="79" t="str">
        <f>IF(新体力テスト!D320="","",新体力テスト!D320)</f>
        <v/>
      </c>
      <c r="E320" s="79" t="str">
        <f>IF(新体力テスト!E320="","",新体力テスト!E320)</f>
        <v/>
      </c>
      <c r="F320" s="79" t="str">
        <f>IF(新体力テスト!F320="","",新体力テスト!F320)</f>
        <v/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63"/>
      <c r="R320" s="63"/>
      <c r="S320" s="63"/>
      <c r="T320" s="63"/>
    </row>
    <row r="321" spans="1:20" ht="12.95" customHeight="1" x14ac:dyDescent="0.15">
      <c r="A321" s="79" t="str">
        <f>IF(新体力テスト!A321="","",新体力テスト!A321)</f>
        <v/>
      </c>
      <c r="B321" s="79" t="str">
        <f>IF(新体力テスト!B321="","",新体力テスト!B321)</f>
        <v/>
      </c>
      <c r="C321" s="79" t="str">
        <f>IF(新体力テスト!C321="","",新体力テスト!C321)</f>
        <v/>
      </c>
      <c r="D321" s="79" t="str">
        <f>IF(新体力テスト!D321="","",新体力テスト!D321)</f>
        <v/>
      </c>
      <c r="E321" s="79" t="str">
        <f>IF(新体力テスト!E321="","",新体力テスト!E321)</f>
        <v/>
      </c>
      <c r="F321" s="79" t="str">
        <f>IF(新体力テスト!F321="","",新体力テスト!F321)</f>
        <v/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63"/>
      <c r="R321" s="63"/>
      <c r="S321" s="63"/>
      <c r="T321" s="63"/>
    </row>
    <row r="322" spans="1:20" ht="12.95" customHeight="1" x14ac:dyDescent="0.15">
      <c r="A322" s="79" t="str">
        <f>IF(新体力テスト!A322="","",新体力テスト!A322)</f>
        <v/>
      </c>
      <c r="B322" s="79" t="str">
        <f>IF(新体力テスト!B322="","",新体力テスト!B322)</f>
        <v/>
      </c>
      <c r="C322" s="79" t="str">
        <f>IF(新体力テスト!C322="","",新体力テスト!C322)</f>
        <v/>
      </c>
      <c r="D322" s="79" t="str">
        <f>IF(新体力テスト!D322="","",新体力テスト!D322)</f>
        <v/>
      </c>
      <c r="E322" s="79" t="str">
        <f>IF(新体力テスト!E322="","",新体力テスト!E322)</f>
        <v/>
      </c>
      <c r="F322" s="79" t="str">
        <f>IF(新体力テスト!F322="","",新体力テスト!F322)</f>
        <v/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63"/>
      <c r="R322" s="63"/>
      <c r="S322" s="63"/>
      <c r="T322" s="63"/>
    </row>
    <row r="323" spans="1:20" ht="12.95" customHeight="1" x14ac:dyDescent="0.15">
      <c r="A323" s="79" t="str">
        <f>IF(新体力テスト!A323="","",新体力テスト!A323)</f>
        <v/>
      </c>
      <c r="B323" s="79" t="str">
        <f>IF(新体力テスト!B323="","",新体力テスト!B323)</f>
        <v/>
      </c>
      <c r="C323" s="79" t="str">
        <f>IF(新体力テスト!C323="","",新体力テスト!C323)</f>
        <v/>
      </c>
      <c r="D323" s="79" t="str">
        <f>IF(新体力テスト!D323="","",新体力テスト!D323)</f>
        <v/>
      </c>
      <c r="E323" s="79" t="str">
        <f>IF(新体力テスト!E323="","",新体力テスト!E323)</f>
        <v/>
      </c>
      <c r="F323" s="79" t="str">
        <f>IF(新体力テスト!F323="","",新体力テスト!F323)</f>
        <v/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63"/>
      <c r="R323" s="63"/>
      <c r="S323" s="63"/>
      <c r="T323" s="63"/>
    </row>
    <row r="324" spans="1:20" ht="12.95" customHeight="1" x14ac:dyDescent="0.15">
      <c r="A324" s="79" t="str">
        <f>IF(新体力テスト!A324="","",新体力テスト!A324)</f>
        <v/>
      </c>
      <c r="B324" s="79" t="str">
        <f>IF(新体力テスト!B324="","",新体力テスト!B324)</f>
        <v/>
      </c>
      <c r="C324" s="79" t="str">
        <f>IF(新体力テスト!C324="","",新体力テスト!C324)</f>
        <v/>
      </c>
      <c r="D324" s="79" t="str">
        <f>IF(新体力テスト!D324="","",新体力テスト!D324)</f>
        <v/>
      </c>
      <c r="E324" s="79" t="str">
        <f>IF(新体力テスト!E324="","",新体力テスト!E324)</f>
        <v/>
      </c>
      <c r="F324" s="79" t="str">
        <f>IF(新体力テスト!F324="","",新体力テスト!F324)</f>
        <v/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63"/>
      <c r="R324" s="63"/>
      <c r="S324" s="63"/>
      <c r="T324" s="63"/>
    </row>
    <row r="325" spans="1:20" ht="12.95" customHeight="1" x14ac:dyDescent="0.15">
      <c r="A325" s="79" t="str">
        <f>IF(新体力テスト!A325="","",新体力テスト!A325)</f>
        <v/>
      </c>
      <c r="B325" s="79" t="str">
        <f>IF(新体力テスト!B325="","",新体力テスト!B325)</f>
        <v/>
      </c>
      <c r="C325" s="79" t="str">
        <f>IF(新体力テスト!C325="","",新体力テスト!C325)</f>
        <v/>
      </c>
      <c r="D325" s="79" t="str">
        <f>IF(新体力テスト!D325="","",新体力テスト!D325)</f>
        <v/>
      </c>
      <c r="E325" s="79" t="str">
        <f>IF(新体力テスト!E325="","",新体力テスト!E325)</f>
        <v/>
      </c>
      <c r="F325" s="79" t="str">
        <f>IF(新体力テスト!F325="","",新体力テスト!F325)</f>
        <v/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63"/>
      <c r="R325" s="63"/>
      <c r="S325" s="63"/>
      <c r="T325" s="63"/>
    </row>
    <row r="326" spans="1:20" ht="12.95" customHeight="1" x14ac:dyDescent="0.15">
      <c r="A326" s="79" t="str">
        <f>IF(新体力テスト!A326="","",新体力テスト!A326)</f>
        <v/>
      </c>
      <c r="B326" s="79" t="str">
        <f>IF(新体力テスト!B326="","",新体力テスト!B326)</f>
        <v/>
      </c>
      <c r="C326" s="79" t="str">
        <f>IF(新体力テスト!C326="","",新体力テスト!C326)</f>
        <v/>
      </c>
      <c r="D326" s="79" t="str">
        <f>IF(新体力テスト!D326="","",新体力テスト!D326)</f>
        <v/>
      </c>
      <c r="E326" s="79" t="str">
        <f>IF(新体力テスト!E326="","",新体力テスト!E326)</f>
        <v/>
      </c>
      <c r="F326" s="79" t="str">
        <f>IF(新体力テスト!F326="","",新体力テスト!F326)</f>
        <v/>
      </c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63"/>
      <c r="R326" s="63"/>
      <c r="S326" s="63"/>
      <c r="T326" s="63"/>
    </row>
    <row r="327" spans="1:20" ht="12.95" customHeight="1" x14ac:dyDescent="0.15">
      <c r="A327" s="79" t="str">
        <f>IF(新体力テスト!A327="","",新体力テスト!A327)</f>
        <v/>
      </c>
      <c r="B327" s="79" t="str">
        <f>IF(新体力テスト!B327="","",新体力テスト!B327)</f>
        <v/>
      </c>
      <c r="C327" s="79" t="str">
        <f>IF(新体力テスト!C327="","",新体力テスト!C327)</f>
        <v/>
      </c>
      <c r="D327" s="79" t="str">
        <f>IF(新体力テスト!D327="","",新体力テスト!D327)</f>
        <v/>
      </c>
      <c r="E327" s="79" t="str">
        <f>IF(新体力テスト!E327="","",新体力テスト!E327)</f>
        <v/>
      </c>
      <c r="F327" s="79" t="str">
        <f>IF(新体力テスト!F327="","",新体力テスト!F327)</f>
        <v/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63"/>
      <c r="R327" s="63"/>
      <c r="S327" s="63"/>
      <c r="T327" s="63"/>
    </row>
    <row r="328" spans="1:20" ht="12.95" customHeight="1" x14ac:dyDescent="0.15">
      <c r="A328" s="79" t="str">
        <f>IF(新体力テスト!A328="","",新体力テスト!A328)</f>
        <v/>
      </c>
      <c r="B328" s="79" t="str">
        <f>IF(新体力テスト!B328="","",新体力テスト!B328)</f>
        <v/>
      </c>
      <c r="C328" s="79" t="str">
        <f>IF(新体力テスト!C328="","",新体力テスト!C328)</f>
        <v/>
      </c>
      <c r="D328" s="79" t="str">
        <f>IF(新体力テスト!D328="","",新体力テスト!D328)</f>
        <v/>
      </c>
      <c r="E328" s="79" t="str">
        <f>IF(新体力テスト!E328="","",新体力テスト!E328)</f>
        <v/>
      </c>
      <c r="F328" s="79" t="str">
        <f>IF(新体力テスト!F328="","",新体力テスト!F328)</f>
        <v/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63"/>
      <c r="R328" s="63"/>
      <c r="S328" s="63"/>
      <c r="T328" s="63"/>
    </row>
    <row r="329" spans="1:20" ht="12.95" customHeight="1" x14ac:dyDescent="0.15">
      <c r="A329" s="79" t="str">
        <f>IF(新体力テスト!A329="","",新体力テスト!A329)</f>
        <v/>
      </c>
      <c r="B329" s="79" t="str">
        <f>IF(新体力テスト!B329="","",新体力テスト!B329)</f>
        <v/>
      </c>
      <c r="C329" s="79" t="str">
        <f>IF(新体力テスト!C329="","",新体力テスト!C329)</f>
        <v/>
      </c>
      <c r="D329" s="79" t="str">
        <f>IF(新体力テスト!D329="","",新体力テスト!D329)</f>
        <v/>
      </c>
      <c r="E329" s="79" t="str">
        <f>IF(新体力テスト!E329="","",新体力テスト!E329)</f>
        <v/>
      </c>
      <c r="F329" s="79" t="str">
        <f>IF(新体力テスト!F329="","",新体力テスト!F329)</f>
        <v/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63"/>
      <c r="R329" s="63"/>
      <c r="S329" s="63"/>
      <c r="T329" s="63"/>
    </row>
    <row r="330" spans="1:20" ht="12.95" customHeight="1" x14ac:dyDescent="0.15">
      <c r="A330" s="79" t="str">
        <f>IF(新体力テスト!A330="","",新体力テスト!A330)</f>
        <v/>
      </c>
      <c r="B330" s="79" t="str">
        <f>IF(新体力テスト!B330="","",新体力テスト!B330)</f>
        <v/>
      </c>
      <c r="C330" s="79" t="str">
        <f>IF(新体力テスト!C330="","",新体力テスト!C330)</f>
        <v/>
      </c>
      <c r="D330" s="79" t="str">
        <f>IF(新体力テスト!D330="","",新体力テスト!D330)</f>
        <v/>
      </c>
      <c r="E330" s="79" t="str">
        <f>IF(新体力テスト!E330="","",新体力テスト!E330)</f>
        <v/>
      </c>
      <c r="F330" s="79" t="str">
        <f>IF(新体力テスト!F330="","",新体力テスト!F330)</f>
        <v/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63"/>
      <c r="R330" s="63"/>
      <c r="S330" s="63"/>
      <c r="T330" s="63"/>
    </row>
    <row r="331" spans="1:20" ht="12.95" customHeight="1" x14ac:dyDescent="0.15">
      <c r="A331" s="79" t="str">
        <f>IF(新体力テスト!A331="","",新体力テスト!A331)</f>
        <v/>
      </c>
      <c r="B331" s="79" t="str">
        <f>IF(新体力テスト!B331="","",新体力テスト!B331)</f>
        <v/>
      </c>
      <c r="C331" s="79" t="str">
        <f>IF(新体力テスト!C331="","",新体力テスト!C331)</f>
        <v/>
      </c>
      <c r="D331" s="79" t="str">
        <f>IF(新体力テスト!D331="","",新体力テスト!D331)</f>
        <v/>
      </c>
      <c r="E331" s="79" t="str">
        <f>IF(新体力テスト!E331="","",新体力テスト!E331)</f>
        <v/>
      </c>
      <c r="F331" s="79" t="str">
        <f>IF(新体力テスト!F331="","",新体力テスト!F331)</f>
        <v/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63"/>
      <c r="R331" s="63"/>
      <c r="S331" s="63"/>
      <c r="T331" s="63"/>
    </row>
    <row r="332" spans="1:20" ht="12.95" customHeight="1" x14ac:dyDescent="0.15">
      <c r="A332" s="79" t="str">
        <f>IF(新体力テスト!A332="","",新体力テスト!A332)</f>
        <v/>
      </c>
      <c r="B332" s="79" t="str">
        <f>IF(新体力テスト!B332="","",新体力テスト!B332)</f>
        <v/>
      </c>
      <c r="C332" s="79" t="str">
        <f>IF(新体力テスト!C332="","",新体力テスト!C332)</f>
        <v/>
      </c>
      <c r="D332" s="79" t="str">
        <f>IF(新体力テスト!D332="","",新体力テスト!D332)</f>
        <v/>
      </c>
      <c r="E332" s="79" t="str">
        <f>IF(新体力テスト!E332="","",新体力テスト!E332)</f>
        <v/>
      </c>
      <c r="F332" s="79" t="str">
        <f>IF(新体力テスト!F332="","",新体力テスト!F332)</f>
        <v/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63"/>
      <c r="R332" s="63"/>
      <c r="S332" s="63"/>
      <c r="T332" s="63"/>
    </row>
    <row r="333" spans="1:20" ht="12.95" customHeight="1" x14ac:dyDescent="0.15">
      <c r="A333" s="79" t="str">
        <f>IF(新体力テスト!A333="","",新体力テスト!A333)</f>
        <v/>
      </c>
      <c r="B333" s="79" t="str">
        <f>IF(新体力テスト!B333="","",新体力テスト!B333)</f>
        <v/>
      </c>
      <c r="C333" s="79" t="str">
        <f>IF(新体力テスト!C333="","",新体力テスト!C333)</f>
        <v/>
      </c>
      <c r="D333" s="79" t="str">
        <f>IF(新体力テスト!D333="","",新体力テスト!D333)</f>
        <v/>
      </c>
      <c r="E333" s="79" t="str">
        <f>IF(新体力テスト!E333="","",新体力テスト!E333)</f>
        <v/>
      </c>
      <c r="F333" s="79" t="str">
        <f>IF(新体力テスト!F333="","",新体力テスト!F333)</f>
        <v/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63"/>
      <c r="R333" s="63"/>
      <c r="S333" s="63"/>
      <c r="T333" s="63"/>
    </row>
    <row r="334" spans="1:20" ht="12.95" customHeight="1" x14ac:dyDescent="0.15">
      <c r="A334" s="79" t="str">
        <f>IF(新体力テスト!A334="","",新体力テスト!A334)</f>
        <v/>
      </c>
      <c r="B334" s="79" t="str">
        <f>IF(新体力テスト!B334="","",新体力テスト!B334)</f>
        <v/>
      </c>
      <c r="C334" s="79" t="str">
        <f>IF(新体力テスト!C334="","",新体力テスト!C334)</f>
        <v/>
      </c>
      <c r="D334" s="79" t="str">
        <f>IF(新体力テスト!D334="","",新体力テスト!D334)</f>
        <v/>
      </c>
      <c r="E334" s="79" t="str">
        <f>IF(新体力テスト!E334="","",新体力テスト!E334)</f>
        <v/>
      </c>
      <c r="F334" s="79" t="str">
        <f>IF(新体力テスト!F334="","",新体力テスト!F334)</f>
        <v/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63"/>
      <c r="R334" s="63"/>
      <c r="S334" s="63"/>
      <c r="T334" s="63"/>
    </row>
    <row r="335" spans="1:20" ht="12.95" customHeight="1" x14ac:dyDescent="0.15">
      <c r="A335" s="79" t="str">
        <f>IF(新体力テスト!A335="","",新体力テスト!A335)</f>
        <v/>
      </c>
      <c r="B335" s="79" t="str">
        <f>IF(新体力テスト!B335="","",新体力テスト!B335)</f>
        <v/>
      </c>
      <c r="C335" s="79" t="str">
        <f>IF(新体力テスト!C335="","",新体力テスト!C335)</f>
        <v/>
      </c>
      <c r="D335" s="79" t="str">
        <f>IF(新体力テスト!D335="","",新体力テスト!D335)</f>
        <v/>
      </c>
      <c r="E335" s="79" t="str">
        <f>IF(新体力テスト!E335="","",新体力テスト!E335)</f>
        <v/>
      </c>
      <c r="F335" s="79" t="str">
        <f>IF(新体力テスト!F335="","",新体力テスト!F335)</f>
        <v/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63"/>
      <c r="R335" s="63"/>
      <c r="S335" s="63"/>
      <c r="T335" s="63"/>
    </row>
    <row r="336" spans="1:20" ht="12.95" customHeight="1" x14ac:dyDescent="0.15">
      <c r="A336" s="79" t="str">
        <f>IF(新体力テスト!A336="","",新体力テスト!A336)</f>
        <v/>
      </c>
      <c r="B336" s="79" t="str">
        <f>IF(新体力テスト!B336="","",新体力テスト!B336)</f>
        <v/>
      </c>
      <c r="C336" s="79" t="str">
        <f>IF(新体力テスト!C336="","",新体力テスト!C336)</f>
        <v/>
      </c>
      <c r="D336" s="79" t="str">
        <f>IF(新体力テスト!D336="","",新体力テスト!D336)</f>
        <v/>
      </c>
      <c r="E336" s="79" t="str">
        <f>IF(新体力テスト!E336="","",新体力テスト!E336)</f>
        <v/>
      </c>
      <c r="F336" s="79" t="str">
        <f>IF(新体力テスト!F336="","",新体力テスト!F336)</f>
        <v/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63"/>
      <c r="R336" s="63"/>
      <c r="S336" s="63"/>
      <c r="T336" s="63"/>
    </row>
    <row r="337" spans="1:20" ht="12.95" customHeight="1" x14ac:dyDescent="0.15">
      <c r="A337" s="79" t="str">
        <f>IF(新体力テスト!A337="","",新体力テスト!A337)</f>
        <v/>
      </c>
      <c r="B337" s="79" t="str">
        <f>IF(新体力テスト!B337="","",新体力テスト!B337)</f>
        <v/>
      </c>
      <c r="C337" s="79" t="str">
        <f>IF(新体力テスト!C337="","",新体力テスト!C337)</f>
        <v/>
      </c>
      <c r="D337" s="79" t="str">
        <f>IF(新体力テスト!D337="","",新体力テスト!D337)</f>
        <v/>
      </c>
      <c r="E337" s="79" t="str">
        <f>IF(新体力テスト!E337="","",新体力テスト!E337)</f>
        <v/>
      </c>
      <c r="F337" s="79" t="str">
        <f>IF(新体力テスト!F337="","",新体力テスト!F337)</f>
        <v/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63"/>
      <c r="R337" s="63"/>
      <c r="S337" s="63"/>
      <c r="T337" s="63"/>
    </row>
    <row r="338" spans="1:20" ht="12.95" customHeight="1" x14ac:dyDescent="0.15">
      <c r="A338" s="79" t="str">
        <f>IF(新体力テスト!A338="","",新体力テスト!A338)</f>
        <v/>
      </c>
      <c r="B338" s="79" t="str">
        <f>IF(新体力テスト!B338="","",新体力テスト!B338)</f>
        <v/>
      </c>
      <c r="C338" s="79" t="str">
        <f>IF(新体力テスト!C338="","",新体力テスト!C338)</f>
        <v/>
      </c>
      <c r="D338" s="79" t="str">
        <f>IF(新体力テスト!D338="","",新体力テスト!D338)</f>
        <v/>
      </c>
      <c r="E338" s="79" t="str">
        <f>IF(新体力テスト!E338="","",新体力テスト!E338)</f>
        <v/>
      </c>
      <c r="F338" s="79" t="str">
        <f>IF(新体力テスト!F338="","",新体力テスト!F338)</f>
        <v/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63"/>
      <c r="R338" s="63"/>
      <c r="S338" s="63"/>
      <c r="T338" s="63"/>
    </row>
    <row r="339" spans="1:20" ht="12.95" customHeight="1" x14ac:dyDescent="0.15">
      <c r="A339" s="79" t="str">
        <f>IF(新体力テスト!A339="","",新体力テスト!A339)</f>
        <v/>
      </c>
      <c r="B339" s="79" t="str">
        <f>IF(新体力テスト!B339="","",新体力テスト!B339)</f>
        <v/>
      </c>
      <c r="C339" s="79" t="str">
        <f>IF(新体力テスト!C339="","",新体力テスト!C339)</f>
        <v/>
      </c>
      <c r="D339" s="79" t="str">
        <f>IF(新体力テスト!D339="","",新体力テスト!D339)</f>
        <v/>
      </c>
      <c r="E339" s="79" t="str">
        <f>IF(新体力テスト!E339="","",新体力テスト!E339)</f>
        <v/>
      </c>
      <c r="F339" s="79" t="str">
        <f>IF(新体力テスト!F339="","",新体力テスト!F339)</f>
        <v/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63"/>
      <c r="R339" s="63"/>
      <c r="S339" s="63"/>
      <c r="T339" s="63"/>
    </row>
    <row r="340" spans="1:20" ht="12.95" customHeight="1" x14ac:dyDescent="0.15">
      <c r="A340" s="79" t="str">
        <f>IF(新体力テスト!A340="","",新体力テスト!A340)</f>
        <v/>
      </c>
      <c r="B340" s="79" t="str">
        <f>IF(新体力テスト!B340="","",新体力テスト!B340)</f>
        <v/>
      </c>
      <c r="C340" s="79" t="str">
        <f>IF(新体力テスト!C340="","",新体力テスト!C340)</f>
        <v/>
      </c>
      <c r="D340" s="79" t="str">
        <f>IF(新体力テスト!D340="","",新体力テスト!D340)</f>
        <v/>
      </c>
      <c r="E340" s="79" t="str">
        <f>IF(新体力テスト!E340="","",新体力テスト!E340)</f>
        <v/>
      </c>
      <c r="F340" s="79" t="str">
        <f>IF(新体力テスト!F340="","",新体力テスト!F340)</f>
        <v/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63"/>
      <c r="R340" s="63"/>
      <c r="S340" s="63"/>
      <c r="T340" s="63"/>
    </row>
    <row r="341" spans="1:20" ht="12.95" customHeight="1" x14ac:dyDescent="0.15">
      <c r="A341" s="79" t="str">
        <f>IF(新体力テスト!A341="","",新体力テスト!A341)</f>
        <v/>
      </c>
      <c r="B341" s="79" t="str">
        <f>IF(新体力テスト!B341="","",新体力テスト!B341)</f>
        <v/>
      </c>
      <c r="C341" s="79" t="str">
        <f>IF(新体力テスト!C341="","",新体力テスト!C341)</f>
        <v/>
      </c>
      <c r="D341" s="79" t="str">
        <f>IF(新体力テスト!D341="","",新体力テスト!D341)</f>
        <v/>
      </c>
      <c r="E341" s="79" t="str">
        <f>IF(新体力テスト!E341="","",新体力テスト!E341)</f>
        <v/>
      </c>
      <c r="F341" s="79" t="str">
        <f>IF(新体力テスト!F341="","",新体力テスト!F341)</f>
        <v/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63"/>
      <c r="R341" s="63"/>
      <c r="S341" s="63"/>
      <c r="T341" s="63"/>
    </row>
    <row r="342" spans="1:20" ht="12.95" customHeight="1" x14ac:dyDescent="0.15">
      <c r="A342" s="79" t="str">
        <f>IF(新体力テスト!A342="","",新体力テスト!A342)</f>
        <v/>
      </c>
      <c r="B342" s="79" t="str">
        <f>IF(新体力テスト!B342="","",新体力テスト!B342)</f>
        <v/>
      </c>
      <c r="C342" s="79" t="str">
        <f>IF(新体力テスト!C342="","",新体力テスト!C342)</f>
        <v/>
      </c>
      <c r="D342" s="79" t="str">
        <f>IF(新体力テスト!D342="","",新体力テスト!D342)</f>
        <v/>
      </c>
      <c r="E342" s="79" t="str">
        <f>IF(新体力テスト!E342="","",新体力テスト!E342)</f>
        <v/>
      </c>
      <c r="F342" s="79" t="str">
        <f>IF(新体力テスト!F342="","",新体力テスト!F342)</f>
        <v/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63"/>
      <c r="R342" s="63"/>
      <c r="S342" s="63"/>
      <c r="T342" s="63"/>
    </row>
    <row r="343" spans="1:20" ht="12.95" customHeight="1" x14ac:dyDescent="0.15">
      <c r="A343" s="79" t="str">
        <f>IF(新体力テスト!A343="","",新体力テスト!A343)</f>
        <v/>
      </c>
      <c r="B343" s="79" t="str">
        <f>IF(新体力テスト!B343="","",新体力テスト!B343)</f>
        <v/>
      </c>
      <c r="C343" s="79" t="str">
        <f>IF(新体力テスト!C343="","",新体力テスト!C343)</f>
        <v/>
      </c>
      <c r="D343" s="79" t="str">
        <f>IF(新体力テスト!D343="","",新体力テスト!D343)</f>
        <v/>
      </c>
      <c r="E343" s="79" t="str">
        <f>IF(新体力テスト!E343="","",新体力テスト!E343)</f>
        <v/>
      </c>
      <c r="F343" s="79" t="str">
        <f>IF(新体力テスト!F343="","",新体力テスト!F343)</f>
        <v/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63"/>
      <c r="R343" s="63"/>
      <c r="S343" s="63"/>
      <c r="T343" s="63"/>
    </row>
    <row r="344" spans="1:20" ht="12.95" customHeight="1" x14ac:dyDescent="0.15">
      <c r="A344" s="79" t="str">
        <f>IF(新体力テスト!A344="","",新体力テスト!A344)</f>
        <v/>
      </c>
      <c r="B344" s="79" t="str">
        <f>IF(新体力テスト!B344="","",新体力テスト!B344)</f>
        <v/>
      </c>
      <c r="C344" s="79" t="str">
        <f>IF(新体力テスト!C344="","",新体力テスト!C344)</f>
        <v/>
      </c>
      <c r="D344" s="79" t="str">
        <f>IF(新体力テスト!D344="","",新体力テスト!D344)</f>
        <v/>
      </c>
      <c r="E344" s="79" t="str">
        <f>IF(新体力テスト!E344="","",新体力テスト!E344)</f>
        <v/>
      </c>
      <c r="F344" s="79" t="str">
        <f>IF(新体力テスト!F344="","",新体力テスト!F344)</f>
        <v/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63"/>
      <c r="R344" s="63"/>
      <c r="S344" s="63"/>
      <c r="T344" s="63"/>
    </row>
    <row r="345" spans="1:20" ht="12.95" customHeight="1" x14ac:dyDescent="0.15">
      <c r="A345" s="79" t="str">
        <f>IF(新体力テスト!A345="","",新体力テスト!A345)</f>
        <v/>
      </c>
      <c r="B345" s="79" t="str">
        <f>IF(新体力テスト!B345="","",新体力テスト!B345)</f>
        <v/>
      </c>
      <c r="C345" s="79" t="str">
        <f>IF(新体力テスト!C345="","",新体力テスト!C345)</f>
        <v/>
      </c>
      <c r="D345" s="79" t="str">
        <f>IF(新体力テスト!D345="","",新体力テスト!D345)</f>
        <v/>
      </c>
      <c r="E345" s="79" t="str">
        <f>IF(新体力テスト!E345="","",新体力テスト!E345)</f>
        <v/>
      </c>
      <c r="F345" s="79" t="str">
        <f>IF(新体力テスト!F345="","",新体力テスト!F345)</f>
        <v/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63"/>
      <c r="R345" s="63"/>
      <c r="S345" s="63"/>
      <c r="T345" s="63"/>
    </row>
    <row r="346" spans="1:20" ht="12.95" customHeight="1" x14ac:dyDescent="0.15">
      <c r="A346" s="79" t="str">
        <f>IF(新体力テスト!A346="","",新体力テスト!A346)</f>
        <v/>
      </c>
      <c r="B346" s="79" t="str">
        <f>IF(新体力テスト!B346="","",新体力テスト!B346)</f>
        <v/>
      </c>
      <c r="C346" s="79" t="str">
        <f>IF(新体力テスト!C346="","",新体力テスト!C346)</f>
        <v/>
      </c>
      <c r="D346" s="79" t="str">
        <f>IF(新体力テスト!D346="","",新体力テスト!D346)</f>
        <v/>
      </c>
      <c r="E346" s="79" t="str">
        <f>IF(新体力テスト!E346="","",新体力テスト!E346)</f>
        <v/>
      </c>
      <c r="F346" s="79" t="str">
        <f>IF(新体力テスト!F346="","",新体力テスト!F346)</f>
        <v/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63"/>
      <c r="R346" s="63"/>
      <c r="S346" s="63"/>
      <c r="T346" s="63"/>
    </row>
    <row r="347" spans="1:20" ht="12.95" customHeight="1" x14ac:dyDescent="0.15">
      <c r="A347" s="79" t="str">
        <f>IF(新体力テスト!A347="","",新体力テスト!A347)</f>
        <v/>
      </c>
      <c r="B347" s="79" t="str">
        <f>IF(新体力テスト!B347="","",新体力テスト!B347)</f>
        <v/>
      </c>
      <c r="C347" s="79" t="str">
        <f>IF(新体力テスト!C347="","",新体力テスト!C347)</f>
        <v/>
      </c>
      <c r="D347" s="79" t="str">
        <f>IF(新体力テスト!D347="","",新体力テスト!D347)</f>
        <v/>
      </c>
      <c r="E347" s="79" t="str">
        <f>IF(新体力テスト!E347="","",新体力テスト!E347)</f>
        <v/>
      </c>
      <c r="F347" s="79" t="str">
        <f>IF(新体力テスト!F347="","",新体力テスト!F347)</f>
        <v/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63"/>
      <c r="R347" s="63"/>
      <c r="S347" s="63"/>
      <c r="T347" s="63"/>
    </row>
    <row r="348" spans="1:20" ht="12.95" customHeight="1" x14ac:dyDescent="0.15">
      <c r="A348" s="79" t="str">
        <f>IF(新体力テスト!A348="","",新体力テスト!A348)</f>
        <v/>
      </c>
      <c r="B348" s="79" t="str">
        <f>IF(新体力テスト!B348="","",新体力テスト!B348)</f>
        <v/>
      </c>
      <c r="C348" s="79" t="str">
        <f>IF(新体力テスト!C348="","",新体力テスト!C348)</f>
        <v/>
      </c>
      <c r="D348" s="79" t="str">
        <f>IF(新体力テスト!D348="","",新体力テスト!D348)</f>
        <v/>
      </c>
      <c r="E348" s="79" t="str">
        <f>IF(新体力テスト!E348="","",新体力テスト!E348)</f>
        <v/>
      </c>
      <c r="F348" s="79" t="str">
        <f>IF(新体力テスト!F348="","",新体力テスト!F348)</f>
        <v/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63"/>
      <c r="R348" s="63"/>
      <c r="S348" s="63"/>
      <c r="T348" s="63"/>
    </row>
    <row r="349" spans="1:20" ht="12.95" customHeight="1" x14ac:dyDescent="0.15">
      <c r="A349" s="79" t="str">
        <f>IF(新体力テスト!A349="","",新体力テスト!A349)</f>
        <v/>
      </c>
      <c r="B349" s="79" t="str">
        <f>IF(新体力テスト!B349="","",新体力テスト!B349)</f>
        <v/>
      </c>
      <c r="C349" s="79" t="str">
        <f>IF(新体力テスト!C349="","",新体力テスト!C349)</f>
        <v/>
      </c>
      <c r="D349" s="79" t="str">
        <f>IF(新体力テスト!D349="","",新体力テスト!D349)</f>
        <v/>
      </c>
      <c r="E349" s="79" t="str">
        <f>IF(新体力テスト!E349="","",新体力テスト!E349)</f>
        <v/>
      </c>
      <c r="F349" s="79" t="str">
        <f>IF(新体力テスト!F349="","",新体力テスト!F349)</f>
        <v/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63"/>
      <c r="R349" s="63"/>
      <c r="S349" s="63"/>
      <c r="T349" s="63"/>
    </row>
    <row r="350" spans="1:20" ht="12.95" customHeight="1" x14ac:dyDescent="0.15">
      <c r="A350" s="79" t="str">
        <f>IF(新体力テスト!A350="","",新体力テスト!A350)</f>
        <v/>
      </c>
      <c r="B350" s="79" t="str">
        <f>IF(新体力テスト!B350="","",新体力テスト!B350)</f>
        <v/>
      </c>
      <c r="C350" s="79" t="str">
        <f>IF(新体力テスト!C350="","",新体力テスト!C350)</f>
        <v/>
      </c>
      <c r="D350" s="79" t="str">
        <f>IF(新体力テスト!D350="","",新体力テスト!D350)</f>
        <v/>
      </c>
      <c r="E350" s="79" t="str">
        <f>IF(新体力テスト!E350="","",新体力テスト!E350)</f>
        <v/>
      </c>
      <c r="F350" s="79" t="str">
        <f>IF(新体力テスト!F350="","",新体力テスト!F350)</f>
        <v/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63"/>
      <c r="R350" s="63"/>
      <c r="S350" s="63"/>
      <c r="T350" s="63"/>
    </row>
    <row r="351" spans="1:20" ht="12.95" customHeight="1" x14ac:dyDescent="0.15">
      <c r="A351" s="79" t="str">
        <f>IF(新体力テスト!A351="","",新体力テスト!A351)</f>
        <v/>
      </c>
      <c r="B351" s="79" t="str">
        <f>IF(新体力テスト!B351="","",新体力テスト!B351)</f>
        <v/>
      </c>
      <c r="C351" s="79" t="str">
        <f>IF(新体力テスト!C351="","",新体力テスト!C351)</f>
        <v/>
      </c>
      <c r="D351" s="79" t="str">
        <f>IF(新体力テスト!D351="","",新体力テスト!D351)</f>
        <v/>
      </c>
      <c r="E351" s="79" t="str">
        <f>IF(新体力テスト!E351="","",新体力テスト!E351)</f>
        <v/>
      </c>
      <c r="F351" s="79" t="str">
        <f>IF(新体力テスト!F351="","",新体力テスト!F351)</f>
        <v/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63"/>
      <c r="R351" s="63"/>
      <c r="S351" s="63"/>
      <c r="T351" s="63"/>
    </row>
    <row r="352" spans="1:20" ht="12.95" customHeight="1" x14ac:dyDescent="0.15">
      <c r="A352" s="79" t="str">
        <f>IF(新体力テスト!A352="","",新体力テスト!A352)</f>
        <v/>
      </c>
      <c r="B352" s="79" t="str">
        <f>IF(新体力テスト!B352="","",新体力テスト!B352)</f>
        <v/>
      </c>
      <c r="C352" s="79" t="str">
        <f>IF(新体力テスト!C352="","",新体力テスト!C352)</f>
        <v/>
      </c>
      <c r="D352" s="79" t="str">
        <f>IF(新体力テスト!D352="","",新体力テスト!D352)</f>
        <v/>
      </c>
      <c r="E352" s="79" t="str">
        <f>IF(新体力テスト!E352="","",新体力テスト!E352)</f>
        <v/>
      </c>
      <c r="F352" s="79" t="str">
        <f>IF(新体力テスト!F352="","",新体力テスト!F352)</f>
        <v/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63"/>
      <c r="R352" s="63"/>
      <c r="S352" s="63"/>
      <c r="T352" s="63"/>
    </row>
    <row r="353" spans="1:20" ht="12.95" customHeight="1" x14ac:dyDescent="0.15">
      <c r="A353" s="79" t="str">
        <f>IF(新体力テスト!A353="","",新体力テスト!A353)</f>
        <v/>
      </c>
      <c r="B353" s="79" t="str">
        <f>IF(新体力テスト!B353="","",新体力テスト!B353)</f>
        <v/>
      </c>
      <c r="C353" s="79" t="str">
        <f>IF(新体力テスト!C353="","",新体力テスト!C353)</f>
        <v/>
      </c>
      <c r="D353" s="79" t="str">
        <f>IF(新体力テスト!D353="","",新体力テスト!D353)</f>
        <v/>
      </c>
      <c r="E353" s="79" t="str">
        <f>IF(新体力テスト!E353="","",新体力テスト!E353)</f>
        <v/>
      </c>
      <c r="F353" s="79" t="str">
        <f>IF(新体力テスト!F353="","",新体力テスト!F353)</f>
        <v/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63"/>
      <c r="R353" s="63"/>
      <c r="S353" s="63"/>
      <c r="T353" s="63"/>
    </row>
    <row r="354" spans="1:20" ht="12.95" customHeight="1" x14ac:dyDescent="0.15">
      <c r="A354" s="79" t="str">
        <f>IF(新体力テスト!A354="","",新体力テスト!A354)</f>
        <v/>
      </c>
      <c r="B354" s="79" t="str">
        <f>IF(新体力テスト!B354="","",新体力テスト!B354)</f>
        <v/>
      </c>
      <c r="C354" s="79" t="str">
        <f>IF(新体力テスト!C354="","",新体力テスト!C354)</f>
        <v/>
      </c>
      <c r="D354" s="79" t="str">
        <f>IF(新体力テスト!D354="","",新体力テスト!D354)</f>
        <v/>
      </c>
      <c r="E354" s="79" t="str">
        <f>IF(新体力テスト!E354="","",新体力テスト!E354)</f>
        <v/>
      </c>
      <c r="F354" s="79" t="str">
        <f>IF(新体力テスト!F354="","",新体力テスト!F354)</f>
        <v/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63"/>
      <c r="R354" s="63"/>
      <c r="S354" s="63"/>
      <c r="T354" s="63"/>
    </row>
    <row r="355" spans="1:20" ht="12.95" customHeight="1" x14ac:dyDescent="0.15">
      <c r="A355" s="79" t="str">
        <f>IF(新体力テスト!A355="","",新体力テスト!A355)</f>
        <v/>
      </c>
      <c r="B355" s="79" t="str">
        <f>IF(新体力テスト!B355="","",新体力テスト!B355)</f>
        <v/>
      </c>
      <c r="C355" s="79" t="str">
        <f>IF(新体力テスト!C355="","",新体力テスト!C355)</f>
        <v/>
      </c>
      <c r="D355" s="79" t="str">
        <f>IF(新体力テスト!D355="","",新体力テスト!D355)</f>
        <v/>
      </c>
      <c r="E355" s="79" t="str">
        <f>IF(新体力テスト!E355="","",新体力テスト!E355)</f>
        <v/>
      </c>
      <c r="F355" s="79" t="str">
        <f>IF(新体力テスト!F355="","",新体力テスト!F355)</f>
        <v/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63"/>
      <c r="R355" s="63"/>
      <c r="S355" s="63"/>
      <c r="T355" s="63"/>
    </row>
    <row r="356" spans="1:20" ht="12.95" customHeight="1" x14ac:dyDescent="0.15">
      <c r="A356" s="79" t="str">
        <f>IF(新体力テスト!A356="","",新体力テスト!A356)</f>
        <v/>
      </c>
      <c r="B356" s="79" t="str">
        <f>IF(新体力テスト!B356="","",新体力テスト!B356)</f>
        <v/>
      </c>
      <c r="C356" s="79" t="str">
        <f>IF(新体力テスト!C356="","",新体力テスト!C356)</f>
        <v/>
      </c>
      <c r="D356" s="79" t="str">
        <f>IF(新体力テスト!D356="","",新体力テスト!D356)</f>
        <v/>
      </c>
      <c r="E356" s="79" t="str">
        <f>IF(新体力テスト!E356="","",新体力テスト!E356)</f>
        <v/>
      </c>
      <c r="F356" s="79" t="str">
        <f>IF(新体力テスト!F356="","",新体力テスト!F356)</f>
        <v/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63"/>
      <c r="R356" s="63"/>
      <c r="S356" s="63"/>
      <c r="T356" s="63"/>
    </row>
    <row r="357" spans="1:20" ht="12.95" customHeight="1" x14ac:dyDescent="0.15">
      <c r="A357" s="79" t="str">
        <f>IF(新体力テスト!A357="","",新体力テスト!A357)</f>
        <v/>
      </c>
      <c r="B357" s="79" t="str">
        <f>IF(新体力テスト!B357="","",新体力テスト!B357)</f>
        <v/>
      </c>
      <c r="C357" s="79" t="str">
        <f>IF(新体力テスト!C357="","",新体力テスト!C357)</f>
        <v/>
      </c>
      <c r="D357" s="79" t="str">
        <f>IF(新体力テスト!D357="","",新体力テスト!D357)</f>
        <v/>
      </c>
      <c r="E357" s="79" t="str">
        <f>IF(新体力テスト!E357="","",新体力テスト!E357)</f>
        <v/>
      </c>
      <c r="F357" s="79" t="str">
        <f>IF(新体力テスト!F357="","",新体力テスト!F357)</f>
        <v/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63"/>
      <c r="R357" s="63"/>
      <c r="S357" s="63"/>
      <c r="T357" s="63"/>
    </row>
    <row r="358" spans="1:20" ht="12.95" customHeight="1" x14ac:dyDescent="0.15">
      <c r="A358" s="79" t="str">
        <f>IF(新体力テスト!A358="","",新体力テスト!A358)</f>
        <v/>
      </c>
      <c r="B358" s="79" t="str">
        <f>IF(新体力テスト!B358="","",新体力テスト!B358)</f>
        <v/>
      </c>
      <c r="C358" s="79" t="str">
        <f>IF(新体力テスト!C358="","",新体力テスト!C358)</f>
        <v/>
      </c>
      <c r="D358" s="79" t="str">
        <f>IF(新体力テスト!D358="","",新体力テスト!D358)</f>
        <v/>
      </c>
      <c r="E358" s="79" t="str">
        <f>IF(新体力テスト!E358="","",新体力テスト!E358)</f>
        <v/>
      </c>
      <c r="F358" s="79" t="str">
        <f>IF(新体力テスト!F358="","",新体力テスト!F358)</f>
        <v/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63"/>
      <c r="R358" s="63"/>
      <c r="S358" s="63"/>
      <c r="T358" s="63"/>
    </row>
    <row r="359" spans="1:20" ht="12.95" customHeight="1" x14ac:dyDescent="0.15">
      <c r="A359" s="79" t="str">
        <f>IF(新体力テスト!A359="","",新体力テスト!A359)</f>
        <v/>
      </c>
      <c r="B359" s="79" t="str">
        <f>IF(新体力テスト!B359="","",新体力テスト!B359)</f>
        <v/>
      </c>
      <c r="C359" s="79" t="str">
        <f>IF(新体力テスト!C359="","",新体力テスト!C359)</f>
        <v/>
      </c>
      <c r="D359" s="79" t="str">
        <f>IF(新体力テスト!D359="","",新体力テスト!D359)</f>
        <v/>
      </c>
      <c r="E359" s="79" t="str">
        <f>IF(新体力テスト!E359="","",新体力テスト!E359)</f>
        <v/>
      </c>
      <c r="F359" s="79" t="str">
        <f>IF(新体力テスト!F359="","",新体力テスト!F359)</f>
        <v/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63"/>
      <c r="R359" s="63"/>
      <c r="S359" s="63"/>
      <c r="T359" s="63"/>
    </row>
    <row r="360" spans="1:20" ht="12.95" customHeight="1" x14ac:dyDescent="0.15">
      <c r="A360" s="79" t="str">
        <f>IF(新体力テスト!A360="","",新体力テスト!A360)</f>
        <v/>
      </c>
      <c r="B360" s="79" t="str">
        <f>IF(新体力テスト!B360="","",新体力テスト!B360)</f>
        <v/>
      </c>
      <c r="C360" s="79" t="str">
        <f>IF(新体力テスト!C360="","",新体力テスト!C360)</f>
        <v/>
      </c>
      <c r="D360" s="79" t="str">
        <f>IF(新体力テスト!D360="","",新体力テスト!D360)</f>
        <v/>
      </c>
      <c r="E360" s="79" t="str">
        <f>IF(新体力テスト!E360="","",新体力テスト!E360)</f>
        <v/>
      </c>
      <c r="F360" s="79" t="str">
        <f>IF(新体力テスト!F360="","",新体力テスト!F360)</f>
        <v/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63"/>
      <c r="R360" s="63"/>
      <c r="S360" s="63"/>
      <c r="T360" s="63"/>
    </row>
    <row r="361" spans="1:20" ht="12.95" customHeight="1" x14ac:dyDescent="0.15">
      <c r="A361" s="79" t="str">
        <f>IF(新体力テスト!A361="","",新体力テスト!A361)</f>
        <v/>
      </c>
      <c r="B361" s="79" t="str">
        <f>IF(新体力テスト!B361="","",新体力テスト!B361)</f>
        <v/>
      </c>
      <c r="C361" s="79" t="str">
        <f>IF(新体力テスト!C361="","",新体力テスト!C361)</f>
        <v/>
      </c>
      <c r="D361" s="79" t="str">
        <f>IF(新体力テスト!D361="","",新体力テスト!D361)</f>
        <v/>
      </c>
      <c r="E361" s="79" t="str">
        <f>IF(新体力テスト!E361="","",新体力テスト!E361)</f>
        <v/>
      </c>
      <c r="F361" s="79" t="str">
        <f>IF(新体力テスト!F361="","",新体力テスト!F361)</f>
        <v/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63"/>
      <c r="R361" s="63"/>
      <c r="S361" s="63"/>
      <c r="T361" s="63"/>
    </row>
    <row r="362" spans="1:20" ht="12.95" customHeight="1" x14ac:dyDescent="0.15">
      <c r="A362" s="79" t="str">
        <f>IF(新体力テスト!A362="","",新体力テスト!A362)</f>
        <v/>
      </c>
      <c r="B362" s="79" t="str">
        <f>IF(新体力テスト!B362="","",新体力テスト!B362)</f>
        <v/>
      </c>
      <c r="C362" s="79" t="str">
        <f>IF(新体力テスト!C362="","",新体力テスト!C362)</f>
        <v/>
      </c>
      <c r="D362" s="79" t="str">
        <f>IF(新体力テスト!D362="","",新体力テスト!D362)</f>
        <v/>
      </c>
      <c r="E362" s="79" t="str">
        <f>IF(新体力テスト!E362="","",新体力テスト!E362)</f>
        <v/>
      </c>
      <c r="F362" s="79" t="str">
        <f>IF(新体力テスト!F362="","",新体力テスト!F362)</f>
        <v/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63"/>
      <c r="R362" s="63"/>
      <c r="S362" s="63"/>
      <c r="T362" s="63"/>
    </row>
    <row r="363" spans="1:20" ht="12.95" customHeight="1" x14ac:dyDescent="0.15">
      <c r="A363" s="79" t="str">
        <f>IF(新体力テスト!A363="","",新体力テスト!A363)</f>
        <v/>
      </c>
      <c r="B363" s="79" t="str">
        <f>IF(新体力テスト!B363="","",新体力テスト!B363)</f>
        <v/>
      </c>
      <c r="C363" s="79" t="str">
        <f>IF(新体力テスト!C363="","",新体力テスト!C363)</f>
        <v/>
      </c>
      <c r="D363" s="79" t="str">
        <f>IF(新体力テスト!D363="","",新体力テスト!D363)</f>
        <v/>
      </c>
      <c r="E363" s="79" t="str">
        <f>IF(新体力テスト!E363="","",新体力テスト!E363)</f>
        <v/>
      </c>
      <c r="F363" s="79" t="str">
        <f>IF(新体力テスト!F363="","",新体力テスト!F363)</f>
        <v/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63"/>
      <c r="R363" s="63"/>
      <c r="S363" s="63"/>
      <c r="T363" s="63"/>
    </row>
    <row r="364" spans="1:20" ht="12.95" customHeight="1" x14ac:dyDescent="0.15">
      <c r="A364" s="79" t="str">
        <f>IF(新体力テスト!A364="","",新体力テスト!A364)</f>
        <v/>
      </c>
      <c r="B364" s="79" t="str">
        <f>IF(新体力テスト!B364="","",新体力テスト!B364)</f>
        <v/>
      </c>
      <c r="C364" s="79" t="str">
        <f>IF(新体力テスト!C364="","",新体力テスト!C364)</f>
        <v/>
      </c>
      <c r="D364" s="79" t="str">
        <f>IF(新体力テスト!D364="","",新体力テスト!D364)</f>
        <v/>
      </c>
      <c r="E364" s="79" t="str">
        <f>IF(新体力テスト!E364="","",新体力テスト!E364)</f>
        <v/>
      </c>
      <c r="F364" s="79" t="str">
        <f>IF(新体力テスト!F364="","",新体力テスト!F364)</f>
        <v/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63"/>
      <c r="R364" s="63"/>
      <c r="S364" s="63"/>
      <c r="T364" s="63"/>
    </row>
    <row r="365" spans="1:20" ht="12.95" customHeight="1" x14ac:dyDescent="0.15">
      <c r="A365" s="79" t="str">
        <f>IF(新体力テスト!A365="","",新体力テスト!A365)</f>
        <v/>
      </c>
      <c r="B365" s="79" t="str">
        <f>IF(新体力テスト!B365="","",新体力テスト!B365)</f>
        <v/>
      </c>
      <c r="C365" s="79" t="str">
        <f>IF(新体力テスト!C365="","",新体力テスト!C365)</f>
        <v/>
      </c>
      <c r="D365" s="79" t="str">
        <f>IF(新体力テスト!D365="","",新体力テスト!D365)</f>
        <v/>
      </c>
      <c r="E365" s="79" t="str">
        <f>IF(新体力テスト!E365="","",新体力テスト!E365)</f>
        <v/>
      </c>
      <c r="F365" s="79" t="str">
        <f>IF(新体力テスト!F365="","",新体力テスト!F365)</f>
        <v/>
      </c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63"/>
      <c r="R365" s="63"/>
      <c r="S365" s="63"/>
      <c r="T365" s="63"/>
    </row>
    <row r="366" spans="1:20" ht="12.95" customHeight="1" x14ac:dyDescent="0.15">
      <c r="A366" s="79" t="str">
        <f>IF(新体力テスト!A366="","",新体力テスト!A366)</f>
        <v/>
      </c>
      <c r="B366" s="79" t="str">
        <f>IF(新体力テスト!B366="","",新体力テスト!B366)</f>
        <v/>
      </c>
      <c r="C366" s="79" t="str">
        <f>IF(新体力テスト!C366="","",新体力テスト!C366)</f>
        <v/>
      </c>
      <c r="D366" s="79" t="str">
        <f>IF(新体力テスト!D366="","",新体力テスト!D366)</f>
        <v/>
      </c>
      <c r="E366" s="79" t="str">
        <f>IF(新体力テスト!E366="","",新体力テスト!E366)</f>
        <v/>
      </c>
      <c r="F366" s="79" t="str">
        <f>IF(新体力テスト!F366="","",新体力テスト!F366)</f>
        <v/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63"/>
      <c r="R366" s="63"/>
      <c r="S366" s="63"/>
      <c r="T366" s="63"/>
    </row>
    <row r="367" spans="1:20" ht="12.95" customHeight="1" x14ac:dyDescent="0.15">
      <c r="A367" s="79" t="str">
        <f>IF(新体力テスト!A367="","",新体力テスト!A367)</f>
        <v/>
      </c>
      <c r="B367" s="79" t="str">
        <f>IF(新体力テスト!B367="","",新体力テスト!B367)</f>
        <v/>
      </c>
      <c r="C367" s="79" t="str">
        <f>IF(新体力テスト!C367="","",新体力テスト!C367)</f>
        <v/>
      </c>
      <c r="D367" s="79" t="str">
        <f>IF(新体力テスト!D367="","",新体力テスト!D367)</f>
        <v/>
      </c>
      <c r="E367" s="79" t="str">
        <f>IF(新体力テスト!E367="","",新体力テスト!E367)</f>
        <v/>
      </c>
      <c r="F367" s="79" t="str">
        <f>IF(新体力テスト!F367="","",新体力テスト!F367)</f>
        <v/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63"/>
      <c r="R367" s="63"/>
      <c r="S367" s="63"/>
      <c r="T367" s="63"/>
    </row>
    <row r="368" spans="1:20" ht="12.95" customHeight="1" x14ac:dyDescent="0.15">
      <c r="A368" s="79" t="str">
        <f>IF(新体力テスト!A368="","",新体力テスト!A368)</f>
        <v/>
      </c>
      <c r="B368" s="79" t="str">
        <f>IF(新体力テスト!B368="","",新体力テスト!B368)</f>
        <v/>
      </c>
      <c r="C368" s="79" t="str">
        <f>IF(新体力テスト!C368="","",新体力テスト!C368)</f>
        <v/>
      </c>
      <c r="D368" s="79" t="str">
        <f>IF(新体力テスト!D368="","",新体力テスト!D368)</f>
        <v/>
      </c>
      <c r="E368" s="79" t="str">
        <f>IF(新体力テスト!E368="","",新体力テスト!E368)</f>
        <v/>
      </c>
      <c r="F368" s="79" t="str">
        <f>IF(新体力テスト!F368="","",新体力テスト!F368)</f>
        <v/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63"/>
      <c r="R368" s="63"/>
      <c r="S368" s="63"/>
      <c r="T368" s="63"/>
    </row>
    <row r="369" spans="1:20" ht="12.95" customHeight="1" x14ac:dyDescent="0.15">
      <c r="A369" s="79" t="str">
        <f>IF(新体力テスト!A369="","",新体力テスト!A369)</f>
        <v/>
      </c>
      <c r="B369" s="79" t="str">
        <f>IF(新体力テスト!B369="","",新体力テスト!B369)</f>
        <v/>
      </c>
      <c r="C369" s="79" t="str">
        <f>IF(新体力テスト!C369="","",新体力テスト!C369)</f>
        <v/>
      </c>
      <c r="D369" s="79" t="str">
        <f>IF(新体力テスト!D369="","",新体力テスト!D369)</f>
        <v/>
      </c>
      <c r="E369" s="79" t="str">
        <f>IF(新体力テスト!E369="","",新体力テスト!E369)</f>
        <v/>
      </c>
      <c r="F369" s="79" t="str">
        <f>IF(新体力テスト!F369="","",新体力テスト!F369)</f>
        <v/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63"/>
      <c r="R369" s="63"/>
      <c r="S369" s="63"/>
      <c r="T369" s="63"/>
    </row>
    <row r="370" spans="1:20" ht="12.95" customHeight="1" x14ac:dyDescent="0.15">
      <c r="A370" s="79" t="str">
        <f>IF(新体力テスト!A370="","",新体力テスト!A370)</f>
        <v/>
      </c>
      <c r="B370" s="79" t="str">
        <f>IF(新体力テスト!B370="","",新体力テスト!B370)</f>
        <v/>
      </c>
      <c r="C370" s="79" t="str">
        <f>IF(新体力テスト!C370="","",新体力テスト!C370)</f>
        <v/>
      </c>
      <c r="D370" s="79" t="str">
        <f>IF(新体力テスト!D370="","",新体力テスト!D370)</f>
        <v/>
      </c>
      <c r="E370" s="79" t="str">
        <f>IF(新体力テスト!E370="","",新体力テスト!E370)</f>
        <v/>
      </c>
      <c r="F370" s="79" t="str">
        <f>IF(新体力テスト!F370="","",新体力テスト!F370)</f>
        <v/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63"/>
      <c r="R370" s="63"/>
      <c r="S370" s="63"/>
      <c r="T370" s="63"/>
    </row>
    <row r="371" spans="1:20" ht="12.95" customHeight="1" x14ac:dyDescent="0.15">
      <c r="A371" s="79" t="str">
        <f>IF(新体力テスト!A371="","",新体力テスト!A371)</f>
        <v/>
      </c>
      <c r="B371" s="79" t="str">
        <f>IF(新体力テスト!B371="","",新体力テスト!B371)</f>
        <v/>
      </c>
      <c r="C371" s="79" t="str">
        <f>IF(新体力テスト!C371="","",新体力テスト!C371)</f>
        <v/>
      </c>
      <c r="D371" s="79" t="str">
        <f>IF(新体力テスト!D371="","",新体力テスト!D371)</f>
        <v/>
      </c>
      <c r="E371" s="79" t="str">
        <f>IF(新体力テスト!E371="","",新体力テスト!E371)</f>
        <v/>
      </c>
      <c r="F371" s="79" t="str">
        <f>IF(新体力テスト!F371="","",新体力テスト!F371)</f>
        <v/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63"/>
      <c r="R371" s="63"/>
      <c r="S371" s="63"/>
      <c r="T371" s="63"/>
    </row>
    <row r="372" spans="1:20" ht="12.95" customHeight="1" x14ac:dyDescent="0.15">
      <c r="A372" s="79" t="str">
        <f>IF(新体力テスト!A372="","",新体力テスト!A372)</f>
        <v/>
      </c>
      <c r="B372" s="79" t="str">
        <f>IF(新体力テスト!B372="","",新体力テスト!B372)</f>
        <v/>
      </c>
      <c r="C372" s="79" t="str">
        <f>IF(新体力テスト!C372="","",新体力テスト!C372)</f>
        <v/>
      </c>
      <c r="D372" s="79" t="str">
        <f>IF(新体力テスト!D372="","",新体力テスト!D372)</f>
        <v/>
      </c>
      <c r="E372" s="79" t="str">
        <f>IF(新体力テスト!E372="","",新体力テスト!E372)</f>
        <v/>
      </c>
      <c r="F372" s="79" t="str">
        <f>IF(新体力テスト!F372="","",新体力テスト!F372)</f>
        <v/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63"/>
      <c r="R372" s="63"/>
      <c r="S372" s="63"/>
      <c r="T372" s="63"/>
    </row>
    <row r="373" spans="1:20" ht="12.95" customHeight="1" x14ac:dyDescent="0.15">
      <c r="A373" s="79" t="str">
        <f>IF(新体力テスト!A373="","",新体力テスト!A373)</f>
        <v/>
      </c>
      <c r="B373" s="79" t="str">
        <f>IF(新体力テスト!B373="","",新体力テスト!B373)</f>
        <v/>
      </c>
      <c r="C373" s="79" t="str">
        <f>IF(新体力テスト!C373="","",新体力テスト!C373)</f>
        <v/>
      </c>
      <c r="D373" s="79" t="str">
        <f>IF(新体力テスト!D373="","",新体力テスト!D373)</f>
        <v/>
      </c>
      <c r="E373" s="79" t="str">
        <f>IF(新体力テスト!E373="","",新体力テスト!E373)</f>
        <v/>
      </c>
      <c r="F373" s="79" t="str">
        <f>IF(新体力テスト!F373="","",新体力テスト!F373)</f>
        <v/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63"/>
      <c r="R373" s="63"/>
      <c r="S373" s="63"/>
      <c r="T373" s="63"/>
    </row>
    <row r="374" spans="1:20" ht="12.95" customHeight="1" x14ac:dyDescent="0.15">
      <c r="A374" s="79" t="str">
        <f>IF(新体力テスト!A374="","",新体力テスト!A374)</f>
        <v/>
      </c>
      <c r="B374" s="79" t="str">
        <f>IF(新体力テスト!B374="","",新体力テスト!B374)</f>
        <v/>
      </c>
      <c r="C374" s="79" t="str">
        <f>IF(新体力テスト!C374="","",新体力テスト!C374)</f>
        <v/>
      </c>
      <c r="D374" s="79" t="str">
        <f>IF(新体力テスト!D374="","",新体力テスト!D374)</f>
        <v/>
      </c>
      <c r="E374" s="79" t="str">
        <f>IF(新体力テスト!E374="","",新体力テスト!E374)</f>
        <v/>
      </c>
      <c r="F374" s="79" t="str">
        <f>IF(新体力テスト!F374="","",新体力テスト!F374)</f>
        <v/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63"/>
      <c r="R374" s="63"/>
      <c r="S374" s="63"/>
      <c r="T374" s="63"/>
    </row>
    <row r="375" spans="1:20" ht="12.95" customHeight="1" x14ac:dyDescent="0.15">
      <c r="A375" s="79" t="str">
        <f>IF(新体力テスト!A375="","",新体力テスト!A375)</f>
        <v/>
      </c>
      <c r="B375" s="79" t="str">
        <f>IF(新体力テスト!B375="","",新体力テスト!B375)</f>
        <v/>
      </c>
      <c r="C375" s="79" t="str">
        <f>IF(新体力テスト!C375="","",新体力テスト!C375)</f>
        <v/>
      </c>
      <c r="D375" s="79" t="str">
        <f>IF(新体力テスト!D375="","",新体力テスト!D375)</f>
        <v/>
      </c>
      <c r="E375" s="79" t="str">
        <f>IF(新体力テスト!E375="","",新体力テスト!E375)</f>
        <v/>
      </c>
      <c r="F375" s="79" t="str">
        <f>IF(新体力テスト!F375="","",新体力テスト!F375)</f>
        <v/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63"/>
      <c r="R375" s="63"/>
      <c r="S375" s="63"/>
      <c r="T375" s="63"/>
    </row>
    <row r="376" spans="1:20" ht="12.95" customHeight="1" x14ac:dyDescent="0.15">
      <c r="A376" s="79" t="str">
        <f>IF(新体力テスト!A376="","",新体力テスト!A376)</f>
        <v/>
      </c>
      <c r="B376" s="79" t="str">
        <f>IF(新体力テスト!B376="","",新体力テスト!B376)</f>
        <v/>
      </c>
      <c r="C376" s="79" t="str">
        <f>IF(新体力テスト!C376="","",新体力テスト!C376)</f>
        <v/>
      </c>
      <c r="D376" s="79" t="str">
        <f>IF(新体力テスト!D376="","",新体力テスト!D376)</f>
        <v/>
      </c>
      <c r="E376" s="79" t="str">
        <f>IF(新体力テスト!E376="","",新体力テスト!E376)</f>
        <v/>
      </c>
      <c r="F376" s="79" t="str">
        <f>IF(新体力テスト!F376="","",新体力テスト!F376)</f>
        <v/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63"/>
      <c r="R376" s="63"/>
      <c r="S376" s="63"/>
      <c r="T376" s="63"/>
    </row>
    <row r="377" spans="1:20" ht="12.95" customHeight="1" x14ac:dyDescent="0.15">
      <c r="A377" s="79" t="str">
        <f>IF(新体力テスト!A377="","",新体力テスト!A377)</f>
        <v/>
      </c>
      <c r="B377" s="79" t="str">
        <f>IF(新体力テスト!B377="","",新体力テスト!B377)</f>
        <v/>
      </c>
      <c r="C377" s="79" t="str">
        <f>IF(新体力テスト!C377="","",新体力テスト!C377)</f>
        <v/>
      </c>
      <c r="D377" s="79" t="str">
        <f>IF(新体力テスト!D377="","",新体力テスト!D377)</f>
        <v/>
      </c>
      <c r="E377" s="79" t="str">
        <f>IF(新体力テスト!E377="","",新体力テスト!E377)</f>
        <v/>
      </c>
      <c r="F377" s="79" t="str">
        <f>IF(新体力テスト!F377="","",新体力テスト!F377)</f>
        <v/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63"/>
      <c r="R377" s="63"/>
      <c r="S377" s="63"/>
      <c r="T377" s="63"/>
    </row>
    <row r="378" spans="1:20" ht="12.95" customHeight="1" x14ac:dyDescent="0.15">
      <c r="A378" s="79" t="str">
        <f>IF(新体力テスト!A378="","",新体力テスト!A378)</f>
        <v/>
      </c>
      <c r="B378" s="79" t="str">
        <f>IF(新体力テスト!B378="","",新体力テスト!B378)</f>
        <v/>
      </c>
      <c r="C378" s="79" t="str">
        <f>IF(新体力テスト!C378="","",新体力テスト!C378)</f>
        <v/>
      </c>
      <c r="D378" s="79" t="str">
        <f>IF(新体力テスト!D378="","",新体力テスト!D378)</f>
        <v/>
      </c>
      <c r="E378" s="79" t="str">
        <f>IF(新体力テスト!E378="","",新体力テスト!E378)</f>
        <v/>
      </c>
      <c r="F378" s="79" t="str">
        <f>IF(新体力テスト!F378="","",新体力テスト!F378)</f>
        <v/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63"/>
      <c r="R378" s="63"/>
      <c r="S378" s="63"/>
      <c r="T378" s="63"/>
    </row>
    <row r="379" spans="1:20" ht="12.95" customHeight="1" x14ac:dyDescent="0.15">
      <c r="A379" s="79" t="str">
        <f>IF(新体力テスト!A379="","",新体力テスト!A379)</f>
        <v/>
      </c>
      <c r="B379" s="79" t="str">
        <f>IF(新体力テスト!B379="","",新体力テスト!B379)</f>
        <v/>
      </c>
      <c r="C379" s="79" t="str">
        <f>IF(新体力テスト!C379="","",新体力テスト!C379)</f>
        <v/>
      </c>
      <c r="D379" s="79" t="str">
        <f>IF(新体力テスト!D379="","",新体力テスト!D379)</f>
        <v/>
      </c>
      <c r="E379" s="79" t="str">
        <f>IF(新体力テスト!E379="","",新体力テスト!E379)</f>
        <v/>
      </c>
      <c r="F379" s="79" t="str">
        <f>IF(新体力テスト!F379="","",新体力テスト!F379)</f>
        <v/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63"/>
      <c r="R379" s="63"/>
      <c r="S379" s="63"/>
      <c r="T379" s="63"/>
    </row>
    <row r="380" spans="1:20" ht="12.95" customHeight="1" x14ac:dyDescent="0.15">
      <c r="A380" s="79" t="str">
        <f>IF(新体力テスト!A380="","",新体力テスト!A380)</f>
        <v/>
      </c>
      <c r="B380" s="79" t="str">
        <f>IF(新体力テスト!B380="","",新体力テスト!B380)</f>
        <v/>
      </c>
      <c r="C380" s="79" t="str">
        <f>IF(新体力テスト!C380="","",新体力テスト!C380)</f>
        <v/>
      </c>
      <c r="D380" s="79" t="str">
        <f>IF(新体力テスト!D380="","",新体力テスト!D380)</f>
        <v/>
      </c>
      <c r="E380" s="79" t="str">
        <f>IF(新体力テスト!E380="","",新体力テスト!E380)</f>
        <v/>
      </c>
      <c r="F380" s="79" t="str">
        <f>IF(新体力テスト!F380="","",新体力テスト!F380)</f>
        <v/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63"/>
      <c r="R380" s="63"/>
      <c r="S380" s="63"/>
      <c r="T380" s="63"/>
    </row>
    <row r="381" spans="1:20" ht="12.95" customHeight="1" x14ac:dyDescent="0.15">
      <c r="A381" s="79" t="str">
        <f>IF(新体力テスト!A381="","",新体力テスト!A381)</f>
        <v/>
      </c>
      <c r="B381" s="79" t="str">
        <f>IF(新体力テスト!B381="","",新体力テスト!B381)</f>
        <v/>
      </c>
      <c r="C381" s="79" t="str">
        <f>IF(新体力テスト!C381="","",新体力テスト!C381)</f>
        <v/>
      </c>
      <c r="D381" s="79" t="str">
        <f>IF(新体力テスト!D381="","",新体力テスト!D381)</f>
        <v/>
      </c>
      <c r="E381" s="79" t="str">
        <f>IF(新体力テスト!E381="","",新体力テスト!E381)</f>
        <v/>
      </c>
      <c r="F381" s="79" t="str">
        <f>IF(新体力テスト!F381="","",新体力テスト!F381)</f>
        <v/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63"/>
      <c r="R381" s="63"/>
      <c r="S381" s="63"/>
      <c r="T381" s="63"/>
    </row>
    <row r="382" spans="1:20" ht="12.95" customHeight="1" x14ac:dyDescent="0.15">
      <c r="A382" s="79" t="str">
        <f>IF(新体力テスト!A382="","",新体力テスト!A382)</f>
        <v/>
      </c>
      <c r="B382" s="79" t="str">
        <f>IF(新体力テスト!B382="","",新体力テスト!B382)</f>
        <v/>
      </c>
      <c r="C382" s="79" t="str">
        <f>IF(新体力テスト!C382="","",新体力テスト!C382)</f>
        <v/>
      </c>
      <c r="D382" s="79" t="str">
        <f>IF(新体力テスト!D382="","",新体力テスト!D382)</f>
        <v/>
      </c>
      <c r="E382" s="79" t="str">
        <f>IF(新体力テスト!E382="","",新体力テスト!E382)</f>
        <v/>
      </c>
      <c r="F382" s="79" t="str">
        <f>IF(新体力テスト!F382="","",新体力テスト!F382)</f>
        <v/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63"/>
      <c r="R382" s="63"/>
      <c r="S382" s="63"/>
      <c r="T382" s="63"/>
    </row>
    <row r="383" spans="1:20" ht="12.95" customHeight="1" x14ac:dyDescent="0.15">
      <c r="A383" s="79" t="str">
        <f>IF(新体力テスト!A383="","",新体力テスト!A383)</f>
        <v/>
      </c>
      <c r="B383" s="79" t="str">
        <f>IF(新体力テスト!B383="","",新体力テスト!B383)</f>
        <v/>
      </c>
      <c r="C383" s="79" t="str">
        <f>IF(新体力テスト!C383="","",新体力テスト!C383)</f>
        <v/>
      </c>
      <c r="D383" s="79" t="str">
        <f>IF(新体力テスト!D383="","",新体力テスト!D383)</f>
        <v/>
      </c>
      <c r="E383" s="79" t="str">
        <f>IF(新体力テスト!E383="","",新体力テスト!E383)</f>
        <v/>
      </c>
      <c r="F383" s="79" t="str">
        <f>IF(新体力テスト!F383="","",新体力テスト!F383)</f>
        <v/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63"/>
      <c r="R383" s="63"/>
      <c r="S383" s="63"/>
      <c r="T383" s="63"/>
    </row>
    <row r="384" spans="1:20" ht="12.95" customHeight="1" x14ac:dyDescent="0.15">
      <c r="A384" s="79" t="str">
        <f>IF(新体力テスト!A384="","",新体力テスト!A384)</f>
        <v/>
      </c>
      <c r="B384" s="79" t="str">
        <f>IF(新体力テスト!B384="","",新体力テスト!B384)</f>
        <v/>
      </c>
      <c r="C384" s="79" t="str">
        <f>IF(新体力テスト!C384="","",新体力テスト!C384)</f>
        <v/>
      </c>
      <c r="D384" s="79" t="str">
        <f>IF(新体力テスト!D384="","",新体力テスト!D384)</f>
        <v/>
      </c>
      <c r="E384" s="79" t="str">
        <f>IF(新体力テスト!E384="","",新体力テスト!E384)</f>
        <v/>
      </c>
      <c r="F384" s="79" t="str">
        <f>IF(新体力テスト!F384="","",新体力テスト!F384)</f>
        <v/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63"/>
      <c r="R384" s="63"/>
      <c r="S384" s="63"/>
      <c r="T384" s="63"/>
    </row>
    <row r="385" spans="1:20" ht="12.95" customHeight="1" x14ac:dyDescent="0.15">
      <c r="A385" s="79" t="str">
        <f>IF(新体力テスト!A385="","",新体力テスト!A385)</f>
        <v/>
      </c>
      <c r="B385" s="79" t="str">
        <f>IF(新体力テスト!B385="","",新体力テスト!B385)</f>
        <v/>
      </c>
      <c r="C385" s="79" t="str">
        <f>IF(新体力テスト!C385="","",新体力テスト!C385)</f>
        <v/>
      </c>
      <c r="D385" s="79" t="str">
        <f>IF(新体力テスト!D385="","",新体力テスト!D385)</f>
        <v/>
      </c>
      <c r="E385" s="79" t="str">
        <f>IF(新体力テスト!E385="","",新体力テスト!E385)</f>
        <v/>
      </c>
      <c r="F385" s="79" t="str">
        <f>IF(新体力テスト!F385="","",新体力テスト!F385)</f>
        <v/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63"/>
      <c r="R385" s="63"/>
      <c r="S385" s="63"/>
      <c r="T385" s="63"/>
    </row>
    <row r="386" spans="1:20" ht="12.95" customHeight="1" x14ac:dyDescent="0.15">
      <c r="A386" s="79" t="str">
        <f>IF(新体力テスト!A386="","",新体力テスト!A386)</f>
        <v/>
      </c>
      <c r="B386" s="79" t="str">
        <f>IF(新体力テスト!B386="","",新体力テスト!B386)</f>
        <v/>
      </c>
      <c r="C386" s="79" t="str">
        <f>IF(新体力テスト!C386="","",新体力テスト!C386)</f>
        <v/>
      </c>
      <c r="D386" s="79" t="str">
        <f>IF(新体力テスト!D386="","",新体力テスト!D386)</f>
        <v/>
      </c>
      <c r="E386" s="79" t="str">
        <f>IF(新体力テスト!E386="","",新体力テスト!E386)</f>
        <v/>
      </c>
      <c r="F386" s="79" t="str">
        <f>IF(新体力テスト!F386="","",新体力テスト!F386)</f>
        <v/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63"/>
      <c r="R386" s="63"/>
      <c r="S386" s="63"/>
      <c r="T386" s="63"/>
    </row>
    <row r="387" spans="1:20" ht="12.95" customHeight="1" x14ac:dyDescent="0.15">
      <c r="A387" s="79" t="str">
        <f>IF(新体力テスト!A387="","",新体力テスト!A387)</f>
        <v/>
      </c>
      <c r="B387" s="79" t="str">
        <f>IF(新体力テスト!B387="","",新体力テスト!B387)</f>
        <v/>
      </c>
      <c r="C387" s="79" t="str">
        <f>IF(新体力テスト!C387="","",新体力テスト!C387)</f>
        <v/>
      </c>
      <c r="D387" s="79" t="str">
        <f>IF(新体力テスト!D387="","",新体力テスト!D387)</f>
        <v/>
      </c>
      <c r="E387" s="79" t="str">
        <f>IF(新体力テスト!E387="","",新体力テスト!E387)</f>
        <v/>
      </c>
      <c r="F387" s="79" t="str">
        <f>IF(新体力テスト!F387="","",新体力テスト!F387)</f>
        <v/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63"/>
      <c r="R387" s="63"/>
      <c r="S387" s="63"/>
      <c r="T387" s="63"/>
    </row>
    <row r="388" spans="1:20" ht="12.95" customHeight="1" x14ac:dyDescent="0.15">
      <c r="A388" s="79" t="str">
        <f>IF(新体力テスト!A388="","",新体力テスト!A388)</f>
        <v/>
      </c>
      <c r="B388" s="79" t="str">
        <f>IF(新体力テスト!B388="","",新体力テスト!B388)</f>
        <v/>
      </c>
      <c r="C388" s="79" t="str">
        <f>IF(新体力テスト!C388="","",新体力テスト!C388)</f>
        <v/>
      </c>
      <c r="D388" s="79" t="str">
        <f>IF(新体力テスト!D388="","",新体力テスト!D388)</f>
        <v/>
      </c>
      <c r="E388" s="79" t="str">
        <f>IF(新体力テスト!E388="","",新体力テスト!E388)</f>
        <v/>
      </c>
      <c r="F388" s="79" t="str">
        <f>IF(新体力テスト!F388="","",新体力テスト!F388)</f>
        <v/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63"/>
      <c r="R388" s="63"/>
      <c r="S388" s="63"/>
      <c r="T388" s="63"/>
    </row>
    <row r="389" spans="1:20" ht="12.95" customHeight="1" x14ac:dyDescent="0.15">
      <c r="A389" s="79" t="str">
        <f>IF(新体力テスト!A389="","",新体力テスト!A389)</f>
        <v/>
      </c>
      <c r="B389" s="79" t="str">
        <f>IF(新体力テスト!B389="","",新体力テスト!B389)</f>
        <v/>
      </c>
      <c r="C389" s="79" t="str">
        <f>IF(新体力テスト!C389="","",新体力テスト!C389)</f>
        <v/>
      </c>
      <c r="D389" s="79" t="str">
        <f>IF(新体力テスト!D389="","",新体力テスト!D389)</f>
        <v/>
      </c>
      <c r="E389" s="79" t="str">
        <f>IF(新体力テスト!E389="","",新体力テスト!E389)</f>
        <v/>
      </c>
      <c r="F389" s="79" t="str">
        <f>IF(新体力テスト!F389="","",新体力テスト!F389)</f>
        <v/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63"/>
      <c r="R389" s="63"/>
      <c r="S389" s="63"/>
      <c r="T389" s="63"/>
    </row>
    <row r="390" spans="1:20" ht="12.95" customHeight="1" x14ac:dyDescent="0.15">
      <c r="A390" s="79" t="str">
        <f>IF(新体力テスト!A390="","",新体力テスト!A390)</f>
        <v/>
      </c>
      <c r="B390" s="79" t="str">
        <f>IF(新体力テスト!B390="","",新体力テスト!B390)</f>
        <v/>
      </c>
      <c r="C390" s="79" t="str">
        <f>IF(新体力テスト!C390="","",新体力テスト!C390)</f>
        <v/>
      </c>
      <c r="D390" s="79" t="str">
        <f>IF(新体力テスト!D390="","",新体力テスト!D390)</f>
        <v/>
      </c>
      <c r="E390" s="79" t="str">
        <f>IF(新体力テスト!E390="","",新体力テスト!E390)</f>
        <v/>
      </c>
      <c r="F390" s="79" t="str">
        <f>IF(新体力テスト!F390="","",新体力テスト!F390)</f>
        <v/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63"/>
      <c r="R390" s="63"/>
      <c r="S390" s="63"/>
      <c r="T390" s="63"/>
    </row>
    <row r="391" spans="1:20" ht="12.95" customHeight="1" x14ac:dyDescent="0.15">
      <c r="A391" s="79" t="str">
        <f>IF(新体力テスト!A391="","",新体力テスト!A391)</f>
        <v/>
      </c>
      <c r="B391" s="79" t="str">
        <f>IF(新体力テスト!B391="","",新体力テスト!B391)</f>
        <v/>
      </c>
      <c r="C391" s="79" t="str">
        <f>IF(新体力テスト!C391="","",新体力テスト!C391)</f>
        <v/>
      </c>
      <c r="D391" s="79" t="str">
        <f>IF(新体力テスト!D391="","",新体力テスト!D391)</f>
        <v/>
      </c>
      <c r="E391" s="79" t="str">
        <f>IF(新体力テスト!E391="","",新体力テスト!E391)</f>
        <v/>
      </c>
      <c r="F391" s="79" t="str">
        <f>IF(新体力テスト!F391="","",新体力テスト!F391)</f>
        <v/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63"/>
      <c r="R391" s="63"/>
      <c r="S391" s="63"/>
      <c r="T391" s="63"/>
    </row>
    <row r="392" spans="1:20" ht="12.95" customHeight="1" x14ac:dyDescent="0.15">
      <c r="A392" s="79" t="str">
        <f>IF(新体力テスト!A392="","",新体力テスト!A392)</f>
        <v/>
      </c>
      <c r="B392" s="79" t="str">
        <f>IF(新体力テスト!B392="","",新体力テスト!B392)</f>
        <v/>
      </c>
      <c r="C392" s="79" t="str">
        <f>IF(新体力テスト!C392="","",新体力テスト!C392)</f>
        <v/>
      </c>
      <c r="D392" s="79" t="str">
        <f>IF(新体力テスト!D392="","",新体力テスト!D392)</f>
        <v/>
      </c>
      <c r="E392" s="79" t="str">
        <f>IF(新体力テスト!E392="","",新体力テスト!E392)</f>
        <v/>
      </c>
      <c r="F392" s="79" t="str">
        <f>IF(新体力テスト!F392="","",新体力テスト!F392)</f>
        <v/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63"/>
      <c r="R392" s="63"/>
      <c r="S392" s="63"/>
      <c r="T392" s="63"/>
    </row>
    <row r="393" spans="1:20" ht="12.95" customHeight="1" x14ac:dyDescent="0.15">
      <c r="A393" s="79" t="str">
        <f>IF(新体力テスト!A393="","",新体力テスト!A393)</f>
        <v/>
      </c>
      <c r="B393" s="79" t="str">
        <f>IF(新体力テスト!B393="","",新体力テスト!B393)</f>
        <v/>
      </c>
      <c r="C393" s="79" t="str">
        <f>IF(新体力テスト!C393="","",新体力テスト!C393)</f>
        <v/>
      </c>
      <c r="D393" s="79" t="str">
        <f>IF(新体力テスト!D393="","",新体力テスト!D393)</f>
        <v/>
      </c>
      <c r="E393" s="79" t="str">
        <f>IF(新体力テスト!E393="","",新体力テスト!E393)</f>
        <v/>
      </c>
      <c r="F393" s="79" t="str">
        <f>IF(新体力テスト!F393="","",新体力テスト!F393)</f>
        <v/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63"/>
      <c r="R393" s="63"/>
      <c r="S393" s="63"/>
      <c r="T393" s="63"/>
    </row>
    <row r="394" spans="1:20" ht="12.95" customHeight="1" x14ac:dyDescent="0.15">
      <c r="A394" s="79" t="str">
        <f>IF(新体力テスト!A394="","",新体力テスト!A394)</f>
        <v/>
      </c>
      <c r="B394" s="79" t="str">
        <f>IF(新体力テスト!B394="","",新体力テスト!B394)</f>
        <v/>
      </c>
      <c r="C394" s="79" t="str">
        <f>IF(新体力テスト!C394="","",新体力テスト!C394)</f>
        <v/>
      </c>
      <c r="D394" s="79" t="str">
        <f>IF(新体力テスト!D394="","",新体力テスト!D394)</f>
        <v/>
      </c>
      <c r="E394" s="79" t="str">
        <f>IF(新体力テスト!E394="","",新体力テスト!E394)</f>
        <v/>
      </c>
      <c r="F394" s="79" t="str">
        <f>IF(新体力テスト!F394="","",新体力テスト!F394)</f>
        <v/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63"/>
      <c r="R394" s="63"/>
      <c r="S394" s="63"/>
      <c r="T394" s="63"/>
    </row>
    <row r="395" spans="1:20" ht="12.95" customHeight="1" x14ac:dyDescent="0.15">
      <c r="A395" s="79" t="str">
        <f>IF(新体力テスト!A395="","",新体力テスト!A395)</f>
        <v/>
      </c>
      <c r="B395" s="79" t="str">
        <f>IF(新体力テスト!B395="","",新体力テスト!B395)</f>
        <v/>
      </c>
      <c r="C395" s="79" t="str">
        <f>IF(新体力テスト!C395="","",新体力テスト!C395)</f>
        <v/>
      </c>
      <c r="D395" s="79" t="str">
        <f>IF(新体力テスト!D395="","",新体力テスト!D395)</f>
        <v/>
      </c>
      <c r="E395" s="79" t="str">
        <f>IF(新体力テスト!E395="","",新体力テスト!E395)</f>
        <v/>
      </c>
      <c r="F395" s="79" t="str">
        <f>IF(新体力テスト!F395="","",新体力テスト!F395)</f>
        <v/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63"/>
      <c r="R395" s="63"/>
      <c r="S395" s="63"/>
      <c r="T395" s="63"/>
    </row>
    <row r="396" spans="1:20" ht="12.95" customHeight="1" x14ac:dyDescent="0.15">
      <c r="A396" s="79" t="str">
        <f>IF(新体力テスト!A396="","",新体力テスト!A396)</f>
        <v/>
      </c>
      <c r="B396" s="79" t="str">
        <f>IF(新体力テスト!B396="","",新体力テスト!B396)</f>
        <v/>
      </c>
      <c r="C396" s="79" t="str">
        <f>IF(新体力テスト!C396="","",新体力テスト!C396)</f>
        <v/>
      </c>
      <c r="D396" s="79" t="str">
        <f>IF(新体力テスト!D396="","",新体力テスト!D396)</f>
        <v/>
      </c>
      <c r="E396" s="79" t="str">
        <f>IF(新体力テスト!E396="","",新体力テスト!E396)</f>
        <v/>
      </c>
      <c r="F396" s="79" t="str">
        <f>IF(新体力テスト!F396="","",新体力テスト!F396)</f>
        <v/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63"/>
      <c r="R396" s="63"/>
      <c r="S396" s="63"/>
      <c r="T396" s="63"/>
    </row>
    <row r="397" spans="1:20" ht="12.95" customHeight="1" x14ac:dyDescent="0.15">
      <c r="A397" s="79" t="str">
        <f>IF(新体力テスト!A397="","",新体力テスト!A397)</f>
        <v/>
      </c>
      <c r="B397" s="79" t="str">
        <f>IF(新体力テスト!B397="","",新体力テスト!B397)</f>
        <v/>
      </c>
      <c r="C397" s="79" t="str">
        <f>IF(新体力テスト!C397="","",新体力テスト!C397)</f>
        <v/>
      </c>
      <c r="D397" s="79" t="str">
        <f>IF(新体力テスト!D397="","",新体力テスト!D397)</f>
        <v/>
      </c>
      <c r="E397" s="79" t="str">
        <f>IF(新体力テスト!E397="","",新体力テスト!E397)</f>
        <v/>
      </c>
      <c r="F397" s="79" t="str">
        <f>IF(新体力テスト!F397="","",新体力テスト!F397)</f>
        <v/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63"/>
      <c r="R397" s="63"/>
      <c r="S397" s="63"/>
      <c r="T397" s="63"/>
    </row>
    <row r="398" spans="1:20" ht="12.95" customHeight="1" x14ac:dyDescent="0.15">
      <c r="A398" s="79" t="str">
        <f>IF(新体力テスト!A398="","",新体力テスト!A398)</f>
        <v/>
      </c>
      <c r="B398" s="79" t="str">
        <f>IF(新体力テスト!B398="","",新体力テスト!B398)</f>
        <v/>
      </c>
      <c r="C398" s="79" t="str">
        <f>IF(新体力テスト!C398="","",新体力テスト!C398)</f>
        <v/>
      </c>
      <c r="D398" s="79" t="str">
        <f>IF(新体力テスト!D398="","",新体力テスト!D398)</f>
        <v/>
      </c>
      <c r="E398" s="79" t="str">
        <f>IF(新体力テスト!E398="","",新体力テスト!E398)</f>
        <v/>
      </c>
      <c r="F398" s="79" t="str">
        <f>IF(新体力テスト!F398="","",新体力テスト!F398)</f>
        <v/>
      </c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63"/>
      <c r="R398" s="63"/>
      <c r="S398" s="63"/>
      <c r="T398" s="63"/>
    </row>
    <row r="399" spans="1:20" ht="12.95" customHeight="1" x14ac:dyDescent="0.15">
      <c r="A399" s="79" t="str">
        <f>IF(新体力テスト!A399="","",新体力テスト!A399)</f>
        <v/>
      </c>
      <c r="B399" s="79" t="str">
        <f>IF(新体力テスト!B399="","",新体力テスト!B399)</f>
        <v/>
      </c>
      <c r="C399" s="79" t="str">
        <f>IF(新体力テスト!C399="","",新体力テスト!C399)</f>
        <v/>
      </c>
      <c r="D399" s="79" t="str">
        <f>IF(新体力テスト!D399="","",新体力テスト!D399)</f>
        <v/>
      </c>
      <c r="E399" s="79" t="str">
        <f>IF(新体力テスト!E399="","",新体力テスト!E399)</f>
        <v/>
      </c>
      <c r="F399" s="79" t="str">
        <f>IF(新体力テスト!F399="","",新体力テスト!F399)</f>
        <v/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63"/>
      <c r="R399" s="63"/>
      <c r="S399" s="63"/>
      <c r="T399" s="63"/>
    </row>
    <row r="400" spans="1:20" ht="12.95" customHeight="1" x14ac:dyDescent="0.15">
      <c r="A400" s="79" t="str">
        <f>IF(新体力テスト!A400="","",新体力テスト!A400)</f>
        <v/>
      </c>
      <c r="B400" s="79" t="str">
        <f>IF(新体力テスト!B400="","",新体力テスト!B400)</f>
        <v/>
      </c>
      <c r="C400" s="79" t="str">
        <f>IF(新体力テスト!C400="","",新体力テスト!C400)</f>
        <v/>
      </c>
      <c r="D400" s="79" t="str">
        <f>IF(新体力テスト!D400="","",新体力テスト!D400)</f>
        <v/>
      </c>
      <c r="E400" s="79" t="str">
        <f>IF(新体力テスト!E400="","",新体力テスト!E400)</f>
        <v/>
      </c>
      <c r="F400" s="79" t="str">
        <f>IF(新体力テスト!F400="","",新体力テスト!F400)</f>
        <v/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63"/>
      <c r="R400" s="63"/>
      <c r="S400" s="63"/>
      <c r="T400" s="63"/>
    </row>
    <row r="401" spans="1:20" ht="12.95" customHeight="1" x14ac:dyDescent="0.15">
      <c r="A401" s="79" t="str">
        <f>IF(新体力テスト!A401="","",新体力テスト!A401)</f>
        <v/>
      </c>
      <c r="B401" s="79" t="str">
        <f>IF(新体力テスト!B401="","",新体力テスト!B401)</f>
        <v/>
      </c>
      <c r="C401" s="79" t="str">
        <f>IF(新体力テスト!C401="","",新体力テスト!C401)</f>
        <v/>
      </c>
      <c r="D401" s="79" t="str">
        <f>IF(新体力テスト!D401="","",新体力テスト!D401)</f>
        <v/>
      </c>
      <c r="E401" s="79" t="str">
        <f>IF(新体力テスト!E401="","",新体力テスト!E401)</f>
        <v/>
      </c>
      <c r="F401" s="79" t="str">
        <f>IF(新体力テスト!F401="","",新体力テスト!F401)</f>
        <v/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63"/>
      <c r="R401" s="63"/>
      <c r="S401" s="63"/>
      <c r="T401" s="63"/>
    </row>
    <row r="402" spans="1:20" ht="12.95" customHeight="1" x14ac:dyDescent="0.15">
      <c r="A402" s="79" t="str">
        <f>IF(新体力テスト!A402="","",新体力テスト!A402)</f>
        <v/>
      </c>
      <c r="B402" s="79" t="str">
        <f>IF(新体力テスト!B402="","",新体力テスト!B402)</f>
        <v/>
      </c>
      <c r="C402" s="79" t="str">
        <f>IF(新体力テスト!C402="","",新体力テスト!C402)</f>
        <v/>
      </c>
      <c r="D402" s="79" t="str">
        <f>IF(新体力テスト!D402="","",新体力テスト!D402)</f>
        <v/>
      </c>
      <c r="E402" s="79" t="str">
        <f>IF(新体力テスト!E402="","",新体力テスト!E402)</f>
        <v/>
      </c>
      <c r="F402" s="79" t="str">
        <f>IF(新体力テスト!F402="","",新体力テスト!F402)</f>
        <v/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63"/>
      <c r="R402" s="63"/>
      <c r="S402" s="63"/>
      <c r="T402" s="63"/>
    </row>
    <row r="403" spans="1:20" ht="12.95" customHeight="1" x14ac:dyDescent="0.15">
      <c r="A403" s="79" t="str">
        <f>IF(新体力テスト!A403="","",新体力テスト!A403)</f>
        <v/>
      </c>
      <c r="B403" s="79" t="str">
        <f>IF(新体力テスト!B403="","",新体力テスト!B403)</f>
        <v/>
      </c>
      <c r="C403" s="79" t="str">
        <f>IF(新体力テスト!C403="","",新体力テスト!C403)</f>
        <v/>
      </c>
      <c r="D403" s="79" t="str">
        <f>IF(新体力テスト!D403="","",新体力テスト!D403)</f>
        <v/>
      </c>
      <c r="E403" s="79" t="str">
        <f>IF(新体力テスト!E403="","",新体力テスト!E403)</f>
        <v/>
      </c>
      <c r="F403" s="79" t="str">
        <f>IF(新体力テスト!F403="","",新体力テスト!F403)</f>
        <v/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63"/>
      <c r="R403" s="63"/>
      <c r="S403" s="63"/>
      <c r="T403" s="63"/>
    </row>
    <row r="404" spans="1:20" ht="12.95" customHeight="1" x14ac:dyDescent="0.15">
      <c r="A404" s="79" t="str">
        <f>IF(新体力テスト!A404="","",新体力テスト!A404)</f>
        <v/>
      </c>
      <c r="B404" s="79" t="str">
        <f>IF(新体力テスト!B404="","",新体力テスト!B404)</f>
        <v/>
      </c>
      <c r="C404" s="79" t="str">
        <f>IF(新体力テスト!C404="","",新体力テスト!C404)</f>
        <v/>
      </c>
      <c r="D404" s="79" t="str">
        <f>IF(新体力テスト!D404="","",新体力テスト!D404)</f>
        <v/>
      </c>
      <c r="E404" s="79" t="str">
        <f>IF(新体力テスト!E404="","",新体力テスト!E404)</f>
        <v/>
      </c>
      <c r="F404" s="79" t="str">
        <f>IF(新体力テスト!F404="","",新体力テスト!F404)</f>
        <v/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63"/>
      <c r="R404" s="63"/>
      <c r="S404" s="63"/>
      <c r="T404" s="63"/>
    </row>
    <row r="405" spans="1:20" ht="12.95" customHeight="1" x14ac:dyDescent="0.15">
      <c r="A405" s="79" t="str">
        <f>IF(新体力テスト!A405="","",新体力テスト!A405)</f>
        <v/>
      </c>
      <c r="B405" s="79" t="str">
        <f>IF(新体力テスト!B405="","",新体力テスト!B405)</f>
        <v/>
      </c>
      <c r="C405" s="79" t="str">
        <f>IF(新体力テスト!C405="","",新体力テスト!C405)</f>
        <v/>
      </c>
      <c r="D405" s="79" t="str">
        <f>IF(新体力テスト!D405="","",新体力テスト!D405)</f>
        <v/>
      </c>
      <c r="E405" s="79" t="str">
        <f>IF(新体力テスト!E405="","",新体力テスト!E405)</f>
        <v/>
      </c>
      <c r="F405" s="79" t="str">
        <f>IF(新体力テスト!F405="","",新体力テスト!F405)</f>
        <v/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63"/>
      <c r="R405" s="63"/>
      <c r="S405" s="63"/>
      <c r="T405" s="63"/>
    </row>
    <row r="406" spans="1:20" ht="12.95" customHeight="1" x14ac:dyDescent="0.15">
      <c r="A406" s="79" t="str">
        <f>IF(新体力テスト!A406="","",新体力テスト!A406)</f>
        <v/>
      </c>
      <c r="B406" s="79" t="str">
        <f>IF(新体力テスト!B406="","",新体力テスト!B406)</f>
        <v/>
      </c>
      <c r="C406" s="79" t="str">
        <f>IF(新体力テスト!C406="","",新体力テスト!C406)</f>
        <v/>
      </c>
      <c r="D406" s="79" t="str">
        <f>IF(新体力テスト!D406="","",新体力テスト!D406)</f>
        <v/>
      </c>
      <c r="E406" s="79" t="str">
        <f>IF(新体力テスト!E406="","",新体力テスト!E406)</f>
        <v/>
      </c>
      <c r="F406" s="79" t="str">
        <f>IF(新体力テスト!F406="","",新体力テスト!F406)</f>
        <v/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63"/>
      <c r="R406" s="63"/>
      <c r="S406" s="63"/>
      <c r="T406" s="63"/>
    </row>
    <row r="407" spans="1:20" ht="12.95" customHeight="1" x14ac:dyDescent="0.15">
      <c r="A407" s="79" t="str">
        <f>IF(新体力テスト!A407="","",新体力テスト!A407)</f>
        <v/>
      </c>
      <c r="B407" s="79" t="str">
        <f>IF(新体力テスト!B407="","",新体力テスト!B407)</f>
        <v/>
      </c>
      <c r="C407" s="79" t="str">
        <f>IF(新体力テスト!C407="","",新体力テスト!C407)</f>
        <v/>
      </c>
      <c r="D407" s="79" t="str">
        <f>IF(新体力テスト!D407="","",新体力テスト!D407)</f>
        <v/>
      </c>
      <c r="E407" s="79" t="str">
        <f>IF(新体力テスト!E407="","",新体力テスト!E407)</f>
        <v/>
      </c>
      <c r="F407" s="79" t="str">
        <f>IF(新体力テスト!F407="","",新体力テスト!F407)</f>
        <v/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63"/>
      <c r="R407" s="63"/>
      <c r="S407" s="63"/>
      <c r="T407" s="63"/>
    </row>
    <row r="408" spans="1:20" ht="12.95" customHeight="1" x14ac:dyDescent="0.15">
      <c r="A408" s="79" t="str">
        <f>IF(新体力テスト!A408="","",新体力テスト!A408)</f>
        <v/>
      </c>
      <c r="B408" s="79" t="str">
        <f>IF(新体力テスト!B408="","",新体力テスト!B408)</f>
        <v/>
      </c>
      <c r="C408" s="79" t="str">
        <f>IF(新体力テスト!C408="","",新体力テスト!C408)</f>
        <v/>
      </c>
      <c r="D408" s="79" t="str">
        <f>IF(新体力テスト!D408="","",新体力テスト!D408)</f>
        <v/>
      </c>
      <c r="E408" s="79" t="str">
        <f>IF(新体力テスト!E408="","",新体力テスト!E408)</f>
        <v/>
      </c>
      <c r="F408" s="79" t="str">
        <f>IF(新体力テスト!F408="","",新体力テスト!F408)</f>
        <v/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63"/>
      <c r="R408" s="63"/>
      <c r="S408" s="63"/>
      <c r="T408" s="63"/>
    </row>
    <row r="409" spans="1:20" ht="12.95" customHeight="1" x14ac:dyDescent="0.15">
      <c r="A409" s="79" t="str">
        <f>IF(新体力テスト!A409="","",新体力テスト!A409)</f>
        <v/>
      </c>
      <c r="B409" s="79" t="str">
        <f>IF(新体力テスト!B409="","",新体力テスト!B409)</f>
        <v/>
      </c>
      <c r="C409" s="79" t="str">
        <f>IF(新体力テスト!C409="","",新体力テスト!C409)</f>
        <v/>
      </c>
      <c r="D409" s="79" t="str">
        <f>IF(新体力テスト!D409="","",新体力テスト!D409)</f>
        <v/>
      </c>
      <c r="E409" s="79" t="str">
        <f>IF(新体力テスト!E409="","",新体力テスト!E409)</f>
        <v/>
      </c>
      <c r="F409" s="79" t="str">
        <f>IF(新体力テスト!F409="","",新体力テスト!F409)</f>
        <v/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63"/>
      <c r="R409" s="63"/>
      <c r="S409" s="63"/>
      <c r="T409" s="63"/>
    </row>
    <row r="410" spans="1:20" ht="12.95" customHeight="1" x14ac:dyDescent="0.15">
      <c r="A410" s="79" t="str">
        <f>IF(新体力テスト!A410="","",新体力テスト!A410)</f>
        <v/>
      </c>
      <c r="B410" s="79" t="str">
        <f>IF(新体力テスト!B410="","",新体力テスト!B410)</f>
        <v/>
      </c>
      <c r="C410" s="79" t="str">
        <f>IF(新体力テスト!C410="","",新体力テスト!C410)</f>
        <v/>
      </c>
      <c r="D410" s="79" t="str">
        <f>IF(新体力テスト!D410="","",新体力テスト!D410)</f>
        <v/>
      </c>
      <c r="E410" s="79" t="str">
        <f>IF(新体力テスト!E410="","",新体力テスト!E410)</f>
        <v/>
      </c>
      <c r="F410" s="79" t="str">
        <f>IF(新体力テスト!F410="","",新体力テスト!F410)</f>
        <v/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63"/>
      <c r="R410" s="63"/>
      <c r="S410" s="63"/>
      <c r="T410" s="63"/>
    </row>
    <row r="411" spans="1:20" ht="12.95" customHeight="1" x14ac:dyDescent="0.15">
      <c r="A411" s="79" t="str">
        <f>IF(新体力テスト!A411="","",新体力テスト!A411)</f>
        <v/>
      </c>
      <c r="B411" s="79" t="str">
        <f>IF(新体力テスト!B411="","",新体力テスト!B411)</f>
        <v/>
      </c>
      <c r="C411" s="79" t="str">
        <f>IF(新体力テスト!C411="","",新体力テスト!C411)</f>
        <v/>
      </c>
      <c r="D411" s="79" t="str">
        <f>IF(新体力テスト!D411="","",新体力テスト!D411)</f>
        <v/>
      </c>
      <c r="E411" s="79" t="str">
        <f>IF(新体力テスト!E411="","",新体力テスト!E411)</f>
        <v/>
      </c>
      <c r="F411" s="79" t="str">
        <f>IF(新体力テスト!F411="","",新体力テスト!F411)</f>
        <v/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63"/>
      <c r="R411" s="63"/>
      <c r="S411" s="63"/>
      <c r="T411" s="63"/>
    </row>
    <row r="412" spans="1:20" ht="12.95" customHeight="1" x14ac:dyDescent="0.15">
      <c r="A412" s="79" t="str">
        <f>IF(新体力テスト!A412="","",新体力テスト!A412)</f>
        <v/>
      </c>
      <c r="B412" s="79" t="str">
        <f>IF(新体力テスト!B412="","",新体力テスト!B412)</f>
        <v/>
      </c>
      <c r="C412" s="79" t="str">
        <f>IF(新体力テスト!C412="","",新体力テスト!C412)</f>
        <v/>
      </c>
      <c r="D412" s="79" t="str">
        <f>IF(新体力テスト!D412="","",新体力テスト!D412)</f>
        <v/>
      </c>
      <c r="E412" s="79" t="str">
        <f>IF(新体力テスト!E412="","",新体力テスト!E412)</f>
        <v/>
      </c>
      <c r="F412" s="79" t="str">
        <f>IF(新体力テスト!F412="","",新体力テスト!F412)</f>
        <v/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63"/>
      <c r="R412" s="63"/>
      <c r="S412" s="63"/>
      <c r="T412" s="63"/>
    </row>
    <row r="413" spans="1:20" ht="12.95" customHeight="1" x14ac:dyDescent="0.15">
      <c r="A413" s="79" t="str">
        <f>IF(新体力テスト!A413="","",新体力テスト!A413)</f>
        <v/>
      </c>
      <c r="B413" s="79" t="str">
        <f>IF(新体力テスト!B413="","",新体力テスト!B413)</f>
        <v/>
      </c>
      <c r="C413" s="79" t="str">
        <f>IF(新体力テスト!C413="","",新体力テスト!C413)</f>
        <v/>
      </c>
      <c r="D413" s="79" t="str">
        <f>IF(新体力テスト!D413="","",新体力テスト!D413)</f>
        <v/>
      </c>
      <c r="E413" s="79" t="str">
        <f>IF(新体力テスト!E413="","",新体力テスト!E413)</f>
        <v/>
      </c>
      <c r="F413" s="79" t="str">
        <f>IF(新体力テスト!F413="","",新体力テスト!F413)</f>
        <v/>
      </c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63"/>
      <c r="R413" s="63"/>
      <c r="S413" s="63"/>
      <c r="T413" s="63"/>
    </row>
    <row r="414" spans="1:20" ht="12.95" customHeight="1" x14ac:dyDescent="0.15">
      <c r="A414" s="79" t="str">
        <f>IF(新体力テスト!A414="","",新体力テスト!A414)</f>
        <v/>
      </c>
      <c r="B414" s="79" t="str">
        <f>IF(新体力テスト!B414="","",新体力テスト!B414)</f>
        <v/>
      </c>
      <c r="C414" s="79" t="str">
        <f>IF(新体力テスト!C414="","",新体力テスト!C414)</f>
        <v/>
      </c>
      <c r="D414" s="79" t="str">
        <f>IF(新体力テスト!D414="","",新体力テスト!D414)</f>
        <v/>
      </c>
      <c r="E414" s="79" t="str">
        <f>IF(新体力テスト!E414="","",新体力テスト!E414)</f>
        <v/>
      </c>
      <c r="F414" s="79" t="str">
        <f>IF(新体力テスト!F414="","",新体力テスト!F414)</f>
        <v/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63"/>
      <c r="R414" s="63"/>
      <c r="S414" s="63"/>
      <c r="T414" s="63"/>
    </row>
    <row r="415" spans="1:20" ht="12.95" customHeight="1" x14ac:dyDescent="0.15">
      <c r="A415" s="79" t="str">
        <f>IF(新体力テスト!A415="","",新体力テスト!A415)</f>
        <v/>
      </c>
      <c r="B415" s="79" t="str">
        <f>IF(新体力テスト!B415="","",新体力テスト!B415)</f>
        <v/>
      </c>
      <c r="C415" s="79" t="str">
        <f>IF(新体力テスト!C415="","",新体力テスト!C415)</f>
        <v/>
      </c>
      <c r="D415" s="79" t="str">
        <f>IF(新体力テスト!D415="","",新体力テスト!D415)</f>
        <v/>
      </c>
      <c r="E415" s="79" t="str">
        <f>IF(新体力テスト!E415="","",新体力テスト!E415)</f>
        <v/>
      </c>
      <c r="F415" s="79" t="str">
        <f>IF(新体力テスト!F415="","",新体力テスト!F415)</f>
        <v/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63"/>
      <c r="R415" s="63"/>
      <c r="S415" s="63"/>
      <c r="T415" s="63"/>
    </row>
    <row r="416" spans="1:20" ht="12.95" customHeight="1" x14ac:dyDescent="0.15">
      <c r="A416" s="79" t="str">
        <f>IF(新体力テスト!A416="","",新体力テスト!A416)</f>
        <v/>
      </c>
      <c r="B416" s="79" t="str">
        <f>IF(新体力テスト!B416="","",新体力テスト!B416)</f>
        <v/>
      </c>
      <c r="C416" s="79" t="str">
        <f>IF(新体力テスト!C416="","",新体力テスト!C416)</f>
        <v/>
      </c>
      <c r="D416" s="79" t="str">
        <f>IF(新体力テスト!D416="","",新体力テスト!D416)</f>
        <v/>
      </c>
      <c r="E416" s="79" t="str">
        <f>IF(新体力テスト!E416="","",新体力テスト!E416)</f>
        <v/>
      </c>
      <c r="F416" s="79" t="str">
        <f>IF(新体力テスト!F416="","",新体力テスト!F416)</f>
        <v/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63"/>
      <c r="R416" s="63"/>
      <c r="S416" s="63"/>
      <c r="T416" s="63"/>
    </row>
    <row r="417" spans="1:20" ht="12.95" customHeight="1" x14ac:dyDescent="0.15">
      <c r="A417" s="79" t="str">
        <f>IF(新体力テスト!A417="","",新体力テスト!A417)</f>
        <v/>
      </c>
      <c r="B417" s="79" t="str">
        <f>IF(新体力テスト!B417="","",新体力テスト!B417)</f>
        <v/>
      </c>
      <c r="C417" s="79" t="str">
        <f>IF(新体力テスト!C417="","",新体力テスト!C417)</f>
        <v/>
      </c>
      <c r="D417" s="79" t="str">
        <f>IF(新体力テスト!D417="","",新体力テスト!D417)</f>
        <v/>
      </c>
      <c r="E417" s="79" t="str">
        <f>IF(新体力テスト!E417="","",新体力テスト!E417)</f>
        <v/>
      </c>
      <c r="F417" s="79" t="str">
        <f>IF(新体力テスト!F417="","",新体力テスト!F417)</f>
        <v/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63"/>
      <c r="R417" s="63"/>
      <c r="S417" s="63"/>
      <c r="T417" s="63"/>
    </row>
    <row r="418" spans="1:20" ht="12.95" customHeight="1" x14ac:dyDescent="0.15">
      <c r="A418" s="79" t="str">
        <f>IF(新体力テスト!A418="","",新体力テスト!A418)</f>
        <v/>
      </c>
      <c r="B418" s="79" t="str">
        <f>IF(新体力テスト!B418="","",新体力テスト!B418)</f>
        <v/>
      </c>
      <c r="C418" s="79" t="str">
        <f>IF(新体力テスト!C418="","",新体力テスト!C418)</f>
        <v/>
      </c>
      <c r="D418" s="79" t="str">
        <f>IF(新体力テスト!D418="","",新体力テスト!D418)</f>
        <v/>
      </c>
      <c r="E418" s="79" t="str">
        <f>IF(新体力テスト!E418="","",新体力テスト!E418)</f>
        <v/>
      </c>
      <c r="F418" s="79" t="str">
        <f>IF(新体力テスト!F418="","",新体力テスト!F418)</f>
        <v/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63"/>
      <c r="R418" s="63"/>
      <c r="S418" s="63"/>
      <c r="T418" s="63"/>
    </row>
    <row r="419" spans="1:20" ht="12.95" customHeight="1" x14ac:dyDescent="0.15">
      <c r="A419" s="79" t="str">
        <f>IF(新体力テスト!A419="","",新体力テスト!A419)</f>
        <v/>
      </c>
      <c r="B419" s="79" t="str">
        <f>IF(新体力テスト!B419="","",新体力テスト!B419)</f>
        <v/>
      </c>
      <c r="C419" s="79" t="str">
        <f>IF(新体力テスト!C419="","",新体力テスト!C419)</f>
        <v/>
      </c>
      <c r="D419" s="79" t="str">
        <f>IF(新体力テスト!D419="","",新体力テスト!D419)</f>
        <v/>
      </c>
      <c r="E419" s="79" t="str">
        <f>IF(新体力テスト!E419="","",新体力テスト!E419)</f>
        <v/>
      </c>
      <c r="F419" s="79" t="str">
        <f>IF(新体力テスト!F419="","",新体力テスト!F419)</f>
        <v/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63"/>
      <c r="R419" s="63"/>
      <c r="S419" s="63"/>
      <c r="T419" s="63"/>
    </row>
    <row r="420" spans="1:20" ht="12.95" customHeight="1" x14ac:dyDescent="0.15">
      <c r="A420" s="79" t="str">
        <f>IF(新体力テスト!A420="","",新体力テスト!A420)</f>
        <v/>
      </c>
      <c r="B420" s="79" t="str">
        <f>IF(新体力テスト!B420="","",新体力テスト!B420)</f>
        <v/>
      </c>
      <c r="C420" s="79" t="str">
        <f>IF(新体力テスト!C420="","",新体力テスト!C420)</f>
        <v/>
      </c>
      <c r="D420" s="79" t="str">
        <f>IF(新体力テスト!D420="","",新体力テスト!D420)</f>
        <v/>
      </c>
      <c r="E420" s="79" t="str">
        <f>IF(新体力テスト!E420="","",新体力テスト!E420)</f>
        <v/>
      </c>
      <c r="F420" s="79" t="str">
        <f>IF(新体力テスト!F420="","",新体力テスト!F420)</f>
        <v/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63"/>
      <c r="R420" s="63"/>
      <c r="S420" s="63"/>
      <c r="T420" s="63"/>
    </row>
    <row r="421" spans="1:20" ht="12.95" customHeight="1" x14ac:dyDescent="0.15">
      <c r="A421" s="79" t="str">
        <f>IF(新体力テスト!A421="","",新体力テスト!A421)</f>
        <v/>
      </c>
      <c r="B421" s="79" t="str">
        <f>IF(新体力テスト!B421="","",新体力テスト!B421)</f>
        <v/>
      </c>
      <c r="C421" s="79" t="str">
        <f>IF(新体力テスト!C421="","",新体力テスト!C421)</f>
        <v/>
      </c>
      <c r="D421" s="79" t="str">
        <f>IF(新体力テスト!D421="","",新体力テスト!D421)</f>
        <v/>
      </c>
      <c r="E421" s="79" t="str">
        <f>IF(新体力テスト!E421="","",新体力テスト!E421)</f>
        <v/>
      </c>
      <c r="F421" s="79" t="str">
        <f>IF(新体力テスト!F421="","",新体力テスト!F421)</f>
        <v/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63"/>
      <c r="R421" s="63"/>
      <c r="S421" s="63"/>
      <c r="T421" s="63"/>
    </row>
    <row r="422" spans="1:20" ht="12.95" customHeight="1" x14ac:dyDescent="0.15">
      <c r="A422" s="79" t="str">
        <f>IF(新体力テスト!A422="","",新体力テスト!A422)</f>
        <v/>
      </c>
      <c r="B422" s="79" t="str">
        <f>IF(新体力テスト!B422="","",新体力テスト!B422)</f>
        <v/>
      </c>
      <c r="C422" s="79" t="str">
        <f>IF(新体力テスト!C422="","",新体力テスト!C422)</f>
        <v/>
      </c>
      <c r="D422" s="79" t="str">
        <f>IF(新体力テスト!D422="","",新体力テスト!D422)</f>
        <v/>
      </c>
      <c r="E422" s="79" t="str">
        <f>IF(新体力テスト!E422="","",新体力テスト!E422)</f>
        <v/>
      </c>
      <c r="F422" s="79" t="str">
        <f>IF(新体力テスト!F422="","",新体力テスト!F422)</f>
        <v/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63"/>
      <c r="R422" s="63"/>
      <c r="S422" s="63"/>
      <c r="T422" s="63"/>
    </row>
    <row r="423" spans="1:20" ht="12.95" customHeight="1" x14ac:dyDescent="0.15">
      <c r="A423" s="79" t="str">
        <f>IF(新体力テスト!A423="","",新体力テスト!A423)</f>
        <v/>
      </c>
      <c r="B423" s="79" t="str">
        <f>IF(新体力テスト!B423="","",新体力テスト!B423)</f>
        <v/>
      </c>
      <c r="C423" s="79" t="str">
        <f>IF(新体力テスト!C423="","",新体力テスト!C423)</f>
        <v/>
      </c>
      <c r="D423" s="79" t="str">
        <f>IF(新体力テスト!D423="","",新体力テスト!D423)</f>
        <v/>
      </c>
      <c r="E423" s="79" t="str">
        <f>IF(新体力テスト!E423="","",新体力テスト!E423)</f>
        <v/>
      </c>
      <c r="F423" s="79" t="str">
        <f>IF(新体力テスト!F423="","",新体力テスト!F423)</f>
        <v/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63"/>
      <c r="R423" s="63"/>
      <c r="S423" s="63"/>
      <c r="T423" s="63"/>
    </row>
    <row r="424" spans="1:20" ht="12.95" customHeight="1" x14ac:dyDescent="0.15">
      <c r="A424" s="79" t="str">
        <f>IF(新体力テスト!A424="","",新体力テスト!A424)</f>
        <v/>
      </c>
      <c r="B424" s="79" t="str">
        <f>IF(新体力テスト!B424="","",新体力テスト!B424)</f>
        <v/>
      </c>
      <c r="C424" s="79" t="str">
        <f>IF(新体力テスト!C424="","",新体力テスト!C424)</f>
        <v/>
      </c>
      <c r="D424" s="79" t="str">
        <f>IF(新体力テスト!D424="","",新体力テスト!D424)</f>
        <v/>
      </c>
      <c r="E424" s="79" t="str">
        <f>IF(新体力テスト!E424="","",新体力テスト!E424)</f>
        <v/>
      </c>
      <c r="F424" s="79" t="str">
        <f>IF(新体力テスト!F424="","",新体力テスト!F424)</f>
        <v/>
      </c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63"/>
      <c r="R424" s="63"/>
      <c r="S424" s="63"/>
      <c r="T424" s="63"/>
    </row>
    <row r="425" spans="1:20" ht="12.95" customHeight="1" x14ac:dyDescent="0.15">
      <c r="A425" s="79" t="str">
        <f>IF(新体力テスト!A425="","",新体力テスト!A425)</f>
        <v/>
      </c>
      <c r="B425" s="79" t="str">
        <f>IF(新体力テスト!B425="","",新体力テスト!B425)</f>
        <v/>
      </c>
      <c r="C425" s="79" t="str">
        <f>IF(新体力テスト!C425="","",新体力テスト!C425)</f>
        <v/>
      </c>
      <c r="D425" s="79" t="str">
        <f>IF(新体力テスト!D425="","",新体力テスト!D425)</f>
        <v/>
      </c>
      <c r="E425" s="79" t="str">
        <f>IF(新体力テスト!E425="","",新体力テスト!E425)</f>
        <v/>
      </c>
      <c r="F425" s="79" t="str">
        <f>IF(新体力テスト!F425="","",新体力テスト!F425)</f>
        <v/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63"/>
      <c r="R425" s="63"/>
      <c r="S425" s="63"/>
      <c r="T425" s="63"/>
    </row>
    <row r="426" spans="1:20" ht="12.95" customHeight="1" x14ac:dyDescent="0.15">
      <c r="A426" s="79" t="str">
        <f>IF(新体力テスト!A426="","",新体力テスト!A426)</f>
        <v/>
      </c>
      <c r="B426" s="79" t="str">
        <f>IF(新体力テスト!B426="","",新体力テスト!B426)</f>
        <v/>
      </c>
      <c r="C426" s="79" t="str">
        <f>IF(新体力テスト!C426="","",新体力テスト!C426)</f>
        <v/>
      </c>
      <c r="D426" s="79" t="str">
        <f>IF(新体力テスト!D426="","",新体力テスト!D426)</f>
        <v/>
      </c>
      <c r="E426" s="79" t="str">
        <f>IF(新体力テスト!E426="","",新体力テスト!E426)</f>
        <v/>
      </c>
      <c r="F426" s="79" t="str">
        <f>IF(新体力テスト!F426="","",新体力テスト!F426)</f>
        <v/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63"/>
      <c r="R426" s="63"/>
      <c r="S426" s="63"/>
      <c r="T426" s="63"/>
    </row>
    <row r="427" spans="1:20" ht="12.95" customHeight="1" x14ac:dyDescent="0.15">
      <c r="A427" s="79" t="str">
        <f>IF(新体力テスト!A427="","",新体力テスト!A427)</f>
        <v/>
      </c>
      <c r="B427" s="79" t="str">
        <f>IF(新体力テスト!B427="","",新体力テスト!B427)</f>
        <v/>
      </c>
      <c r="C427" s="79" t="str">
        <f>IF(新体力テスト!C427="","",新体力テスト!C427)</f>
        <v/>
      </c>
      <c r="D427" s="79" t="str">
        <f>IF(新体力テスト!D427="","",新体力テスト!D427)</f>
        <v/>
      </c>
      <c r="E427" s="79" t="str">
        <f>IF(新体力テスト!E427="","",新体力テスト!E427)</f>
        <v/>
      </c>
      <c r="F427" s="79" t="str">
        <f>IF(新体力テスト!F427="","",新体力テスト!F427)</f>
        <v/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63"/>
      <c r="R427" s="63"/>
      <c r="S427" s="63"/>
      <c r="T427" s="63"/>
    </row>
    <row r="428" spans="1:20" ht="12.95" customHeight="1" x14ac:dyDescent="0.15">
      <c r="A428" s="79" t="str">
        <f>IF(新体力テスト!A428="","",新体力テスト!A428)</f>
        <v/>
      </c>
      <c r="B428" s="79" t="str">
        <f>IF(新体力テスト!B428="","",新体力テスト!B428)</f>
        <v/>
      </c>
      <c r="C428" s="79" t="str">
        <f>IF(新体力テスト!C428="","",新体力テスト!C428)</f>
        <v/>
      </c>
      <c r="D428" s="79" t="str">
        <f>IF(新体力テスト!D428="","",新体力テスト!D428)</f>
        <v/>
      </c>
      <c r="E428" s="79" t="str">
        <f>IF(新体力テスト!E428="","",新体力テスト!E428)</f>
        <v/>
      </c>
      <c r="F428" s="79" t="str">
        <f>IF(新体力テスト!F428="","",新体力テスト!F428)</f>
        <v/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63"/>
      <c r="R428" s="63"/>
      <c r="S428" s="63"/>
      <c r="T428" s="63"/>
    </row>
    <row r="429" spans="1:20" ht="12.95" customHeight="1" x14ac:dyDescent="0.15">
      <c r="A429" s="79" t="str">
        <f>IF(新体力テスト!A429="","",新体力テスト!A429)</f>
        <v/>
      </c>
      <c r="B429" s="79" t="str">
        <f>IF(新体力テスト!B429="","",新体力テスト!B429)</f>
        <v/>
      </c>
      <c r="C429" s="79" t="str">
        <f>IF(新体力テスト!C429="","",新体力テスト!C429)</f>
        <v/>
      </c>
      <c r="D429" s="79" t="str">
        <f>IF(新体力テスト!D429="","",新体力テスト!D429)</f>
        <v/>
      </c>
      <c r="E429" s="79" t="str">
        <f>IF(新体力テスト!E429="","",新体力テスト!E429)</f>
        <v/>
      </c>
      <c r="F429" s="79" t="str">
        <f>IF(新体力テスト!F429="","",新体力テスト!F429)</f>
        <v/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63"/>
      <c r="R429" s="63"/>
      <c r="S429" s="63"/>
      <c r="T429" s="63"/>
    </row>
    <row r="430" spans="1:20" ht="12.95" customHeight="1" x14ac:dyDescent="0.15">
      <c r="A430" s="79" t="str">
        <f>IF(新体力テスト!A430="","",新体力テスト!A430)</f>
        <v/>
      </c>
      <c r="B430" s="79" t="str">
        <f>IF(新体力テスト!B430="","",新体力テスト!B430)</f>
        <v/>
      </c>
      <c r="C430" s="79" t="str">
        <f>IF(新体力テスト!C430="","",新体力テスト!C430)</f>
        <v/>
      </c>
      <c r="D430" s="79" t="str">
        <f>IF(新体力テスト!D430="","",新体力テスト!D430)</f>
        <v/>
      </c>
      <c r="E430" s="79" t="str">
        <f>IF(新体力テスト!E430="","",新体力テスト!E430)</f>
        <v/>
      </c>
      <c r="F430" s="79" t="str">
        <f>IF(新体力テスト!F430="","",新体力テスト!F430)</f>
        <v/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63"/>
      <c r="R430" s="63"/>
      <c r="S430" s="63"/>
      <c r="T430" s="63"/>
    </row>
    <row r="431" spans="1:20" ht="12.95" customHeight="1" x14ac:dyDescent="0.15">
      <c r="A431" s="79" t="str">
        <f>IF(新体力テスト!A431="","",新体力テスト!A431)</f>
        <v/>
      </c>
      <c r="B431" s="79" t="str">
        <f>IF(新体力テスト!B431="","",新体力テスト!B431)</f>
        <v/>
      </c>
      <c r="C431" s="79" t="str">
        <f>IF(新体力テスト!C431="","",新体力テスト!C431)</f>
        <v/>
      </c>
      <c r="D431" s="79" t="str">
        <f>IF(新体力テスト!D431="","",新体力テスト!D431)</f>
        <v/>
      </c>
      <c r="E431" s="79" t="str">
        <f>IF(新体力テスト!E431="","",新体力テスト!E431)</f>
        <v/>
      </c>
      <c r="F431" s="79" t="str">
        <f>IF(新体力テスト!F431="","",新体力テスト!F431)</f>
        <v/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63"/>
      <c r="R431" s="63"/>
      <c r="S431" s="63"/>
      <c r="T431" s="63"/>
    </row>
    <row r="432" spans="1:20" ht="12.95" customHeight="1" x14ac:dyDescent="0.15">
      <c r="A432" s="79" t="str">
        <f>IF(新体力テスト!A432="","",新体力テスト!A432)</f>
        <v/>
      </c>
      <c r="B432" s="79" t="str">
        <f>IF(新体力テスト!B432="","",新体力テスト!B432)</f>
        <v/>
      </c>
      <c r="C432" s="79" t="str">
        <f>IF(新体力テスト!C432="","",新体力テスト!C432)</f>
        <v/>
      </c>
      <c r="D432" s="79" t="str">
        <f>IF(新体力テスト!D432="","",新体力テスト!D432)</f>
        <v/>
      </c>
      <c r="E432" s="79" t="str">
        <f>IF(新体力テスト!E432="","",新体力テスト!E432)</f>
        <v/>
      </c>
      <c r="F432" s="79" t="str">
        <f>IF(新体力テスト!F432="","",新体力テスト!F432)</f>
        <v/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63"/>
      <c r="R432" s="63"/>
      <c r="S432" s="63"/>
      <c r="T432" s="63"/>
    </row>
    <row r="433" spans="1:20" ht="12.95" customHeight="1" x14ac:dyDescent="0.15">
      <c r="A433" s="79" t="str">
        <f>IF(新体力テスト!A433="","",新体力テスト!A433)</f>
        <v/>
      </c>
      <c r="B433" s="79" t="str">
        <f>IF(新体力テスト!B433="","",新体力テスト!B433)</f>
        <v/>
      </c>
      <c r="C433" s="79" t="str">
        <f>IF(新体力テスト!C433="","",新体力テスト!C433)</f>
        <v/>
      </c>
      <c r="D433" s="79" t="str">
        <f>IF(新体力テスト!D433="","",新体力テスト!D433)</f>
        <v/>
      </c>
      <c r="E433" s="79" t="str">
        <f>IF(新体力テスト!E433="","",新体力テスト!E433)</f>
        <v/>
      </c>
      <c r="F433" s="79" t="str">
        <f>IF(新体力テスト!F433="","",新体力テスト!F433)</f>
        <v/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63"/>
      <c r="R433" s="63"/>
      <c r="S433" s="63"/>
      <c r="T433" s="63"/>
    </row>
    <row r="434" spans="1:20" ht="12.95" customHeight="1" x14ac:dyDescent="0.15">
      <c r="A434" s="79" t="str">
        <f>IF(新体力テスト!A434="","",新体力テスト!A434)</f>
        <v/>
      </c>
      <c r="B434" s="79" t="str">
        <f>IF(新体力テスト!B434="","",新体力テスト!B434)</f>
        <v/>
      </c>
      <c r="C434" s="79" t="str">
        <f>IF(新体力テスト!C434="","",新体力テスト!C434)</f>
        <v/>
      </c>
      <c r="D434" s="79" t="str">
        <f>IF(新体力テスト!D434="","",新体力テスト!D434)</f>
        <v/>
      </c>
      <c r="E434" s="79" t="str">
        <f>IF(新体力テスト!E434="","",新体力テスト!E434)</f>
        <v/>
      </c>
      <c r="F434" s="79" t="str">
        <f>IF(新体力テスト!F434="","",新体力テスト!F434)</f>
        <v/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63"/>
      <c r="R434" s="63"/>
      <c r="S434" s="63"/>
      <c r="T434" s="63"/>
    </row>
    <row r="435" spans="1:20" ht="12.95" customHeight="1" x14ac:dyDescent="0.15">
      <c r="A435" s="79" t="str">
        <f>IF(新体力テスト!A435="","",新体力テスト!A435)</f>
        <v/>
      </c>
      <c r="B435" s="79" t="str">
        <f>IF(新体力テスト!B435="","",新体力テスト!B435)</f>
        <v/>
      </c>
      <c r="C435" s="79" t="str">
        <f>IF(新体力テスト!C435="","",新体力テスト!C435)</f>
        <v/>
      </c>
      <c r="D435" s="79" t="str">
        <f>IF(新体力テスト!D435="","",新体力テスト!D435)</f>
        <v/>
      </c>
      <c r="E435" s="79" t="str">
        <f>IF(新体力テスト!E435="","",新体力テスト!E435)</f>
        <v/>
      </c>
      <c r="F435" s="79" t="str">
        <f>IF(新体力テスト!F435="","",新体力テスト!F435)</f>
        <v/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63"/>
      <c r="R435" s="63"/>
      <c r="S435" s="63"/>
      <c r="T435" s="63"/>
    </row>
    <row r="436" spans="1:20" ht="12.95" customHeight="1" x14ac:dyDescent="0.15">
      <c r="A436" s="79" t="str">
        <f>IF(新体力テスト!A436="","",新体力テスト!A436)</f>
        <v/>
      </c>
      <c r="B436" s="79" t="str">
        <f>IF(新体力テスト!B436="","",新体力テスト!B436)</f>
        <v/>
      </c>
      <c r="C436" s="79" t="str">
        <f>IF(新体力テスト!C436="","",新体力テスト!C436)</f>
        <v/>
      </c>
      <c r="D436" s="79" t="str">
        <f>IF(新体力テスト!D436="","",新体力テスト!D436)</f>
        <v/>
      </c>
      <c r="E436" s="79" t="str">
        <f>IF(新体力テスト!E436="","",新体力テスト!E436)</f>
        <v/>
      </c>
      <c r="F436" s="79" t="str">
        <f>IF(新体力テスト!F436="","",新体力テスト!F436)</f>
        <v/>
      </c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63"/>
      <c r="R436" s="63"/>
      <c r="S436" s="63"/>
      <c r="T436" s="63"/>
    </row>
    <row r="437" spans="1:20" ht="12.95" customHeight="1" x14ac:dyDescent="0.15">
      <c r="A437" s="79" t="str">
        <f>IF(新体力テスト!A437="","",新体力テスト!A437)</f>
        <v/>
      </c>
      <c r="B437" s="79" t="str">
        <f>IF(新体力テスト!B437="","",新体力テスト!B437)</f>
        <v/>
      </c>
      <c r="C437" s="79" t="str">
        <f>IF(新体力テスト!C437="","",新体力テスト!C437)</f>
        <v/>
      </c>
      <c r="D437" s="79" t="str">
        <f>IF(新体力テスト!D437="","",新体力テスト!D437)</f>
        <v/>
      </c>
      <c r="E437" s="79" t="str">
        <f>IF(新体力テスト!E437="","",新体力テスト!E437)</f>
        <v/>
      </c>
      <c r="F437" s="79" t="str">
        <f>IF(新体力テスト!F437="","",新体力テスト!F437)</f>
        <v/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63"/>
      <c r="R437" s="63"/>
      <c r="S437" s="63"/>
      <c r="T437" s="63"/>
    </row>
    <row r="438" spans="1:20" ht="12.95" customHeight="1" x14ac:dyDescent="0.15">
      <c r="A438" s="79" t="str">
        <f>IF(新体力テスト!A438="","",新体力テスト!A438)</f>
        <v/>
      </c>
      <c r="B438" s="79" t="str">
        <f>IF(新体力テスト!B438="","",新体力テスト!B438)</f>
        <v/>
      </c>
      <c r="C438" s="79" t="str">
        <f>IF(新体力テスト!C438="","",新体力テスト!C438)</f>
        <v/>
      </c>
      <c r="D438" s="79" t="str">
        <f>IF(新体力テスト!D438="","",新体力テスト!D438)</f>
        <v/>
      </c>
      <c r="E438" s="79" t="str">
        <f>IF(新体力テスト!E438="","",新体力テスト!E438)</f>
        <v/>
      </c>
      <c r="F438" s="79" t="str">
        <f>IF(新体力テスト!F438="","",新体力テスト!F438)</f>
        <v/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63"/>
      <c r="R438" s="63"/>
      <c r="S438" s="63"/>
      <c r="T438" s="63"/>
    </row>
    <row r="439" spans="1:20" ht="12.95" customHeight="1" x14ac:dyDescent="0.15">
      <c r="A439" s="79" t="str">
        <f>IF(新体力テスト!A439="","",新体力テスト!A439)</f>
        <v/>
      </c>
      <c r="B439" s="79" t="str">
        <f>IF(新体力テスト!B439="","",新体力テスト!B439)</f>
        <v/>
      </c>
      <c r="C439" s="79" t="str">
        <f>IF(新体力テスト!C439="","",新体力テスト!C439)</f>
        <v/>
      </c>
      <c r="D439" s="79" t="str">
        <f>IF(新体力テスト!D439="","",新体力テスト!D439)</f>
        <v/>
      </c>
      <c r="E439" s="79" t="str">
        <f>IF(新体力テスト!E439="","",新体力テスト!E439)</f>
        <v/>
      </c>
      <c r="F439" s="79" t="str">
        <f>IF(新体力テスト!F439="","",新体力テスト!F439)</f>
        <v/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63"/>
      <c r="R439" s="63"/>
      <c r="S439" s="63"/>
      <c r="T439" s="63"/>
    </row>
    <row r="440" spans="1:20" ht="12.95" customHeight="1" x14ac:dyDescent="0.15">
      <c r="A440" s="79" t="str">
        <f>IF(新体力テスト!A440="","",新体力テスト!A440)</f>
        <v/>
      </c>
      <c r="B440" s="79" t="str">
        <f>IF(新体力テスト!B440="","",新体力テスト!B440)</f>
        <v/>
      </c>
      <c r="C440" s="79" t="str">
        <f>IF(新体力テスト!C440="","",新体力テスト!C440)</f>
        <v/>
      </c>
      <c r="D440" s="79" t="str">
        <f>IF(新体力テスト!D440="","",新体力テスト!D440)</f>
        <v/>
      </c>
      <c r="E440" s="79" t="str">
        <f>IF(新体力テスト!E440="","",新体力テスト!E440)</f>
        <v/>
      </c>
      <c r="F440" s="79" t="str">
        <f>IF(新体力テスト!F440="","",新体力テスト!F440)</f>
        <v/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63"/>
      <c r="R440" s="63"/>
      <c r="S440" s="63"/>
      <c r="T440" s="63"/>
    </row>
    <row r="441" spans="1:20" ht="12.95" customHeight="1" x14ac:dyDescent="0.15">
      <c r="A441" s="79" t="str">
        <f>IF(新体力テスト!A441="","",新体力テスト!A441)</f>
        <v/>
      </c>
      <c r="B441" s="79" t="str">
        <f>IF(新体力テスト!B441="","",新体力テスト!B441)</f>
        <v/>
      </c>
      <c r="C441" s="79" t="str">
        <f>IF(新体力テスト!C441="","",新体力テスト!C441)</f>
        <v/>
      </c>
      <c r="D441" s="79" t="str">
        <f>IF(新体力テスト!D441="","",新体力テスト!D441)</f>
        <v/>
      </c>
      <c r="E441" s="79" t="str">
        <f>IF(新体力テスト!E441="","",新体力テスト!E441)</f>
        <v/>
      </c>
      <c r="F441" s="79" t="str">
        <f>IF(新体力テスト!F441="","",新体力テスト!F441)</f>
        <v/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63"/>
      <c r="R441" s="63"/>
      <c r="S441" s="63"/>
      <c r="T441" s="63"/>
    </row>
    <row r="442" spans="1:20" ht="12.95" customHeight="1" x14ac:dyDescent="0.15">
      <c r="A442" s="79" t="str">
        <f>IF(新体力テスト!A442="","",新体力テスト!A442)</f>
        <v/>
      </c>
      <c r="B442" s="79" t="str">
        <f>IF(新体力テスト!B442="","",新体力テスト!B442)</f>
        <v/>
      </c>
      <c r="C442" s="79" t="str">
        <f>IF(新体力テスト!C442="","",新体力テスト!C442)</f>
        <v/>
      </c>
      <c r="D442" s="79" t="str">
        <f>IF(新体力テスト!D442="","",新体力テスト!D442)</f>
        <v/>
      </c>
      <c r="E442" s="79" t="str">
        <f>IF(新体力テスト!E442="","",新体力テスト!E442)</f>
        <v/>
      </c>
      <c r="F442" s="79" t="str">
        <f>IF(新体力テスト!F442="","",新体力テスト!F442)</f>
        <v/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63"/>
      <c r="R442" s="63"/>
      <c r="S442" s="63"/>
      <c r="T442" s="63"/>
    </row>
    <row r="443" spans="1:20" ht="12.95" customHeight="1" x14ac:dyDescent="0.15">
      <c r="A443" s="79" t="str">
        <f>IF(新体力テスト!A443="","",新体力テスト!A443)</f>
        <v/>
      </c>
      <c r="B443" s="79" t="str">
        <f>IF(新体力テスト!B443="","",新体力テスト!B443)</f>
        <v/>
      </c>
      <c r="C443" s="79" t="str">
        <f>IF(新体力テスト!C443="","",新体力テスト!C443)</f>
        <v/>
      </c>
      <c r="D443" s="79" t="str">
        <f>IF(新体力テスト!D443="","",新体力テスト!D443)</f>
        <v/>
      </c>
      <c r="E443" s="79" t="str">
        <f>IF(新体力テスト!E443="","",新体力テスト!E443)</f>
        <v/>
      </c>
      <c r="F443" s="79" t="str">
        <f>IF(新体力テスト!F443="","",新体力テスト!F443)</f>
        <v/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63"/>
      <c r="R443" s="63"/>
      <c r="S443" s="63"/>
      <c r="T443" s="63"/>
    </row>
    <row r="444" spans="1:20" ht="12.95" customHeight="1" x14ac:dyDescent="0.15">
      <c r="A444" s="79" t="str">
        <f>IF(新体力テスト!A444="","",新体力テスト!A444)</f>
        <v/>
      </c>
      <c r="B444" s="79" t="str">
        <f>IF(新体力テスト!B444="","",新体力テスト!B444)</f>
        <v/>
      </c>
      <c r="C444" s="79" t="str">
        <f>IF(新体力テスト!C444="","",新体力テスト!C444)</f>
        <v/>
      </c>
      <c r="D444" s="79" t="str">
        <f>IF(新体力テスト!D444="","",新体力テスト!D444)</f>
        <v/>
      </c>
      <c r="E444" s="79" t="str">
        <f>IF(新体力テスト!E444="","",新体力テスト!E444)</f>
        <v/>
      </c>
      <c r="F444" s="79" t="str">
        <f>IF(新体力テスト!F444="","",新体力テスト!F444)</f>
        <v/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63"/>
      <c r="R444" s="63"/>
      <c r="S444" s="63"/>
      <c r="T444" s="63"/>
    </row>
    <row r="445" spans="1:20" ht="12.95" customHeight="1" x14ac:dyDescent="0.15">
      <c r="A445" s="79" t="str">
        <f>IF(新体力テスト!A445="","",新体力テスト!A445)</f>
        <v/>
      </c>
      <c r="B445" s="79" t="str">
        <f>IF(新体力テスト!B445="","",新体力テスト!B445)</f>
        <v/>
      </c>
      <c r="C445" s="79" t="str">
        <f>IF(新体力テスト!C445="","",新体力テスト!C445)</f>
        <v/>
      </c>
      <c r="D445" s="79" t="str">
        <f>IF(新体力テスト!D445="","",新体力テスト!D445)</f>
        <v/>
      </c>
      <c r="E445" s="79" t="str">
        <f>IF(新体力テスト!E445="","",新体力テスト!E445)</f>
        <v/>
      </c>
      <c r="F445" s="79" t="str">
        <f>IF(新体力テスト!F445="","",新体力テスト!F445)</f>
        <v/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63"/>
      <c r="R445" s="63"/>
      <c r="S445" s="63"/>
      <c r="T445" s="63"/>
    </row>
    <row r="446" spans="1:20" ht="12.95" customHeight="1" x14ac:dyDescent="0.15">
      <c r="A446" s="79" t="str">
        <f>IF(新体力テスト!A446="","",新体力テスト!A446)</f>
        <v/>
      </c>
      <c r="B446" s="79" t="str">
        <f>IF(新体力テスト!B446="","",新体力テスト!B446)</f>
        <v/>
      </c>
      <c r="C446" s="79" t="str">
        <f>IF(新体力テスト!C446="","",新体力テスト!C446)</f>
        <v/>
      </c>
      <c r="D446" s="79" t="str">
        <f>IF(新体力テスト!D446="","",新体力テスト!D446)</f>
        <v/>
      </c>
      <c r="E446" s="79" t="str">
        <f>IF(新体力テスト!E446="","",新体力テスト!E446)</f>
        <v/>
      </c>
      <c r="F446" s="79" t="str">
        <f>IF(新体力テスト!F446="","",新体力テスト!F446)</f>
        <v/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63"/>
      <c r="R446" s="63"/>
      <c r="S446" s="63"/>
      <c r="T446" s="63"/>
    </row>
    <row r="447" spans="1:20" ht="12.95" customHeight="1" x14ac:dyDescent="0.15">
      <c r="A447" s="79" t="str">
        <f>IF(新体力テスト!A447="","",新体力テスト!A447)</f>
        <v/>
      </c>
      <c r="B447" s="79" t="str">
        <f>IF(新体力テスト!B447="","",新体力テスト!B447)</f>
        <v/>
      </c>
      <c r="C447" s="79" t="str">
        <f>IF(新体力テスト!C447="","",新体力テスト!C447)</f>
        <v/>
      </c>
      <c r="D447" s="79" t="str">
        <f>IF(新体力テスト!D447="","",新体力テスト!D447)</f>
        <v/>
      </c>
      <c r="E447" s="79" t="str">
        <f>IF(新体力テスト!E447="","",新体力テスト!E447)</f>
        <v/>
      </c>
      <c r="F447" s="79" t="str">
        <f>IF(新体力テスト!F447="","",新体力テスト!F447)</f>
        <v/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63"/>
      <c r="R447" s="63"/>
      <c r="S447" s="63"/>
      <c r="T447" s="63"/>
    </row>
    <row r="448" spans="1:20" ht="12.95" customHeight="1" x14ac:dyDescent="0.15">
      <c r="A448" s="79" t="str">
        <f>IF(新体力テスト!A448="","",新体力テスト!A448)</f>
        <v/>
      </c>
      <c r="B448" s="79" t="str">
        <f>IF(新体力テスト!B448="","",新体力テスト!B448)</f>
        <v/>
      </c>
      <c r="C448" s="79" t="str">
        <f>IF(新体力テスト!C448="","",新体力テスト!C448)</f>
        <v/>
      </c>
      <c r="D448" s="79" t="str">
        <f>IF(新体力テスト!D448="","",新体力テスト!D448)</f>
        <v/>
      </c>
      <c r="E448" s="79" t="str">
        <f>IF(新体力テスト!E448="","",新体力テスト!E448)</f>
        <v/>
      </c>
      <c r="F448" s="79" t="str">
        <f>IF(新体力テスト!F448="","",新体力テスト!F448)</f>
        <v/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63"/>
      <c r="R448" s="63"/>
      <c r="S448" s="63"/>
      <c r="T448" s="63"/>
    </row>
    <row r="449" spans="1:20" ht="12.95" customHeight="1" x14ac:dyDescent="0.15">
      <c r="A449" s="79" t="str">
        <f>IF(新体力テスト!A449="","",新体力テスト!A449)</f>
        <v/>
      </c>
      <c r="B449" s="79" t="str">
        <f>IF(新体力テスト!B449="","",新体力テスト!B449)</f>
        <v/>
      </c>
      <c r="C449" s="79" t="str">
        <f>IF(新体力テスト!C449="","",新体力テスト!C449)</f>
        <v/>
      </c>
      <c r="D449" s="79" t="str">
        <f>IF(新体力テスト!D449="","",新体力テスト!D449)</f>
        <v/>
      </c>
      <c r="E449" s="79" t="str">
        <f>IF(新体力テスト!E449="","",新体力テスト!E449)</f>
        <v/>
      </c>
      <c r="F449" s="79" t="str">
        <f>IF(新体力テスト!F449="","",新体力テスト!F449)</f>
        <v/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63"/>
      <c r="R449" s="63"/>
      <c r="S449" s="63"/>
      <c r="T449" s="63"/>
    </row>
    <row r="450" spans="1:20" ht="12.95" customHeight="1" x14ac:dyDescent="0.15">
      <c r="A450" s="79" t="str">
        <f>IF(新体力テスト!A450="","",新体力テスト!A450)</f>
        <v/>
      </c>
      <c r="B450" s="79" t="str">
        <f>IF(新体力テスト!B450="","",新体力テスト!B450)</f>
        <v/>
      </c>
      <c r="C450" s="79" t="str">
        <f>IF(新体力テスト!C450="","",新体力テスト!C450)</f>
        <v/>
      </c>
      <c r="D450" s="79" t="str">
        <f>IF(新体力テスト!D450="","",新体力テスト!D450)</f>
        <v/>
      </c>
      <c r="E450" s="79" t="str">
        <f>IF(新体力テスト!E450="","",新体力テスト!E450)</f>
        <v/>
      </c>
      <c r="F450" s="79" t="str">
        <f>IF(新体力テスト!F450="","",新体力テスト!F450)</f>
        <v/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63"/>
      <c r="R450" s="63"/>
      <c r="S450" s="63"/>
      <c r="T450" s="63"/>
    </row>
    <row r="451" spans="1:20" ht="12.95" customHeight="1" x14ac:dyDescent="0.15">
      <c r="A451" s="79" t="str">
        <f>IF(新体力テスト!A451="","",新体力テスト!A451)</f>
        <v/>
      </c>
      <c r="B451" s="79" t="str">
        <f>IF(新体力テスト!B451="","",新体力テスト!B451)</f>
        <v/>
      </c>
      <c r="C451" s="79" t="str">
        <f>IF(新体力テスト!C451="","",新体力テスト!C451)</f>
        <v/>
      </c>
      <c r="D451" s="79" t="str">
        <f>IF(新体力テスト!D451="","",新体力テスト!D451)</f>
        <v/>
      </c>
      <c r="E451" s="79" t="str">
        <f>IF(新体力テスト!E451="","",新体力テスト!E451)</f>
        <v/>
      </c>
      <c r="F451" s="79" t="str">
        <f>IF(新体力テスト!F451="","",新体力テスト!F451)</f>
        <v/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63"/>
      <c r="R451" s="63"/>
      <c r="S451" s="63"/>
      <c r="T451" s="63"/>
    </row>
    <row r="452" spans="1:20" ht="12.95" customHeight="1" x14ac:dyDescent="0.15">
      <c r="A452" s="79" t="str">
        <f>IF(新体力テスト!A452="","",新体力テスト!A452)</f>
        <v/>
      </c>
      <c r="B452" s="79" t="str">
        <f>IF(新体力テスト!B452="","",新体力テスト!B452)</f>
        <v/>
      </c>
      <c r="C452" s="79" t="str">
        <f>IF(新体力テスト!C452="","",新体力テスト!C452)</f>
        <v/>
      </c>
      <c r="D452" s="79" t="str">
        <f>IF(新体力テスト!D452="","",新体力テスト!D452)</f>
        <v/>
      </c>
      <c r="E452" s="79" t="str">
        <f>IF(新体力テスト!E452="","",新体力テスト!E452)</f>
        <v/>
      </c>
      <c r="F452" s="79" t="str">
        <f>IF(新体力テスト!F452="","",新体力テスト!F452)</f>
        <v/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63"/>
      <c r="R452" s="63"/>
      <c r="S452" s="63"/>
      <c r="T452" s="63"/>
    </row>
    <row r="453" spans="1:20" ht="12.95" customHeight="1" x14ac:dyDescent="0.15">
      <c r="A453" s="79" t="str">
        <f>IF(新体力テスト!A453="","",新体力テスト!A453)</f>
        <v/>
      </c>
      <c r="B453" s="79" t="str">
        <f>IF(新体力テスト!B453="","",新体力テスト!B453)</f>
        <v/>
      </c>
      <c r="C453" s="79" t="str">
        <f>IF(新体力テスト!C453="","",新体力テスト!C453)</f>
        <v/>
      </c>
      <c r="D453" s="79" t="str">
        <f>IF(新体力テスト!D453="","",新体力テスト!D453)</f>
        <v/>
      </c>
      <c r="E453" s="79" t="str">
        <f>IF(新体力テスト!E453="","",新体力テスト!E453)</f>
        <v/>
      </c>
      <c r="F453" s="79" t="str">
        <f>IF(新体力テスト!F453="","",新体力テスト!F453)</f>
        <v/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63"/>
      <c r="R453" s="63"/>
      <c r="S453" s="63"/>
      <c r="T453" s="63"/>
    </row>
    <row r="454" spans="1:20" ht="12.95" customHeight="1" x14ac:dyDescent="0.15">
      <c r="A454" s="79" t="str">
        <f>IF(新体力テスト!A454="","",新体力テスト!A454)</f>
        <v/>
      </c>
      <c r="B454" s="79" t="str">
        <f>IF(新体力テスト!B454="","",新体力テスト!B454)</f>
        <v/>
      </c>
      <c r="C454" s="79" t="str">
        <f>IF(新体力テスト!C454="","",新体力テスト!C454)</f>
        <v/>
      </c>
      <c r="D454" s="79" t="str">
        <f>IF(新体力テスト!D454="","",新体力テスト!D454)</f>
        <v/>
      </c>
      <c r="E454" s="79" t="str">
        <f>IF(新体力テスト!E454="","",新体力テスト!E454)</f>
        <v/>
      </c>
      <c r="F454" s="79" t="str">
        <f>IF(新体力テスト!F454="","",新体力テスト!F454)</f>
        <v/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63"/>
      <c r="R454" s="63"/>
      <c r="S454" s="63"/>
      <c r="T454" s="63"/>
    </row>
    <row r="455" spans="1:20" ht="12.95" customHeight="1" x14ac:dyDescent="0.15">
      <c r="A455" s="79" t="str">
        <f>IF(新体力テスト!A455="","",新体力テスト!A455)</f>
        <v/>
      </c>
      <c r="B455" s="79" t="str">
        <f>IF(新体力テスト!B455="","",新体力テスト!B455)</f>
        <v/>
      </c>
      <c r="C455" s="79" t="str">
        <f>IF(新体力テスト!C455="","",新体力テスト!C455)</f>
        <v/>
      </c>
      <c r="D455" s="79" t="str">
        <f>IF(新体力テスト!D455="","",新体力テスト!D455)</f>
        <v/>
      </c>
      <c r="E455" s="79" t="str">
        <f>IF(新体力テスト!E455="","",新体力テスト!E455)</f>
        <v/>
      </c>
      <c r="F455" s="79" t="str">
        <f>IF(新体力テスト!F455="","",新体力テスト!F455)</f>
        <v/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63"/>
      <c r="R455" s="63"/>
      <c r="S455" s="63"/>
      <c r="T455" s="63"/>
    </row>
    <row r="456" spans="1:20" ht="12.95" customHeight="1" x14ac:dyDescent="0.15">
      <c r="A456" s="79" t="str">
        <f>IF(新体力テスト!A456="","",新体力テスト!A456)</f>
        <v/>
      </c>
      <c r="B456" s="79" t="str">
        <f>IF(新体力テスト!B456="","",新体力テスト!B456)</f>
        <v/>
      </c>
      <c r="C456" s="79" t="str">
        <f>IF(新体力テスト!C456="","",新体力テスト!C456)</f>
        <v/>
      </c>
      <c r="D456" s="79" t="str">
        <f>IF(新体力テスト!D456="","",新体力テスト!D456)</f>
        <v/>
      </c>
      <c r="E456" s="79" t="str">
        <f>IF(新体力テスト!E456="","",新体力テスト!E456)</f>
        <v/>
      </c>
      <c r="F456" s="79" t="str">
        <f>IF(新体力テスト!F456="","",新体力テスト!F456)</f>
        <v/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63"/>
      <c r="R456" s="63"/>
      <c r="S456" s="63"/>
      <c r="T456" s="63"/>
    </row>
    <row r="457" spans="1:20" ht="12.95" customHeight="1" x14ac:dyDescent="0.15">
      <c r="A457" s="79" t="str">
        <f>IF(新体力テスト!A457="","",新体力テスト!A457)</f>
        <v/>
      </c>
      <c r="B457" s="79" t="str">
        <f>IF(新体力テスト!B457="","",新体力テスト!B457)</f>
        <v/>
      </c>
      <c r="C457" s="79" t="str">
        <f>IF(新体力テスト!C457="","",新体力テスト!C457)</f>
        <v/>
      </c>
      <c r="D457" s="79" t="str">
        <f>IF(新体力テスト!D457="","",新体力テスト!D457)</f>
        <v/>
      </c>
      <c r="E457" s="79" t="str">
        <f>IF(新体力テスト!E457="","",新体力テスト!E457)</f>
        <v/>
      </c>
      <c r="F457" s="79" t="str">
        <f>IF(新体力テスト!F457="","",新体力テスト!F457)</f>
        <v/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63"/>
      <c r="R457" s="63"/>
      <c r="S457" s="63"/>
      <c r="T457" s="63"/>
    </row>
    <row r="458" spans="1:20" ht="12.95" customHeight="1" x14ac:dyDescent="0.15">
      <c r="A458" s="79" t="str">
        <f>IF(新体力テスト!A458="","",新体力テスト!A458)</f>
        <v/>
      </c>
      <c r="B458" s="79" t="str">
        <f>IF(新体力テスト!B458="","",新体力テスト!B458)</f>
        <v/>
      </c>
      <c r="C458" s="79" t="str">
        <f>IF(新体力テスト!C458="","",新体力テスト!C458)</f>
        <v/>
      </c>
      <c r="D458" s="79" t="str">
        <f>IF(新体力テスト!D458="","",新体力テスト!D458)</f>
        <v/>
      </c>
      <c r="E458" s="79" t="str">
        <f>IF(新体力テスト!E458="","",新体力テスト!E458)</f>
        <v/>
      </c>
      <c r="F458" s="79" t="str">
        <f>IF(新体力テスト!F458="","",新体力テスト!F458)</f>
        <v/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63"/>
      <c r="R458" s="63"/>
      <c r="S458" s="63"/>
      <c r="T458" s="63"/>
    </row>
    <row r="459" spans="1:20" ht="12.95" customHeight="1" x14ac:dyDescent="0.15">
      <c r="A459" s="79" t="str">
        <f>IF(新体力テスト!A459="","",新体力テスト!A459)</f>
        <v/>
      </c>
      <c r="B459" s="79" t="str">
        <f>IF(新体力テスト!B459="","",新体力テスト!B459)</f>
        <v/>
      </c>
      <c r="C459" s="79" t="str">
        <f>IF(新体力テスト!C459="","",新体力テスト!C459)</f>
        <v/>
      </c>
      <c r="D459" s="79" t="str">
        <f>IF(新体力テスト!D459="","",新体力テスト!D459)</f>
        <v/>
      </c>
      <c r="E459" s="79" t="str">
        <f>IF(新体力テスト!E459="","",新体力テスト!E459)</f>
        <v/>
      </c>
      <c r="F459" s="79" t="str">
        <f>IF(新体力テスト!F459="","",新体力テスト!F459)</f>
        <v/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63"/>
      <c r="R459" s="63"/>
      <c r="S459" s="63"/>
      <c r="T459" s="63"/>
    </row>
    <row r="460" spans="1:20" ht="12.95" customHeight="1" x14ac:dyDescent="0.15">
      <c r="A460" s="79" t="str">
        <f>IF(新体力テスト!A460="","",新体力テスト!A460)</f>
        <v/>
      </c>
      <c r="B460" s="79" t="str">
        <f>IF(新体力テスト!B460="","",新体力テスト!B460)</f>
        <v/>
      </c>
      <c r="C460" s="79" t="str">
        <f>IF(新体力テスト!C460="","",新体力テスト!C460)</f>
        <v/>
      </c>
      <c r="D460" s="79" t="str">
        <f>IF(新体力テスト!D460="","",新体力テスト!D460)</f>
        <v/>
      </c>
      <c r="E460" s="79" t="str">
        <f>IF(新体力テスト!E460="","",新体力テスト!E460)</f>
        <v/>
      </c>
      <c r="F460" s="79" t="str">
        <f>IF(新体力テスト!F460="","",新体力テスト!F460)</f>
        <v/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63"/>
      <c r="R460" s="63"/>
      <c r="S460" s="63"/>
      <c r="T460" s="63"/>
    </row>
    <row r="461" spans="1:20" ht="12.95" customHeight="1" x14ac:dyDescent="0.15">
      <c r="A461" s="79" t="str">
        <f>IF(新体力テスト!A461="","",新体力テスト!A461)</f>
        <v/>
      </c>
      <c r="B461" s="79" t="str">
        <f>IF(新体力テスト!B461="","",新体力テスト!B461)</f>
        <v/>
      </c>
      <c r="C461" s="79" t="str">
        <f>IF(新体力テスト!C461="","",新体力テスト!C461)</f>
        <v/>
      </c>
      <c r="D461" s="79" t="str">
        <f>IF(新体力テスト!D461="","",新体力テスト!D461)</f>
        <v/>
      </c>
      <c r="E461" s="79" t="str">
        <f>IF(新体力テスト!E461="","",新体力テスト!E461)</f>
        <v/>
      </c>
      <c r="F461" s="79" t="str">
        <f>IF(新体力テスト!F461="","",新体力テスト!F461)</f>
        <v/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63"/>
      <c r="R461" s="63"/>
      <c r="S461" s="63"/>
      <c r="T461" s="63"/>
    </row>
    <row r="462" spans="1:20" ht="12.95" customHeight="1" x14ac:dyDescent="0.15">
      <c r="A462" s="79" t="str">
        <f>IF(新体力テスト!A462="","",新体力テスト!A462)</f>
        <v/>
      </c>
      <c r="B462" s="79" t="str">
        <f>IF(新体力テスト!B462="","",新体力テスト!B462)</f>
        <v/>
      </c>
      <c r="C462" s="79" t="str">
        <f>IF(新体力テスト!C462="","",新体力テスト!C462)</f>
        <v/>
      </c>
      <c r="D462" s="79" t="str">
        <f>IF(新体力テスト!D462="","",新体力テスト!D462)</f>
        <v/>
      </c>
      <c r="E462" s="79" t="str">
        <f>IF(新体力テスト!E462="","",新体力テスト!E462)</f>
        <v/>
      </c>
      <c r="F462" s="79" t="str">
        <f>IF(新体力テスト!F462="","",新体力テスト!F462)</f>
        <v/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63"/>
      <c r="R462" s="63"/>
      <c r="S462" s="63"/>
      <c r="T462" s="63"/>
    </row>
    <row r="463" spans="1:20" ht="12.95" customHeight="1" x14ac:dyDescent="0.15">
      <c r="A463" s="79" t="str">
        <f>IF(新体力テスト!A463="","",新体力テスト!A463)</f>
        <v/>
      </c>
      <c r="B463" s="79" t="str">
        <f>IF(新体力テスト!B463="","",新体力テスト!B463)</f>
        <v/>
      </c>
      <c r="C463" s="79" t="str">
        <f>IF(新体力テスト!C463="","",新体力テスト!C463)</f>
        <v/>
      </c>
      <c r="D463" s="79" t="str">
        <f>IF(新体力テスト!D463="","",新体力テスト!D463)</f>
        <v/>
      </c>
      <c r="E463" s="79" t="str">
        <f>IF(新体力テスト!E463="","",新体力テスト!E463)</f>
        <v/>
      </c>
      <c r="F463" s="79" t="str">
        <f>IF(新体力テスト!F463="","",新体力テスト!F463)</f>
        <v/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63"/>
      <c r="R463" s="63"/>
      <c r="S463" s="63"/>
      <c r="T463" s="63"/>
    </row>
    <row r="464" spans="1:20" ht="12.95" customHeight="1" x14ac:dyDescent="0.15">
      <c r="A464" s="79" t="str">
        <f>IF(新体力テスト!A464="","",新体力テスト!A464)</f>
        <v/>
      </c>
      <c r="B464" s="79" t="str">
        <f>IF(新体力テスト!B464="","",新体力テスト!B464)</f>
        <v/>
      </c>
      <c r="C464" s="79" t="str">
        <f>IF(新体力テスト!C464="","",新体力テスト!C464)</f>
        <v/>
      </c>
      <c r="D464" s="79" t="str">
        <f>IF(新体力テスト!D464="","",新体力テスト!D464)</f>
        <v/>
      </c>
      <c r="E464" s="79" t="str">
        <f>IF(新体力テスト!E464="","",新体力テスト!E464)</f>
        <v/>
      </c>
      <c r="F464" s="79" t="str">
        <f>IF(新体力テスト!F464="","",新体力テスト!F464)</f>
        <v/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63"/>
      <c r="R464" s="63"/>
      <c r="S464" s="63"/>
      <c r="T464" s="63"/>
    </row>
    <row r="465" spans="1:20" ht="12.95" customHeight="1" x14ac:dyDescent="0.15">
      <c r="A465" s="79" t="str">
        <f>IF(新体力テスト!A465="","",新体力テスト!A465)</f>
        <v/>
      </c>
      <c r="B465" s="79" t="str">
        <f>IF(新体力テスト!B465="","",新体力テスト!B465)</f>
        <v/>
      </c>
      <c r="C465" s="79" t="str">
        <f>IF(新体力テスト!C465="","",新体力テスト!C465)</f>
        <v/>
      </c>
      <c r="D465" s="79" t="str">
        <f>IF(新体力テスト!D465="","",新体力テスト!D465)</f>
        <v/>
      </c>
      <c r="E465" s="79" t="str">
        <f>IF(新体力テスト!E465="","",新体力テスト!E465)</f>
        <v/>
      </c>
      <c r="F465" s="79" t="str">
        <f>IF(新体力テスト!F465="","",新体力テスト!F465)</f>
        <v/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63"/>
      <c r="R465" s="63"/>
      <c r="S465" s="63"/>
      <c r="T465" s="63"/>
    </row>
    <row r="466" spans="1:20" ht="12.95" customHeight="1" x14ac:dyDescent="0.15">
      <c r="A466" s="79" t="str">
        <f>IF(新体力テスト!A466="","",新体力テスト!A466)</f>
        <v/>
      </c>
      <c r="B466" s="79" t="str">
        <f>IF(新体力テスト!B466="","",新体力テスト!B466)</f>
        <v/>
      </c>
      <c r="C466" s="79" t="str">
        <f>IF(新体力テスト!C466="","",新体力テスト!C466)</f>
        <v/>
      </c>
      <c r="D466" s="79" t="str">
        <f>IF(新体力テスト!D466="","",新体力テスト!D466)</f>
        <v/>
      </c>
      <c r="E466" s="79" t="str">
        <f>IF(新体力テスト!E466="","",新体力テスト!E466)</f>
        <v/>
      </c>
      <c r="F466" s="79" t="str">
        <f>IF(新体力テスト!F466="","",新体力テスト!F466)</f>
        <v/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63"/>
      <c r="R466" s="63"/>
      <c r="S466" s="63"/>
      <c r="T466" s="63"/>
    </row>
    <row r="467" spans="1:20" ht="12.95" customHeight="1" x14ac:dyDescent="0.15">
      <c r="A467" s="79" t="str">
        <f>IF(新体力テスト!A467="","",新体力テスト!A467)</f>
        <v/>
      </c>
      <c r="B467" s="79" t="str">
        <f>IF(新体力テスト!B467="","",新体力テスト!B467)</f>
        <v/>
      </c>
      <c r="C467" s="79" t="str">
        <f>IF(新体力テスト!C467="","",新体力テスト!C467)</f>
        <v/>
      </c>
      <c r="D467" s="79" t="str">
        <f>IF(新体力テスト!D467="","",新体力テスト!D467)</f>
        <v/>
      </c>
      <c r="E467" s="79" t="str">
        <f>IF(新体力テスト!E467="","",新体力テスト!E467)</f>
        <v/>
      </c>
      <c r="F467" s="79" t="str">
        <f>IF(新体力テスト!F467="","",新体力テスト!F467)</f>
        <v/>
      </c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63"/>
      <c r="R467" s="63"/>
      <c r="S467" s="63"/>
      <c r="T467" s="63"/>
    </row>
    <row r="468" spans="1:20" ht="12.95" customHeight="1" x14ac:dyDescent="0.15">
      <c r="A468" s="79" t="str">
        <f>IF(新体力テスト!A468="","",新体力テスト!A468)</f>
        <v/>
      </c>
      <c r="B468" s="79" t="str">
        <f>IF(新体力テスト!B468="","",新体力テスト!B468)</f>
        <v/>
      </c>
      <c r="C468" s="79" t="str">
        <f>IF(新体力テスト!C468="","",新体力テスト!C468)</f>
        <v/>
      </c>
      <c r="D468" s="79" t="str">
        <f>IF(新体力テスト!D468="","",新体力テスト!D468)</f>
        <v/>
      </c>
      <c r="E468" s="79" t="str">
        <f>IF(新体力テスト!E468="","",新体力テスト!E468)</f>
        <v/>
      </c>
      <c r="F468" s="79" t="str">
        <f>IF(新体力テスト!F468="","",新体力テスト!F468)</f>
        <v/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63"/>
      <c r="R468" s="63"/>
      <c r="S468" s="63"/>
      <c r="T468" s="63"/>
    </row>
    <row r="469" spans="1:20" ht="12.95" customHeight="1" x14ac:dyDescent="0.15">
      <c r="A469" s="79" t="str">
        <f>IF(新体力テスト!A469="","",新体力テスト!A469)</f>
        <v/>
      </c>
      <c r="B469" s="79" t="str">
        <f>IF(新体力テスト!B469="","",新体力テスト!B469)</f>
        <v/>
      </c>
      <c r="C469" s="79" t="str">
        <f>IF(新体力テスト!C469="","",新体力テスト!C469)</f>
        <v/>
      </c>
      <c r="D469" s="79" t="str">
        <f>IF(新体力テスト!D469="","",新体力テスト!D469)</f>
        <v/>
      </c>
      <c r="E469" s="79" t="str">
        <f>IF(新体力テスト!E469="","",新体力テスト!E469)</f>
        <v/>
      </c>
      <c r="F469" s="79" t="str">
        <f>IF(新体力テスト!F469="","",新体力テスト!F469)</f>
        <v/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63"/>
      <c r="R469" s="63"/>
      <c r="S469" s="63"/>
      <c r="T469" s="63"/>
    </row>
    <row r="470" spans="1:20" ht="12.95" customHeight="1" x14ac:dyDescent="0.15">
      <c r="A470" s="79" t="str">
        <f>IF(新体力テスト!A470="","",新体力テスト!A470)</f>
        <v/>
      </c>
      <c r="B470" s="79" t="str">
        <f>IF(新体力テスト!B470="","",新体力テスト!B470)</f>
        <v/>
      </c>
      <c r="C470" s="79" t="str">
        <f>IF(新体力テスト!C470="","",新体力テスト!C470)</f>
        <v/>
      </c>
      <c r="D470" s="79" t="str">
        <f>IF(新体力テスト!D470="","",新体力テスト!D470)</f>
        <v/>
      </c>
      <c r="E470" s="79" t="str">
        <f>IF(新体力テスト!E470="","",新体力テスト!E470)</f>
        <v/>
      </c>
      <c r="F470" s="79" t="str">
        <f>IF(新体力テスト!F470="","",新体力テスト!F470)</f>
        <v/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63"/>
      <c r="R470" s="63"/>
      <c r="S470" s="63"/>
      <c r="T470" s="63"/>
    </row>
    <row r="471" spans="1:20" ht="12.95" customHeight="1" x14ac:dyDescent="0.15">
      <c r="A471" s="79" t="str">
        <f>IF(新体力テスト!A471="","",新体力テスト!A471)</f>
        <v/>
      </c>
      <c r="B471" s="79" t="str">
        <f>IF(新体力テスト!B471="","",新体力テスト!B471)</f>
        <v/>
      </c>
      <c r="C471" s="79" t="str">
        <f>IF(新体力テスト!C471="","",新体力テスト!C471)</f>
        <v/>
      </c>
      <c r="D471" s="79" t="str">
        <f>IF(新体力テスト!D471="","",新体力テスト!D471)</f>
        <v/>
      </c>
      <c r="E471" s="79" t="str">
        <f>IF(新体力テスト!E471="","",新体力テスト!E471)</f>
        <v/>
      </c>
      <c r="F471" s="79" t="str">
        <f>IF(新体力テスト!F471="","",新体力テスト!F471)</f>
        <v/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63"/>
      <c r="R471" s="63"/>
      <c r="S471" s="63"/>
      <c r="T471" s="63"/>
    </row>
    <row r="472" spans="1:20" ht="12.95" customHeight="1" x14ac:dyDescent="0.15">
      <c r="A472" s="79" t="str">
        <f>IF(新体力テスト!A472="","",新体力テスト!A472)</f>
        <v/>
      </c>
      <c r="B472" s="79" t="str">
        <f>IF(新体力テスト!B472="","",新体力テスト!B472)</f>
        <v/>
      </c>
      <c r="C472" s="79" t="str">
        <f>IF(新体力テスト!C472="","",新体力テスト!C472)</f>
        <v/>
      </c>
      <c r="D472" s="79" t="str">
        <f>IF(新体力テスト!D472="","",新体力テスト!D472)</f>
        <v/>
      </c>
      <c r="E472" s="79" t="str">
        <f>IF(新体力テスト!E472="","",新体力テスト!E472)</f>
        <v/>
      </c>
      <c r="F472" s="79" t="str">
        <f>IF(新体力テスト!F472="","",新体力テスト!F472)</f>
        <v/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63"/>
      <c r="R472" s="63"/>
      <c r="S472" s="63"/>
      <c r="T472" s="63"/>
    </row>
    <row r="473" spans="1:20" ht="12.95" customHeight="1" x14ac:dyDescent="0.15">
      <c r="A473" s="79" t="str">
        <f>IF(新体力テスト!A473="","",新体力テスト!A473)</f>
        <v/>
      </c>
      <c r="B473" s="79" t="str">
        <f>IF(新体力テスト!B473="","",新体力テスト!B473)</f>
        <v/>
      </c>
      <c r="C473" s="79" t="str">
        <f>IF(新体力テスト!C473="","",新体力テスト!C473)</f>
        <v/>
      </c>
      <c r="D473" s="79" t="str">
        <f>IF(新体力テスト!D473="","",新体力テスト!D473)</f>
        <v/>
      </c>
      <c r="E473" s="79" t="str">
        <f>IF(新体力テスト!E473="","",新体力テスト!E473)</f>
        <v/>
      </c>
      <c r="F473" s="79" t="str">
        <f>IF(新体力テスト!F473="","",新体力テスト!F473)</f>
        <v/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63"/>
      <c r="R473" s="63"/>
      <c r="S473" s="63"/>
      <c r="T473" s="63"/>
    </row>
    <row r="474" spans="1:20" ht="12.95" customHeight="1" x14ac:dyDescent="0.15">
      <c r="A474" s="79" t="str">
        <f>IF(新体力テスト!A474="","",新体力テスト!A474)</f>
        <v/>
      </c>
      <c r="B474" s="79" t="str">
        <f>IF(新体力テスト!B474="","",新体力テスト!B474)</f>
        <v/>
      </c>
      <c r="C474" s="79" t="str">
        <f>IF(新体力テスト!C474="","",新体力テスト!C474)</f>
        <v/>
      </c>
      <c r="D474" s="79" t="str">
        <f>IF(新体力テスト!D474="","",新体力テスト!D474)</f>
        <v/>
      </c>
      <c r="E474" s="79" t="str">
        <f>IF(新体力テスト!E474="","",新体力テスト!E474)</f>
        <v/>
      </c>
      <c r="F474" s="79" t="str">
        <f>IF(新体力テスト!F474="","",新体力テスト!F474)</f>
        <v/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63"/>
      <c r="R474" s="63"/>
      <c r="S474" s="63"/>
      <c r="T474" s="63"/>
    </row>
    <row r="475" spans="1:20" ht="12.95" customHeight="1" x14ac:dyDescent="0.15">
      <c r="A475" s="79" t="str">
        <f>IF(新体力テスト!A475="","",新体力テスト!A475)</f>
        <v/>
      </c>
      <c r="B475" s="79" t="str">
        <f>IF(新体力テスト!B475="","",新体力テスト!B475)</f>
        <v/>
      </c>
      <c r="C475" s="79" t="str">
        <f>IF(新体力テスト!C475="","",新体力テスト!C475)</f>
        <v/>
      </c>
      <c r="D475" s="79" t="str">
        <f>IF(新体力テスト!D475="","",新体力テスト!D475)</f>
        <v/>
      </c>
      <c r="E475" s="79" t="str">
        <f>IF(新体力テスト!E475="","",新体力テスト!E475)</f>
        <v/>
      </c>
      <c r="F475" s="79" t="str">
        <f>IF(新体力テスト!F475="","",新体力テスト!F475)</f>
        <v/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63"/>
      <c r="R475" s="63"/>
      <c r="S475" s="63"/>
      <c r="T475" s="63"/>
    </row>
    <row r="476" spans="1:20" ht="12.95" customHeight="1" x14ac:dyDescent="0.15">
      <c r="A476" s="79" t="str">
        <f>IF(新体力テスト!A476="","",新体力テスト!A476)</f>
        <v/>
      </c>
      <c r="B476" s="79" t="str">
        <f>IF(新体力テスト!B476="","",新体力テスト!B476)</f>
        <v/>
      </c>
      <c r="C476" s="79" t="str">
        <f>IF(新体力テスト!C476="","",新体力テスト!C476)</f>
        <v/>
      </c>
      <c r="D476" s="79" t="str">
        <f>IF(新体力テスト!D476="","",新体力テスト!D476)</f>
        <v/>
      </c>
      <c r="E476" s="79" t="str">
        <f>IF(新体力テスト!E476="","",新体力テスト!E476)</f>
        <v/>
      </c>
      <c r="F476" s="79" t="str">
        <f>IF(新体力テスト!F476="","",新体力テスト!F476)</f>
        <v/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63"/>
      <c r="R476" s="63"/>
      <c r="S476" s="63"/>
      <c r="T476" s="63"/>
    </row>
    <row r="477" spans="1:20" ht="12.95" customHeight="1" x14ac:dyDescent="0.15">
      <c r="A477" s="79" t="str">
        <f>IF(新体力テスト!A477="","",新体力テスト!A477)</f>
        <v/>
      </c>
      <c r="B477" s="79" t="str">
        <f>IF(新体力テスト!B477="","",新体力テスト!B477)</f>
        <v/>
      </c>
      <c r="C477" s="79" t="str">
        <f>IF(新体力テスト!C477="","",新体力テスト!C477)</f>
        <v/>
      </c>
      <c r="D477" s="79" t="str">
        <f>IF(新体力テスト!D477="","",新体力テスト!D477)</f>
        <v/>
      </c>
      <c r="E477" s="79" t="str">
        <f>IF(新体力テスト!E477="","",新体力テスト!E477)</f>
        <v/>
      </c>
      <c r="F477" s="79" t="str">
        <f>IF(新体力テスト!F477="","",新体力テスト!F477)</f>
        <v/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63"/>
      <c r="R477" s="63"/>
      <c r="S477" s="63"/>
      <c r="T477" s="63"/>
    </row>
    <row r="478" spans="1:20" ht="12.95" customHeight="1" x14ac:dyDescent="0.15">
      <c r="A478" s="79" t="str">
        <f>IF(新体力テスト!A478="","",新体力テスト!A478)</f>
        <v/>
      </c>
      <c r="B478" s="79" t="str">
        <f>IF(新体力テスト!B478="","",新体力テスト!B478)</f>
        <v/>
      </c>
      <c r="C478" s="79" t="str">
        <f>IF(新体力テスト!C478="","",新体力テスト!C478)</f>
        <v/>
      </c>
      <c r="D478" s="79" t="str">
        <f>IF(新体力テスト!D478="","",新体力テスト!D478)</f>
        <v/>
      </c>
      <c r="E478" s="79" t="str">
        <f>IF(新体力テスト!E478="","",新体力テスト!E478)</f>
        <v/>
      </c>
      <c r="F478" s="79" t="str">
        <f>IF(新体力テスト!F478="","",新体力テスト!F478)</f>
        <v/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63"/>
      <c r="R478" s="63"/>
      <c r="S478" s="63"/>
      <c r="T478" s="63"/>
    </row>
    <row r="479" spans="1:20" ht="12.95" customHeight="1" x14ac:dyDescent="0.15">
      <c r="A479" s="79" t="str">
        <f>IF(新体力テスト!A479="","",新体力テスト!A479)</f>
        <v/>
      </c>
      <c r="B479" s="79" t="str">
        <f>IF(新体力テスト!B479="","",新体力テスト!B479)</f>
        <v/>
      </c>
      <c r="C479" s="79" t="str">
        <f>IF(新体力テスト!C479="","",新体力テスト!C479)</f>
        <v/>
      </c>
      <c r="D479" s="79" t="str">
        <f>IF(新体力テスト!D479="","",新体力テスト!D479)</f>
        <v/>
      </c>
      <c r="E479" s="79" t="str">
        <f>IF(新体力テスト!E479="","",新体力テスト!E479)</f>
        <v/>
      </c>
      <c r="F479" s="79" t="str">
        <f>IF(新体力テスト!F479="","",新体力テスト!F479)</f>
        <v/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63"/>
      <c r="R479" s="63"/>
      <c r="S479" s="63"/>
      <c r="T479" s="63"/>
    </row>
    <row r="480" spans="1:20" ht="12.95" customHeight="1" x14ac:dyDescent="0.15">
      <c r="A480" s="79" t="str">
        <f>IF(新体力テスト!A480="","",新体力テスト!A480)</f>
        <v/>
      </c>
      <c r="B480" s="79" t="str">
        <f>IF(新体力テスト!B480="","",新体力テスト!B480)</f>
        <v/>
      </c>
      <c r="C480" s="79" t="str">
        <f>IF(新体力テスト!C480="","",新体力テスト!C480)</f>
        <v/>
      </c>
      <c r="D480" s="79" t="str">
        <f>IF(新体力テスト!D480="","",新体力テスト!D480)</f>
        <v/>
      </c>
      <c r="E480" s="79" t="str">
        <f>IF(新体力テスト!E480="","",新体力テスト!E480)</f>
        <v/>
      </c>
      <c r="F480" s="79" t="str">
        <f>IF(新体力テスト!F480="","",新体力テスト!F480)</f>
        <v/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63"/>
      <c r="R480" s="63"/>
      <c r="S480" s="63"/>
      <c r="T480" s="63"/>
    </row>
    <row r="481" spans="1:20" ht="12.95" customHeight="1" x14ac:dyDescent="0.15">
      <c r="A481" s="79" t="str">
        <f>IF(新体力テスト!A481="","",新体力テスト!A481)</f>
        <v/>
      </c>
      <c r="B481" s="79" t="str">
        <f>IF(新体力テスト!B481="","",新体力テスト!B481)</f>
        <v/>
      </c>
      <c r="C481" s="79" t="str">
        <f>IF(新体力テスト!C481="","",新体力テスト!C481)</f>
        <v/>
      </c>
      <c r="D481" s="79" t="str">
        <f>IF(新体力テスト!D481="","",新体力テスト!D481)</f>
        <v/>
      </c>
      <c r="E481" s="79" t="str">
        <f>IF(新体力テスト!E481="","",新体力テスト!E481)</f>
        <v/>
      </c>
      <c r="F481" s="79" t="str">
        <f>IF(新体力テスト!F481="","",新体力テスト!F481)</f>
        <v/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63"/>
      <c r="R481" s="63"/>
      <c r="S481" s="63"/>
      <c r="T481" s="63"/>
    </row>
    <row r="482" spans="1:20" ht="12.95" customHeight="1" x14ac:dyDescent="0.15">
      <c r="A482" s="79" t="str">
        <f>IF(新体力テスト!A482="","",新体力テスト!A482)</f>
        <v/>
      </c>
      <c r="B482" s="79" t="str">
        <f>IF(新体力テスト!B482="","",新体力テスト!B482)</f>
        <v/>
      </c>
      <c r="C482" s="79" t="str">
        <f>IF(新体力テスト!C482="","",新体力テスト!C482)</f>
        <v/>
      </c>
      <c r="D482" s="79" t="str">
        <f>IF(新体力テスト!D482="","",新体力テスト!D482)</f>
        <v/>
      </c>
      <c r="E482" s="79" t="str">
        <f>IF(新体力テスト!E482="","",新体力テスト!E482)</f>
        <v/>
      </c>
      <c r="F482" s="79" t="str">
        <f>IF(新体力テスト!F482="","",新体力テスト!F482)</f>
        <v/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63"/>
      <c r="R482" s="63"/>
      <c r="S482" s="63"/>
      <c r="T482" s="63"/>
    </row>
    <row r="483" spans="1:20" ht="12.95" customHeight="1" x14ac:dyDescent="0.15">
      <c r="A483" s="79" t="str">
        <f>IF(新体力テスト!A483="","",新体力テスト!A483)</f>
        <v/>
      </c>
      <c r="B483" s="79" t="str">
        <f>IF(新体力テスト!B483="","",新体力テスト!B483)</f>
        <v/>
      </c>
      <c r="C483" s="79" t="str">
        <f>IF(新体力テスト!C483="","",新体力テスト!C483)</f>
        <v/>
      </c>
      <c r="D483" s="79" t="str">
        <f>IF(新体力テスト!D483="","",新体力テスト!D483)</f>
        <v/>
      </c>
      <c r="E483" s="79" t="str">
        <f>IF(新体力テスト!E483="","",新体力テスト!E483)</f>
        <v/>
      </c>
      <c r="F483" s="79" t="str">
        <f>IF(新体力テスト!F483="","",新体力テスト!F483)</f>
        <v/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63"/>
      <c r="R483" s="63"/>
      <c r="S483" s="63"/>
      <c r="T483" s="63"/>
    </row>
    <row r="484" spans="1:20" ht="12.95" customHeight="1" x14ac:dyDescent="0.15">
      <c r="A484" s="79" t="str">
        <f>IF(新体力テスト!A484="","",新体力テスト!A484)</f>
        <v/>
      </c>
      <c r="B484" s="79" t="str">
        <f>IF(新体力テスト!B484="","",新体力テスト!B484)</f>
        <v/>
      </c>
      <c r="C484" s="79" t="str">
        <f>IF(新体力テスト!C484="","",新体力テスト!C484)</f>
        <v/>
      </c>
      <c r="D484" s="79" t="str">
        <f>IF(新体力テスト!D484="","",新体力テスト!D484)</f>
        <v/>
      </c>
      <c r="E484" s="79" t="str">
        <f>IF(新体力テスト!E484="","",新体力テスト!E484)</f>
        <v/>
      </c>
      <c r="F484" s="79" t="str">
        <f>IF(新体力テスト!F484="","",新体力テスト!F484)</f>
        <v/>
      </c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63"/>
      <c r="R484" s="63"/>
      <c r="S484" s="63"/>
      <c r="T484" s="63"/>
    </row>
    <row r="485" spans="1:20" ht="12.95" customHeight="1" x14ac:dyDescent="0.15">
      <c r="A485" s="79" t="str">
        <f>IF(新体力テスト!A485="","",新体力テスト!A485)</f>
        <v/>
      </c>
      <c r="B485" s="79" t="str">
        <f>IF(新体力テスト!B485="","",新体力テスト!B485)</f>
        <v/>
      </c>
      <c r="C485" s="79" t="str">
        <f>IF(新体力テスト!C485="","",新体力テスト!C485)</f>
        <v/>
      </c>
      <c r="D485" s="79" t="str">
        <f>IF(新体力テスト!D485="","",新体力テスト!D485)</f>
        <v/>
      </c>
      <c r="E485" s="79" t="str">
        <f>IF(新体力テスト!E485="","",新体力テスト!E485)</f>
        <v/>
      </c>
      <c r="F485" s="79" t="str">
        <f>IF(新体力テスト!F485="","",新体力テスト!F485)</f>
        <v/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63"/>
      <c r="R485" s="63"/>
      <c r="S485" s="63"/>
      <c r="T485" s="63"/>
    </row>
    <row r="486" spans="1:20" ht="12.95" customHeight="1" x14ac:dyDescent="0.15">
      <c r="A486" s="79" t="str">
        <f>IF(新体力テスト!A486="","",新体力テスト!A486)</f>
        <v/>
      </c>
      <c r="B486" s="79" t="str">
        <f>IF(新体力テスト!B486="","",新体力テスト!B486)</f>
        <v/>
      </c>
      <c r="C486" s="79" t="str">
        <f>IF(新体力テスト!C486="","",新体力テスト!C486)</f>
        <v/>
      </c>
      <c r="D486" s="79" t="str">
        <f>IF(新体力テスト!D486="","",新体力テスト!D486)</f>
        <v/>
      </c>
      <c r="E486" s="79" t="str">
        <f>IF(新体力テスト!E486="","",新体力テスト!E486)</f>
        <v/>
      </c>
      <c r="F486" s="79" t="str">
        <f>IF(新体力テスト!F486="","",新体力テスト!F486)</f>
        <v/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63"/>
      <c r="R486" s="63"/>
      <c r="S486" s="63"/>
      <c r="T486" s="63"/>
    </row>
    <row r="487" spans="1:20" ht="12.95" customHeight="1" x14ac:dyDescent="0.15">
      <c r="A487" s="79" t="str">
        <f>IF(新体力テスト!A487="","",新体力テスト!A487)</f>
        <v/>
      </c>
      <c r="B487" s="79" t="str">
        <f>IF(新体力テスト!B487="","",新体力テスト!B487)</f>
        <v/>
      </c>
      <c r="C487" s="79" t="str">
        <f>IF(新体力テスト!C487="","",新体力テスト!C487)</f>
        <v/>
      </c>
      <c r="D487" s="79" t="str">
        <f>IF(新体力テスト!D487="","",新体力テスト!D487)</f>
        <v/>
      </c>
      <c r="E487" s="79" t="str">
        <f>IF(新体力テスト!E487="","",新体力テスト!E487)</f>
        <v/>
      </c>
      <c r="F487" s="79" t="str">
        <f>IF(新体力テスト!F487="","",新体力テスト!F487)</f>
        <v/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63"/>
      <c r="R487" s="63"/>
      <c r="S487" s="63"/>
      <c r="T487" s="63"/>
    </row>
    <row r="488" spans="1:20" ht="12.95" customHeight="1" x14ac:dyDescent="0.15">
      <c r="A488" s="79" t="str">
        <f>IF(新体力テスト!A488="","",新体力テスト!A488)</f>
        <v/>
      </c>
      <c r="B488" s="79" t="str">
        <f>IF(新体力テスト!B488="","",新体力テスト!B488)</f>
        <v/>
      </c>
      <c r="C488" s="79" t="str">
        <f>IF(新体力テスト!C488="","",新体力テスト!C488)</f>
        <v/>
      </c>
      <c r="D488" s="79" t="str">
        <f>IF(新体力テスト!D488="","",新体力テスト!D488)</f>
        <v/>
      </c>
      <c r="E488" s="79" t="str">
        <f>IF(新体力テスト!E488="","",新体力テスト!E488)</f>
        <v/>
      </c>
      <c r="F488" s="79" t="str">
        <f>IF(新体力テスト!F488="","",新体力テスト!F488)</f>
        <v/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63"/>
      <c r="R488" s="63"/>
      <c r="S488" s="63"/>
      <c r="T488" s="63"/>
    </row>
    <row r="489" spans="1:20" ht="12.95" customHeight="1" x14ac:dyDescent="0.15">
      <c r="A489" s="79" t="str">
        <f>IF(新体力テスト!A489="","",新体力テスト!A489)</f>
        <v/>
      </c>
      <c r="B489" s="79" t="str">
        <f>IF(新体力テスト!B489="","",新体力テスト!B489)</f>
        <v/>
      </c>
      <c r="C489" s="79" t="str">
        <f>IF(新体力テスト!C489="","",新体力テスト!C489)</f>
        <v/>
      </c>
      <c r="D489" s="79" t="str">
        <f>IF(新体力テスト!D489="","",新体力テスト!D489)</f>
        <v/>
      </c>
      <c r="E489" s="79" t="str">
        <f>IF(新体力テスト!E489="","",新体力テスト!E489)</f>
        <v/>
      </c>
      <c r="F489" s="79" t="str">
        <f>IF(新体力テスト!F489="","",新体力テスト!F489)</f>
        <v/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63"/>
      <c r="R489" s="63"/>
      <c r="S489" s="63"/>
      <c r="T489" s="63"/>
    </row>
    <row r="490" spans="1:20" ht="12.95" customHeight="1" x14ac:dyDescent="0.15">
      <c r="A490" s="79" t="str">
        <f>IF(新体力テスト!A490="","",新体力テスト!A490)</f>
        <v/>
      </c>
      <c r="B490" s="79" t="str">
        <f>IF(新体力テスト!B490="","",新体力テスト!B490)</f>
        <v/>
      </c>
      <c r="C490" s="79" t="str">
        <f>IF(新体力テスト!C490="","",新体力テスト!C490)</f>
        <v/>
      </c>
      <c r="D490" s="79" t="str">
        <f>IF(新体力テスト!D490="","",新体力テスト!D490)</f>
        <v/>
      </c>
      <c r="E490" s="79" t="str">
        <f>IF(新体力テスト!E490="","",新体力テスト!E490)</f>
        <v/>
      </c>
      <c r="F490" s="79" t="str">
        <f>IF(新体力テスト!F490="","",新体力テスト!F490)</f>
        <v/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63"/>
      <c r="R490" s="63"/>
      <c r="S490" s="63"/>
      <c r="T490" s="63"/>
    </row>
    <row r="491" spans="1:20" ht="12.95" customHeight="1" x14ac:dyDescent="0.15">
      <c r="A491" s="79" t="str">
        <f>IF(新体力テスト!A491="","",新体力テスト!A491)</f>
        <v/>
      </c>
      <c r="B491" s="79" t="str">
        <f>IF(新体力テスト!B491="","",新体力テスト!B491)</f>
        <v/>
      </c>
      <c r="C491" s="79" t="str">
        <f>IF(新体力テスト!C491="","",新体力テスト!C491)</f>
        <v/>
      </c>
      <c r="D491" s="79" t="str">
        <f>IF(新体力テスト!D491="","",新体力テスト!D491)</f>
        <v/>
      </c>
      <c r="E491" s="79" t="str">
        <f>IF(新体力テスト!E491="","",新体力テスト!E491)</f>
        <v/>
      </c>
      <c r="F491" s="79" t="str">
        <f>IF(新体力テスト!F491="","",新体力テスト!F491)</f>
        <v/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63"/>
      <c r="R491" s="63"/>
      <c r="S491" s="63"/>
      <c r="T491" s="63"/>
    </row>
    <row r="492" spans="1:20" ht="12.95" customHeight="1" x14ac:dyDescent="0.15">
      <c r="A492" s="79" t="str">
        <f>IF(新体力テスト!A492="","",新体力テスト!A492)</f>
        <v/>
      </c>
      <c r="B492" s="79" t="str">
        <f>IF(新体力テスト!B492="","",新体力テスト!B492)</f>
        <v/>
      </c>
      <c r="C492" s="79" t="str">
        <f>IF(新体力テスト!C492="","",新体力テスト!C492)</f>
        <v/>
      </c>
      <c r="D492" s="79" t="str">
        <f>IF(新体力テスト!D492="","",新体力テスト!D492)</f>
        <v/>
      </c>
      <c r="E492" s="79" t="str">
        <f>IF(新体力テスト!E492="","",新体力テスト!E492)</f>
        <v/>
      </c>
      <c r="F492" s="79" t="str">
        <f>IF(新体力テスト!F492="","",新体力テスト!F492)</f>
        <v/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63"/>
      <c r="R492" s="63"/>
      <c r="S492" s="63"/>
      <c r="T492" s="63"/>
    </row>
    <row r="493" spans="1:20" ht="12.95" customHeight="1" x14ac:dyDescent="0.15">
      <c r="A493" s="79" t="str">
        <f>IF(新体力テスト!A493="","",新体力テスト!A493)</f>
        <v/>
      </c>
      <c r="B493" s="79" t="str">
        <f>IF(新体力テスト!B493="","",新体力テスト!B493)</f>
        <v/>
      </c>
      <c r="C493" s="79" t="str">
        <f>IF(新体力テスト!C493="","",新体力テスト!C493)</f>
        <v/>
      </c>
      <c r="D493" s="79" t="str">
        <f>IF(新体力テスト!D493="","",新体力テスト!D493)</f>
        <v/>
      </c>
      <c r="E493" s="79" t="str">
        <f>IF(新体力テスト!E493="","",新体力テスト!E493)</f>
        <v/>
      </c>
      <c r="F493" s="79" t="str">
        <f>IF(新体力テスト!F493="","",新体力テスト!F493)</f>
        <v/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63"/>
      <c r="R493" s="63"/>
      <c r="S493" s="63"/>
      <c r="T493" s="63"/>
    </row>
    <row r="494" spans="1:20" ht="12.95" customHeight="1" x14ac:dyDescent="0.15">
      <c r="A494" s="79" t="str">
        <f>IF(新体力テスト!A494="","",新体力テスト!A494)</f>
        <v/>
      </c>
      <c r="B494" s="79" t="str">
        <f>IF(新体力テスト!B494="","",新体力テスト!B494)</f>
        <v/>
      </c>
      <c r="C494" s="79" t="str">
        <f>IF(新体力テスト!C494="","",新体力テスト!C494)</f>
        <v/>
      </c>
      <c r="D494" s="79" t="str">
        <f>IF(新体力テスト!D494="","",新体力テスト!D494)</f>
        <v/>
      </c>
      <c r="E494" s="79" t="str">
        <f>IF(新体力テスト!E494="","",新体力テスト!E494)</f>
        <v/>
      </c>
      <c r="F494" s="79" t="str">
        <f>IF(新体力テスト!F494="","",新体力テスト!F494)</f>
        <v/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63"/>
      <c r="R494" s="63"/>
      <c r="S494" s="63"/>
      <c r="T494" s="63"/>
    </row>
    <row r="495" spans="1:20" ht="12.95" customHeight="1" x14ac:dyDescent="0.15">
      <c r="A495" s="79" t="str">
        <f>IF(新体力テスト!A495="","",新体力テスト!A495)</f>
        <v/>
      </c>
      <c r="B495" s="79" t="str">
        <f>IF(新体力テスト!B495="","",新体力テスト!B495)</f>
        <v/>
      </c>
      <c r="C495" s="79" t="str">
        <f>IF(新体力テスト!C495="","",新体力テスト!C495)</f>
        <v/>
      </c>
      <c r="D495" s="79" t="str">
        <f>IF(新体力テスト!D495="","",新体力テスト!D495)</f>
        <v/>
      </c>
      <c r="E495" s="79" t="str">
        <f>IF(新体力テスト!E495="","",新体力テスト!E495)</f>
        <v/>
      </c>
      <c r="F495" s="79" t="str">
        <f>IF(新体力テスト!F495="","",新体力テスト!F495)</f>
        <v/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63"/>
      <c r="R495" s="63"/>
      <c r="S495" s="63"/>
      <c r="T495" s="63"/>
    </row>
    <row r="496" spans="1:20" ht="12.95" customHeight="1" x14ac:dyDescent="0.15">
      <c r="A496" s="79" t="str">
        <f>IF(新体力テスト!A496="","",新体力テスト!A496)</f>
        <v/>
      </c>
      <c r="B496" s="79" t="str">
        <f>IF(新体力テスト!B496="","",新体力テスト!B496)</f>
        <v/>
      </c>
      <c r="C496" s="79" t="str">
        <f>IF(新体力テスト!C496="","",新体力テスト!C496)</f>
        <v/>
      </c>
      <c r="D496" s="79" t="str">
        <f>IF(新体力テスト!D496="","",新体力テスト!D496)</f>
        <v/>
      </c>
      <c r="E496" s="79" t="str">
        <f>IF(新体力テスト!E496="","",新体力テスト!E496)</f>
        <v/>
      </c>
      <c r="F496" s="79" t="str">
        <f>IF(新体力テスト!F496="","",新体力テスト!F496)</f>
        <v/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63"/>
      <c r="R496" s="63"/>
      <c r="S496" s="63"/>
      <c r="T496" s="63"/>
    </row>
    <row r="497" spans="1:20" ht="12.95" customHeight="1" x14ac:dyDescent="0.15">
      <c r="A497" s="79" t="str">
        <f>IF(新体力テスト!A497="","",新体力テスト!A497)</f>
        <v/>
      </c>
      <c r="B497" s="79" t="str">
        <f>IF(新体力テスト!B497="","",新体力テスト!B497)</f>
        <v/>
      </c>
      <c r="C497" s="79" t="str">
        <f>IF(新体力テスト!C497="","",新体力テスト!C497)</f>
        <v/>
      </c>
      <c r="D497" s="79" t="str">
        <f>IF(新体力テスト!D497="","",新体力テスト!D497)</f>
        <v/>
      </c>
      <c r="E497" s="79" t="str">
        <f>IF(新体力テスト!E497="","",新体力テスト!E497)</f>
        <v/>
      </c>
      <c r="F497" s="79" t="str">
        <f>IF(新体力テスト!F497="","",新体力テスト!F497)</f>
        <v/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63"/>
      <c r="R497" s="63"/>
      <c r="S497" s="63"/>
      <c r="T497" s="63"/>
    </row>
    <row r="498" spans="1:20" ht="12.95" customHeight="1" x14ac:dyDescent="0.15">
      <c r="A498" s="79" t="str">
        <f>IF(新体力テスト!A498="","",新体力テスト!A498)</f>
        <v/>
      </c>
      <c r="B498" s="79" t="str">
        <f>IF(新体力テスト!B498="","",新体力テスト!B498)</f>
        <v/>
      </c>
      <c r="C498" s="79" t="str">
        <f>IF(新体力テスト!C498="","",新体力テスト!C498)</f>
        <v/>
      </c>
      <c r="D498" s="79" t="str">
        <f>IF(新体力テスト!D498="","",新体力テスト!D498)</f>
        <v/>
      </c>
      <c r="E498" s="79" t="str">
        <f>IF(新体力テスト!E498="","",新体力テスト!E498)</f>
        <v/>
      </c>
      <c r="F498" s="79" t="str">
        <f>IF(新体力テスト!F498="","",新体力テスト!F498)</f>
        <v/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63"/>
      <c r="R498" s="63"/>
      <c r="S498" s="63"/>
      <c r="T498" s="63"/>
    </row>
    <row r="499" spans="1:20" ht="12.95" customHeight="1" x14ac:dyDescent="0.15">
      <c r="A499" s="79" t="str">
        <f>IF(新体力テスト!A499="","",新体力テスト!A499)</f>
        <v/>
      </c>
      <c r="B499" s="79" t="str">
        <f>IF(新体力テスト!B499="","",新体力テスト!B499)</f>
        <v/>
      </c>
      <c r="C499" s="79" t="str">
        <f>IF(新体力テスト!C499="","",新体力テスト!C499)</f>
        <v/>
      </c>
      <c r="D499" s="79" t="str">
        <f>IF(新体力テスト!D499="","",新体力テスト!D499)</f>
        <v/>
      </c>
      <c r="E499" s="79" t="str">
        <f>IF(新体力テスト!E499="","",新体力テスト!E499)</f>
        <v/>
      </c>
      <c r="F499" s="79" t="str">
        <f>IF(新体力テスト!F499="","",新体力テスト!F499)</f>
        <v/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63"/>
      <c r="R499" s="63"/>
      <c r="S499" s="63"/>
      <c r="T499" s="63"/>
    </row>
    <row r="500" spans="1:20" ht="12.95" customHeight="1" x14ac:dyDescent="0.15">
      <c r="A500" s="79" t="str">
        <f>IF(新体力テスト!A500="","",新体力テスト!A500)</f>
        <v/>
      </c>
      <c r="B500" s="79" t="str">
        <f>IF(新体力テスト!B500="","",新体力テスト!B500)</f>
        <v/>
      </c>
      <c r="C500" s="79" t="str">
        <f>IF(新体力テスト!C500="","",新体力テスト!C500)</f>
        <v/>
      </c>
      <c r="D500" s="79" t="str">
        <f>IF(新体力テスト!D500="","",新体力テスト!D500)</f>
        <v/>
      </c>
      <c r="E500" s="79" t="str">
        <f>IF(新体力テスト!E500="","",新体力テスト!E500)</f>
        <v/>
      </c>
      <c r="F500" s="79" t="str">
        <f>IF(新体力テスト!F500="","",新体力テスト!F500)</f>
        <v/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63"/>
      <c r="R500" s="63"/>
      <c r="S500" s="63"/>
      <c r="T500" s="63"/>
    </row>
    <row r="501" spans="1:20" ht="12.95" customHeight="1" x14ac:dyDescent="0.15">
      <c r="A501" s="79" t="str">
        <f>IF(新体力テスト!A501="","",新体力テスト!A501)</f>
        <v/>
      </c>
      <c r="B501" s="79" t="str">
        <f>IF(新体力テスト!B501="","",新体力テスト!B501)</f>
        <v/>
      </c>
      <c r="C501" s="79" t="str">
        <f>IF(新体力テスト!C501="","",新体力テスト!C501)</f>
        <v/>
      </c>
      <c r="D501" s="79" t="str">
        <f>IF(新体力テスト!D501="","",新体力テスト!D501)</f>
        <v/>
      </c>
      <c r="E501" s="79" t="str">
        <f>IF(新体力テスト!E501="","",新体力テスト!E501)</f>
        <v/>
      </c>
      <c r="F501" s="79" t="str">
        <f>IF(新体力テスト!F501="","",新体力テスト!F501)</f>
        <v/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63"/>
      <c r="R501" s="63"/>
      <c r="S501" s="63"/>
      <c r="T501" s="63"/>
    </row>
    <row r="502" spans="1:20" ht="12.95" customHeight="1" x14ac:dyDescent="0.15">
      <c r="A502" s="79" t="str">
        <f>IF(新体力テスト!A502="","",新体力テスト!A502)</f>
        <v/>
      </c>
      <c r="B502" s="79" t="str">
        <f>IF(新体力テスト!B502="","",新体力テスト!B502)</f>
        <v/>
      </c>
      <c r="C502" s="79" t="str">
        <f>IF(新体力テスト!C502="","",新体力テスト!C502)</f>
        <v/>
      </c>
      <c r="D502" s="79" t="str">
        <f>IF(新体力テスト!D502="","",新体力テスト!D502)</f>
        <v/>
      </c>
      <c r="E502" s="79" t="str">
        <f>IF(新体力テスト!E502="","",新体力テスト!E502)</f>
        <v/>
      </c>
      <c r="F502" s="79" t="str">
        <f>IF(新体力テスト!F502="","",新体力テスト!F502)</f>
        <v/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63"/>
      <c r="R502" s="63"/>
      <c r="S502" s="63"/>
      <c r="T502" s="63"/>
    </row>
    <row r="503" spans="1:20" ht="12.95" customHeight="1" x14ac:dyDescent="0.15">
      <c r="A503" s="79" t="str">
        <f>IF(新体力テスト!A503="","",新体力テスト!A503)</f>
        <v/>
      </c>
      <c r="B503" s="79" t="str">
        <f>IF(新体力テスト!B503="","",新体力テスト!B503)</f>
        <v/>
      </c>
      <c r="C503" s="79" t="str">
        <f>IF(新体力テスト!C503="","",新体力テスト!C503)</f>
        <v/>
      </c>
      <c r="D503" s="79" t="str">
        <f>IF(新体力テスト!D503="","",新体力テスト!D503)</f>
        <v/>
      </c>
      <c r="E503" s="79" t="str">
        <f>IF(新体力テスト!E503="","",新体力テスト!E503)</f>
        <v/>
      </c>
      <c r="F503" s="79" t="str">
        <f>IF(新体力テスト!F503="","",新体力テスト!F503)</f>
        <v/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63"/>
      <c r="R503" s="63"/>
      <c r="S503" s="63"/>
      <c r="T503" s="63"/>
    </row>
    <row r="504" spans="1:20" ht="12.95" customHeight="1" x14ac:dyDescent="0.15">
      <c r="A504" s="79" t="str">
        <f>IF(新体力テスト!A504="","",新体力テスト!A504)</f>
        <v/>
      </c>
      <c r="B504" s="79" t="str">
        <f>IF(新体力テスト!B504="","",新体力テスト!B504)</f>
        <v/>
      </c>
      <c r="C504" s="79" t="str">
        <f>IF(新体力テスト!C504="","",新体力テスト!C504)</f>
        <v/>
      </c>
      <c r="D504" s="79" t="str">
        <f>IF(新体力テスト!D504="","",新体力テスト!D504)</f>
        <v/>
      </c>
      <c r="E504" s="79" t="str">
        <f>IF(新体力テスト!E504="","",新体力テスト!E504)</f>
        <v/>
      </c>
      <c r="F504" s="79" t="str">
        <f>IF(新体力テスト!F504="","",新体力テスト!F504)</f>
        <v/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63"/>
      <c r="R504" s="63"/>
      <c r="S504" s="63"/>
      <c r="T504" s="63"/>
    </row>
    <row r="505" spans="1:20" ht="12.95" customHeight="1" x14ac:dyDescent="0.15">
      <c r="A505" s="79" t="str">
        <f>IF(新体力テスト!A505="","",新体力テスト!A505)</f>
        <v/>
      </c>
      <c r="B505" s="79" t="str">
        <f>IF(新体力テスト!B505="","",新体力テスト!B505)</f>
        <v/>
      </c>
      <c r="C505" s="79" t="str">
        <f>IF(新体力テスト!C505="","",新体力テスト!C505)</f>
        <v/>
      </c>
      <c r="D505" s="79" t="str">
        <f>IF(新体力テスト!D505="","",新体力テスト!D505)</f>
        <v/>
      </c>
      <c r="E505" s="79" t="str">
        <f>IF(新体力テスト!E505="","",新体力テスト!E505)</f>
        <v/>
      </c>
      <c r="F505" s="79" t="str">
        <f>IF(新体力テスト!F505="","",新体力テスト!F505)</f>
        <v/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63"/>
      <c r="R505" s="63"/>
      <c r="S505" s="63"/>
      <c r="T505" s="63"/>
    </row>
    <row r="506" spans="1:20" ht="12.95" customHeight="1" x14ac:dyDescent="0.15">
      <c r="A506" s="79" t="str">
        <f>IF(新体力テスト!A506="","",新体力テスト!A506)</f>
        <v/>
      </c>
      <c r="B506" s="79" t="str">
        <f>IF(新体力テスト!B506="","",新体力テスト!B506)</f>
        <v/>
      </c>
      <c r="C506" s="79" t="str">
        <f>IF(新体力テスト!C506="","",新体力テスト!C506)</f>
        <v/>
      </c>
      <c r="D506" s="79" t="str">
        <f>IF(新体力テスト!D506="","",新体力テスト!D506)</f>
        <v/>
      </c>
      <c r="E506" s="79" t="str">
        <f>IF(新体力テスト!E506="","",新体力テスト!E506)</f>
        <v/>
      </c>
      <c r="F506" s="79" t="str">
        <f>IF(新体力テスト!F506="","",新体力テスト!F506)</f>
        <v/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63"/>
      <c r="R506" s="63"/>
      <c r="S506" s="63"/>
      <c r="T506" s="63"/>
    </row>
    <row r="507" spans="1:20" ht="12.95" customHeight="1" x14ac:dyDescent="0.15">
      <c r="A507" s="79" t="str">
        <f>IF(新体力テスト!A507="","",新体力テスト!A507)</f>
        <v/>
      </c>
      <c r="B507" s="79" t="str">
        <f>IF(新体力テスト!B507="","",新体力テスト!B507)</f>
        <v/>
      </c>
      <c r="C507" s="79" t="str">
        <f>IF(新体力テスト!C507="","",新体力テスト!C507)</f>
        <v/>
      </c>
      <c r="D507" s="79" t="str">
        <f>IF(新体力テスト!D507="","",新体力テスト!D507)</f>
        <v/>
      </c>
      <c r="E507" s="79" t="str">
        <f>IF(新体力テスト!E507="","",新体力テスト!E507)</f>
        <v/>
      </c>
      <c r="F507" s="79" t="str">
        <f>IF(新体力テスト!F507="","",新体力テスト!F507)</f>
        <v/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63"/>
      <c r="R507" s="63"/>
      <c r="S507" s="63"/>
      <c r="T507" s="63"/>
    </row>
    <row r="508" spans="1:20" ht="12.95" customHeight="1" x14ac:dyDescent="0.15">
      <c r="A508" s="79" t="str">
        <f>IF(新体力テスト!A508="","",新体力テスト!A508)</f>
        <v/>
      </c>
      <c r="B508" s="79" t="str">
        <f>IF(新体力テスト!B508="","",新体力テスト!B508)</f>
        <v/>
      </c>
      <c r="C508" s="79" t="str">
        <f>IF(新体力テスト!C508="","",新体力テスト!C508)</f>
        <v/>
      </c>
      <c r="D508" s="79" t="str">
        <f>IF(新体力テスト!D508="","",新体力テスト!D508)</f>
        <v/>
      </c>
      <c r="E508" s="79" t="str">
        <f>IF(新体力テスト!E508="","",新体力テスト!E508)</f>
        <v/>
      </c>
      <c r="F508" s="79" t="str">
        <f>IF(新体力テスト!F508="","",新体力テスト!F508)</f>
        <v/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63"/>
      <c r="R508" s="63"/>
      <c r="S508" s="63"/>
      <c r="T508" s="63"/>
    </row>
    <row r="509" spans="1:20" ht="12.95" customHeight="1" x14ac:dyDescent="0.15">
      <c r="A509" s="79" t="str">
        <f>IF(新体力テスト!A509="","",新体力テスト!A509)</f>
        <v/>
      </c>
      <c r="B509" s="79" t="str">
        <f>IF(新体力テスト!B509="","",新体力テスト!B509)</f>
        <v/>
      </c>
      <c r="C509" s="79" t="str">
        <f>IF(新体力テスト!C509="","",新体力テスト!C509)</f>
        <v/>
      </c>
      <c r="D509" s="79" t="str">
        <f>IF(新体力テスト!D509="","",新体力テスト!D509)</f>
        <v/>
      </c>
      <c r="E509" s="79" t="str">
        <f>IF(新体力テスト!E509="","",新体力テスト!E509)</f>
        <v/>
      </c>
      <c r="F509" s="79" t="str">
        <f>IF(新体力テスト!F509="","",新体力テスト!F509)</f>
        <v/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63"/>
      <c r="R509" s="63"/>
      <c r="S509" s="63"/>
      <c r="T509" s="63"/>
    </row>
    <row r="510" spans="1:20" ht="12.95" customHeight="1" x14ac:dyDescent="0.15">
      <c r="A510" s="79" t="str">
        <f>IF(新体力テスト!A510="","",新体力テスト!A510)</f>
        <v/>
      </c>
      <c r="B510" s="79" t="str">
        <f>IF(新体力テスト!B510="","",新体力テスト!B510)</f>
        <v/>
      </c>
      <c r="C510" s="79" t="str">
        <f>IF(新体力テスト!C510="","",新体力テスト!C510)</f>
        <v/>
      </c>
      <c r="D510" s="79" t="str">
        <f>IF(新体力テスト!D510="","",新体力テスト!D510)</f>
        <v/>
      </c>
      <c r="E510" s="79" t="str">
        <f>IF(新体力テスト!E510="","",新体力テスト!E510)</f>
        <v/>
      </c>
      <c r="F510" s="79" t="str">
        <f>IF(新体力テスト!F510="","",新体力テスト!F510)</f>
        <v/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63"/>
      <c r="R510" s="63"/>
      <c r="S510" s="63"/>
      <c r="T510" s="63"/>
    </row>
    <row r="511" spans="1:20" ht="12.95" customHeight="1" x14ac:dyDescent="0.15">
      <c r="A511" s="79" t="str">
        <f>IF(新体力テスト!A511="","",新体力テスト!A511)</f>
        <v/>
      </c>
      <c r="B511" s="79" t="str">
        <f>IF(新体力テスト!B511="","",新体力テスト!B511)</f>
        <v/>
      </c>
      <c r="C511" s="79" t="str">
        <f>IF(新体力テスト!C511="","",新体力テスト!C511)</f>
        <v/>
      </c>
      <c r="D511" s="79" t="str">
        <f>IF(新体力テスト!D511="","",新体力テスト!D511)</f>
        <v/>
      </c>
      <c r="E511" s="79" t="str">
        <f>IF(新体力テスト!E511="","",新体力テスト!E511)</f>
        <v/>
      </c>
      <c r="F511" s="79" t="str">
        <f>IF(新体力テスト!F511="","",新体力テスト!F511)</f>
        <v/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3"/>
      <c r="R511" s="63"/>
      <c r="S511" s="63"/>
      <c r="T511" s="63"/>
    </row>
    <row r="512" spans="1:20" ht="12.95" customHeight="1" x14ac:dyDescent="0.15">
      <c r="A512" s="79" t="str">
        <f>IF(新体力テスト!A512="","",新体力テスト!A512)</f>
        <v/>
      </c>
      <c r="B512" s="79" t="str">
        <f>IF(新体力テスト!B512="","",新体力テスト!B512)</f>
        <v/>
      </c>
      <c r="C512" s="79" t="str">
        <f>IF(新体力テスト!C512="","",新体力テスト!C512)</f>
        <v/>
      </c>
      <c r="D512" s="79" t="str">
        <f>IF(新体力テスト!D512="","",新体力テスト!D512)</f>
        <v/>
      </c>
      <c r="E512" s="79" t="str">
        <f>IF(新体力テスト!E512="","",新体力テスト!E512)</f>
        <v/>
      </c>
      <c r="F512" s="79" t="str">
        <f>IF(新体力テスト!F512="","",新体力テスト!F512)</f>
        <v/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63"/>
      <c r="R512" s="63"/>
      <c r="S512" s="63"/>
      <c r="T512" s="63"/>
    </row>
    <row r="513" spans="1:20" ht="12.95" customHeight="1" x14ac:dyDescent="0.15">
      <c r="A513" s="79" t="str">
        <f>IF(新体力テスト!A513="","",新体力テスト!A513)</f>
        <v/>
      </c>
      <c r="B513" s="79" t="str">
        <f>IF(新体力テスト!B513="","",新体力テスト!B513)</f>
        <v/>
      </c>
      <c r="C513" s="79" t="str">
        <f>IF(新体力テスト!C513="","",新体力テスト!C513)</f>
        <v/>
      </c>
      <c r="D513" s="79" t="str">
        <f>IF(新体力テスト!D513="","",新体力テスト!D513)</f>
        <v/>
      </c>
      <c r="E513" s="79" t="str">
        <f>IF(新体力テスト!E513="","",新体力テスト!E513)</f>
        <v/>
      </c>
      <c r="F513" s="79" t="str">
        <f>IF(新体力テスト!F513="","",新体力テスト!F513)</f>
        <v/>
      </c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63"/>
      <c r="R513" s="63"/>
      <c r="S513" s="63"/>
      <c r="T513" s="63"/>
    </row>
    <row r="514" spans="1:20" ht="12.95" customHeight="1" x14ac:dyDescent="0.15">
      <c r="A514" s="79" t="str">
        <f>IF(新体力テスト!A514="","",新体力テスト!A514)</f>
        <v/>
      </c>
      <c r="B514" s="79" t="str">
        <f>IF(新体力テスト!B514="","",新体力テスト!B514)</f>
        <v/>
      </c>
      <c r="C514" s="79" t="str">
        <f>IF(新体力テスト!C514="","",新体力テスト!C514)</f>
        <v/>
      </c>
      <c r="D514" s="79" t="str">
        <f>IF(新体力テスト!D514="","",新体力テスト!D514)</f>
        <v/>
      </c>
      <c r="E514" s="79" t="str">
        <f>IF(新体力テスト!E514="","",新体力テスト!E514)</f>
        <v/>
      </c>
      <c r="F514" s="79" t="str">
        <f>IF(新体力テスト!F514="","",新体力テスト!F514)</f>
        <v/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63"/>
      <c r="R514" s="63"/>
      <c r="S514" s="63"/>
      <c r="T514" s="63"/>
    </row>
    <row r="515" spans="1:20" ht="12.95" customHeight="1" x14ac:dyDescent="0.15">
      <c r="A515" s="79" t="str">
        <f>IF(新体力テスト!A515="","",新体力テスト!A515)</f>
        <v/>
      </c>
      <c r="B515" s="79" t="str">
        <f>IF(新体力テスト!B515="","",新体力テスト!B515)</f>
        <v/>
      </c>
      <c r="C515" s="79" t="str">
        <f>IF(新体力テスト!C515="","",新体力テスト!C515)</f>
        <v/>
      </c>
      <c r="D515" s="79" t="str">
        <f>IF(新体力テスト!D515="","",新体力テスト!D515)</f>
        <v/>
      </c>
      <c r="E515" s="79" t="str">
        <f>IF(新体力テスト!E515="","",新体力テスト!E515)</f>
        <v/>
      </c>
      <c r="F515" s="79" t="str">
        <f>IF(新体力テスト!F515="","",新体力テスト!F515)</f>
        <v/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63"/>
      <c r="R515" s="63"/>
      <c r="S515" s="63"/>
      <c r="T515" s="63"/>
    </row>
    <row r="516" spans="1:20" ht="12.95" customHeight="1" x14ac:dyDescent="0.15">
      <c r="A516" s="79" t="str">
        <f>IF(新体力テスト!A516="","",新体力テスト!A516)</f>
        <v/>
      </c>
      <c r="B516" s="79" t="str">
        <f>IF(新体力テスト!B516="","",新体力テスト!B516)</f>
        <v/>
      </c>
      <c r="C516" s="79" t="str">
        <f>IF(新体力テスト!C516="","",新体力テスト!C516)</f>
        <v/>
      </c>
      <c r="D516" s="79" t="str">
        <f>IF(新体力テスト!D516="","",新体力テスト!D516)</f>
        <v/>
      </c>
      <c r="E516" s="79" t="str">
        <f>IF(新体力テスト!E516="","",新体力テスト!E516)</f>
        <v/>
      </c>
      <c r="F516" s="79" t="str">
        <f>IF(新体力テスト!F516="","",新体力テスト!F516)</f>
        <v/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63"/>
      <c r="R516" s="63"/>
      <c r="S516" s="63"/>
      <c r="T516" s="63"/>
    </row>
    <row r="517" spans="1:20" ht="12.95" customHeight="1" x14ac:dyDescent="0.15">
      <c r="A517" s="79" t="str">
        <f>IF(新体力テスト!A517="","",新体力テスト!A517)</f>
        <v/>
      </c>
      <c r="B517" s="79" t="str">
        <f>IF(新体力テスト!B517="","",新体力テスト!B517)</f>
        <v/>
      </c>
      <c r="C517" s="79" t="str">
        <f>IF(新体力テスト!C517="","",新体力テスト!C517)</f>
        <v/>
      </c>
      <c r="D517" s="79" t="str">
        <f>IF(新体力テスト!D517="","",新体力テスト!D517)</f>
        <v/>
      </c>
      <c r="E517" s="79" t="str">
        <f>IF(新体力テスト!E517="","",新体力テスト!E517)</f>
        <v/>
      </c>
      <c r="F517" s="79" t="str">
        <f>IF(新体力テスト!F517="","",新体力テスト!F517)</f>
        <v/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63"/>
      <c r="R517" s="63"/>
      <c r="S517" s="63"/>
      <c r="T517" s="63"/>
    </row>
    <row r="518" spans="1:20" ht="12.95" customHeight="1" x14ac:dyDescent="0.15">
      <c r="A518" s="79" t="str">
        <f>IF(新体力テスト!A518="","",新体力テスト!A518)</f>
        <v/>
      </c>
      <c r="B518" s="79" t="str">
        <f>IF(新体力テスト!B518="","",新体力テスト!B518)</f>
        <v/>
      </c>
      <c r="C518" s="79" t="str">
        <f>IF(新体力テスト!C518="","",新体力テスト!C518)</f>
        <v/>
      </c>
      <c r="D518" s="79" t="str">
        <f>IF(新体力テスト!D518="","",新体力テスト!D518)</f>
        <v/>
      </c>
      <c r="E518" s="79" t="str">
        <f>IF(新体力テスト!E518="","",新体力テスト!E518)</f>
        <v/>
      </c>
      <c r="F518" s="79" t="str">
        <f>IF(新体力テスト!F518="","",新体力テスト!F518)</f>
        <v/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63"/>
      <c r="R518" s="63"/>
      <c r="S518" s="63"/>
      <c r="T518" s="63"/>
    </row>
    <row r="519" spans="1:20" ht="12.95" customHeight="1" x14ac:dyDescent="0.15">
      <c r="A519" s="79" t="str">
        <f>IF(新体力テスト!A519="","",新体力テスト!A519)</f>
        <v/>
      </c>
      <c r="B519" s="79" t="str">
        <f>IF(新体力テスト!B519="","",新体力テスト!B519)</f>
        <v/>
      </c>
      <c r="C519" s="79" t="str">
        <f>IF(新体力テスト!C519="","",新体力テスト!C519)</f>
        <v/>
      </c>
      <c r="D519" s="79" t="str">
        <f>IF(新体力テスト!D519="","",新体力テスト!D519)</f>
        <v/>
      </c>
      <c r="E519" s="79" t="str">
        <f>IF(新体力テスト!E519="","",新体力テスト!E519)</f>
        <v/>
      </c>
      <c r="F519" s="79" t="str">
        <f>IF(新体力テスト!F519="","",新体力テスト!F519)</f>
        <v/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63"/>
      <c r="R519" s="63"/>
      <c r="S519" s="63"/>
      <c r="T519" s="63"/>
    </row>
    <row r="520" spans="1:20" ht="12.95" customHeight="1" x14ac:dyDescent="0.15">
      <c r="A520" s="79" t="str">
        <f>IF(新体力テスト!A520="","",新体力テスト!A520)</f>
        <v/>
      </c>
      <c r="B520" s="79" t="str">
        <f>IF(新体力テスト!B520="","",新体力テスト!B520)</f>
        <v/>
      </c>
      <c r="C520" s="79" t="str">
        <f>IF(新体力テスト!C520="","",新体力テスト!C520)</f>
        <v/>
      </c>
      <c r="D520" s="79" t="str">
        <f>IF(新体力テスト!D520="","",新体力テスト!D520)</f>
        <v/>
      </c>
      <c r="E520" s="79" t="str">
        <f>IF(新体力テスト!E520="","",新体力テスト!E520)</f>
        <v/>
      </c>
      <c r="F520" s="79" t="str">
        <f>IF(新体力テスト!F520="","",新体力テスト!F520)</f>
        <v/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63"/>
      <c r="R520" s="63"/>
      <c r="S520" s="63"/>
      <c r="T520" s="63"/>
    </row>
    <row r="521" spans="1:20" ht="12.95" customHeight="1" x14ac:dyDescent="0.15">
      <c r="A521" s="79" t="str">
        <f>IF(新体力テスト!A521="","",新体力テスト!A521)</f>
        <v/>
      </c>
      <c r="B521" s="79" t="str">
        <f>IF(新体力テスト!B521="","",新体力テスト!B521)</f>
        <v/>
      </c>
      <c r="C521" s="79" t="str">
        <f>IF(新体力テスト!C521="","",新体力テスト!C521)</f>
        <v/>
      </c>
      <c r="D521" s="79" t="str">
        <f>IF(新体力テスト!D521="","",新体力テスト!D521)</f>
        <v/>
      </c>
      <c r="E521" s="79" t="str">
        <f>IF(新体力テスト!E521="","",新体力テスト!E521)</f>
        <v/>
      </c>
      <c r="F521" s="79" t="str">
        <f>IF(新体力テスト!F521="","",新体力テスト!F521)</f>
        <v/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63"/>
      <c r="R521" s="63"/>
      <c r="S521" s="63"/>
      <c r="T521" s="63"/>
    </row>
    <row r="522" spans="1:20" ht="12.95" customHeight="1" x14ac:dyDescent="0.15">
      <c r="A522" s="79" t="str">
        <f>IF(新体力テスト!A522="","",新体力テスト!A522)</f>
        <v/>
      </c>
      <c r="B522" s="79" t="str">
        <f>IF(新体力テスト!B522="","",新体力テスト!B522)</f>
        <v/>
      </c>
      <c r="C522" s="79" t="str">
        <f>IF(新体力テスト!C522="","",新体力テスト!C522)</f>
        <v/>
      </c>
      <c r="D522" s="79" t="str">
        <f>IF(新体力テスト!D522="","",新体力テスト!D522)</f>
        <v/>
      </c>
      <c r="E522" s="79" t="str">
        <f>IF(新体力テスト!E522="","",新体力テスト!E522)</f>
        <v/>
      </c>
      <c r="F522" s="79" t="str">
        <f>IF(新体力テスト!F522="","",新体力テスト!F522)</f>
        <v/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63"/>
      <c r="R522" s="63"/>
      <c r="S522" s="63"/>
      <c r="T522" s="63"/>
    </row>
    <row r="523" spans="1:20" ht="12.95" customHeight="1" x14ac:dyDescent="0.15">
      <c r="A523" s="79" t="str">
        <f>IF(新体力テスト!A523="","",新体力テスト!A523)</f>
        <v/>
      </c>
      <c r="B523" s="79" t="str">
        <f>IF(新体力テスト!B523="","",新体力テスト!B523)</f>
        <v/>
      </c>
      <c r="C523" s="79" t="str">
        <f>IF(新体力テスト!C523="","",新体力テスト!C523)</f>
        <v/>
      </c>
      <c r="D523" s="79" t="str">
        <f>IF(新体力テスト!D523="","",新体力テスト!D523)</f>
        <v/>
      </c>
      <c r="E523" s="79" t="str">
        <f>IF(新体力テスト!E523="","",新体力テスト!E523)</f>
        <v/>
      </c>
      <c r="F523" s="79" t="str">
        <f>IF(新体力テスト!F523="","",新体力テスト!F523)</f>
        <v/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63"/>
      <c r="R523" s="63"/>
      <c r="S523" s="63"/>
      <c r="T523" s="63"/>
    </row>
    <row r="524" spans="1:20" ht="12.95" customHeight="1" x14ac:dyDescent="0.15">
      <c r="A524" s="79" t="str">
        <f>IF(新体力テスト!A524="","",新体力テスト!A524)</f>
        <v/>
      </c>
      <c r="B524" s="79" t="str">
        <f>IF(新体力テスト!B524="","",新体力テスト!B524)</f>
        <v/>
      </c>
      <c r="C524" s="79" t="str">
        <f>IF(新体力テスト!C524="","",新体力テスト!C524)</f>
        <v/>
      </c>
      <c r="D524" s="79" t="str">
        <f>IF(新体力テスト!D524="","",新体力テスト!D524)</f>
        <v/>
      </c>
      <c r="E524" s="79" t="str">
        <f>IF(新体力テスト!E524="","",新体力テスト!E524)</f>
        <v/>
      </c>
      <c r="F524" s="79" t="str">
        <f>IF(新体力テスト!F524="","",新体力テスト!F524)</f>
        <v/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63"/>
      <c r="R524" s="63"/>
      <c r="S524" s="63"/>
      <c r="T524" s="63"/>
    </row>
    <row r="525" spans="1:20" ht="12.95" customHeight="1" x14ac:dyDescent="0.15">
      <c r="A525" s="79" t="str">
        <f>IF(新体力テスト!A525="","",新体力テスト!A525)</f>
        <v/>
      </c>
      <c r="B525" s="79" t="str">
        <f>IF(新体力テスト!B525="","",新体力テスト!B525)</f>
        <v/>
      </c>
      <c r="C525" s="79" t="str">
        <f>IF(新体力テスト!C525="","",新体力テスト!C525)</f>
        <v/>
      </c>
      <c r="D525" s="79" t="str">
        <f>IF(新体力テスト!D525="","",新体力テスト!D525)</f>
        <v/>
      </c>
      <c r="E525" s="79" t="str">
        <f>IF(新体力テスト!E525="","",新体力テスト!E525)</f>
        <v/>
      </c>
      <c r="F525" s="79" t="str">
        <f>IF(新体力テスト!F525="","",新体力テスト!F525)</f>
        <v/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63"/>
      <c r="R525" s="63"/>
      <c r="S525" s="63"/>
      <c r="T525" s="63"/>
    </row>
    <row r="526" spans="1:20" ht="12.95" customHeight="1" x14ac:dyDescent="0.15">
      <c r="A526" s="79" t="str">
        <f>IF(新体力テスト!A526="","",新体力テスト!A526)</f>
        <v/>
      </c>
      <c r="B526" s="79" t="str">
        <f>IF(新体力テスト!B526="","",新体力テスト!B526)</f>
        <v/>
      </c>
      <c r="C526" s="79" t="str">
        <f>IF(新体力テスト!C526="","",新体力テスト!C526)</f>
        <v/>
      </c>
      <c r="D526" s="79" t="str">
        <f>IF(新体力テスト!D526="","",新体力テスト!D526)</f>
        <v/>
      </c>
      <c r="E526" s="79" t="str">
        <f>IF(新体力テスト!E526="","",新体力テスト!E526)</f>
        <v/>
      </c>
      <c r="F526" s="79" t="str">
        <f>IF(新体力テスト!F526="","",新体力テスト!F526)</f>
        <v/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63"/>
      <c r="R526" s="63"/>
      <c r="S526" s="63"/>
      <c r="T526" s="63"/>
    </row>
    <row r="527" spans="1:20" ht="12.95" customHeight="1" x14ac:dyDescent="0.15">
      <c r="A527" s="79" t="str">
        <f>IF(新体力テスト!A527="","",新体力テスト!A527)</f>
        <v/>
      </c>
      <c r="B527" s="79" t="str">
        <f>IF(新体力テスト!B527="","",新体力テスト!B527)</f>
        <v/>
      </c>
      <c r="C527" s="79" t="str">
        <f>IF(新体力テスト!C527="","",新体力テスト!C527)</f>
        <v/>
      </c>
      <c r="D527" s="79" t="str">
        <f>IF(新体力テスト!D527="","",新体力テスト!D527)</f>
        <v/>
      </c>
      <c r="E527" s="79" t="str">
        <f>IF(新体力テスト!E527="","",新体力テスト!E527)</f>
        <v/>
      </c>
      <c r="F527" s="79" t="str">
        <f>IF(新体力テスト!F527="","",新体力テスト!F527)</f>
        <v/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63"/>
      <c r="R527" s="63"/>
      <c r="S527" s="63"/>
      <c r="T527" s="63"/>
    </row>
    <row r="528" spans="1:20" ht="12.95" customHeight="1" x14ac:dyDescent="0.15">
      <c r="A528" s="79" t="str">
        <f>IF(新体力テスト!A528="","",新体力テスト!A528)</f>
        <v/>
      </c>
      <c r="B528" s="79" t="str">
        <f>IF(新体力テスト!B528="","",新体力テスト!B528)</f>
        <v/>
      </c>
      <c r="C528" s="79" t="str">
        <f>IF(新体力テスト!C528="","",新体力テスト!C528)</f>
        <v/>
      </c>
      <c r="D528" s="79" t="str">
        <f>IF(新体力テスト!D528="","",新体力テスト!D528)</f>
        <v/>
      </c>
      <c r="E528" s="79" t="str">
        <f>IF(新体力テスト!E528="","",新体力テスト!E528)</f>
        <v/>
      </c>
      <c r="F528" s="79" t="str">
        <f>IF(新体力テスト!F528="","",新体力テスト!F528)</f>
        <v/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63"/>
      <c r="R528" s="63"/>
      <c r="S528" s="63"/>
      <c r="T528" s="63"/>
    </row>
    <row r="529" spans="1:20" ht="12.95" customHeight="1" x14ac:dyDescent="0.15">
      <c r="A529" s="79" t="str">
        <f>IF(新体力テスト!A529="","",新体力テスト!A529)</f>
        <v/>
      </c>
      <c r="B529" s="79" t="str">
        <f>IF(新体力テスト!B529="","",新体力テスト!B529)</f>
        <v/>
      </c>
      <c r="C529" s="79" t="str">
        <f>IF(新体力テスト!C529="","",新体力テスト!C529)</f>
        <v/>
      </c>
      <c r="D529" s="79" t="str">
        <f>IF(新体力テスト!D529="","",新体力テスト!D529)</f>
        <v/>
      </c>
      <c r="E529" s="79" t="str">
        <f>IF(新体力テスト!E529="","",新体力テスト!E529)</f>
        <v/>
      </c>
      <c r="F529" s="79" t="str">
        <f>IF(新体力テスト!F529="","",新体力テスト!F529)</f>
        <v/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63"/>
      <c r="R529" s="63"/>
      <c r="S529" s="63"/>
      <c r="T529" s="63"/>
    </row>
    <row r="530" spans="1:20" ht="12.95" customHeight="1" x14ac:dyDescent="0.15">
      <c r="A530" s="79" t="str">
        <f>IF(新体力テスト!A530="","",新体力テスト!A530)</f>
        <v/>
      </c>
      <c r="B530" s="79" t="str">
        <f>IF(新体力テスト!B530="","",新体力テスト!B530)</f>
        <v/>
      </c>
      <c r="C530" s="79" t="str">
        <f>IF(新体力テスト!C530="","",新体力テスト!C530)</f>
        <v/>
      </c>
      <c r="D530" s="79" t="str">
        <f>IF(新体力テスト!D530="","",新体力テスト!D530)</f>
        <v/>
      </c>
      <c r="E530" s="79" t="str">
        <f>IF(新体力テスト!E530="","",新体力テスト!E530)</f>
        <v/>
      </c>
      <c r="F530" s="79" t="str">
        <f>IF(新体力テスト!F530="","",新体力テスト!F530)</f>
        <v/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63"/>
      <c r="R530" s="63"/>
      <c r="S530" s="63"/>
      <c r="T530" s="63"/>
    </row>
    <row r="531" spans="1:20" ht="12.95" customHeight="1" x14ac:dyDescent="0.15">
      <c r="A531" s="79" t="str">
        <f>IF(新体力テスト!A531="","",新体力テスト!A531)</f>
        <v/>
      </c>
      <c r="B531" s="79" t="str">
        <f>IF(新体力テスト!B531="","",新体力テスト!B531)</f>
        <v/>
      </c>
      <c r="C531" s="79" t="str">
        <f>IF(新体力テスト!C531="","",新体力テスト!C531)</f>
        <v/>
      </c>
      <c r="D531" s="79" t="str">
        <f>IF(新体力テスト!D531="","",新体力テスト!D531)</f>
        <v/>
      </c>
      <c r="E531" s="79" t="str">
        <f>IF(新体力テスト!E531="","",新体力テスト!E531)</f>
        <v/>
      </c>
      <c r="F531" s="79" t="str">
        <f>IF(新体力テスト!F531="","",新体力テスト!F531)</f>
        <v/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63"/>
      <c r="R531" s="63"/>
      <c r="S531" s="63"/>
      <c r="T531" s="63"/>
    </row>
    <row r="532" spans="1:20" ht="12.95" customHeight="1" x14ac:dyDescent="0.15">
      <c r="A532" s="79" t="str">
        <f>IF(新体力テスト!A532="","",新体力テスト!A532)</f>
        <v/>
      </c>
      <c r="B532" s="79" t="str">
        <f>IF(新体力テスト!B532="","",新体力テスト!B532)</f>
        <v/>
      </c>
      <c r="C532" s="79" t="str">
        <f>IF(新体力テスト!C532="","",新体力テスト!C532)</f>
        <v/>
      </c>
      <c r="D532" s="79" t="str">
        <f>IF(新体力テスト!D532="","",新体力テスト!D532)</f>
        <v/>
      </c>
      <c r="E532" s="79" t="str">
        <f>IF(新体力テスト!E532="","",新体力テスト!E532)</f>
        <v/>
      </c>
      <c r="F532" s="79" t="str">
        <f>IF(新体力テスト!F532="","",新体力テスト!F532)</f>
        <v/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63"/>
      <c r="R532" s="63"/>
      <c r="S532" s="63"/>
      <c r="T532" s="63"/>
    </row>
    <row r="533" spans="1:20" ht="12.95" customHeight="1" x14ac:dyDescent="0.15">
      <c r="A533" s="79" t="str">
        <f>IF(新体力テスト!A533="","",新体力テスト!A533)</f>
        <v/>
      </c>
      <c r="B533" s="79" t="str">
        <f>IF(新体力テスト!B533="","",新体力テスト!B533)</f>
        <v/>
      </c>
      <c r="C533" s="79" t="str">
        <f>IF(新体力テスト!C533="","",新体力テスト!C533)</f>
        <v/>
      </c>
      <c r="D533" s="79" t="str">
        <f>IF(新体力テスト!D533="","",新体力テスト!D533)</f>
        <v/>
      </c>
      <c r="E533" s="79" t="str">
        <f>IF(新体力テスト!E533="","",新体力テスト!E533)</f>
        <v/>
      </c>
      <c r="F533" s="79" t="str">
        <f>IF(新体力テスト!F533="","",新体力テスト!F533)</f>
        <v/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63"/>
      <c r="R533" s="63"/>
      <c r="S533" s="63"/>
      <c r="T533" s="63"/>
    </row>
    <row r="534" spans="1:20" ht="12.95" customHeight="1" x14ac:dyDescent="0.15">
      <c r="A534" s="79" t="str">
        <f>IF(新体力テスト!A534="","",新体力テスト!A534)</f>
        <v/>
      </c>
      <c r="B534" s="79" t="str">
        <f>IF(新体力テスト!B534="","",新体力テスト!B534)</f>
        <v/>
      </c>
      <c r="C534" s="79" t="str">
        <f>IF(新体力テスト!C534="","",新体力テスト!C534)</f>
        <v/>
      </c>
      <c r="D534" s="79" t="str">
        <f>IF(新体力テスト!D534="","",新体力テスト!D534)</f>
        <v/>
      </c>
      <c r="E534" s="79" t="str">
        <f>IF(新体力テスト!E534="","",新体力テスト!E534)</f>
        <v/>
      </c>
      <c r="F534" s="79" t="str">
        <f>IF(新体力テスト!F534="","",新体力テスト!F534)</f>
        <v/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63"/>
      <c r="R534" s="63"/>
      <c r="S534" s="63"/>
      <c r="T534" s="63"/>
    </row>
    <row r="535" spans="1:20" ht="12.95" customHeight="1" x14ac:dyDescent="0.15">
      <c r="A535" s="79" t="str">
        <f>IF(新体力テスト!A535="","",新体力テスト!A535)</f>
        <v/>
      </c>
      <c r="B535" s="79" t="str">
        <f>IF(新体力テスト!B535="","",新体力テスト!B535)</f>
        <v/>
      </c>
      <c r="C535" s="79" t="str">
        <f>IF(新体力テスト!C535="","",新体力テスト!C535)</f>
        <v/>
      </c>
      <c r="D535" s="79" t="str">
        <f>IF(新体力テスト!D535="","",新体力テスト!D535)</f>
        <v/>
      </c>
      <c r="E535" s="79" t="str">
        <f>IF(新体力テスト!E535="","",新体力テスト!E535)</f>
        <v/>
      </c>
      <c r="F535" s="79" t="str">
        <f>IF(新体力テスト!F535="","",新体力テスト!F535)</f>
        <v/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63"/>
      <c r="R535" s="63"/>
      <c r="S535" s="63"/>
      <c r="T535" s="63"/>
    </row>
    <row r="536" spans="1:20" ht="12.95" customHeight="1" x14ac:dyDescent="0.15">
      <c r="A536" s="79" t="str">
        <f>IF(新体力テスト!A536="","",新体力テスト!A536)</f>
        <v/>
      </c>
      <c r="B536" s="79" t="str">
        <f>IF(新体力テスト!B536="","",新体力テスト!B536)</f>
        <v/>
      </c>
      <c r="C536" s="79" t="str">
        <f>IF(新体力テスト!C536="","",新体力テスト!C536)</f>
        <v/>
      </c>
      <c r="D536" s="79" t="str">
        <f>IF(新体力テスト!D536="","",新体力テスト!D536)</f>
        <v/>
      </c>
      <c r="E536" s="79" t="str">
        <f>IF(新体力テスト!E536="","",新体力テスト!E536)</f>
        <v/>
      </c>
      <c r="F536" s="79" t="str">
        <f>IF(新体力テスト!F536="","",新体力テスト!F536)</f>
        <v/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63"/>
      <c r="R536" s="63"/>
      <c r="S536" s="63"/>
      <c r="T536" s="63"/>
    </row>
    <row r="537" spans="1:20" ht="12.95" customHeight="1" x14ac:dyDescent="0.15">
      <c r="A537" s="79" t="str">
        <f>IF(新体力テスト!A537="","",新体力テスト!A537)</f>
        <v/>
      </c>
      <c r="B537" s="79" t="str">
        <f>IF(新体力テスト!B537="","",新体力テスト!B537)</f>
        <v/>
      </c>
      <c r="C537" s="79" t="str">
        <f>IF(新体力テスト!C537="","",新体力テスト!C537)</f>
        <v/>
      </c>
      <c r="D537" s="79" t="str">
        <f>IF(新体力テスト!D537="","",新体力テスト!D537)</f>
        <v/>
      </c>
      <c r="E537" s="79" t="str">
        <f>IF(新体力テスト!E537="","",新体力テスト!E537)</f>
        <v/>
      </c>
      <c r="F537" s="79" t="str">
        <f>IF(新体力テスト!F537="","",新体力テスト!F537)</f>
        <v/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63"/>
      <c r="R537" s="63"/>
      <c r="S537" s="63"/>
      <c r="T537" s="63"/>
    </row>
    <row r="538" spans="1:20" ht="12.95" customHeight="1" x14ac:dyDescent="0.15">
      <c r="A538" s="79" t="str">
        <f>IF(新体力テスト!A538="","",新体力テスト!A538)</f>
        <v/>
      </c>
      <c r="B538" s="79" t="str">
        <f>IF(新体力テスト!B538="","",新体力テスト!B538)</f>
        <v/>
      </c>
      <c r="C538" s="79" t="str">
        <f>IF(新体力テスト!C538="","",新体力テスト!C538)</f>
        <v/>
      </c>
      <c r="D538" s="79" t="str">
        <f>IF(新体力テスト!D538="","",新体力テスト!D538)</f>
        <v/>
      </c>
      <c r="E538" s="79" t="str">
        <f>IF(新体力テスト!E538="","",新体力テスト!E538)</f>
        <v/>
      </c>
      <c r="F538" s="79" t="str">
        <f>IF(新体力テスト!F538="","",新体力テスト!F538)</f>
        <v/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63"/>
      <c r="R538" s="63"/>
      <c r="S538" s="63"/>
      <c r="T538" s="63"/>
    </row>
    <row r="539" spans="1:20" ht="12.95" customHeight="1" x14ac:dyDescent="0.15">
      <c r="A539" s="79" t="str">
        <f>IF(新体力テスト!A539="","",新体力テスト!A539)</f>
        <v/>
      </c>
      <c r="B539" s="79" t="str">
        <f>IF(新体力テスト!B539="","",新体力テスト!B539)</f>
        <v/>
      </c>
      <c r="C539" s="79" t="str">
        <f>IF(新体力テスト!C539="","",新体力テスト!C539)</f>
        <v/>
      </c>
      <c r="D539" s="79" t="str">
        <f>IF(新体力テスト!D539="","",新体力テスト!D539)</f>
        <v/>
      </c>
      <c r="E539" s="79" t="str">
        <f>IF(新体力テスト!E539="","",新体力テスト!E539)</f>
        <v/>
      </c>
      <c r="F539" s="79" t="str">
        <f>IF(新体力テスト!F539="","",新体力テスト!F539)</f>
        <v/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63"/>
      <c r="R539" s="63"/>
      <c r="S539" s="63"/>
      <c r="T539" s="63"/>
    </row>
    <row r="540" spans="1:20" ht="12.95" customHeight="1" x14ac:dyDescent="0.15">
      <c r="A540" s="79" t="str">
        <f>IF(新体力テスト!A540="","",新体力テスト!A540)</f>
        <v/>
      </c>
      <c r="B540" s="79" t="str">
        <f>IF(新体力テスト!B540="","",新体力テスト!B540)</f>
        <v/>
      </c>
      <c r="C540" s="79" t="str">
        <f>IF(新体力テスト!C540="","",新体力テスト!C540)</f>
        <v/>
      </c>
      <c r="D540" s="79" t="str">
        <f>IF(新体力テスト!D540="","",新体力テスト!D540)</f>
        <v/>
      </c>
      <c r="E540" s="79" t="str">
        <f>IF(新体力テスト!E540="","",新体力テスト!E540)</f>
        <v/>
      </c>
      <c r="F540" s="79" t="str">
        <f>IF(新体力テスト!F540="","",新体力テスト!F540)</f>
        <v/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63"/>
      <c r="R540" s="63"/>
      <c r="S540" s="63"/>
      <c r="T540" s="63"/>
    </row>
    <row r="541" spans="1:20" ht="12.95" customHeight="1" x14ac:dyDescent="0.15">
      <c r="A541" s="79" t="str">
        <f>IF(新体力テスト!A541="","",新体力テスト!A541)</f>
        <v/>
      </c>
      <c r="B541" s="79" t="str">
        <f>IF(新体力テスト!B541="","",新体力テスト!B541)</f>
        <v/>
      </c>
      <c r="C541" s="79" t="str">
        <f>IF(新体力テスト!C541="","",新体力テスト!C541)</f>
        <v/>
      </c>
      <c r="D541" s="79" t="str">
        <f>IF(新体力テスト!D541="","",新体力テスト!D541)</f>
        <v/>
      </c>
      <c r="E541" s="79" t="str">
        <f>IF(新体力テスト!E541="","",新体力テスト!E541)</f>
        <v/>
      </c>
      <c r="F541" s="79" t="str">
        <f>IF(新体力テスト!F541="","",新体力テスト!F541)</f>
        <v/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63"/>
      <c r="R541" s="63"/>
      <c r="S541" s="63"/>
      <c r="T541" s="63"/>
    </row>
    <row r="542" spans="1:20" ht="12.95" customHeight="1" x14ac:dyDescent="0.15">
      <c r="A542" s="79" t="str">
        <f>IF(新体力テスト!A542="","",新体力テスト!A542)</f>
        <v/>
      </c>
      <c r="B542" s="79" t="str">
        <f>IF(新体力テスト!B542="","",新体力テスト!B542)</f>
        <v/>
      </c>
      <c r="C542" s="79" t="str">
        <f>IF(新体力テスト!C542="","",新体力テスト!C542)</f>
        <v/>
      </c>
      <c r="D542" s="79" t="str">
        <f>IF(新体力テスト!D542="","",新体力テスト!D542)</f>
        <v/>
      </c>
      <c r="E542" s="79" t="str">
        <f>IF(新体力テスト!E542="","",新体力テスト!E542)</f>
        <v/>
      </c>
      <c r="F542" s="79" t="str">
        <f>IF(新体力テスト!F542="","",新体力テスト!F542)</f>
        <v/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63"/>
      <c r="R542" s="63"/>
      <c r="S542" s="63"/>
      <c r="T542" s="63"/>
    </row>
    <row r="543" spans="1:20" ht="12.95" customHeight="1" x14ac:dyDescent="0.15">
      <c r="A543" s="79" t="str">
        <f>IF(新体力テスト!A543="","",新体力テスト!A543)</f>
        <v/>
      </c>
      <c r="B543" s="79" t="str">
        <f>IF(新体力テスト!B543="","",新体力テスト!B543)</f>
        <v/>
      </c>
      <c r="C543" s="79" t="str">
        <f>IF(新体力テスト!C543="","",新体力テスト!C543)</f>
        <v/>
      </c>
      <c r="D543" s="79" t="str">
        <f>IF(新体力テスト!D543="","",新体力テスト!D543)</f>
        <v/>
      </c>
      <c r="E543" s="79" t="str">
        <f>IF(新体力テスト!E543="","",新体力テスト!E543)</f>
        <v/>
      </c>
      <c r="F543" s="79" t="str">
        <f>IF(新体力テスト!F543="","",新体力テスト!F543)</f>
        <v/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63"/>
      <c r="R543" s="63"/>
      <c r="S543" s="63"/>
      <c r="T543" s="63"/>
    </row>
    <row r="544" spans="1:20" ht="12.95" customHeight="1" x14ac:dyDescent="0.15">
      <c r="A544" s="79" t="str">
        <f>IF(新体力テスト!A544="","",新体力テスト!A544)</f>
        <v/>
      </c>
      <c r="B544" s="79" t="str">
        <f>IF(新体力テスト!B544="","",新体力テスト!B544)</f>
        <v/>
      </c>
      <c r="C544" s="79" t="str">
        <f>IF(新体力テスト!C544="","",新体力テスト!C544)</f>
        <v/>
      </c>
      <c r="D544" s="79" t="str">
        <f>IF(新体力テスト!D544="","",新体力テスト!D544)</f>
        <v/>
      </c>
      <c r="E544" s="79" t="str">
        <f>IF(新体力テスト!E544="","",新体力テスト!E544)</f>
        <v/>
      </c>
      <c r="F544" s="79" t="str">
        <f>IF(新体力テスト!F544="","",新体力テスト!F544)</f>
        <v/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63"/>
      <c r="R544" s="63"/>
      <c r="S544" s="63"/>
      <c r="T544" s="63"/>
    </row>
    <row r="545" spans="1:20" ht="12.95" customHeight="1" x14ac:dyDescent="0.15">
      <c r="A545" s="79" t="str">
        <f>IF(新体力テスト!A545="","",新体力テスト!A545)</f>
        <v/>
      </c>
      <c r="B545" s="79" t="str">
        <f>IF(新体力テスト!B545="","",新体力テスト!B545)</f>
        <v/>
      </c>
      <c r="C545" s="79" t="str">
        <f>IF(新体力テスト!C545="","",新体力テスト!C545)</f>
        <v/>
      </c>
      <c r="D545" s="79" t="str">
        <f>IF(新体力テスト!D545="","",新体力テスト!D545)</f>
        <v/>
      </c>
      <c r="E545" s="79" t="str">
        <f>IF(新体力テスト!E545="","",新体力テスト!E545)</f>
        <v/>
      </c>
      <c r="F545" s="79" t="str">
        <f>IF(新体力テスト!F545="","",新体力テスト!F545)</f>
        <v/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63"/>
      <c r="R545" s="63"/>
      <c r="S545" s="63"/>
      <c r="T545" s="63"/>
    </row>
    <row r="546" spans="1:20" ht="12.95" customHeight="1" x14ac:dyDescent="0.15">
      <c r="A546" s="79" t="str">
        <f>IF(新体力テスト!A546="","",新体力テスト!A546)</f>
        <v/>
      </c>
      <c r="B546" s="79" t="str">
        <f>IF(新体力テスト!B546="","",新体力テスト!B546)</f>
        <v/>
      </c>
      <c r="C546" s="79" t="str">
        <f>IF(新体力テスト!C546="","",新体力テスト!C546)</f>
        <v/>
      </c>
      <c r="D546" s="79" t="str">
        <f>IF(新体力テスト!D546="","",新体力テスト!D546)</f>
        <v/>
      </c>
      <c r="E546" s="79" t="str">
        <f>IF(新体力テスト!E546="","",新体力テスト!E546)</f>
        <v/>
      </c>
      <c r="F546" s="79" t="str">
        <f>IF(新体力テスト!F546="","",新体力テスト!F546)</f>
        <v/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63"/>
      <c r="R546" s="63"/>
      <c r="S546" s="63"/>
      <c r="T546" s="63"/>
    </row>
    <row r="547" spans="1:20" ht="12.95" customHeight="1" x14ac:dyDescent="0.15">
      <c r="A547" s="79" t="str">
        <f>IF(新体力テスト!A547="","",新体力テスト!A547)</f>
        <v/>
      </c>
      <c r="B547" s="79" t="str">
        <f>IF(新体力テスト!B547="","",新体力テスト!B547)</f>
        <v/>
      </c>
      <c r="C547" s="79" t="str">
        <f>IF(新体力テスト!C547="","",新体力テスト!C547)</f>
        <v/>
      </c>
      <c r="D547" s="79" t="str">
        <f>IF(新体力テスト!D547="","",新体力テスト!D547)</f>
        <v/>
      </c>
      <c r="E547" s="79" t="str">
        <f>IF(新体力テスト!E547="","",新体力テスト!E547)</f>
        <v/>
      </c>
      <c r="F547" s="79" t="str">
        <f>IF(新体力テスト!F547="","",新体力テスト!F547)</f>
        <v/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63"/>
      <c r="R547" s="63"/>
      <c r="S547" s="63"/>
      <c r="T547" s="63"/>
    </row>
    <row r="548" spans="1:20" ht="12.95" customHeight="1" x14ac:dyDescent="0.15">
      <c r="A548" s="79" t="str">
        <f>IF(新体力テスト!A548="","",新体力テスト!A548)</f>
        <v/>
      </c>
      <c r="B548" s="79" t="str">
        <f>IF(新体力テスト!B548="","",新体力テスト!B548)</f>
        <v/>
      </c>
      <c r="C548" s="79" t="str">
        <f>IF(新体力テスト!C548="","",新体力テスト!C548)</f>
        <v/>
      </c>
      <c r="D548" s="79" t="str">
        <f>IF(新体力テスト!D548="","",新体力テスト!D548)</f>
        <v/>
      </c>
      <c r="E548" s="79" t="str">
        <f>IF(新体力テスト!E548="","",新体力テスト!E548)</f>
        <v/>
      </c>
      <c r="F548" s="79" t="str">
        <f>IF(新体力テスト!F548="","",新体力テスト!F548)</f>
        <v/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63"/>
      <c r="R548" s="63"/>
      <c r="S548" s="63"/>
      <c r="T548" s="63"/>
    </row>
    <row r="549" spans="1:20" ht="12.95" customHeight="1" x14ac:dyDescent="0.15">
      <c r="A549" s="79" t="str">
        <f>IF(新体力テスト!A549="","",新体力テスト!A549)</f>
        <v/>
      </c>
      <c r="B549" s="79" t="str">
        <f>IF(新体力テスト!B549="","",新体力テスト!B549)</f>
        <v/>
      </c>
      <c r="C549" s="79" t="str">
        <f>IF(新体力テスト!C549="","",新体力テスト!C549)</f>
        <v/>
      </c>
      <c r="D549" s="79" t="str">
        <f>IF(新体力テスト!D549="","",新体力テスト!D549)</f>
        <v/>
      </c>
      <c r="E549" s="79" t="str">
        <f>IF(新体力テスト!E549="","",新体力テスト!E549)</f>
        <v/>
      </c>
      <c r="F549" s="79" t="str">
        <f>IF(新体力テスト!F549="","",新体力テスト!F549)</f>
        <v/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63"/>
      <c r="R549" s="63"/>
      <c r="S549" s="63"/>
      <c r="T549" s="63"/>
    </row>
    <row r="550" spans="1:20" ht="12.95" customHeight="1" x14ac:dyDescent="0.15">
      <c r="A550" s="79" t="str">
        <f>IF(新体力テスト!A550="","",新体力テスト!A550)</f>
        <v/>
      </c>
      <c r="B550" s="79" t="str">
        <f>IF(新体力テスト!B550="","",新体力テスト!B550)</f>
        <v/>
      </c>
      <c r="C550" s="79" t="str">
        <f>IF(新体力テスト!C550="","",新体力テスト!C550)</f>
        <v/>
      </c>
      <c r="D550" s="79" t="str">
        <f>IF(新体力テスト!D550="","",新体力テスト!D550)</f>
        <v/>
      </c>
      <c r="E550" s="79" t="str">
        <f>IF(新体力テスト!E550="","",新体力テスト!E550)</f>
        <v/>
      </c>
      <c r="F550" s="79" t="str">
        <f>IF(新体力テスト!F550="","",新体力テスト!F550)</f>
        <v/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63"/>
      <c r="R550" s="63"/>
      <c r="S550" s="63"/>
      <c r="T550" s="63"/>
    </row>
    <row r="551" spans="1:20" ht="12.95" customHeight="1" x14ac:dyDescent="0.15">
      <c r="A551" s="79" t="str">
        <f>IF(新体力テスト!A551="","",新体力テスト!A551)</f>
        <v/>
      </c>
      <c r="B551" s="79" t="str">
        <f>IF(新体力テスト!B551="","",新体力テスト!B551)</f>
        <v/>
      </c>
      <c r="C551" s="79" t="str">
        <f>IF(新体力テスト!C551="","",新体力テスト!C551)</f>
        <v/>
      </c>
      <c r="D551" s="79" t="str">
        <f>IF(新体力テスト!D551="","",新体力テスト!D551)</f>
        <v/>
      </c>
      <c r="E551" s="79" t="str">
        <f>IF(新体力テスト!E551="","",新体力テスト!E551)</f>
        <v/>
      </c>
      <c r="F551" s="79" t="str">
        <f>IF(新体力テスト!F551="","",新体力テスト!F551)</f>
        <v/>
      </c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63"/>
      <c r="R551" s="63"/>
      <c r="S551" s="63"/>
      <c r="T551" s="63"/>
    </row>
    <row r="552" spans="1:20" ht="12.95" customHeight="1" x14ac:dyDescent="0.15">
      <c r="A552" s="79" t="str">
        <f>IF(新体力テスト!A552="","",新体力テスト!A552)</f>
        <v/>
      </c>
      <c r="B552" s="79" t="str">
        <f>IF(新体力テスト!B552="","",新体力テスト!B552)</f>
        <v/>
      </c>
      <c r="C552" s="79" t="str">
        <f>IF(新体力テスト!C552="","",新体力テスト!C552)</f>
        <v/>
      </c>
      <c r="D552" s="79" t="str">
        <f>IF(新体力テスト!D552="","",新体力テスト!D552)</f>
        <v/>
      </c>
      <c r="E552" s="79" t="str">
        <f>IF(新体力テスト!E552="","",新体力テスト!E552)</f>
        <v/>
      </c>
      <c r="F552" s="79" t="str">
        <f>IF(新体力テスト!F552="","",新体力テスト!F552)</f>
        <v/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63"/>
      <c r="R552" s="63"/>
      <c r="S552" s="63"/>
      <c r="T552" s="63"/>
    </row>
    <row r="553" spans="1:20" ht="12.95" customHeight="1" x14ac:dyDescent="0.15">
      <c r="A553" s="79" t="str">
        <f>IF(新体力テスト!A553="","",新体力テスト!A553)</f>
        <v/>
      </c>
      <c r="B553" s="79" t="str">
        <f>IF(新体力テスト!B553="","",新体力テスト!B553)</f>
        <v/>
      </c>
      <c r="C553" s="79" t="str">
        <f>IF(新体力テスト!C553="","",新体力テスト!C553)</f>
        <v/>
      </c>
      <c r="D553" s="79" t="str">
        <f>IF(新体力テスト!D553="","",新体力テスト!D553)</f>
        <v/>
      </c>
      <c r="E553" s="79" t="str">
        <f>IF(新体力テスト!E553="","",新体力テスト!E553)</f>
        <v/>
      </c>
      <c r="F553" s="79" t="str">
        <f>IF(新体力テスト!F553="","",新体力テスト!F553)</f>
        <v/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63"/>
      <c r="R553" s="63"/>
      <c r="S553" s="63"/>
      <c r="T553" s="63"/>
    </row>
    <row r="554" spans="1:20" ht="12.95" customHeight="1" x14ac:dyDescent="0.15">
      <c r="A554" s="79" t="str">
        <f>IF(新体力テスト!A554="","",新体力テスト!A554)</f>
        <v/>
      </c>
      <c r="B554" s="79" t="str">
        <f>IF(新体力テスト!B554="","",新体力テスト!B554)</f>
        <v/>
      </c>
      <c r="C554" s="79" t="str">
        <f>IF(新体力テスト!C554="","",新体力テスト!C554)</f>
        <v/>
      </c>
      <c r="D554" s="79" t="str">
        <f>IF(新体力テスト!D554="","",新体力テスト!D554)</f>
        <v/>
      </c>
      <c r="E554" s="79" t="str">
        <f>IF(新体力テスト!E554="","",新体力テスト!E554)</f>
        <v/>
      </c>
      <c r="F554" s="79" t="str">
        <f>IF(新体力テスト!F554="","",新体力テスト!F554)</f>
        <v/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63"/>
      <c r="R554" s="63"/>
      <c r="S554" s="63"/>
      <c r="T554" s="63"/>
    </row>
    <row r="555" spans="1:20" ht="12.95" customHeight="1" x14ac:dyDescent="0.15">
      <c r="A555" s="79" t="str">
        <f>IF(新体力テスト!A555="","",新体力テスト!A555)</f>
        <v/>
      </c>
      <c r="B555" s="79" t="str">
        <f>IF(新体力テスト!B555="","",新体力テスト!B555)</f>
        <v/>
      </c>
      <c r="C555" s="79" t="str">
        <f>IF(新体力テスト!C555="","",新体力テスト!C555)</f>
        <v/>
      </c>
      <c r="D555" s="79" t="str">
        <f>IF(新体力テスト!D555="","",新体力テスト!D555)</f>
        <v/>
      </c>
      <c r="E555" s="79" t="str">
        <f>IF(新体力テスト!E555="","",新体力テスト!E555)</f>
        <v/>
      </c>
      <c r="F555" s="79" t="str">
        <f>IF(新体力テスト!F555="","",新体力テスト!F555)</f>
        <v/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63"/>
      <c r="R555" s="63"/>
      <c r="S555" s="63"/>
      <c r="T555" s="63"/>
    </row>
    <row r="556" spans="1:20" ht="12.95" customHeight="1" x14ac:dyDescent="0.15">
      <c r="A556" s="79" t="str">
        <f>IF(新体力テスト!A556="","",新体力テスト!A556)</f>
        <v/>
      </c>
      <c r="B556" s="79" t="str">
        <f>IF(新体力テスト!B556="","",新体力テスト!B556)</f>
        <v/>
      </c>
      <c r="C556" s="79" t="str">
        <f>IF(新体力テスト!C556="","",新体力テスト!C556)</f>
        <v/>
      </c>
      <c r="D556" s="79" t="str">
        <f>IF(新体力テスト!D556="","",新体力テスト!D556)</f>
        <v/>
      </c>
      <c r="E556" s="79" t="str">
        <f>IF(新体力テスト!E556="","",新体力テスト!E556)</f>
        <v/>
      </c>
      <c r="F556" s="79" t="str">
        <f>IF(新体力テスト!F556="","",新体力テスト!F556)</f>
        <v/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63"/>
      <c r="R556" s="63"/>
      <c r="S556" s="63"/>
      <c r="T556" s="63"/>
    </row>
    <row r="557" spans="1:20" ht="12.95" customHeight="1" x14ac:dyDescent="0.15">
      <c r="A557" s="79" t="str">
        <f>IF(新体力テスト!A557="","",新体力テスト!A557)</f>
        <v/>
      </c>
      <c r="B557" s="79" t="str">
        <f>IF(新体力テスト!B557="","",新体力テスト!B557)</f>
        <v/>
      </c>
      <c r="C557" s="79" t="str">
        <f>IF(新体力テスト!C557="","",新体力テスト!C557)</f>
        <v/>
      </c>
      <c r="D557" s="79" t="str">
        <f>IF(新体力テスト!D557="","",新体力テスト!D557)</f>
        <v/>
      </c>
      <c r="E557" s="79" t="str">
        <f>IF(新体力テスト!E557="","",新体力テスト!E557)</f>
        <v/>
      </c>
      <c r="F557" s="79" t="str">
        <f>IF(新体力テスト!F557="","",新体力テスト!F557)</f>
        <v/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63"/>
      <c r="R557" s="63"/>
      <c r="S557" s="63"/>
      <c r="T557" s="63"/>
    </row>
    <row r="558" spans="1:20" ht="12.95" customHeight="1" x14ac:dyDescent="0.15">
      <c r="A558" s="79" t="str">
        <f>IF(新体力テスト!A558="","",新体力テスト!A558)</f>
        <v/>
      </c>
      <c r="B558" s="79" t="str">
        <f>IF(新体力テスト!B558="","",新体力テスト!B558)</f>
        <v/>
      </c>
      <c r="C558" s="79" t="str">
        <f>IF(新体力テスト!C558="","",新体力テスト!C558)</f>
        <v/>
      </c>
      <c r="D558" s="79" t="str">
        <f>IF(新体力テスト!D558="","",新体力テスト!D558)</f>
        <v/>
      </c>
      <c r="E558" s="79" t="str">
        <f>IF(新体力テスト!E558="","",新体力テスト!E558)</f>
        <v/>
      </c>
      <c r="F558" s="79" t="str">
        <f>IF(新体力テスト!F558="","",新体力テスト!F558)</f>
        <v/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63"/>
      <c r="R558" s="63"/>
      <c r="S558" s="63"/>
      <c r="T558" s="63"/>
    </row>
    <row r="559" spans="1:20" ht="12.95" customHeight="1" x14ac:dyDescent="0.15">
      <c r="A559" s="79" t="str">
        <f>IF(新体力テスト!A559="","",新体力テスト!A559)</f>
        <v/>
      </c>
      <c r="B559" s="79" t="str">
        <f>IF(新体力テスト!B559="","",新体力テスト!B559)</f>
        <v/>
      </c>
      <c r="C559" s="79" t="str">
        <f>IF(新体力テスト!C559="","",新体力テスト!C559)</f>
        <v/>
      </c>
      <c r="D559" s="79" t="str">
        <f>IF(新体力テスト!D559="","",新体力テスト!D559)</f>
        <v/>
      </c>
      <c r="E559" s="79" t="str">
        <f>IF(新体力テスト!E559="","",新体力テスト!E559)</f>
        <v/>
      </c>
      <c r="F559" s="79" t="str">
        <f>IF(新体力テスト!F559="","",新体力テスト!F559)</f>
        <v/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63"/>
      <c r="R559" s="63"/>
      <c r="S559" s="63"/>
      <c r="T559" s="63"/>
    </row>
    <row r="560" spans="1:20" ht="12.95" customHeight="1" x14ac:dyDescent="0.15">
      <c r="A560" s="79" t="str">
        <f>IF(新体力テスト!A560="","",新体力テスト!A560)</f>
        <v/>
      </c>
      <c r="B560" s="79" t="str">
        <f>IF(新体力テスト!B560="","",新体力テスト!B560)</f>
        <v/>
      </c>
      <c r="C560" s="79" t="str">
        <f>IF(新体力テスト!C560="","",新体力テスト!C560)</f>
        <v/>
      </c>
      <c r="D560" s="79" t="str">
        <f>IF(新体力テスト!D560="","",新体力テスト!D560)</f>
        <v/>
      </c>
      <c r="E560" s="79" t="str">
        <f>IF(新体力テスト!E560="","",新体力テスト!E560)</f>
        <v/>
      </c>
      <c r="F560" s="79" t="str">
        <f>IF(新体力テスト!F560="","",新体力テスト!F560)</f>
        <v/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63"/>
      <c r="R560" s="63"/>
      <c r="S560" s="63"/>
      <c r="T560" s="63"/>
    </row>
    <row r="561" spans="1:20" ht="12.95" customHeight="1" x14ac:dyDescent="0.15">
      <c r="A561" s="79" t="str">
        <f>IF(新体力テスト!A561="","",新体力テスト!A561)</f>
        <v/>
      </c>
      <c r="B561" s="79" t="str">
        <f>IF(新体力テスト!B561="","",新体力テスト!B561)</f>
        <v/>
      </c>
      <c r="C561" s="79" t="str">
        <f>IF(新体力テスト!C561="","",新体力テスト!C561)</f>
        <v/>
      </c>
      <c r="D561" s="79" t="str">
        <f>IF(新体力テスト!D561="","",新体力テスト!D561)</f>
        <v/>
      </c>
      <c r="E561" s="79" t="str">
        <f>IF(新体力テスト!E561="","",新体力テスト!E561)</f>
        <v/>
      </c>
      <c r="F561" s="79" t="str">
        <f>IF(新体力テスト!F561="","",新体力テスト!F561)</f>
        <v/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63"/>
      <c r="R561" s="63"/>
      <c r="S561" s="63"/>
      <c r="T561" s="63"/>
    </row>
    <row r="562" spans="1:20" ht="12.95" customHeight="1" x14ac:dyDescent="0.15">
      <c r="A562" s="79" t="str">
        <f>IF(新体力テスト!A562="","",新体力テスト!A562)</f>
        <v/>
      </c>
      <c r="B562" s="79" t="str">
        <f>IF(新体力テスト!B562="","",新体力テスト!B562)</f>
        <v/>
      </c>
      <c r="C562" s="79" t="str">
        <f>IF(新体力テスト!C562="","",新体力テスト!C562)</f>
        <v/>
      </c>
      <c r="D562" s="79" t="str">
        <f>IF(新体力テスト!D562="","",新体力テスト!D562)</f>
        <v/>
      </c>
      <c r="E562" s="79" t="str">
        <f>IF(新体力テスト!E562="","",新体力テスト!E562)</f>
        <v/>
      </c>
      <c r="F562" s="79" t="str">
        <f>IF(新体力テスト!F562="","",新体力テスト!F562)</f>
        <v/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63"/>
      <c r="R562" s="63"/>
      <c r="S562" s="63"/>
      <c r="T562" s="63"/>
    </row>
    <row r="563" spans="1:20" ht="12.95" customHeight="1" x14ac:dyDescent="0.15">
      <c r="A563" s="79" t="str">
        <f>IF(新体力テスト!A563="","",新体力テスト!A563)</f>
        <v/>
      </c>
      <c r="B563" s="79" t="str">
        <f>IF(新体力テスト!B563="","",新体力テスト!B563)</f>
        <v/>
      </c>
      <c r="C563" s="79" t="str">
        <f>IF(新体力テスト!C563="","",新体力テスト!C563)</f>
        <v/>
      </c>
      <c r="D563" s="79" t="str">
        <f>IF(新体力テスト!D563="","",新体力テスト!D563)</f>
        <v/>
      </c>
      <c r="E563" s="79" t="str">
        <f>IF(新体力テスト!E563="","",新体力テスト!E563)</f>
        <v/>
      </c>
      <c r="F563" s="79" t="str">
        <f>IF(新体力テスト!F563="","",新体力テスト!F563)</f>
        <v/>
      </c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63"/>
      <c r="R563" s="63"/>
      <c r="S563" s="63"/>
      <c r="T563" s="63"/>
    </row>
    <row r="564" spans="1:20" ht="12.95" customHeight="1" x14ac:dyDescent="0.15">
      <c r="A564" s="79" t="str">
        <f>IF(新体力テスト!A564="","",新体力テスト!A564)</f>
        <v/>
      </c>
      <c r="B564" s="79" t="str">
        <f>IF(新体力テスト!B564="","",新体力テスト!B564)</f>
        <v/>
      </c>
      <c r="C564" s="79" t="str">
        <f>IF(新体力テスト!C564="","",新体力テスト!C564)</f>
        <v/>
      </c>
      <c r="D564" s="79" t="str">
        <f>IF(新体力テスト!D564="","",新体力テスト!D564)</f>
        <v/>
      </c>
      <c r="E564" s="79" t="str">
        <f>IF(新体力テスト!E564="","",新体力テスト!E564)</f>
        <v/>
      </c>
      <c r="F564" s="79" t="str">
        <f>IF(新体力テスト!F564="","",新体力テスト!F564)</f>
        <v/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63"/>
      <c r="R564" s="63"/>
      <c r="S564" s="63"/>
      <c r="T564" s="63"/>
    </row>
    <row r="565" spans="1:20" ht="12.95" customHeight="1" x14ac:dyDescent="0.15">
      <c r="A565" s="79" t="str">
        <f>IF(新体力テスト!A565="","",新体力テスト!A565)</f>
        <v/>
      </c>
      <c r="B565" s="79" t="str">
        <f>IF(新体力テスト!B565="","",新体力テスト!B565)</f>
        <v/>
      </c>
      <c r="C565" s="79" t="str">
        <f>IF(新体力テスト!C565="","",新体力テスト!C565)</f>
        <v/>
      </c>
      <c r="D565" s="79" t="str">
        <f>IF(新体力テスト!D565="","",新体力テスト!D565)</f>
        <v/>
      </c>
      <c r="E565" s="79" t="str">
        <f>IF(新体力テスト!E565="","",新体力テスト!E565)</f>
        <v/>
      </c>
      <c r="F565" s="79" t="str">
        <f>IF(新体力テスト!F565="","",新体力テスト!F565)</f>
        <v/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63"/>
      <c r="R565" s="63"/>
      <c r="S565" s="63"/>
      <c r="T565" s="63"/>
    </row>
    <row r="566" spans="1:20" ht="12.95" customHeight="1" x14ac:dyDescent="0.15">
      <c r="A566" s="79" t="str">
        <f>IF(新体力テスト!A566="","",新体力テスト!A566)</f>
        <v/>
      </c>
      <c r="B566" s="79" t="str">
        <f>IF(新体力テスト!B566="","",新体力テスト!B566)</f>
        <v/>
      </c>
      <c r="C566" s="79" t="str">
        <f>IF(新体力テスト!C566="","",新体力テスト!C566)</f>
        <v/>
      </c>
      <c r="D566" s="79" t="str">
        <f>IF(新体力テスト!D566="","",新体力テスト!D566)</f>
        <v/>
      </c>
      <c r="E566" s="79" t="str">
        <f>IF(新体力テスト!E566="","",新体力テスト!E566)</f>
        <v/>
      </c>
      <c r="F566" s="79" t="str">
        <f>IF(新体力テスト!F566="","",新体力テスト!F566)</f>
        <v/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63"/>
      <c r="R566" s="63"/>
      <c r="S566" s="63"/>
      <c r="T566" s="63"/>
    </row>
    <row r="567" spans="1:20" ht="12.95" customHeight="1" x14ac:dyDescent="0.15">
      <c r="A567" s="79" t="str">
        <f>IF(新体力テスト!A567="","",新体力テスト!A567)</f>
        <v/>
      </c>
      <c r="B567" s="79" t="str">
        <f>IF(新体力テスト!B567="","",新体力テスト!B567)</f>
        <v/>
      </c>
      <c r="C567" s="79" t="str">
        <f>IF(新体力テスト!C567="","",新体力テスト!C567)</f>
        <v/>
      </c>
      <c r="D567" s="79" t="str">
        <f>IF(新体力テスト!D567="","",新体力テスト!D567)</f>
        <v/>
      </c>
      <c r="E567" s="79" t="str">
        <f>IF(新体力テスト!E567="","",新体力テスト!E567)</f>
        <v/>
      </c>
      <c r="F567" s="79" t="str">
        <f>IF(新体力テスト!F567="","",新体力テスト!F567)</f>
        <v/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63"/>
      <c r="R567" s="63"/>
      <c r="S567" s="63"/>
      <c r="T567" s="63"/>
    </row>
    <row r="568" spans="1:20" ht="12.95" customHeight="1" x14ac:dyDescent="0.15">
      <c r="A568" s="79" t="str">
        <f>IF(新体力テスト!A568="","",新体力テスト!A568)</f>
        <v/>
      </c>
      <c r="B568" s="79" t="str">
        <f>IF(新体力テスト!B568="","",新体力テスト!B568)</f>
        <v/>
      </c>
      <c r="C568" s="79" t="str">
        <f>IF(新体力テスト!C568="","",新体力テスト!C568)</f>
        <v/>
      </c>
      <c r="D568" s="79" t="str">
        <f>IF(新体力テスト!D568="","",新体力テスト!D568)</f>
        <v/>
      </c>
      <c r="E568" s="79" t="str">
        <f>IF(新体力テスト!E568="","",新体力テスト!E568)</f>
        <v/>
      </c>
      <c r="F568" s="79" t="str">
        <f>IF(新体力テスト!F568="","",新体力テスト!F568)</f>
        <v/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63"/>
      <c r="R568" s="63"/>
      <c r="S568" s="63"/>
      <c r="T568" s="63"/>
    </row>
    <row r="569" spans="1:20" ht="12.95" customHeight="1" x14ac:dyDescent="0.15">
      <c r="A569" s="79" t="str">
        <f>IF(新体力テスト!A569="","",新体力テスト!A569)</f>
        <v/>
      </c>
      <c r="B569" s="79" t="str">
        <f>IF(新体力テスト!B569="","",新体力テスト!B569)</f>
        <v/>
      </c>
      <c r="C569" s="79" t="str">
        <f>IF(新体力テスト!C569="","",新体力テスト!C569)</f>
        <v/>
      </c>
      <c r="D569" s="79" t="str">
        <f>IF(新体力テスト!D569="","",新体力テスト!D569)</f>
        <v/>
      </c>
      <c r="E569" s="79" t="str">
        <f>IF(新体力テスト!E569="","",新体力テスト!E569)</f>
        <v/>
      </c>
      <c r="F569" s="79" t="str">
        <f>IF(新体力テスト!F569="","",新体力テスト!F569)</f>
        <v/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63"/>
      <c r="R569" s="63"/>
      <c r="S569" s="63"/>
      <c r="T569" s="63"/>
    </row>
    <row r="570" spans="1:20" ht="12.95" customHeight="1" x14ac:dyDescent="0.15">
      <c r="A570" s="79" t="str">
        <f>IF(新体力テスト!A570="","",新体力テスト!A570)</f>
        <v/>
      </c>
      <c r="B570" s="79" t="str">
        <f>IF(新体力テスト!B570="","",新体力テスト!B570)</f>
        <v/>
      </c>
      <c r="C570" s="79" t="str">
        <f>IF(新体力テスト!C570="","",新体力テスト!C570)</f>
        <v/>
      </c>
      <c r="D570" s="79" t="str">
        <f>IF(新体力テスト!D570="","",新体力テスト!D570)</f>
        <v/>
      </c>
      <c r="E570" s="79" t="str">
        <f>IF(新体力テスト!E570="","",新体力テスト!E570)</f>
        <v/>
      </c>
      <c r="F570" s="79" t="str">
        <f>IF(新体力テスト!F570="","",新体力テスト!F570)</f>
        <v/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63"/>
      <c r="R570" s="63"/>
      <c r="S570" s="63"/>
      <c r="T570" s="63"/>
    </row>
    <row r="571" spans="1:20" ht="12.95" customHeight="1" x14ac:dyDescent="0.15">
      <c r="A571" s="79" t="str">
        <f>IF(新体力テスト!A571="","",新体力テスト!A571)</f>
        <v/>
      </c>
      <c r="B571" s="79" t="str">
        <f>IF(新体力テスト!B571="","",新体力テスト!B571)</f>
        <v/>
      </c>
      <c r="C571" s="79" t="str">
        <f>IF(新体力テスト!C571="","",新体力テスト!C571)</f>
        <v/>
      </c>
      <c r="D571" s="79" t="str">
        <f>IF(新体力テスト!D571="","",新体力テスト!D571)</f>
        <v/>
      </c>
      <c r="E571" s="79" t="str">
        <f>IF(新体力テスト!E571="","",新体力テスト!E571)</f>
        <v/>
      </c>
      <c r="F571" s="79" t="str">
        <f>IF(新体力テスト!F571="","",新体力テスト!F571)</f>
        <v/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63"/>
      <c r="R571" s="63"/>
      <c r="S571" s="63"/>
      <c r="T571" s="63"/>
    </row>
    <row r="572" spans="1:20" ht="12.95" customHeight="1" x14ac:dyDescent="0.15">
      <c r="A572" s="79" t="str">
        <f>IF(新体力テスト!A572="","",新体力テスト!A572)</f>
        <v/>
      </c>
      <c r="B572" s="79" t="str">
        <f>IF(新体力テスト!B572="","",新体力テスト!B572)</f>
        <v/>
      </c>
      <c r="C572" s="79" t="str">
        <f>IF(新体力テスト!C572="","",新体力テスト!C572)</f>
        <v/>
      </c>
      <c r="D572" s="79" t="str">
        <f>IF(新体力テスト!D572="","",新体力テスト!D572)</f>
        <v/>
      </c>
      <c r="E572" s="79" t="str">
        <f>IF(新体力テスト!E572="","",新体力テスト!E572)</f>
        <v/>
      </c>
      <c r="F572" s="79" t="str">
        <f>IF(新体力テスト!F572="","",新体力テスト!F572)</f>
        <v/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63"/>
      <c r="R572" s="63"/>
      <c r="S572" s="63"/>
      <c r="T572" s="63"/>
    </row>
    <row r="573" spans="1:20" ht="12.95" customHeight="1" x14ac:dyDescent="0.15">
      <c r="A573" s="79" t="str">
        <f>IF(新体力テスト!A573="","",新体力テスト!A573)</f>
        <v/>
      </c>
      <c r="B573" s="79" t="str">
        <f>IF(新体力テスト!B573="","",新体力テスト!B573)</f>
        <v/>
      </c>
      <c r="C573" s="79" t="str">
        <f>IF(新体力テスト!C573="","",新体力テスト!C573)</f>
        <v/>
      </c>
      <c r="D573" s="79" t="str">
        <f>IF(新体力テスト!D573="","",新体力テスト!D573)</f>
        <v/>
      </c>
      <c r="E573" s="79" t="str">
        <f>IF(新体力テスト!E573="","",新体力テスト!E573)</f>
        <v/>
      </c>
      <c r="F573" s="79" t="str">
        <f>IF(新体力テスト!F573="","",新体力テスト!F573)</f>
        <v/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63"/>
      <c r="R573" s="63"/>
      <c r="S573" s="63"/>
      <c r="T573" s="63"/>
    </row>
    <row r="574" spans="1:20" ht="12.95" customHeight="1" x14ac:dyDescent="0.15">
      <c r="A574" s="79" t="str">
        <f>IF(新体力テスト!A574="","",新体力テスト!A574)</f>
        <v/>
      </c>
      <c r="B574" s="79" t="str">
        <f>IF(新体力テスト!B574="","",新体力テスト!B574)</f>
        <v/>
      </c>
      <c r="C574" s="79" t="str">
        <f>IF(新体力テスト!C574="","",新体力テスト!C574)</f>
        <v/>
      </c>
      <c r="D574" s="79" t="str">
        <f>IF(新体力テスト!D574="","",新体力テスト!D574)</f>
        <v/>
      </c>
      <c r="E574" s="79" t="str">
        <f>IF(新体力テスト!E574="","",新体力テスト!E574)</f>
        <v/>
      </c>
      <c r="F574" s="79" t="str">
        <f>IF(新体力テスト!F574="","",新体力テスト!F574)</f>
        <v/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63"/>
      <c r="R574" s="63"/>
      <c r="S574" s="63"/>
      <c r="T574" s="63"/>
    </row>
    <row r="575" spans="1:20" ht="12.95" customHeight="1" x14ac:dyDescent="0.15">
      <c r="A575" s="79" t="str">
        <f>IF(新体力テスト!A575="","",新体力テスト!A575)</f>
        <v/>
      </c>
      <c r="B575" s="79" t="str">
        <f>IF(新体力テスト!B575="","",新体力テスト!B575)</f>
        <v/>
      </c>
      <c r="C575" s="79" t="str">
        <f>IF(新体力テスト!C575="","",新体力テスト!C575)</f>
        <v/>
      </c>
      <c r="D575" s="79" t="str">
        <f>IF(新体力テスト!D575="","",新体力テスト!D575)</f>
        <v/>
      </c>
      <c r="E575" s="79" t="str">
        <f>IF(新体力テスト!E575="","",新体力テスト!E575)</f>
        <v/>
      </c>
      <c r="F575" s="79" t="str">
        <f>IF(新体力テスト!F575="","",新体力テスト!F575)</f>
        <v/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63"/>
      <c r="R575" s="63"/>
      <c r="S575" s="63"/>
      <c r="T575" s="63"/>
    </row>
    <row r="576" spans="1:20" ht="12.95" customHeight="1" x14ac:dyDescent="0.15">
      <c r="A576" s="79" t="str">
        <f>IF(新体力テスト!A576="","",新体力テスト!A576)</f>
        <v/>
      </c>
      <c r="B576" s="79" t="str">
        <f>IF(新体力テスト!B576="","",新体力テスト!B576)</f>
        <v/>
      </c>
      <c r="C576" s="79" t="str">
        <f>IF(新体力テスト!C576="","",新体力テスト!C576)</f>
        <v/>
      </c>
      <c r="D576" s="79" t="str">
        <f>IF(新体力テスト!D576="","",新体力テスト!D576)</f>
        <v/>
      </c>
      <c r="E576" s="79" t="str">
        <f>IF(新体力テスト!E576="","",新体力テスト!E576)</f>
        <v/>
      </c>
      <c r="F576" s="79" t="str">
        <f>IF(新体力テスト!F576="","",新体力テスト!F576)</f>
        <v/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63"/>
      <c r="R576" s="63"/>
      <c r="S576" s="63"/>
      <c r="T576" s="63"/>
    </row>
    <row r="577" spans="1:20" ht="12.95" customHeight="1" x14ac:dyDescent="0.15">
      <c r="A577" s="79" t="str">
        <f>IF(新体力テスト!A577="","",新体力テスト!A577)</f>
        <v/>
      </c>
      <c r="B577" s="79" t="str">
        <f>IF(新体力テスト!B577="","",新体力テスト!B577)</f>
        <v/>
      </c>
      <c r="C577" s="79" t="str">
        <f>IF(新体力テスト!C577="","",新体力テスト!C577)</f>
        <v/>
      </c>
      <c r="D577" s="79" t="str">
        <f>IF(新体力テスト!D577="","",新体力テスト!D577)</f>
        <v/>
      </c>
      <c r="E577" s="79" t="str">
        <f>IF(新体力テスト!E577="","",新体力テスト!E577)</f>
        <v/>
      </c>
      <c r="F577" s="79" t="str">
        <f>IF(新体力テスト!F577="","",新体力テスト!F577)</f>
        <v/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63"/>
      <c r="R577" s="63"/>
      <c r="S577" s="63"/>
      <c r="T577" s="63"/>
    </row>
    <row r="578" spans="1:20" ht="12.95" customHeight="1" x14ac:dyDescent="0.15">
      <c r="A578" s="79" t="str">
        <f>IF(新体力テスト!A578="","",新体力テスト!A578)</f>
        <v/>
      </c>
      <c r="B578" s="79" t="str">
        <f>IF(新体力テスト!B578="","",新体力テスト!B578)</f>
        <v/>
      </c>
      <c r="C578" s="79" t="str">
        <f>IF(新体力テスト!C578="","",新体力テスト!C578)</f>
        <v/>
      </c>
      <c r="D578" s="79" t="str">
        <f>IF(新体力テスト!D578="","",新体力テスト!D578)</f>
        <v/>
      </c>
      <c r="E578" s="79" t="str">
        <f>IF(新体力テスト!E578="","",新体力テスト!E578)</f>
        <v/>
      </c>
      <c r="F578" s="79" t="str">
        <f>IF(新体力テスト!F578="","",新体力テスト!F578)</f>
        <v/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63"/>
      <c r="R578" s="63"/>
      <c r="S578" s="63"/>
      <c r="T578" s="63"/>
    </row>
    <row r="579" spans="1:20" ht="12.95" customHeight="1" x14ac:dyDescent="0.15">
      <c r="A579" s="79" t="str">
        <f>IF(新体力テスト!A579="","",新体力テスト!A579)</f>
        <v/>
      </c>
      <c r="B579" s="79" t="str">
        <f>IF(新体力テスト!B579="","",新体力テスト!B579)</f>
        <v/>
      </c>
      <c r="C579" s="79" t="str">
        <f>IF(新体力テスト!C579="","",新体力テスト!C579)</f>
        <v/>
      </c>
      <c r="D579" s="79" t="str">
        <f>IF(新体力テスト!D579="","",新体力テスト!D579)</f>
        <v/>
      </c>
      <c r="E579" s="79" t="str">
        <f>IF(新体力テスト!E579="","",新体力テスト!E579)</f>
        <v/>
      </c>
      <c r="F579" s="79" t="str">
        <f>IF(新体力テスト!F579="","",新体力テスト!F579)</f>
        <v/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63"/>
      <c r="R579" s="63"/>
      <c r="S579" s="63"/>
      <c r="T579" s="63"/>
    </row>
    <row r="580" spans="1:20" ht="12.95" customHeight="1" x14ac:dyDescent="0.15">
      <c r="A580" s="79" t="str">
        <f>IF(新体力テスト!A580="","",新体力テスト!A580)</f>
        <v/>
      </c>
      <c r="B580" s="79" t="str">
        <f>IF(新体力テスト!B580="","",新体力テスト!B580)</f>
        <v/>
      </c>
      <c r="C580" s="79" t="str">
        <f>IF(新体力テスト!C580="","",新体力テスト!C580)</f>
        <v/>
      </c>
      <c r="D580" s="79" t="str">
        <f>IF(新体力テスト!D580="","",新体力テスト!D580)</f>
        <v/>
      </c>
      <c r="E580" s="79" t="str">
        <f>IF(新体力テスト!E580="","",新体力テスト!E580)</f>
        <v/>
      </c>
      <c r="F580" s="79" t="str">
        <f>IF(新体力テスト!F580="","",新体力テスト!F580)</f>
        <v/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63"/>
      <c r="R580" s="63"/>
      <c r="S580" s="63"/>
      <c r="T580" s="63"/>
    </row>
    <row r="581" spans="1:20" ht="12.95" customHeight="1" x14ac:dyDescent="0.15">
      <c r="A581" s="79" t="str">
        <f>IF(新体力テスト!A581="","",新体力テスト!A581)</f>
        <v/>
      </c>
      <c r="B581" s="79" t="str">
        <f>IF(新体力テスト!B581="","",新体力テスト!B581)</f>
        <v/>
      </c>
      <c r="C581" s="79" t="str">
        <f>IF(新体力テスト!C581="","",新体力テスト!C581)</f>
        <v/>
      </c>
      <c r="D581" s="79" t="str">
        <f>IF(新体力テスト!D581="","",新体力テスト!D581)</f>
        <v/>
      </c>
      <c r="E581" s="79" t="str">
        <f>IF(新体力テスト!E581="","",新体力テスト!E581)</f>
        <v/>
      </c>
      <c r="F581" s="79" t="str">
        <f>IF(新体力テスト!F581="","",新体力テスト!F581)</f>
        <v/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63"/>
      <c r="R581" s="63"/>
      <c r="S581" s="63"/>
      <c r="T581" s="63"/>
    </row>
    <row r="582" spans="1:20" ht="12.95" customHeight="1" x14ac:dyDescent="0.15">
      <c r="A582" s="79" t="str">
        <f>IF(新体力テスト!A582="","",新体力テスト!A582)</f>
        <v/>
      </c>
      <c r="B582" s="79" t="str">
        <f>IF(新体力テスト!B582="","",新体力テスト!B582)</f>
        <v/>
      </c>
      <c r="C582" s="79" t="str">
        <f>IF(新体力テスト!C582="","",新体力テスト!C582)</f>
        <v/>
      </c>
      <c r="D582" s="79" t="str">
        <f>IF(新体力テスト!D582="","",新体力テスト!D582)</f>
        <v/>
      </c>
      <c r="E582" s="79" t="str">
        <f>IF(新体力テスト!E582="","",新体力テスト!E582)</f>
        <v/>
      </c>
      <c r="F582" s="79" t="str">
        <f>IF(新体力テスト!F582="","",新体力テスト!F582)</f>
        <v/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63"/>
      <c r="R582" s="63"/>
      <c r="S582" s="63"/>
      <c r="T582" s="63"/>
    </row>
    <row r="583" spans="1:20" ht="12.95" customHeight="1" x14ac:dyDescent="0.15">
      <c r="A583" s="79" t="str">
        <f>IF(新体力テスト!A583="","",新体力テスト!A583)</f>
        <v/>
      </c>
      <c r="B583" s="79" t="str">
        <f>IF(新体力テスト!B583="","",新体力テスト!B583)</f>
        <v/>
      </c>
      <c r="C583" s="79" t="str">
        <f>IF(新体力テスト!C583="","",新体力テスト!C583)</f>
        <v/>
      </c>
      <c r="D583" s="79" t="str">
        <f>IF(新体力テスト!D583="","",新体力テスト!D583)</f>
        <v/>
      </c>
      <c r="E583" s="79" t="str">
        <f>IF(新体力テスト!E583="","",新体力テスト!E583)</f>
        <v/>
      </c>
      <c r="F583" s="79" t="str">
        <f>IF(新体力テスト!F583="","",新体力テスト!F583)</f>
        <v/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63"/>
      <c r="R583" s="63"/>
      <c r="S583" s="63"/>
      <c r="T583" s="63"/>
    </row>
    <row r="584" spans="1:20" ht="12.95" customHeight="1" x14ac:dyDescent="0.15">
      <c r="A584" s="79" t="str">
        <f>IF(新体力テスト!A584="","",新体力テスト!A584)</f>
        <v/>
      </c>
      <c r="B584" s="79" t="str">
        <f>IF(新体力テスト!B584="","",新体力テスト!B584)</f>
        <v/>
      </c>
      <c r="C584" s="79" t="str">
        <f>IF(新体力テスト!C584="","",新体力テスト!C584)</f>
        <v/>
      </c>
      <c r="D584" s="79" t="str">
        <f>IF(新体力テスト!D584="","",新体力テスト!D584)</f>
        <v/>
      </c>
      <c r="E584" s="79" t="str">
        <f>IF(新体力テスト!E584="","",新体力テスト!E584)</f>
        <v/>
      </c>
      <c r="F584" s="79" t="str">
        <f>IF(新体力テスト!F584="","",新体力テスト!F584)</f>
        <v/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63"/>
      <c r="R584" s="63"/>
      <c r="S584" s="63"/>
      <c r="T584" s="63"/>
    </row>
    <row r="585" spans="1:20" ht="12.95" customHeight="1" x14ac:dyDescent="0.15">
      <c r="A585" s="79" t="str">
        <f>IF(新体力テスト!A585="","",新体力テスト!A585)</f>
        <v/>
      </c>
      <c r="B585" s="79" t="str">
        <f>IF(新体力テスト!B585="","",新体力テスト!B585)</f>
        <v/>
      </c>
      <c r="C585" s="79" t="str">
        <f>IF(新体力テスト!C585="","",新体力テスト!C585)</f>
        <v/>
      </c>
      <c r="D585" s="79" t="str">
        <f>IF(新体力テスト!D585="","",新体力テスト!D585)</f>
        <v/>
      </c>
      <c r="E585" s="79" t="str">
        <f>IF(新体力テスト!E585="","",新体力テスト!E585)</f>
        <v/>
      </c>
      <c r="F585" s="79" t="str">
        <f>IF(新体力テスト!F585="","",新体力テスト!F585)</f>
        <v/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63"/>
      <c r="R585" s="63"/>
      <c r="S585" s="63"/>
      <c r="T585" s="63"/>
    </row>
    <row r="586" spans="1:20" ht="12.95" customHeight="1" x14ac:dyDescent="0.15">
      <c r="A586" s="79" t="str">
        <f>IF(新体力テスト!A586="","",新体力テスト!A586)</f>
        <v/>
      </c>
      <c r="B586" s="79" t="str">
        <f>IF(新体力テスト!B586="","",新体力テスト!B586)</f>
        <v/>
      </c>
      <c r="C586" s="79" t="str">
        <f>IF(新体力テスト!C586="","",新体力テスト!C586)</f>
        <v/>
      </c>
      <c r="D586" s="79" t="str">
        <f>IF(新体力テスト!D586="","",新体力テスト!D586)</f>
        <v/>
      </c>
      <c r="E586" s="79" t="str">
        <f>IF(新体力テスト!E586="","",新体力テスト!E586)</f>
        <v/>
      </c>
      <c r="F586" s="79" t="str">
        <f>IF(新体力テスト!F586="","",新体力テスト!F586)</f>
        <v/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63"/>
      <c r="R586" s="63"/>
      <c r="S586" s="63"/>
      <c r="T586" s="63"/>
    </row>
    <row r="587" spans="1:20" ht="12.95" customHeight="1" x14ac:dyDescent="0.15">
      <c r="A587" s="79" t="str">
        <f>IF(新体力テスト!A587="","",新体力テスト!A587)</f>
        <v/>
      </c>
      <c r="B587" s="79" t="str">
        <f>IF(新体力テスト!B587="","",新体力テスト!B587)</f>
        <v/>
      </c>
      <c r="C587" s="79" t="str">
        <f>IF(新体力テスト!C587="","",新体力テスト!C587)</f>
        <v/>
      </c>
      <c r="D587" s="79" t="str">
        <f>IF(新体力テスト!D587="","",新体力テスト!D587)</f>
        <v/>
      </c>
      <c r="E587" s="79" t="str">
        <f>IF(新体力テスト!E587="","",新体力テスト!E587)</f>
        <v/>
      </c>
      <c r="F587" s="79" t="str">
        <f>IF(新体力テスト!F587="","",新体力テスト!F587)</f>
        <v/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63"/>
      <c r="R587" s="63"/>
      <c r="S587" s="63"/>
      <c r="T587" s="63"/>
    </row>
    <row r="588" spans="1:20" ht="12.95" customHeight="1" x14ac:dyDescent="0.15">
      <c r="A588" s="79" t="str">
        <f>IF(新体力テスト!A588="","",新体力テスト!A588)</f>
        <v/>
      </c>
      <c r="B588" s="79" t="str">
        <f>IF(新体力テスト!B588="","",新体力テスト!B588)</f>
        <v/>
      </c>
      <c r="C588" s="79" t="str">
        <f>IF(新体力テスト!C588="","",新体力テスト!C588)</f>
        <v/>
      </c>
      <c r="D588" s="79" t="str">
        <f>IF(新体力テスト!D588="","",新体力テスト!D588)</f>
        <v/>
      </c>
      <c r="E588" s="79" t="str">
        <f>IF(新体力テスト!E588="","",新体力テスト!E588)</f>
        <v/>
      </c>
      <c r="F588" s="79" t="str">
        <f>IF(新体力テスト!F588="","",新体力テスト!F588)</f>
        <v/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63"/>
      <c r="R588" s="63"/>
      <c r="S588" s="63"/>
      <c r="T588" s="63"/>
    </row>
    <row r="589" spans="1:20" ht="12.95" customHeight="1" x14ac:dyDescent="0.15">
      <c r="A589" s="79" t="str">
        <f>IF(新体力テスト!A589="","",新体力テスト!A589)</f>
        <v/>
      </c>
      <c r="B589" s="79" t="str">
        <f>IF(新体力テスト!B589="","",新体力テスト!B589)</f>
        <v/>
      </c>
      <c r="C589" s="79" t="str">
        <f>IF(新体力テスト!C589="","",新体力テスト!C589)</f>
        <v/>
      </c>
      <c r="D589" s="79" t="str">
        <f>IF(新体力テスト!D589="","",新体力テスト!D589)</f>
        <v/>
      </c>
      <c r="E589" s="79" t="str">
        <f>IF(新体力テスト!E589="","",新体力テスト!E589)</f>
        <v/>
      </c>
      <c r="F589" s="79" t="str">
        <f>IF(新体力テスト!F589="","",新体力テスト!F589)</f>
        <v/>
      </c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63"/>
      <c r="R589" s="63"/>
      <c r="S589" s="63"/>
      <c r="T589" s="63"/>
    </row>
    <row r="590" spans="1:20" ht="12.95" customHeight="1" x14ac:dyDescent="0.15">
      <c r="A590" s="79" t="str">
        <f>IF(新体力テスト!A590="","",新体力テスト!A590)</f>
        <v/>
      </c>
      <c r="B590" s="79" t="str">
        <f>IF(新体力テスト!B590="","",新体力テスト!B590)</f>
        <v/>
      </c>
      <c r="C590" s="79" t="str">
        <f>IF(新体力テスト!C590="","",新体力テスト!C590)</f>
        <v/>
      </c>
      <c r="D590" s="79" t="str">
        <f>IF(新体力テスト!D590="","",新体力テスト!D590)</f>
        <v/>
      </c>
      <c r="E590" s="79" t="str">
        <f>IF(新体力テスト!E590="","",新体力テスト!E590)</f>
        <v/>
      </c>
      <c r="F590" s="79" t="str">
        <f>IF(新体力テスト!F590="","",新体力テスト!F590)</f>
        <v/>
      </c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63"/>
      <c r="R590" s="63"/>
      <c r="S590" s="63"/>
      <c r="T590" s="63"/>
    </row>
    <row r="591" spans="1:20" ht="12.95" customHeight="1" x14ac:dyDescent="0.15">
      <c r="A591" s="79" t="str">
        <f>IF(新体力テスト!A591="","",新体力テスト!A591)</f>
        <v/>
      </c>
      <c r="B591" s="79" t="str">
        <f>IF(新体力テスト!B591="","",新体力テスト!B591)</f>
        <v/>
      </c>
      <c r="C591" s="79" t="str">
        <f>IF(新体力テスト!C591="","",新体力テスト!C591)</f>
        <v/>
      </c>
      <c r="D591" s="79" t="str">
        <f>IF(新体力テスト!D591="","",新体力テスト!D591)</f>
        <v/>
      </c>
      <c r="E591" s="79" t="str">
        <f>IF(新体力テスト!E591="","",新体力テスト!E591)</f>
        <v/>
      </c>
      <c r="F591" s="79" t="str">
        <f>IF(新体力テスト!F591="","",新体力テスト!F591)</f>
        <v/>
      </c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63"/>
      <c r="R591" s="63"/>
      <c r="S591" s="63"/>
      <c r="T591" s="63"/>
    </row>
    <row r="592" spans="1:20" ht="12.95" customHeight="1" x14ac:dyDescent="0.15">
      <c r="A592" s="79" t="str">
        <f>IF(新体力テスト!A592="","",新体力テスト!A592)</f>
        <v/>
      </c>
      <c r="B592" s="79" t="str">
        <f>IF(新体力テスト!B592="","",新体力テスト!B592)</f>
        <v/>
      </c>
      <c r="C592" s="79" t="str">
        <f>IF(新体力テスト!C592="","",新体力テスト!C592)</f>
        <v/>
      </c>
      <c r="D592" s="79" t="str">
        <f>IF(新体力テスト!D592="","",新体力テスト!D592)</f>
        <v/>
      </c>
      <c r="E592" s="79" t="str">
        <f>IF(新体力テスト!E592="","",新体力テスト!E592)</f>
        <v/>
      </c>
      <c r="F592" s="79" t="str">
        <f>IF(新体力テスト!F592="","",新体力テスト!F592)</f>
        <v/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63"/>
      <c r="R592" s="63"/>
      <c r="S592" s="63"/>
      <c r="T592" s="63"/>
    </row>
    <row r="593" spans="1:20" ht="12.95" customHeight="1" x14ac:dyDescent="0.15">
      <c r="A593" s="79" t="str">
        <f>IF(新体力テスト!A593="","",新体力テスト!A593)</f>
        <v/>
      </c>
      <c r="B593" s="79" t="str">
        <f>IF(新体力テスト!B593="","",新体力テスト!B593)</f>
        <v/>
      </c>
      <c r="C593" s="79" t="str">
        <f>IF(新体力テスト!C593="","",新体力テスト!C593)</f>
        <v/>
      </c>
      <c r="D593" s="79" t="str">
        <f>IF(新体力テスト!D593="","",新体力テスト!D593)</f>
        <v/>
      </c>
      <c r="E593" s="79" t="str">
        <f>IF(新体力テスト!E593="","",新体力テスト!E593)</f>
        <v/>
      </c>
      <c r="F593" s="79" t="str">
        <f>IF(新体力テスト!F593="","",新体力テスト!F593)</f>
        <v/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63"/>
      <c r="R593" s="63"/>
      <c r="S593" s="63"/>
      <c r="T593" s="63"/>
    </row>
    <row r="594" spans="1:20" ht="12.95" customHeight="1" x14ac:dyDescent="0.15">
      <c r="A594" s="79" t="str">
        <f>IF(新体力テスト!A594="","",新体力テスト!A594)</f>
        <v/>
      </c>
      <c r="B594" s="79" t="str">
        <f>IF(新体力テスト!B594="","",新体力テスト!B594)</f>
        <v/>
      </c>
      <c r="C594" s="79" t="str">
        <f>IF(新体力テスト!C594="","",新体力テスト!C594)</f>
        <v/>
      </c>
      <c r="D594" s="79" t="str">
        <f>IF(新体力テスト!D594="","",新体力テスト!D594)</f>
        <v/>
      </c>
      <c r="E594" s="79" t="str">
        <f>IF(新体力テスト!E594="","",新体力テスト!E594)</f>
        <v/>
      </c>
      <c r="F594" s="79" t="str">
        <f>IF(新体力テスト!F594="","",新体力テスト!F594)</f>
        <v/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63"/>
      <c r="R594" s="63"/>
      <c r="S594" s="63"/>
      <c r="T594" s="63"/>
    </row>
    <row r="595" spans="1:20" ht="12.95" customHeight="1" x14ac:dyDescent="0.15">
      <c r="A595" s="79" t="str">
        <f>IF(新体力テスト!A595="","",新体力テスト!A595)</f>
        <v/>
      </c>
      <c r="B595" s="79" t="str">
        <f>IF(新体力テスト!B595="","",新体力テスト!B595)</f>
        <v/>
      </c>
      <c r="C595" s="79" t="str">
        <f>IF(新体力テスト!C595="","",新体力テスト!C595)</f>
        <v/>
      </c>
      <c r="D595" s="79" t="str">
        <f>IF(新体力テスト!D595="","",新体力テスト!D595)</f>
        <v/>
      </c>
      <c r="E595" s="79" t="str">
        <f>IF(新体力テスト!E595="","",新体力テスト!E595)</f>
        <v/>
      </c>
      <c r="F595" s="79" t="str">
        <f>IF(新体力テスト!F595="","",新体力テスト!F595)</f>
        <v/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63"/>
      <c r="R595" s="63"/>
      <c r="S595" s="63"/>
      <c r="T595" s="63"/>
    </row>
    <row r="596" spans="1:20" ht="12.95" customHeight="1" x14ac:dyDescent="0.15">
      <c r="A596" s="79" t="str">
        <f>IF(新体力テスト!A596="","",新体力テスト!A596)</f>
        <v/>
      </c>
      <c r="B596" s="79" t="str">
        <f>IF(新体力テスト!B596="","",新体力テスト!B596)</f>
        <v/>
      </c>
      <c r="C596" s="79" t="str">
        <f>IF(新体力テスト!C596="","",新体力テスト!C596)</f>
        <v/>
      </c>
      <c r="D596" s="79" t="str">
        <f>IF(新体力テスト!D596="","",新体力テスト!D596)</f>
        <v/>
      </c>
      <c r="E596" s="79" t="str">
        <f>IF(新体力テスト!E596="","",新体力テスト!E596)</f>
        <v/>
      </c>
      <c r="F596" s="79" t="str">
        <f>IF(新体力テスト!F596="","",新体力テスト!F596)</f>
        <v/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63"/>
      <c r="R596" s="63"/>
      <c r="S596" s="63"/>
      <c r="T596" s="63"/>
    </row>
    <row r="597" spans="1:20" ht="12.95" customHeight="1" x14ac:dyDescent="0.15">
      <c r="A597" s="79" t="str">
        <f>IF(新体力テスト!A597="","",新体力テスト!A597)</f>
        <v/>
      </c>
      <c r="B597" s="79" t="str">
        <f>IF(新体力テスト!B597="","",新体力テスト!B597)</f>
        <v/>
      </c>
      <c r="C597" s="79" t="str">
        <f>IF(新体力テスト!C597="","",新体力テスト!C597)</f>
        <v/>
      </c>
      <c r="D597" s="79" t="str">
        <f>IF(新体力テスト!D597="","",新体力テスト!D597)</f>
        <v/>
      </c>
      <c r="E597" s="79" t="str">
        <f>IF(新体力テスト!E597="","",新体力テスト!E597)</f>
        <v/>
      </c>
      <c r="F597" s="79" t="str">
        <f>IF(新体力テスト!F597="","",新体力テスト!F597)</f>
        <v/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63"/>
      <c r="R597" s="63"/>
      <c r="S597" s="63"/>
      <c r="T597" s="63"/>
    </row>
    <row r="598" spans="1:20" ht="12.95" customHeight="1" x14ac:dyDescent="0.15">
      <c r="A598" s="79" t="str">
        <f>IF(新体力テスト!A598="","",新体力テスト!A598)</f>
        <v/>
      </c>
      <c r="B598" s="79" t="str">
        <f>IF(新体力テスト!B598="","",新体力テスト!B598)</f>
        <v/>
      </c>
      <c r="C598" s="79" t="str">
        <f>IF(新体力テスト!C598="","",新体力テスト!C598)</f>
        <v/>
      </c>
      <c r="D598" s="79" t="str">
        <f>IF(新体力テスト!D598="","",新体力テスト!D598)</f>
        <v/>
      </c>
      <c r="E598" s="79" t="str">
        <f>IF(新体力テスト!E598="","",新体力テスト!E598)</f>
        <v/>
      </c>
      <c r="F598" s="79" t="str">
        <f>IF(新体力テスト!F598="","",新体力テスト!F598)</f>
        <v/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63"/>
      <c r="R598" s="63"/>
      <c r="S598" s="63"/>
      <c r="T598" s="63"/>
    </row>
    <row r="599" spans="1:20" ht="12.95" customHeight="1" x14ac:dyDescent="0.15">
      <c r="A599" s="79" t="str">
        <f>IF(新体力テスト!A599="","",新体力テスト!A599)</f>
        <v/>
      </c>
      <c r="B599" s="79" t="str">
        <f>IF(新体力テスト!B599="","",新体力テスト!B599)</f>
        <v/>
      </c>
      <c r="C599" s="79" t="str">
        <f>IF(新体力テスト!C599="","",新体力テスト!C599)</f>
        <v/>
      </c>
      <c r="D599" s="79" t="str">
        <f>IF(新体力テスト!D599="","",新体力テスト!D599)</f>
        <v/>
      </c>
      <c r="E599" s="79" t="str">
        <f>IF(新体力テスト!E599="","",新体力テスト!E599)</f>
        <v/>
      </c>
      <c r="F599" s="79" t="str">
        <f>IF(新体力テスト!F599="","",新体力テスト!F599)</f>
        <v/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63"/>
      <c r="R599" s="63"/>
      <c r="S599" s="63"/>
      <c r="T599" s="63"/>
    </row>
    <row r="600" spans="1:20" ht="12.95" customHeight="1" x14ac:dyDescent="0.15">
      <c r="A600" s="79" t="str">
        <f>IF(新体力テスト!A600="","",新体力テスト!A600)</f>
        <v/>
      </c>
      <c r="B600" s="79" t="str">
        <f>IF(新体力テスト!B600="","",新体力テスト!B600)</f>
        <v/>
      </c>
      <c r="C600" s="79" t="str">
        <f>IF(新体力テスト!C600="","",新体力テスト!C600)</f>
        <v/>
      </c>
      <c r="D600" s="79" t="str">
        <f>IF(新体力テスト!D600="","",新体力テスト!D600)</f>
        <v/>
      </c>
      <c r="E600" s="79" t="str">
        <f>IF(新体力テスト!E600="","",新体力テスト!E600)</f>
        <v/>
      </c>
      <c r="F600" s="79" t="str">
        <f>IF(新体力テスト!F600="","",新体力テスト!F600)</f>
        <v/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63"/>
      <c r="R600" s="63"/>
      <c r="S600" s="63"/>
      <c r="T600" s="63"/>
    </row>
    <row r="601" spans="1:20" ht="12.95" customHeight="1" x14ac:dyDescent="0.15">
      <c r="A601" s="79" t="str">
        <f>IF(新体力テスト!A601="","",新体力テスト!A601)</f>
        <v/>
      </c>
      <c r="B601" s="79" t="str">
        <f>IF(新体力テスト!B601="","",新体力テスト!B601)</f>
        <v/>
      </c>
      <c r="C601" s="79" t="str">
        <f>IF(新体力テスト!C601="","",新体力テスト!C601)</f>
        <v/>
      </c>
      <c r="D601" s="79" t="str">
        <f>IF(新体力テスト!D601="","",新体力テスト!D601)</f>
        <v/>
      </c>
      <c r="E601" s="79" t="str">
        <f>IF(新体力テスト!E601="","",新体力テスト!E601)</f>
        <v/>
      </c>
      <c r="F601" s="79" t="str">
        <f>IF(新体力テスト!F601="","",新体力テスト!F601)</f>
        <v/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63"/>
      <c r="R601" s="63"/>
      <c r="S601" s="63"/>
      <c r="T601" s="63"/>
    </row>
    <row r="602" spans="1:20" ht="12.95" customHeight="1" x14ac:dyDescent="0.15">
      <c r="A602" s="79" t="str">
        <f>IF(新体力テスト!A602="","",新体力テスト!A602)</f>
        <v/>
      </c>
      <c r="B602" s="79" t="str">
        <f>IF(新体力テスト!B602="","",新体力テスト!B602)</f>
        <v/>
      </c>
      <c r="C602" s="79" t="str">
        <f>IF(新体力テスト!C602="","",新体力テスト!C602)</f>
        <v/>
      </c>
      <c r="D602" s="79" t="str">
        <f>IF(新体力テスト!D602="","",新体力テスト!D602)</f>
        <v/>
      </c>
      <c r="E602" s="79" t="str">
        <f>IF(新体力テスト!E602="","",新体力テスト!E602)</f>
        <v/>
      </c>
      <c r="F602" s="79" t="str">
        <f>IF(新体力テスト!F602="","",新体力テスト!F602)</f>
        <v/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63"/>
      <c r="R602" s="63"/>
      <c r="S602" s="63"/>
      <c r="T602" s="63"/>
    </row>
    <row r="603" spans="1:20" ht="12.95" customHeight="1" x14ac:dyDescent="0.15">
      <c r="A603" s="79" t="str">
        <f>IF(新体力テスト!A603="","",新体力テスト!A603)</f>
        <v/>
      </c>
      <c r="B603" s="79" t="str">
        <f>IF(新体力テスト!B603="","",新体力テスト!B603)</f>
        <v/>
      </c>
      <c r="C603" s="79" t="str">
        <f>IF(新体力テスト!C603="","",新体力テスト!C603)</f>
        <v/>
      </c>
      <c r="D603" s="79" t="str">
        <f>IF(新体力テスト!D603="","",新体力テスト!D603)</f>
        <v/>
      </c>
      <c r="E603" s="79" t="str">
        <f>IF(新体力テスト!E603="","",新体力テスト!E603)</f>
        <v/>
      </c>
      <c r="F603" s="79" t="str">
        <f>IF(新体力テスト!F603="","",新体力テスト!F603)</f>
        <v/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63"/>
      <c r="R603" s="63"/>
      <c r="S603" s="63"/>
      <c r="T603" s="63"/>
    </row>
    <row r="604" spans="1:20" ht="12.95" customHeight="1" x14ac:dyDescent="0.15">
      <c r="A604" s="79" t="str">
        <f>IF(新体力テスト!A604="","",新体力テスト!A604)</f>
        <v/>
      </c>
      <c r="B604" s="79" t="str">
        <f>IF(新体力テスト!B604="","",新体力テスト!B604)</f>
        <v/>
      </c>
      <c r="C604" s="79" t="str">
        <f>IF(新体力テスト!C604="","",新体力テスト!C604)</f>
        <v/>
      </c>
      <c r="D604" s="79" t="str">
        <f>IF(新体力テスト!D604="","",新体力テスト!D604)</f>
        <v/>
      </c>
      <c r="E604" s="79" t="str">
        <f>IF(新体力テスト!E604="","",新体力テスト!E604)</f>
        <v/>
      </c>
      <c r="F604" s="79" t="str">
        <f>IF(新体力テスト!F604="","",新体力テスト!F604)</f>
        <v/>
      </c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63"/>
      <c r="R604" s="63"/>
      <c r="S604" s="63"/>
      <c r="T604" s="63"/>
    </row>
    <row r="605" spans="1:20" ht="12.95" customHeight="1" x14ac:dyDescent="0.15">
      <c r="A605" s="79" t="str">
        <f>IF(新体力テスト!A605="","",新体力テスト!A605)</f>
        <v/>
      </c>
      <c r="B605" s="79" t="str">
        <f>IF(新体力テスト!B605="","",新体力テスト!B605)</f>
        <v/>
      </c>
      <c r="C605" s="79" t="str">
        <f>IF(新体力テスト!C605="","",新体力テスト!C605)</f>
        <v/>
      </c>
      <c r="D605" s="79" t="str">
        <f>IF(新体力テスト!D605="","",新体力テスト!D605)</f>
        <v/>
      </c>
      <c r="E605" s="79" t="str">
        <f>IF(新体力テスト!E605="","",新体力テスト!E605)</f>
        <v/>
      </c>
      <c r="F605" s="79" t="str">
        <f>IF(新体力テスト!F605="","",新体力テスト!F605)</f>
        <v/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63"/>
      <c r="R605" s="63"/>
      <c r="S605" s="63"/>
      <c r="T605" s="63"/>
    </row>
    <row r="606" spans="1:20" ht="12.95" customHeight="1" x14ac:dyDescent="0.15">
      <c r="A606" s="79" t="str">
        <f>IF(新体力テスト!A606="","",新体力テスト!A606)</f>
        <v/>
      </c>
      <c r="B606" s="79" t="str">
        <f>IF(新体力テスト!B606="","",新体力テスト!B606)</f>
        <v/>
      </c>
      <c r="C606" s="79" t="str">
        <f>IF(新体力テスト!C606="","",新体力テスト!C606)</f>
        <v/>
      </c>
      <c r="D606" s="79" t="str">
        <f>IF(新体力テスト!D606="","",新体力テスト!D606)</f>
        <v/>
      </c>
      <c r="E606" s="79" t="str">
        <f>IF(新体力テスト!E606="","",新体力テスト!E606)</f>
        <v/>
      </c>
      <c r="F606" s="79" t="str">
        <f>IF(新体力テスト!F606="","",新体力テスト!F606)</f>
        <v/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63"/>
      <c r="R606" s="63"/>
      <c r="S606" s="63"/>
      <c r="T606" s="63"/>
    </row>
    <row r="607" spans="1:20" ht="12.95" customHeight="1" x14ac:dyDescent="0.15">
      <c r="A607" s="79" t="str">
        <f>IF(新体力テスト!A607="","",新体力テスト!A607)</f>
        <v/>
      </c>
      <c r="B607" s="79" t="str">
        <f>IF(新体力テスト!B607="","",新体力テスト!B607)</f>
        <v/>
      </c>
      <c r="C607" s="79" t="str">
        <f>IF(新体力テスト!C607="","",新体力テスト!C607)</f>
        <v/>
      </c>
      <c r="D607" s="79" t="str">
        <f>IF(新体力テスト!D607="","",新体力テスト!D607)</f>
        <v/>
      </c>
      <c r="E607" s="79" t="str">
        <f>IF(新体力テスト!E607="","",新体力テスト!E607)</f>
        <v/>
      </c>
      <c r="F607" s="79" t="str">
        <f>IF(新体力テスト!F607="","",新体力テスト!F607)</f>
        <v/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63"/>
      <c r="R607" s="63"/>
      <c r="S607" s="63"/>
      <c r="T607" s="63"/>
    </row>
    <row r="608" spans="1:20" ht="12.95" customHeight="1" x14ac:dyDescent="0.15">
      <c r="A608" s="79" t="str">
        <f>IF(新体力テスト!A608="","",新体力テスト!A608)</f>
        <v/>
      </c>
      <c r="B608" s="79" t="str">
        <f>IF(新体力テスト!B608="","",新体力テスト!B608)</f>
        <v/>
      </c>
      <c r="C608" s="79" t="str">
        <f>IF(新体力テスト!C608="","",新体力テスト!C608)</f>
        <v/>
      </c>
      <c r="D608" s="79" t="str">
        <f>IF(新体力テスト!D608="","",新体力テスト!D608)</f>
        <v/>
      </c>
      <c r="E608" s="79" t="str">
        <f>IF(新体力テスト!E608="","",新体力テスト!E608)</f>
        <v/>
      </c>
      <c r="F608" s="79" t="str">
        <f>IF(新体力テスト!F608="","",新体力テスト!F608)</f>
        <v/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63"/>
      <c r="R608" s="63"/>
      <c r="S608" s="63"/>
      <c r="T608" s="63"/>
    </row>
    <row r="609" spans="1:20" ht="12.95" customHeight="1" x14ac:dyDescent="0.15">
      <c r="A609" s="79" t="str">
        <f>IF(新体力テスト!A609="","",新体力テスト!A609)</f>
        <v/>
      </c>
      <c r="B609" s="79" t="str">
        <f>IF(新体力テスト!B609="","",新体力テスト!B609)</f>
        <v/>
      </c>
      <c r="C609" s="79" t="str">
        <f>IF(新体力テスト!C609="","",新体力テスト!C609)</f>
        <v/>
      </c>
      <c r="D609" s="79" t="str">
        <f>IF(新体力テスト!D609="","",新体力テスト!D609)</f>
        <v/>
      </c>
      <c r="E609" s="79" t="str">
        <f>IF(新体力テスト!E609="","",新体力テスト!E609)</f>
        <v/>
      </c>
      <c r="F609" s="79" t="str">
        <f>IF(新体力テスト!F609="","",新体力テスト!F609)</f>
        <v/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63"/>
      <c r="R609" s="63"/>
      <c r="S609" s="63"/>
      <c r="T609" s="63"/>
    </row>
    <row r="610" spans="1:20" ht="12.95" customHeight="1" x14ac:dyDescent="0.15">
      <c r="A610" s="79" t="str">
        <f>IF(新体力テスト!A610="","",新体力テスト!A610)</f>
        <v/>
      </c>
      <c r="B610" s="79" t="str">
        <f>IF(新体力テスト!B610="","",新体力テスト!B610)</f>
        <v/>
      </c>
      <c r="C610" s="79" t="str">
        <f>IF(新体力テスト!C610="","",新体力テスト!C610)</f>
        <v/>
      </c>
      <c r="D610" s="79" t="str">
        <f>IF(新体力テスト!D610="","",新体力テスト!D610)</f>
        <v/>
      </c>
      <c r="E610" s="79" t="str">
        <f>IF(新体力テスト!E610="","",新体力テスト!E610)</f>
        <v/>
      </c>
      <c r="F610" s="79" t="str">
        <f>IF(新体力テスト!F610="","",新体力テスト!F610)</f>
        <v/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63"/>
      <c r="R610" s="63"/>
      <c r="S610" s="63"/>
      <c r="T610" s="63"/>
    </row>
    <row r="611" spans="1:20" ht="12.95" customHeight="1" x14ac:dyDescent="0.15">
      <c r="A611" s="79" t="str">
        <f>IF(新体力テスト!A611="","",新体力テスト!A611)</f>
        <v/>
      </c>
      <c r="B611" s="79" t="str">
        <f>IF(新体力テスト!B611="","",新体力テスト!B611)</f>
        <v/>
      </c>
      <c r="C611" s="79" t="str">
        <f>IF(新体力テスト!C611="","",新体力テスト!C611)</f>
        <v/>
      </c>
      <c r="D611" s="79" t="str">
        <f>IF(新体力テスト!D611="","",新体力テスト!D611)</f>
        <v/>
      </c>
      <c r="E611" s="79" t="str">
        <f>IF(新体力テスト!E611="","",新体力テスト!E611)</f>
        <v/>
      </c>
      <c r="F611" s="79" t="str">
        <f>IF(新体力テスト!F611="","",新体力テスト!F611)</f>
        <v/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63"/>
      <c r="R611" s="63"/>
      <c r="S611" s="63"/>
      <c r="T611" s="63"/>
    </row>
    <row r="612" spans="1:20" ht="12.95" customHeight="1" x14ac:dyDescent="0.15">
      <c r="A612" s="79" t="str">
        <f>IF(新体力テスト!A612="","",新体力テスト!A612)</f>
        <v/>
      </c>
      <c r="B612" s="79" t="str">
        <f>IF(新体力テスト!B612="","",新体力テスト!B612)</f>
        <v/>
      </c>
      <c r="C612" s="79" t="str">
        <f>IF(新体力テスト!C612="","",新体力テスト!C612)</f>
        <v/>
      </c>
      <c r="D612" s="79" t="str">
        <f>IF(新体力テスト!D612="","",新体力テスト!D612)</f>
        <v/>
      </c>
      <c r="E612" s="79" t="str">
        <f>IF(新体力テスト!E612="","",新体力テスト!E612)</f>
        <v/>
      </c>
      <c r="F612" s="79" t="str">
        <f>IF(新体力テスト!F612="","",新体力テスト!F612)</f>
        <v/>
      </c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63"/>
      <c r="R612" s="63"/>
      <c r="S612" s="63"/>
      <c r="T612" s="63"/>
    </row>
    <row r="613" spans="1:20" ht="12.95" customHeight="1" x14ac:dyDescent="0.15">
      <c r="A613" s="79" t="str">
        <f>IF(新体力テスト!A613="","",新体力テスト!A613)</f>
        <v/>
      </c>
      <c r="B613" s="79" t="str">
        <f>IF(新体力テスト!B613="","",新体力テスト!B613)</f>
        <v/>
      </c>
      <c r="C613" s="79" t="str">
        <f>IF(新体力テスト!C613="","",新体力テスト!C613)</f>
        <v/>
      </c>
      <c r="D613" s="79" t="str">
        <f>IF(新体力テスト!D613="","",新体力テスト!D613)</f>
        <v/>
      </c>
      <c r="E613" s="79" t="str">
        <f>IF(新体力テスト!E613="","",新体力テスト!E613)</f>
        <v/>
      </c>
      <c r="F613" s="79" t="str">
        <f>IF(新体力テスト!F613="","",新体力テスト!F613)</f>
        <v/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63"/>
      <c r="R613" s="63"/>
      <c r="S613" s="63"/>
      <c r="T613" s="63"/>
    </row>
    <row r="614" spans="1:20" ht="12.95" customHeight="1" x14ac:dyDescent="0.15">
      <c r="A614" s="79" t="str">
        <f>IF(新体力テスト!A614="","",新体力テスト!A614)</f>
        <v/>
      </c>
      <c r="B614" s="79" t="str">
        <f>IF(新体力テスト!B614="","",新体力テスト!B614)</f>
        <v/>
      </c>
      <c r="C614" s="79" t="str">
        <f>IF(新体力テスト!C614="","",新体力テスト!C614)</f>
        <v/>
      </c>
      <c r="D614" s="79" t="str">
        <f>IF(新体力テスト!D614="","",新体力テスト!D614)</f>
        <v/>
      </c>
      <c r="E614" s="79" t="str">
        <f>IF(新体力テスト!E614="","",新体力テスト!E614)</f>
        <v/>
      </c>
      <c r="F614" s="79" t="str">
        <f>IF(新体力テスト!F614="","",新体力テスト!F614)</f>
        <v/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63"/>
      <c r="R614" s="63"/>
      <c r="S614" s="63"/>
      <c r="T614" s="63"/>
    </row>
    <row r="615" spans="1:20" ht="12.95" customHeight="1" x14ac:dyDescent="0.15">
      <c r="A615" s="79" t="str">
        <f>IF(新体力テスト!A615="","",新体力テスト!A615)</f>
        <v/>
      </c>
      <c r="B615" s="79" t="str">
        <f>IF(新体力テスト!B615="","",新体力テスト!B615)</f>
        <v/>
      </c>
      <c r="C615" s="79" t="str">
        <f>IF(新体力テスト!C615="","",新体力テスト!C615)</f>
        <v/>
      </c>
      <c r="D615" s="79" t="str">
        <f>IF(新体力テスト!D615="","",新体力テスト!D615)</f>
        <v/>
      </c>
      <c r="E615" s="79" t="str">
        <f>IF(新体力テスト!E615="","",新体力テスト!E615)</f>
        <v/>
      </c>
      <c r="F615" s="79" t="str">
        <f>IF(新体力テスト!F615="","",新体力テスト!F615)</f>
        <v/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63"/>
      <c r="R615" s="63"/>
      <c r="S615" s="63"/>
      <c r="T615" s="63"/>
    </row>
    <row r="616" spans="1:20" ht="12.95" customHeight="1" x14ac:dyDescent="0.15">
      <c r="A616" s="79" t="str">
        <f>IF(新体力テスト!A616="","",新体力テスト!A616)</f>
        <v/>
      </c>
      <c r="B616" s="79" t="str">
        <f>IF(新体力テスト!B616="","",新体力テスト!B616)</f>
        <v/>
      </c>
      <c r="C616" s="79" t="str">
        <f>IF(新体力テスト!C616="","",新体力テスト!C616)</f>
        <v/>
      </c>
      <c r="D616" s="79" t="str">
        <f>IF(新体力テスト!D616="","",新体力テスト!D616)</f>
        <v/>
      </c>
      <c r="E616" s="79" t="str">
        <f>IF(新体力テスト!E616="","",新体力テスト!E616)</f>
        <v/>
      </c>
      <c r="F616" s="79" t="str">
        <f>IF(新体力テスト!F616="","",新体力テスト!F616)</f>
        <v/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63"/>
      <c r="R616" s="63"/>
      <c r="S616" s="63"/>
      <c r="T616" s="63"/>
    </row>
    <row r="617" spans="1:20" ht="12.95" customHeight="1" x14ac:dyDescent="0.15">
      <c r="A617" s="79" t="str">
        <f>IF(新体力テスト!A617="","",新体力テスト!A617)</f>
        <v/>
      </c>
      <c r="B617" s="79" t="str">
        <f>IF(新体力テスト!B617="","",新体力テスト!B617)</f>
        <v/>
      </c>
      <c r="C617" s="79" t="str">
        <f>IF(新体力テスト!C617="","",新体力テスト!C617)</f>
        <v/>
      </c>
      <c r="D617" s="79" t="str">
        <f>IF(新体力テスト!D617="","",新体力テスト!D617)</f>
        <v/>
      </c>
      <c r="E617" s="79" t="str">
        <f>IF(新体力テスト!E617="","",新体力テスト!E617)</f>
        <v/>
      </c>
      <c r="F617" s="79" t="str">
        <f>IF(新体力テスト!F617="","",新体力テスト!F617)</f>
        <v/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63"/>
      <c r="R617" s="63"/>
      <c r="S617" s="63"/>
      <c r="T617" s="63"/>
    </row>
    <row r="618" spans="1:20" ht="12.95" customHeight="1" x14ac:dyDescent="0.15">
      <c r="A618" s="79" t="str">
        <f>IF(新体力テスト!A618="","",新体力テスト!A618)</f>
        <v/>
      </c>
      <c r="B618" s="79" t="str">
        <f>IF(新体力テスト!B618="","",新体力テスト!B618)</f>
        <v/>
      </c>
      <c r="C618" s="79" t="str">
        <f>IF(新体力テスト!C618="","",新体力テスト!C618)</f>
        <v/>
      </c>
      <c r="D618" s="79" t="str">
        <f>IF(新体力テスト!D618="","",新体力テスト!D618)</f>
        <v/>
      </c>
      <c r="E618" s="79" t="str">
        <f>IF(新体力テスト!E618="","",新体力テスト!E618)</f>
        <v/>
      </c>
      <c r="F618" s="79" t="str">
        <f>IF(新体力テスト!F618="","",新体力テスト!F618)</f>
        <v/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63"/>
      <c r="R618" s="63"/>
      <c r="S618" s="63"/>
      <c r="T618" s="63"/>
    </row>
    <row r="619" spans="1:20" ht="12.95" customHeight="1" x14ac:dyDescent="0.15">
      <c r="A619" s="79" t="str">
        <f>IF(新体力テスト!A619="","",新体力テスト!A619)</f>
        <v/>
      </c>
      <c r="B619" s="79" t="str">
        <f>IF(新体力テスト!B619="","",新体力テスト!B619)</f>
        <v/>
      </c>
      <c r="C619" s="79" t="str">
        <f>IF(新体力テスト!C619="","",新体力テスト!C619)</f>
        <v/>
      </c>
      <c r="D619" s="79" t="str">
        <f>IF(新体力テスト!D619="","",新体力テスト!D619)</f>
        <v/>
      </c>
      <c r="E619" s="79" t="str">
        <f>IF(新体力テスト!E619="","",新体力テスト!E619)</f>
        <v/>
      </c>
      <c r="F619" s="79" t="str">
        <f>IF(新体力テスト!F619="","",新体力テスト!F619)</f>
        <v/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63"/>
      <c r="R619" s="63"/>
      <c r="S619" s="63"/>
      <c r="T619" s="63"/>
    </row>
    <row r="620" spans="1:20" ht="12.95" customHeight="1" x14ac:dyDescent="0.15">
      <c r="A620" s="79" t="str">
        <f>IF(新体力テスト!A620="","",新体力テスト!A620)</f>
        <v/>
      </c>
      <c r="B620" s="79" t="str">
        <f>IF(新体力テスト!B620="","",新体力テスト!B620)</f>
        <v/>
      </c>
      <c r="C620" s="79" t="str">
        <f>IF(新体力テスト!C620="","",新体力テスト!C620)</f>
        <v/>
      </c>
      <c r="D620" s="79" t="str">
        <f>IF(新体力テスト!D620="","",新体力テスト!D620)</f>
        <v/>
      </c>
      <c r="E620" s="79" t="str">
        <f>IF(新体力テスト!E620="","",新体力テスト!E620)</f>
        <v/>
      </c>
      <c r="F620" s="79" t="str">
        <f>IF(新体力テスト!F620="","",新体力テスト!F620)</f>
        <v/>
      </c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63"/>
      <c r="R620" s="63"/>
      <c r="S620" s="63"/>
      <c r="T620" s="63"/>
    </row>
    <row r="621" spans="1:20" ht="12.95" customHeight="1" x14ac:dyDescent="0.15">
      <c r="A621" s="79" t="str">
        <f>IF(新体力テスト!A621="","",新体力テスト!A621)</f>
        <v/>
      </c>
      <c r="B621" s="79" t="str">
        <f>IF(新体力テスト!B621="","",新体力テスト!B621)</f>
        <v/>
      </c>
      <c r="C621" s="79" t="str">
        <f>IF(新体力テスト!C621="","",新体力テスト!C621)</f>
        <v/>
      </c>
      <c r="D621" s="79" t="str">
        <f>IF(新体力テスト!D621="","",新体力テスト!D621)</f>
        <v/>
      </c>
      <c r="E621" s="79" t="str">
        <f>IF(新体力テスト!E621="","",新体力テスト!E621)</f>
        <v/>
      </c>
      <c r="F621" s="79" t="str">
        <f>IF(新体力テスト!F621="","",新体力テスト!F621)</f>
        <v/>
      </c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63"/>
      <c r="R621" s="63"/>
      <c r="S621" s="63"/>
      <c r="T621" s="63"/>
    </row>
    <row r="622" spans="1:20" ht="12.95" customHeight="1" x14ac:dyDescent="0.15">
      <c r="A622" s="79" t="str">
        <f>IF(新体力テスト!A622="","",新体力テスト!A622)</f>
        <v/>
      </c>
      <c r="B622" s="79" t="str">
        <f>IF(新体力テスト!B622="","",新体力テスト!B622)</f>
        <v/>
      </c>
      <c r="C622" s="79" t="str">
        <f>IF(新体力テスト!C622="","",新体力テスト!C622)</f>
        <v/>
      </c>
      <c r="D622" s="79" t="str">
        <f>IF(新体力テスト!D622="","",新体力テスト!D622)</f>
        <v/>
      </c>
      <c r="E622" s="79" t="str">
        <f>IF(新体力テスト!E622="","",新体力テスト!E622)</f>
        <v/>
      </c>
      <c r="F622" s="79" t="str">
        <f>IF(新体力テスト!F622="","",新体力テスト!F622)</f>
        <v/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63"/>
      <c r="R622" s="63"/>
      <c r="S622" s="63"/>
      <c r="T622" s="63"/>
    </row>
    <row r="623" spans="1:20" ht="12.95" customHeight="1" x14ac:dyDescent="0.15">
      <c r="A623" s="79" t="str">
        <f>IF(新体力テスト!A623="","",新体力テスト!A623)</f>
        <v/>
      </c>
      <c r="B623" s="79" t="str">
        <f>IF(新体力テスト!B623="","",新体力テスト!B623)</f>
        <v/>
      </c>
      <c r="C623" s="79" t="str">
        <f>IF(新体力テスト!C623="","",新体力テスト!C623)</f>
        <v/>
      </c>
      <c r="D623" s="79" t="str">
        <f>IF(新体力テスト!D623="","",新体力テスト!D623)</f>
        <v/>
      </c>
      <c r="E623" s="79" t="str">
        <f>IF(新体力テスト!E623="","",新体力テスト!E623)</f>
        <v/>
      </c>
      <c r="F623" s="79" t="str">
        <f>IF(新体力テスト!F623="","",新体力テスト!F623)</f>
        <v/>
      </c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63"/>
      <c r="R623" s="63"/>
      <c r="S623" s="63"/>
      <c r="T623" s="63"/>
    </row>
    <row r="624" spans="1:20" ht="12.95" customHeight="1" x14ac:dyDescent="0.15">
      <c r="A624" s="79" t="str">
        <f>IF(新体力テスト!A624="","",新体力テスト!A624)</f>
        <v/>
      </c>
      <c r="B624" s="79" t="str">
        <f>IF(新体力テスト!B624="","",新体力テスト!B624)</f>
        <v/>
      </c>
      <c r="C624" s="79" t="str">
        <f>IF(新体力テスト!C624="","",新体力テスト!C624)</f>
        <v/>
      </c>
      <c r="D624" s="79" t="str">
        <f>IF(新体力テスト!D624="","",新体力テスト!D624)</f>
        <v/>
      </c>
      <c r="E624" s="79" t="str">
        <f>IF(新体力テスト!E624="","",新体力テスト!E624)</f>
        <v/>
      </c>
      <c r="F624" s="79" t="str">
        <f>IF(新体力テスト!F624="","",新体力テスト!F624)</f>
        <v/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63"/>
      <c r="R624" s="63"/>
      <c r="S624" s="63"/>
      <c r="T624" s="63"/>
    </row>
    <row r="625" spans="1:20" ht="12.95" customHeight="1" x14ac:dyDescent="0.15">
      <c r="A625" s="79" t="str">
        <f>IF(新体力テスト!A625="","",新体力テスト!A625)</f>
        <v/>
      </c>
      <c r="B625" s="79" t="str">
        <f>IF(新体力テスト!B625="","",新体力テスト!B625)</f>
        <v/>
      </c>
      <c r="C625" s="79" t="str">
        <f>IF(新体力テスト!C625="","",新体力テスト!C625)</f>
        <v/>
      </c>
      <c r="D625" s="79" t="str">
        <f>IF(新体力テスト!D625="","",新体力テスト!D625)</f>
        <v/>
      </c>
      <c r="E625" s="79" t="str">
        <f>IF(新体力テスト!E625="","",新体力テスト!E625)</f>
        <v/>
      </c>
      <c r="F625" s="79" t="str">
        <f>IF(新体力テスト!F625="","",新体力テスト!F625)</f>
        <v/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63"/>
      <c r="R625" s="63"/>
      <c r="S625" s="63"/>
      <c r="T625" s="63"/>
    </row>
    <row r="626" spans="1:20" ht="12.95" customHeight="1" x14ac:dyDescent="0.15">
      <c r="A626" s="79" t="str">
        <f>IF(新体力テスト!A626="","",新体力テスト!A626)</f>
        <v/>
      </c>
      <c r="B626" s="79" t="str">
        <f>IF(新体力テスト!B626="","",新体力テスト!B626)</f>
        <v/>
      </c>
      <c r="C626" s="79" t="str">
        <f>IF(新体力テスト!C626="","",新体力テスト!C626)</f>
        <v/>
      </c>
      <c r="D626" s="79" t="str">
        <f>IF(新体力テスト!D626="","",新体力テスト!D626)</f>
        <v/>
      </c>
      <c r="E626" s="79" t="str">
        <f>IF(新体力テスト!E626="","",新体力テスト!E626)</f>
        <v/>
      </c>
      <c r="F626" s="79" t="str">
        <f>IF(新体力テスト!F626="","",新体力テスト!F626)</f>
        <v/>
      </c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63"/>
      <c r="R626" s="63"/>
      <c r="S626" s="63"/>
      <c r="T626" s="63"/>
    </row>
    <row r="627" spans="1:20" ht="12.95" customHeight="1" x14ac:dyDescent="0.15">
      <c r="A627" s="79" t="str">
        <f>IF(新体力テスト!A627="","",新体力テスト!A627)</f>
        <v/>
      </c>
      <c r="B627" s="79" t="str">
        <f>IF(新体力テスト!B627="","",新体力テスト!B627)</f>
        <v/>
      </c>
      <c r="C627" s="79" t="str">
        <f>IF(新体力テスト!C627="","",新体力テスト!C627)</f>
        <v/>
      </c>
      <c r="D627" s="79" t="str">
        <f>IF(新体力テスト!D627="","",新体力テスト!D627)</f>
        <v/>
      </c>
      <c r="E627" s="79" t="str">
        <f>IF(新体力テスト!E627="","",新体力テスト!E627)</f>
        <v/>
      </c>
      <c r="F627" s="79" t="str">
        <f>IF(新体力テスト!F627="","",新体力テスト!F627)</f>
        <v/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63"/>
      <c r="R627" s="63"/>
      <c r="S627" s="63"/>
      <c r="T627" s="63"/>
    </row>
    <row r="628" spans="1:20" ht="12.95" customHeight="1" x14ac:dyDescent="0.15">
      <c r="A628" s="79" t="str">
        <f>IF(新体力テスト!A628="","",新体力テスト!A628)</f>
        <v/>
      </c>
      <c r="B628" s="79" t="str">
        <f>IF(新体力テスト!B628="","",新体力テスト!B628)</f>
        <v/>
      </c>
      <c r="C628" s="79" t="str">
        <f>IF(新体力テスト!C628="","",新体力テスト!C628)</f>
        <v/>
      </c>
      <c r="D628" s="79" t="str">
        <f>IF(新体力テスト!D628="","",新体力テスト!D628)</f>
        <v/>
      </c>
      <c r="E628" s="79" t="str">
        <f>IF(新体力テスト!E628="","",新体力テスト!E628)</f>
        <v/>
      </c>
      <c r="F628" s="79" t="str">
        <f>IF(新体力テスト!F628="","",新体力テスト!F628)</f>
        <v/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63"/>
      <c r="R628" s="63"/>
      <c r="S628" s="63"/>
      <c r="T628" s="63"/>
    </row>
    <row r="629" spans="1:20" ht="12.95" customHeight="1" x14ac:dyDescent="0.15">
      <c r="A629" s="79" t="str">
        <f>IF(新体力テスト!A629="","",新体力テスト!A629)</f>
        <v/>
      </c>
      <c r="B629" s="79" t="str">
        <f>IF(新体力テスト!B629="","",新体力テスト!B629)</f>
        <v/>
      </c>
      <c r="C629" s="79" t="str">
        <f>IF(新体力テスト!C629="","",新体力テスト!C629)</f>
        <v/>
      </c>
      <c r="D629" s="79" t="str">
        <f>IF(新体力テスト!D629="","",新体力テスト!D629)</f>
        <v/>
      </c>
      <c r="E629" s="79" t="str">
        <f>IF(新体力テスト!E629="","",新体力テスト!E629)</f>
        <v/>
      </c>
      <c r="F629" s="79" t="str">
        <f>IF(新体力テスト!F629="","",新体力テスト!F629)</f>
        <v/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63"/>
      <c r="R629" s="63"/>
      <c r="S629" s="63"/>
      <c r="T629" s="63"/>
    </row>
    <row r="630" spans="1:20" ht="12.95" customHeight="1" x14ac:dyDescent="0.15">
      <c r="A630" s="79" t="str">
        <f>IF(新体力テスト!A630="","",新体力テスト!A630)</f>
        <v/>
      </c>
      <c r="B630" s="79" t="str">
        <f>IF(新体力テスト!B630="","",新体力テスト!B630)</f>
        <v/>
      </c>
      <c r="C630" s="79" t="str">
        <f>IF(新体力テスト!C630="","",新体力テスト!C630)</f>
        <v/>
      </c>
      <c r="D630" s="79" t="str">
        <f>IF(新体力テスト!D630="","",新体力テスト!D630)</f>
        <v/>
      </c>
      <c r="E630" s="79" t="str">
        <f>IF(新体力テスト!E630="","",新体力テスト!E630)</f>
        <v/>
      </c>
      <c r="F630" s="79" t="str">
        <f>IF(新体力テスト!F630="","",新体力テスト!F630)</f>
        <v/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63"/>
      <c r="R630" s="63"/>
      <c r="S630" s="63"/>
      <c r="T630" s="63"/>
    </row>
    <row r="631" spans="1:20" ht="12.95" customHeight="1" x14ac:dyDescent="0.15">
      <c r="A631" s="79" t="str">
        <f>IF(新体力テスト!A631="","",新体力テスト!A631)</f>
        <v/>
      </c>
      <c r="B631" s="79" t="str">
        <f>IF(新体力テスト!B631="","",新体力テスト!B631)</f>
        <v/>
      </c>
      <c r="C631" s="79" t="str">
        <f>IF(新体力テスト!C631="","",新体力テスト!C631)</f>
        <v/>
      </c>
      <c r="D631" s="79" t="str">
        <f>IF(新体力テスト!D631="","",新体力テスト!D631)</f>
        <v/>
      </c>
      <c r="E631" s="79" t="str">
        <f>IF(新体力テスト!E631="","",新体力テスト!E631)</f>
        <v/>
      </c>
      <c r="F631" s="79" t="str">
        <f>IF(新体力テスト!F631="","",新体力テスト!F631)</f>
        <v/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63"/>
      <c r="R631" s="63"/>
      <c r="S631" s="63"/>
      <c r="T631" s="63"/>
    </row>
    <row r="632" spans="1:20" ht="12.95" customHeight="1" x14ac:dyDescent="0.15">
      <c r="A632" s="79" t="str">
        <f>IF(新体力テスト!A632="","",新体力テスト!A632)</f>
        <v/>
      </c>
      <c r="B632" s="79" t="str">
        <f>IF(新体力テスト!B632="","",新体力テスト!B632)</f>
        <v/>
      </c>
      <c r="C632" s="79" t="str">
        <f>IF(新体力テスト!C632="","",新体力テスト!C632)</f>
        <v/>
      </c>
      <c r="D632" s="79" t="str">
        <f>IF(新体力テスト!D632="","",新体力テスト!D632)</f>
        <v/>
      </c>
      <c r="E632" s="79" t="str">
        <f>IF(新体力テスト!E632="","",新体力テスト!E632)</f>
        <v/>
      </c>
      <c r="F632" s="79" t="str">
        <f>IF(新体力テスト!F632="","",新体力テスト!F632)</f>
        <v/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63"/>
      <c r="R632" s="63"/>
      <c r="S632" s="63"/>
      <c r="T632" s="63"/>
    </row>
    <row r="633" spans="1:20" ht="12.95" customHeight="1" x14ac:dyDescent="0.15">
      <c r="A633" s="79" t="str">
        <f>IF(新体力テスト!A633="","",新体力テスト!A633)</f>
        <v/>
      </c>
      <c r="B633" s="79" t="str">
        <f>IF(新体力テスト!B633="","",新体力テスト!B633)</f>
        <v/>
      </c>
      <c r="C633" s="79" t="str">
        <f>IF(新体力テスト!C633="","",新体力テスト!C633)</f>
        <v/>
      </c>
      <c r="D633" s="79" t="str">
        <f>IF(新体力テスト!D633="","",新体力テスト!D633)</f>
        <v/>
      </c>
      <c r="E633" s="79" t="str">
        <f>IF(新体力テスト!E633="","",新体力テスト!E633)</f>
        <v/>
      </c>
      <c r="F633" s="79" t="str">
        <f>IF(新体力テスト!F633="","",新体力テスト!F633)</f>
        <v/>
      </c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63"/>
      <c r="R633" s="63"/>
      <c r="S633" s="63"/>
      <c r="T633" s="63"/>
    </row>
    <row r="634" spans="1:20" ht="12.95" customHeight="1" x14ac:dyDescent="0.15">
      <c r="A634" s="79" t="str">
        <f>IF(新体力テスト!A634="","",新体力テスト!A634)</f>
        <v/>
      </c>
      <c r="B634" s="79" t="str">
        <f>IF(新体力テスト!B634="","",新体力テスト!B634)</f>
        <v/>
      </c>
      <c r="C634" s="79" t="str">
        <f>IF(新体力テスト!C634="","",新体力テスト!C634)</f>
        <v/>
      </c>
      <c r="D634" s="79" t="str">
        <f>IF(新体力テスト!D634="","",新体力テスト!D634)</f>
        <v/>
      </c>
      <c r="E634" s="79" t="str">
        <f>IF(新体力テスト!E634="","",新体力テスト!E634)</f>
        <v/>
      </c>
      <c r="F634" s="79" t="str">
        <f>IF(新体力テスト!F634="","",新体力テスト!F634)</f>
        <v/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63"/>
      <c r="R634" s="63"/>
      <c r="S634" s="63"/>
      <c r="T634" s="63"/>
    </row>
    <row r="635" spans="1:20" ht="12.95" customHeight="1" x14ac:dyDescent="0.15">
      <c r="A635" s="79" t="str">
        <f>IF(新体力テスト!A635="","",新体力テスト!A635)</f>
        <v/>
      </c>
      <c r="B635" s="79" t="str">
        <f>IF(新体力テスト!B635="","",新体力テスト!B635)</f>
        <v/>
      </c>
      <c r="C635" s="79" t="str">
        <f>IF(新体力テスト!C635="","",新体力テスト!C635)</f>
        <v/>
      </c>
      <c r="D635" s="79" t="str">
        <f>IF(新体力テスト!D635="","",新体力テスト!D635)</f>
        <v/>
      </c>
      <c r="E635" s="79" t="str">
        <f>IF(新体力テスト!E635="","",新体力テスト!E635)</f>
        <v/>
      </c>
      <c r="F635" s="79" t="str">
        <f>IF(新体力テスト!F635="","",新体力テスト!F635)</f>
        <v/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63"/>
      <c r="R635" s="63"/>
      <c r="S635" s="63"/>
      <c r="T635" s="63"/>
    </row>
    <row r="636" spans="1:20" ht="12.95" customHeight="1" x14ac:dyDescent="0.15">
      <c r="A636" s="79" t="str">
        <f>IF(新体力テスト!A636="","",新体力テスト!A636)</f>
        <v/>
      </c>
      <c r="B636" s="79" t="str">
        <f>IF(新体力テスト!B636="","",新体力テスト!B636)</f>
        <v/>
      </c>
      <c r="C636" s="79" t="str">
        <f>IF(新体力テスト!C636="","",新体力テスト!C636)</f>
        <v/>
      </c>
      <c r="D636" s="79" t="str">
        <f>IF(新体力テスト!D636="","",新体力テスト!D636)</f>
        <v/>
      </c>
      <c r="E636" s="79" t="str">
        <f>IF(新体力テスト!E636="","",新体力テスト!E636)</f>
        <v/>
      </c>
      <c r="F636" s="79" t="str">
        <f>IF(新体力テスト!F636="","",新体力テスト!F636)</f>
        <v/>
      </c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63"/>
      <c r="R636" s="63"/>
      <c r="S636" s="63"/>
      <c r="T636" s="63"/>
    </row>
    <row r="637" spans="1:20" ht="12.95" customHeight="1" x14ac:dyDescent="0.15">
      <c r="A637" s="79" t="str">
        <f>IF(新体力テスト!A637="","",新体力テスト!A637)</f>
        <v/>
      </c>
      <c r="B637" s="79" t="str">
        <f>IF(新体力テスト!B637="","",新体力テスト!B637)</f>
        <v/>
      </c>
      <c r="C637" s="79" t="str">
        <f>IF(新体力テスト!C637="","",新体力テスト!C637)</f>
        <v/>
      </c>
      <c r="D637" s="79" t="str">
        <f>IF(新体力テスト!D637="","",新体力テスト!D637)</f>
        <v/>
      </c>
      <c r="E637" s="79" t="str">
        <f>IF(新体力テスト!E637="","",新体力テスト!E637)</f>
        <v/>
      </c>
      <c r="F637" s="79" t="str">
        <f>IF(新体力テスト!F637="","",新体力テスト!F637)</f>
        <v/>
      </c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63"/>
      <c r="R637" s="63"/>
      <c r="S637" s="63"/>
      <c r="T637" s="63"/>
    </row>
    <row r="638" spans="1:20" ht="12.95" customHeight="1" x14ac:dyDescent="0.15">
      <c r="A638" s="79" t="str">
        <f>IF(新体力テスト!A638="","",新体力テスト!A638)</f>
        <v/>
      </c>
      <c r="B638" s="79" t="str">
        <f>IF(新体力テスト!B638="","",新体力テスト!B638)</f>
        <v/>
      </c>
      <c r="C638" s="79" t="str">
        <f>IF(新体力テスト!C638="","",新体力テスト!C638)</f>
        <v/>
      </c>
      <c r="D638" s="79" t="str">
        <f>IF(新体力テスト!D638="","",新体力テスト!D638)</f>
        <v/>
      </c>
      <c r="E638" s="79" t="str">
        <f>IF(新体力テスト!E638="","",新体力テスト!E638)</f>
        <v/>
      </c>
      <c r="F638" s="79" t="str">
        <f>IF(新体力テスト!F638="","",新体力テスト!F638)</f>
        <v/>
      </c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63"/>
      <c r="R638" s="63"/>
      <c r="S638" s="63"/>
      <c r="T638" s="63"/>
    </row>
    <row r="639" spans="1:20" ht="12.95" customHeight="1" x14ac:dyDescent="0.15">
      <c r="A639" s="79" t="str">
        <f>IF(新体力テスト!A639="","",新体力テスト!A639)</f>
        <v/>
      </c>
      <c r="B639" s="79" t="str">
        <f>IF(新体力テスト!B639="","",新体力テスト!B639)</f>
        <v/>
      </c>
      <c r="C639" s="79" t="str">
        <f>IF(新体力テスト!C639="","",新体力テスト!C639)</f>
        <v/>
      </c>
      <c r="D639" s="79" t="str">
        <f>IF(新体力テスト!D639="","",新体力テスト!D639)</f>
        <v/>
      </c>
      <c r="E639" s="79" t="str">
        <f>IF(新体力テスト!E639="","",新体力テスト!E639)</f>
        <v/>
      </c>
      <c r="F639" s="79" t="str">
        <f>IF(新体力テスト!F639="","",新体力テスト!F639)</f>
        <v/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63"/>
      <c r="R639" s="63"/>
      <c r="S639" s="63"/>
      <c r="T639" s="63"/>
    </row>
    <row r="640" spans="1:20" ht="12.95" customHeight="1" x14ac:dyDescent="0.15">
      <c r="A640" s="79" t="str">
        <f>IF(新体力テスト!A640="","",新体力テスト!A640)</f>
        <v/>
      </c>
      <c r="B640" s="79" t="str">
        <f>IF(新体力テスト!B640="","",新体力テスト!B640)</f>
        <v/>
      </c>
      <c r="C640" s="79" t="str">
        <f>IF(新体力テスト!C640="","",新体力テスト!C640)</f>
        <v/>
      </c>
      <c r="D640" s="79" t="str">
        <f>IF(新体力テスト!D640="","",新体力テスト!D640)</f>
        <v/>
      </c>
      <c r="E640" s="79" t="str">
        <f>IF(新体力テスト!E640="","",新体力テスト!E640)</f>
        <v/>
      </c>
      <c r="F640" s="79" t="str">
        <f>IF(新体力テスト!F640="","",新体力テスト!F640)</f>
        <v/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63"/>
      <c r="R640" s="63"/>
      <c r="S640" s="63"/>
      <c r="T640" s="63"/>
    </row>
    <row r="641" spans="1:20" ht="12.95" customHeight="1" x14ac:dyDescent="0.15">
      <c r="A641" s="79" t="str">
        <f>IF(新体力テスト!A641="","",新体力テスト!A641)</f>
        <v/>
      </c>
      <c r="B641" s="79" t="str">
        <f>IF(新体力テスト!B641="","",新体力テスト!B641)</f>
        <v/>
      </c>
      <c r="C641" s="79" t="str">
        <f>IF(新体力テスト!C641="","",新体力テスト!C641)</f>
        <v/>
      </c>
      <c r="D641" s="79" t="str">
        <f>IF(新体力テスト!D641="","",新体力テスト!D641)</f>
        <v/>
      </c>
      <c r="E641" s="79" t="str">
        <f>IF(新体力テスト!E641="","",新体力テスト!E641)</f>
        <v/>
      </c>
      <c r="F641" s="79" t="str">
        <f>IF(新体力テスト!F641="","",新体力テスト!F641)</f>
        <v/>
      </c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63"/>
      <c r="R641" s="63"/>
      <c r="S641" s="63"/>
      <c r="T641" s="63"/>
    </row>
    <row r="642" spans="1:20" ht="12.95" customHeight="1" x14ac:dyDescent="0.15">
      <c r="A642" s="79" t="str">
        <f>IF(新体力テスト!A642="","",新体力テスト!A642)</f>
        <v/>
      </c>
      <c r="B642" s="79" t="str">
        <f>IF(新体力テスト!B642="","",新体力テスト!B642)</f>
        <v/>
      </c>
      <c r="C642" s="79" t="str">
        <f>IF(新体力テスト!C642="","",新体力テスト!C642)</f>
        <v/>
      </c>
      <c r="D642" s="79" t="str">
        <f>IF(新体力テスト!D642="","",新体力テスト!D642)</f>
        <v/>
      </c>
      <c r="E642" s="79" t="str">
        <f>IF(新体力テスト!E642="","",新体力テスト!E642)</f>
        <v/>
      </c>
      <c r="F642" s="79" t="str">
        <f>IF(新体力テスト!F642="","",新体力テスト!F642)</f>
        <v/>
      </c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63"/>
      <c r="R642" s="63"/>
      <c r="S642" s="63"/>
      <c r="T642" s="63"/>
    </row>
    <row r="643" spans="1:20" ht="12.95" customHeight="1" x14ac:dyDescent="0.15">
      <c r="A643" s="79" t="str">
        <f>IF(新体力テスト!A643="","",新体力テスト!A643)</f>
        <v/>
      </c>
      <c r="B643" s="79" t="str">
        <f>IF(新体力テスト!B643="","",新体力テスト!B643)</f>
        <v/>
      </c>
      <c r="C643" s="79" t="str">
        <f>IF(新体力テスト!C643="","",新体力テスト!C643)</f>
        <v/>
      </c>
      <c r="D643" s="79" t="str">
        <f>IF(新体力テスト!D643="","",新体力テスト!D643)</f>
        <v/>
      </c>
      <c r="E643" s="79" t="str">
        <f>IF(新体力テスト!E643="","",新体力テスト!E643)</f>
        <v/>
      </c>
      <c r="F643" s="79" t="str">
        <f>IF(新体力テスト!F643="","",新体力テスト!F643)</f>
        <v/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63"/>
      <c r="R643" s="63"/>
      <c r="S643" s="63"/>
      <c r="T643" s="63"/>
    </row>
    <row r="644" spans="1:20" ht="12.95" customHeight="1" x14ac:dyDescent="0.15">
      <c r="A644" s="79" t="str">
        <f>IF(新体力テスト!A644="","",新体力テスト!A644)</f>
        <v/>
      </c>
      <c r="B644" s="79" t="str">
        <f>IF(新体力テスト!B644="","",新体力テスト!B644)</f>
        <v/>
      </c>
      <c r="C644" s="79" t="str">
        <f>IF(新体力テスト!C644="","",新体力テスト!C644)</f>
        <v/>
      </c>
      <c r="D644" s="79" t="str">
        <f>IF(新体力テスト!D644="","",新体力テスト!D644)</f>
        <v/>
      </c>
      <c r="E644" s="79" t="str">
        <f>IF(新体力テスト!E644="","",新体力テスト!E644)</f>
        <v/>
      </c>
      <c r="F644" s="79" t="str">
        <f>IF(新体力テスト!F644="","",新体力テスト!F644)</f>
        <v/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63"/>
      <c r="R644" s="63"/>
      <c r="S644" s="63"/>
      <c r="T644" s="63"/>
    </row>
    <row r="645" spans="1:20" ht="12.95" customHeight="1" x14ac:dyDescent="0.15">
      <c r="A645" s="79" t="str">
        <f>IF(新体力テスト!A645="","",新体力テスト!A645)</f>
        <v/>
      </c>
      <c r="B645" s="79" t="str">
        <f>IF(新体力テスト!B645="","",新体力テスト!B645)</f>
        <v/>
      </c>
      <c r="C645" s="79" t="str">
        <f>IF(新体力テスト!C645="","",新体力テスト!C645)</f>
        <v/>
      </c>
      <c r="D645" s="79" t="str">
        <f>IF(新体力テスト!D645="","",新体力テスト!D645)</f>
        <v/>
      </c>
      <c r="E645" s="79" t="str">
        <f>IF(新体力テスト!E645="","",新体力テスト!E645)</f>
        <v/>
      </c>
      <c r="F645" s="79" t="str">
        <f>IF(新体力テスト!F645="","",新体力テスト!F645)</f>
        <v/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63"/>
      <c r="R645" s="63"/>
      <c r="S645" s="63"/>
      <c r="T645" s="63"/>
    </row>
    <row r="646" spans="1:20" ht="12.95" customHeight="1" x14ac:dyDescent="0.15">
      <c r="A646" s="79" t="str">
        <f>IF(新体力テスト!A646="","",新体力テスト!A646)</f>
        <v/>
      </c>
      <c r="B646" s="79" t="str">
        <f>IF(新体力テスト!B646="","",新体力テスト!B646)</f>
        <v/>
      </c>
      <c r="C646" s="79" t="str">
        <f>IF(新体力テスト!C646="","",新体力テスト!C646)</f>
        <v/>
      </c>
      <c r="D646" s="79" t="str">
        <f>IF(新体力テスト!D646="","",新体力テスト!D646)</f>
        <v/>
      </c>
      <c r="E646" s="79" t="str">
        <f>IF(新体力テスト!E646="","",新体力テスト!E646)</f>
        <v/>
      </c>
      <c r="F646" s="79" t="str">
        <f>IF(新体力テスト!F646="","",新体力テスト!F646)</f>
        <v/>
      </c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63"/>
      <c r="R646" s="63"/>
      <c r="S646" s="63"/>
      <c r="T646" s="63"/>
    </row>
    <row r="647" spans="1:20" ht="12.95" customHeight="1" x14ac:dyDescent="0.15">
      <c r="A647" s="79" t="str">
        <f>IF(新体力テスト!A647="","",新体力テスト!A647)</f>
        <v/>
      </c>
      <c r="B647" s="79" t="str">
        <f>IF(新体力テスト!B647="","",新体力テスト!B647)</f>
        <v/>
      </c>
      <c r="C647" s="79" t="str">
        <f>IF(新体力テスト!C647="","",新体力テスト!C647)</f>
        <v/>
      </c>
      <c r="D647" s="79" t="str">
        <f>IF(新体力テスト!D647="","",新体力テスト!D647)</f>
        <v/>
      </c>
      <c r="E647" s="79" t="str">
        <f>IF(新体力テスト!E647="","",新体力テスト!E647)</f>
        <v/>
      </c>
      <c r="F647" s="79" t="str">
        <f>IF(新体力テスト!F647="","",新体力テスト!F647)</f>
        <v/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63"/>
      <c r="R647" s="63"/>
      <c r="S647" s="63"/>
      <c r="T647" s="63"/>
    </row>
    <row r="648" spans="1:20" ht="12.95" customHeight="1" x14ac:dyDescent="0.15">
      <c r="A648" s="79" t="str">
        <f>IF(新体力テスト!A648="","",新体力テスト!A648)</f>
        <v/>
      </c>
      <c r="B648" s="79" t="str">
        <f>IF(新体力テスト!B648="","",新体力テスト!B648)</f>
        <v/>
      </c>
      <c r="C648" s="79" t="str">
        <f>IF(新体力テスト!C648="","",新体力テスト!C648)</f>
        <v/>
      </c>
      <c r="D648" s="79" t="str">
        <f>IF(新体力テスト!D648="","",新体力テスト!D648)</f>
        <v/>
      </c>
      <c r="E648" s="79" t="str">
        <f>IF(新体力テスト!E648="","",新体力テスト!E648)</f>
        <v/>
      </c>
      <c r="F648" s="79" t="str">
        <f>IF(新体力テスト!F648="","",新体力テスト!F648)</f>
        <v/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63"/>
      <c r="R648" s="63"/>
      <c r="S648" s="63"/>
      <c r="T648" s="63"/>
    </row>
    <row r="649" spans="1:20" ht="12.95" customHeight="1" x14ac:dyDescent="0.15">
      <c r="A649" s="79" t="str">
        <f>IF(新体力テスト!A649="","",新体力テスト!A649)</f>
        <v/>
      </c>
      <c r="B649" s="79" t="str">
        <f>IF(新体力テスト!B649="","",新体力テスト!B649)</f>
        <v/>
      </c>
      <c r="C649" s="79" t="str">
        <f>IF(新体力テスト!C649="","",新体力テスト!C649)</f>
        <v/>
      </c>
      <c r="D649" s="79" t="str">
        <f>IF(新体力テスト!D649="","",新体力テスト!D649)</f>
        <v/>
      </c>
      <c r="E649" s="79" t="str">
        <f>IF(新体力テスト!E649="","",新体力テスト!E649)</f>
        <v/>
      </c>
      <c r="F649" s="79" t="str">
        <f>IF(新体力テスト!F649="","",新体力テスト!F649)</f>
        <v/>
      </c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63"/>
      <c r="R649" s="63"/>
      <c r="S649" s="63"/>
      <c r="T649" s="63"/>
    </row>
    <row r="650" spans="1:20" ht="12.95" customHeight="1" x14ac:dyDescent="0.15">
      <c r="A650" s="79" t="str">
        <f>IF(新体力テスト!A650="","",新体力テスト!A650)</f>
        <v/>
      </c>
      <c r="B650" s="79" t="str">
        <f>IF(新体力テスト!B650="","",新体力テスト!B650)</f>
        <v/>
      </c>
      <c r="C650" s="79" t="str">
        <f>IF(新体力テスト!C650="","",新体力テスト!C650)</f>
        <v/>
      </c>
      <c r="D650" s="79" t="str">
        <f>IF(新体力テスト!D650="","",新体力テスト!D650)</f>
        <v/>
      </c>
      <c r="E650" s="79" t="str">
        <f>IF(新体力テスト!E650="","",新体力テスト!E650)</f>
        <v/>
      </c>
      <c r="F650" s="79" t="str">
        <f>IF(新体力テスト!F650="","",新体力テスト!F650)</f>
        <v/>
      </c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63"/>
      <c r="R650" s="63"/>
      <c r="S650" s="63"/>
      <c r="T650" s="63"/>
    </row>
    <row r="651" spans="1:20" ht="12.95" customHeight="1" x14ac:dyDescent="0.15">
      <c r="A651" s="79" t="str">
        <f>IF(新体力テスト!A651="","",新体力テスト!A651)</f>
        <v/>
      </c>
      <c r="B651" s="79" t="str">
        <f>IF(新体力テスト!B651="","",新体力テスト!B651)</f>
        <v/>
      </c>
      <c r="C651" s="79" t="str">
        <f>IF(新体力テスト!C651="","",新体力テスト!C651)</f>
        <v/>
      </c>
      <c r="D651" s="79" t="str">
        <f>IF(新体力テスト!D651="","",新体力テスト!D651)</f>
        <v/>
      </c>
      <c r="E651" s="79" t="str">
        <f>IF(新体力テスト!E651="","",新体力テスト!E651)</f>
        <v/>
      </c>
      <c r="F651" s="79" t="str">
        <f>IF(新体力テスト!F651="","",新体力テスト!F651)</f>
        <v/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63"/>
      <c r="R651" s="63"/>
      <c r="S651" s="63"/>
      <c r="T651" s="63"/>
    </row>
    <row r="652" spans="1:20" ht="12.95" customHeight="1" x14ac:dyDescent="0.15">
      <c r="A652" s="79" t="str">
        <f>IF(新体力テスト!A652="","",新体力テスト!A652)</f>
        <v/>
      </c>
      <c r="B652" s="79" t="str">
        <f>IF(新体力テスト!B652="","",新体力テスト!B652)</f>
        <v/>
      </c>
      <c r="C652" s="79" t="str">
        <f>IF(新体力テスト!C652="","",新体力テスト!C652)</f>
        <v/>
      </c>
      <c r="D652" s="79" t="str">
        <f>IF(新体力テスト!D652="","",新体力テスト!D652)</f>
        <v/>
      </c>
      <c r="E652" s="79" t="str">
        <f>IF(新体力テスト!E652="","",新体力テスト!E652)</f>
        <v/>
      </c>
      <c r="F652" s="79" t="str">
        <f>IF(新体力テスト!F652="","",新体力テスト!F652)</f>
        <v/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63"/>
      <c r="R652" s="63"/>
      <c r="S652" s="63"/>
      <c r="T652" s="63"/>
    </row>
    <row r="653" spans="1:20" ht="12.95" customHeight="1" x14ac:dyDescent="0.15">
      <c r="A653" s="79" t="str">
        <f>IF(新体力テスト!A653="","",新体力テスト!A653)</f>
        <v/>
      </c>
      <c r="B653" s="79" t="str">
        <f>IF(新体力テスト!B653="","",新体力テスト!B653)</f>
        <v/>
      </c>
      <c r="C653" s="79" t="str">
        <f>IF(新体力テスト!C653="","",新体力テスト!C653)</f>
        <v/>
      </c>
      <c r="D653" s="79" t="str">
        <f>IF(新体力テスト!D653="","",新体力テスト!D653)</f>
        <v/>
      </c>
      <c r="E653" s="79" t="str">
        <f>IF(新体力テスト!E653="","",新体力テスト!E653)</f>
        <v/>
      </c>
      <c r="F653" s="79" t="str">
        <f>IF(新体力テスト!F653="","",新体力テスト!F653)</f>
        <v/>
      </c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63"/>
      <c r="R653" s="63"/>
      <c r="S653" s="63"/>
      <c r="T653" s="63"/>
    </row>
    <row r="654" spans="1:20" ht="12.95" customHeight="1" x14ac:dyDescent="0.15">
      <c r="A654" s="79" t="str">
        <f>IF(新体力テスト!A654="","",新体力テスト!A654)</f>
        <v/>
      </c>
      <c r="B654" s="79" t="str">
        <f>IF(新体力テスト!B654="","",新体力テスト!B654)</f>
        <v/>
      </c>
      <c r="C654" s="79" t="str">
        <f>IF(新体力テスト!C654="","",新体力テスト!C654)</f>
        <v/>
      </c>
      <c r="D654" s="79" t="str">
        <f>IF(新体力テスト!D654="","",新体力テスト!D654)</f>
        <v/>
      </c>
      <c r="E654" s="79" t="str">
        <f>IF(新体力テスト!E654="","",新体力テスト!E654)</f>
        <v/>
      </c>
      <c r="F654" s="79" t="str">
        <f>IF(新体力テスト!F654="","",新体力テスト!F654)</f>
        <v/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63"/>
      <c r="R654" s="63"/>
      <c r="S654" s="63"/>
      <c r="T654" s="63"/>
    </row>
    <row r="655" spans="1:20" ht="12.95" customHeight="1" x14ac:dyDescent="0.15">
      <c r="A655" s="79" t="str">
        <f>IF(新体力テスト!A655="","",新体力テスト!A655)</f>
        <v/>
      </c>
      <c r="B655" s="79" t="str">
        <f>IF(新体力テスト!B655="","",新体力テスト!B655)</f>
        <v/>
      </c>
      <c r="C655" s="79" t="str">
        <f>IF(新体力テスト!C655="","",新体力テスト!C655)</f>
        <v/>
      </c>
      <c r="D655" s="79" t="str">
        <f>IF(新体力テスト!D655="","",新体力テスト!D655)</f>
        <v/>
      </c>
      <c r="E655" s="79" t="str">
        <f>IF(新体力テスト!E655="","",新体力テスト!E655)</f>
        <v/>
      </c>
      <c r="F655" s="79" t="str">
        <f>IF(新体力テスト!F655="","",新体力テスト!F655)</f>
        <v/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63"/>
      <c r="R655" s="63"/>
      <c r="S655" s="63"/>
      <c r="T655" s="63"/>
    </row>
    <row r="656" spans="1:20" ht="12.95" customHeight="1" x14ac:dyDescent="0.15">
      <c r="A656" s="79" t="str">
        <f>IF(新体力テスト!A656="","",新体力テスト!A656)</f>
        <v/>
      </c>
      <c r="B656" s="79" t="str">
        <f>IF(新体力テスト!B656="","",新体力テスト!B656)</f>
        <v/>
      </c>
      <c r="C656" s="79" t="str">
        <f>IF(新体力テスト!C656="","",新体力テスト!C656)</f>
        <v/>
      </c>
      <c r="D656" s="79" t="str">
        <f>IF(新体力テスト!D656="","",新体力テスト!D656)</f>
        <v/>
      </c>
      <c r="E656" s="79" t="str">
        <f>IF(新体力テスト!E656="","",新体力テスト!E656)</f>
        <v/>
      </c>
      <c r="F656" s="79" t="str">
        <f>IF(新体力テスト!F656="","",新体力テスト!F656)</f>
        <v/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63"/>
      <c r="R656" s="63"/>
      <c r="S656" s="63"/>
      <c r="T656" s="63"/>
    </row>
    <row r="657" spans="1:20" ht="12.95" customHeight="1" x14ac:dyDescent="0.15">
      <c r="A657" s="79" t="str">
        <f>IF(新体力テスト!A657="","",新体力テスト!A657)</f>
        <v/>
      </c>
      <c r="B657" s="79" t="str">
        <f>IF(新体力テスト!B657="","",新体力テスト!B657)</f>
        <v/>
      </c>
      <c r="C657" s="79" t="str">
        <f>IF(新体力テスト!C657="","",新体力テスト!C657)</f>
        <v/>
      </c>
      <c r="D657" s="79" t="str">
        <f>IF(新体力テスト!D657="","",新体力テスト!D657)</f>
        <v/>
      </c>
      <c r="E657" s="79" t="str">
        <f>IF(新体力テスト!E657="","",新体力テスト!E657)</f>
        <v/>
      </c>
      <c r="F657" s="79" t="str">
        <f>IF(新体力テスト!F657="","",新体力テスト!F657)</f>
        <v/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63"/>
      <c r="R657" s="63"/>
      <c r="S657" s="63"/>
      <c r="T657" s="63"/>
    </row>
    <row r="658" spans="1:20" ht="12.95" customHeight="1" x14ac:dyDescent="0.15">
      <c r="A658" s="79" t="str">
        <f>IF(新体力テスト!A658="","",新体力テスト!A658)</f>
        <v/>
      </c>
      <c r="B658" s="79" t="str">
        <f>IF(新体力テスト!B658="","",新体力テスト!B658)</f>
        <v/>
      </c>
      <c r="C658" s="79" t="str">
        <f>IF(新体力テスト!C658="","",新体力テスト!C658)</f>
        <v/>
      </c>
      <c r="D658" s="79" t="str">
        <f>IF(新体力テスト!D658="","",新体力テスト!D658)</f>
        <v/>
      </c>
      <c r="E658" s="79" t="str">
        <f>IF(新体力テスト!E658="","",新体力テスト!E658)</f>
        <v/>
      </c>
      <c r="F658" s="79" t="str">
        <f>IF(新体力テスト!F658="","",新体力テスト!F658)</f>
        <v/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63"/>
      <c r="R658" s="63"/>
      <c r="S658" s="63"/>
      <c r="T658" s="63"/>
    </row>
    <row r="659" spans="1:20" ht="12.95" customHeight="1" x14ac:dyDescent="0.15">
      <c r="A659" s="79" t="str">
        <f>IF(新体力テスト!A659="","",新体力テスト!A659)</f>
        <v/>
      </c>
      <c r="B659" s="79" t="str">
        <f>IF(新体力テスト!B659="","",新体力テスト!B659)</f>
        <v/>
      </c>
      <c r="C659" s="79" t="str">
        <f>IF(新体力テスト!C659="","",新体力テスト!C659)</f>
        <v/>
      </c>
      <c r="D659" s="79" t="str">
        <f>IF(新体力テスト!D659="","",新体力テスト!D659)</f>
        <v/>
      </c>
      <c r="E659" s="79" t="str">
        <f>IF(新体力テスト!E659="","",新体力テスト!E659)</f>
        <v/>
      </c>
      <c r="F659" s="79" t="str">
        <f>IF(新体力テスト!F659="","",新体力テスト!F659)</f>
        <v/>
      </c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63"/>
      <c r="R659" s="63"/>
      <c r="S659" s="63"/>
      <c r="T659" s="63"/>
    </row>
    <row r="660" spans="1:20" ht="12.95" customHeight="1" x14ac:dyDescent="0.15">
      <c r="A660" s="79" t="str">
        <f>IF(新体力テスト!A660="","",新体力テスト!A660)</f>
        <v/>
      </c>
      <c r="B660" s="79" t="str">
        <f>IF(新体力テスト!B660="","",新体力テスト!B660)</f>
        <v/>
      </c>
      <c r="C660" s="79" t="str">
        <f>IF(新体力テスト!C660="","",新体力テスト!C660)</f>
        <v/>
      </c>
      <c r="D660" s="79" t="str">
        <f>IF(新体力テスト!D660="","",新体力テスト!D660)</f>
        <v/>
      </c>
      <c r="E660" s="79" t="str">
        <f>IF(新体力テスト!E660="","",新体力テスト!E660)</f>
        <v/>
      </c>
      <c r="F660" s="79" t="str">
        <f>IF(新体力テスト!F660="","",新体力テスト!F660)</f>
        <v/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63"/>
      <c r="R660" s="63"/>
      <c r="S660" s="63"/>
      <c r="T660" s="63"/>
    </row>
    <row r="661" spans="1:20" ht="12.95" customHeight="1" x14ac:dyDescent="0.15">
      <c r="A661" s="79" t="str">
        <f>IF(新体力テスト!A661="","",新体力テスト!A661)</f>
        <v/>
      </c>
      <c r="B661" s="79" t="str">
        <f>IF(新体力テスト!B661="","",新体力テスト!B661)</f>
        <v/>
      </c>
      <c r="C661" s="79" t="str">
        <f>IF(新体力テスト!C661="","",新体力テスト!C661)</f>
        <v/>
      </c>
      <c r="D661" s="79" t="str">
        <f>IF(新体力テスト!D661="","",新体力テスト!D661)</f>
        <v/>
      </c>
      <c r="E661" s="79" t="str">
        <f>IF(新体力テスト!E661="","",新体力テスト!E661)</f>
        <v/>
      </c>
      <c r="F661" s="79" t="str">
        <f>IF(新体力テスト!F661="","",新体力テスト!F661)</f>
        <v/>
      </c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63"/>
      <c r="R661" s="63"/>
      <c r="S661" s="63"/>
      <c r="T661" s="63"/>
    </row>
    <row r="662" spans="1:20" ht="12.95" customHeight="1" x14ac:dyDescent="0.15">
      <c r="A662" s="79" t="str">
        <f>IF(新体力テスト!A662="","",新体力テスト!A662)</f>
        <v/>
      </c>
      <c r="B662" s="79" t="str">
        <f>IF(新体力テスト!B662="","",新体力テスト!B662)</f>
        <v/>
      </c>
      <c r="C662" s="79" t="str">
        <f>IF(新体力テスト!C662="","",新体力テスト!C662)</f>
        <v/>
      </c>
      <c r="D662" s="79" t="str">
        <f>IF(新体力テスト!D662="","",新体力テスト!D662)</f>
        <v/>
      </c>
      <c r="E662" s="79" t="str">
        <f>IF(新体力テスト!E662="","",新体力テスト!E662)</f>
        <v/>
      </c>
      <c r="F662" s="79" t="str">
        <f>IF(新体力テスト!F662="","",新体力テスト!F662)</f>
        <v/>
      </c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63"/>
      <c r="R662" s="63"/>
      <c r="S662" s="63"/>
      <c r="T662" s="63"/>
    </row>
    <row r="663" spans="1:20" ht="12.95" customHeight="1" x14ac:dyDescent="0.15">
      <c r="A663" s="79" t="str">
        <f>IF(新体力テスト!A663="","",新体力テスト!A663)</f>
        <v/>
      </c>
      <c r="B663" s="79" t="str">
        <f>IF(新体力テスト!B663="","",新体力テスト!B663)</f>
        <v/>
      </c>
      <c r="C663" s="79" t="str">
        <f>IF(新体力テスト!C663="","",新体力テスト!C663)</f>
        <v/>
      </c>
      <c r="D663" s="79" t="str">
        <f>IF(新体力テスト!D663="","",新体力テスト!D663)</f>
        <v/>
      </c>
      <c r="E663" s="79" t="str">
        <f>IF(新体力テスト!E663="","",新体力テスト!E663)</f>
        <v/>
      </c>
      <c r="F663" s="79" t="str">
        <f>IF(新体力テスト!F663="","",新体力テスト!F663)</f>
        <v/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63"/>
      <c r="R663" s="63"/>
      <c r="S663" s="63"/>
      <c r="T663" s="63"/>
    </row>
    <row r="664" spans="1:20" ht="12.95" customHeight="1" x14ac:dyDescent="0.15">
      <c r="A664" s="79" t="str">
        <f>IF(新体力テスト!A664="","",新体力テスト!A664)</f>
        <v/>
      </c>
      <c r="B664" s="79" t="str">
        <f>IF(新体力テスト!B664="","",新体力テスト!B664)</f>
        <v/>
      </c>
      <c r="C664" s="79" t="str">
        <f>IF(新体力テスト!C664="","",新体力テスト!C664)</f>
        <v/>
      </c>
      <c r="D664" s="79" t="str">
        <f>IF(新体力テスト!D664="","",新体力テスト!D664)</f>
        <v/>
      </c>
      <c r="E664" s="79" t="str">
        <f>IF(新体力テスト!E664="","",新体力テスト!E664)</f>
        <v/>
      </c>
      <c r="F664" s="79" t="str">
        <f>IF(新体力テスト!F664="","",新体力テスト!F664)</f>
        <v/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63"/>
      <c r="R664" s="63"/>
      <c r="S664" s="63"/>
      <c r="T664" s="63"/>
    </row>
    <row r="665" spans="1:20" ht="12.95" customHeight="1" x14ac:dyDescent="0.15">
      <c r="A665" s="79" t="str">
        <f>IF(新体力テスト!A665="","",新体力テスト!A665)</f>
        <v/>
      </c>
      <c r="B665" s="79" t="str">
        <f>IF(新体力テスト!B665="","",新体力テスト!B665)</f>
        <v/>
      </c>
      <c r="C665" s="79" t="str">
        <f>IF(新体力テスト!C665="","",新体力テスト!C665)</f>
        <v/>
      </c>
      <c r="D665" s="79" t="str">
        <f>IF(新体力テスト!D665="","",新体力テスト!D665)</f>
        <v/>
      </c>
      <c r="E665" s="79" t="str">
        <f>IF(新体力テスト!E665="","",新体力テスト!E665)</f>
        <v/>
      </c>
      <c r="F665" s="79" t="str">
        <f>IF(新体力テスト!F665="","",新体力テスト!F665)</f>
        <v/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63"/>
      <c r="R665" s="63"/>
      <c r="S665" s="63"/>
      <c r="T665" s="63"/>
    </row>
    <row r="666" spans="1:20" ht="12.95" customHeight="1" x14ac:dyDescent="0.15">
      <c r="A666" s="79" t="str">
        <f>IF(新体力テスト!A666="","",新体力テスト!A666)</f>
        <v/>
      </c>
      <c r="B666" s="79" t="str">
        <f>IF(新体力テスト!B666="","",新体力テスト!B666)</f>
        <v/>
      </c>
      <c r="C666" s="79" t="str">
        <f>IF(新体力テスト!C666="","",新体力テスト!C666)</f>
        <v/>
      </c>
      <c r="D666" s="79" t="str">
        <f>IF(新体力テスト!D666="","",新体力テスト!D666)</f>
        <v/>
      </c>
      <c r="E666" s="79" t="str">
        <f>IF(新体力テスト!E666="","",新体力テスト!E666)</f>
        <v/>
      </c>
      <c r="F666" s="79" t="str">
        <f>IF(新体力テスト!F666="","",新体力テスト!F666)</f>
        <v/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63"/>
      <c r="R666" s="63"/>
      <c r="S666" s="63"/>
      <c r="T666" s="63"/>
    </row>
    <row r="667" spans="1:20" ht="12.95" customHeight="1" x14ac:dyDescent="0.15">
      <c r="A667" s="79" t="str">
        <f>IF(新体力テスト!A667="","",新体力テスト!A667)</f>
        <v/>
      </c>
      <c r="B667" s="79" t="str">
        <f>IF(新体力テスト!B667="","",新体力テスト!B667)</f>
        <v/>
      </c>
      <c r="C667" s="79" t="str">
        <f>IF(新体力テスト!C667="","",新体力テスト!C667)</f>
        <v/>
      </c>
      <c r="D667" s="79" t="str">
        <f>IF(新体力テスト!D667="","",新体力テスト!D667)</f>
        <v/>
      </c>
      <c r="E667" s="79" t="str">
        <f>IF(新体力テスト!E667="","",新体力テスト!E667)</f>
        <v/>
      </c>
      <c r="F667" s="79" t="str">
        <f>IF(新体力テスト!F667="","",新体力テスト!F667)</f>
        <v/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63"/>
      <c r="R667" s="63"/>
      <c r="S667" s="63"/>
      <c r="T667" s="63"/>
    </row>
    <row r="668" spans="1:20" ht="12.95" customHeight="1" x14ac:dyDescent="0.15">
      <c r="A668" s="79" t="str">
        <f>IF(新体力テスト!A668="","",新体力テスト!A668)</f>
        <v/>
      </c>
      <c r="B668" s="79" t="str">
        <f>IF(新体力テスト!B668="","",新体力テスト!B668)</f>
        <v/>
      </c>
      <c r="C668" s="79" t="str">
        <f>IF(新体力テスト!C668="","",新体力テスト!C668)</f>
        <v/>
      </c>
      <c r="D668" s="79" t="str">
        <f>IF(新体力テスト!D668="","",新体力テスト!D668)</f>
        <v/>
      </c>
      <c r="E668" s="79" t="str">
        <f>IF(新体力テスト!E668="","",新体力テスト!E668)</f>
        <v/>
      </c>
      <c r="F668" s="79" t="str">
        <f>IF(新体力テスト!F668="","",新体力テスト!F668)</f>
        <v/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63"/>
      <c r="R668" s="63"/>
      <c r="S668" s="63"/>
      <c r="T668" s="63"/>
    </row>
    <row r="669" spans="1:20" ht="12.95" customHeight="1" x14ac:dyDescent="0.15">
      <c r="A669" s="79" t="str">
        <f>IF(新体力テスト!A669="","",新体力テスト!A669)</f>
        <v/>
      </c>
      <c r="B669" s="79" t="str">
        <f>IF(新体力テスト!B669="","",新体力テスト!B669)</f>
        <v/>
      </c>
      <c r="C669" s="79" t="str">
        <f>IF(新体力テスト!C669="","",新体力テスト!C669)</f>
        <v/>
      </c>
      <c r="D669" s="79" t="str">
        <f>IF(新体力テスト!D669="","",新体力テスト!D669)</f>
        <v/>
      </c>
      <c r="E669" s="79" t="str">
        <f>IF(新体力テスト!E669="","",新体力テスト!E669)</f>
        <v/>
      </c>
      <c r="F669" s="79" t="str">
        <f>IF(新体力テスト!F669="","",新体力テスト!F669)</f>
        <v/>
      </c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63"/>
      <c r="R669" s="63"/>
      <c r="S669" s="63"/>
      <c r="T669" s="63"/>
    </row>
    <row r="670" spans="1:20" ht="12.95" customHeight="1" x14ac:dyDescent="0.15">
      <c r="A670" s="79" t="str">
        <f>IF(新体力テスト!A670="","",新体力テスト!A670)</f>
        <v/>
      </c>
      <c r="B670" s="79" t="str">
        <f>IF(新体力テスト!B670="","",新体力テスト!B670)</f>
        <v/>
      </c>
      <c r="C670" s="79" t="str">
        <f>IF(新体力テスト!C670="","",新体力テスト!C670)</f>
        <v/>
      </c>
      <c r="D670" s="79" t="str">
        <f>IF(新体力テスト!D670="","",新体力テスト!D670)</f>
        <v/>
      </c>
      <c r="E670" s="79" t="str">
        <f>IF(新体力テスト!E670="","",新体力テスト!E670)</f>
        <v/>
      </c>
      <c r="F670" s="79" t="str">
        <f>IF(新体力テスト!F670="","",新体力テスト!F670)</f>
        <v/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63"/>
      <c r="R670" s="63"/>
      <c r="S670" s="63"/>
      <c r="T670" s="63"/>
    </row>
    <row r="671" spans="1:20" ht="12.95" customHeight="1" x14ac:dyDescent="0.15">
      <c r="A671" s="79" t="str">
        <f>IF(新体力テスト!A671="","",新体力テスト!A671)</f>
        <v/>
      </c>
      <c r="B671" s="79" t="str">
        <f>IF(新体力テスト!B671="","",新体力テスト!B671)</f>
        <v/>
      </c>
      <c r="C671" s="79" t="str">
        <f>IF(新体力テスト!C671="","",新体力テスト!C671)</f>
        <v/>
      </c>
      <c r="D671" s="79" t="str">
        <f>IF(新体力テスト!D671="","",新体力テスト!D671)</f>
        <v/>
      </c>
      <c r="E671" s="79" t="str">
        <f>IF(新体力テスト!E671="","",新体力テスト!E671)</f>
        <v/>
      </c>
      <c r="F671" s="79" t="str">
        <f>IF(新体力テスト!F671="","",新体力テスト!F671)</f>
        <v/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63"/>
      <c r="R671" s="63"/>
      <c r="S671" s="63"/>
      <c r="T671" s="63"/>
    </row>
    <row r="672" spans="1:20" ht="12.95" customHeight="1" x14ac:dyDescent="0.15">
      <c r="A672" s="79" t="str">
        <f>IF(新体力テスト!A672="","",新体力テスト!A672)</f>
        <v/>
      </c>
      <c r="B672" s="79" t="str">
        <f>IF(新体力テスト!B672="","",新体力テスト!B672)</f>
        <v/>
      </c>
      <c r="C672" s="79" t="str">
        <f>IF(新体力テスト!C672="","",新体力テスト!C672)</f>
        <v/>
      </c>
      <c r="D672" s="79" t="str">
        <f>IF(新体力テスト!D672="","",新体力テスト!D672)</f>
        <v/>
      </c>
      <c r="E672" s="79" t="str">
        <f>IF(新体力テスト!E672="","",新体力テスト!E672)</f>
        <v/>
      </c>
      <c r="F672" s="79" t="str">
        <f>IF(新体力テスト!F672="","",新体力テスト!F672)</f>
        <v/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63"/>
      <c r="R672" s="63"/>
      <c r="S672" s="63"/>
      <c r="T672" s="63"/>
    </row>
    <row r="673" spans="1:20" ht="12.95" customHeight="1" x14ac:dyDescent="0.15">
      <c r="A673" s="79" t="str">
        <f>IF(新体力テスト!A673="","",新体力テスト!A673)</f>
        <v/>
      </c>
      <c r="B673" s="79" t="str">
        <f>IF(新体力テスト!B673="","",新体力テスト!B673)</f>
        <v/>
      </c>
      <c r="C673" s="79" t="str">
        <f>IF(新体力テスト!C673="","",新体力テスト!C673)</f>
        <v/>
      </c>
      <c r="D673" s="79" t="str">
        <f>IF(新体力テスト!D673="","",新体力テスト!D673)</f>
        <v/>
      </c>
      <c r="E673" s="79" t="str">
        <f>IF(新体力テスト!E673="","",新体力テスト!E673)</f>
        <v/>
      </c>
      <c r="F673" s="79" t="str">
        <f>IF(新体力テスト!F673="","",新体力テスト!F673)</f>
        <v/>
      </c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63"/>
      <c r="R673" s="63"/>
      <c r="S673" s="63"/>
      <c r="T673" s="63"/>
    </row>
    <row r="674" spans="1:20" ht="12.95" customHeight="1" x14ac:dyDescent="0.15">
      <c r="A674" s="79" t="str">
        <f>IF(新体力テスト!A674="","",新体力テスト!A674)</f>
        <v/>
      </c>
      <c r="B674" s="79" t="str">
        <f>IF(新体力テスト!B674="","",新体力テスト!B674)</f>
        <v/>
      </c>
      <c r="C674" s="79" t="str">
        <f>IF(新体力テスト!C674="","",新体力テスト!C674)</f>
        <v/>
      </c>
      <c r="D674" s="79" t="str">
        <f>IF(新体力テスト!D674="","",新体力テスト!D674)</f>
        <v/>
      </c>
      <c r="E674" s="79" t="str">
        <f>IF(新体力テスト!E674="","",新体力テスト!E674)</f>
        <v/>
      </c>
      <c r="F674" s="79" t="str">
        <f>IF(新体力テスト!F674="","",新体力テスト!F674)</f>
        <v/>
      </c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63"/>
      <c r="R674" s="63"/>
      <c r="S674" s="63"/>
      <c r="T674" s="63"/>
    </row>
    <row r="675" spans="1:20" ht="12.95" customHeight="1" x14ac:dyDescent="0.15">
      <c r="A675" s="79" t="str">
        <f>IF(新体力テスト!A675="","",新体力テスト!A675)</f>
        <v/>
      </c>
      <c r="B675" s="79" t="str">
        <f>IF(新体力テスト!B675="","",新体力テスト!B675)</f>
        <v/>
      </c>
      <c r="C675" s="79" t="str">
        <f>IF(新体力テスト!C675="","",新体力テスト!C675)</f>
        <v/>
      </c>
      <c r="D675" s="79" t="str">
        <f>IF(新体力テスト!D675="","",新体力テスト!D675)</f>
        <v/>
      </c>
      <c r="E675" s="79" t="str">
        <f>IF(新体力テスト!E675="","",新体力テスト!E675)</f>
        <v/>
      </c>
      <c r="F675" s="79" t="str">
        <f>IF(新体力テスト!F675="","",新体力テスト!F675)</f>
        <v/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63"/>
      <c r="R675" s="63"/>
      <c r="S675" s="63"/>
      <c r="T675" s="63"/>
    </row>
    <row r="676" spans="1:20" ht="12.95" customHeight="1" x14ac:dyDescent="0.15">
      <c r="A676" s="79" t="str">
        <f>IF(新体力テスト!A676="","",新体力テスト!A676)</f>
        <v/>
      </c>
      <c r="B676" s="79" t="str">
        <f>IF(新体力テスト!B676="","",新体力テスト!B676)</f>
        <v/>
      </c>
      <c r="C676" s="79" t="str">
        <f>IF(新体力テスト!C676="","",新体力テスト!C676)</f>
        <v/>
      </c>
      <c r="D676" s="79" t="str">
        <f>IF(新体力テスト!D676="","",新体力テスト!D676)</f>
        <v/>
      </c>
      <c r="E676" s="79" t="str">
        <f>IF(新体力テスト!E676="","",新体力テスト!E676)</f>
        <v/>
      </c>
      <c r="F676" s="79" t="str">
        <f>IF(新体力テスト!F676="","",新体力テスト!F676)</f>
        <v/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63"/>
      <c r="R676" s="63"/>
      <c r="S676" s="63"/>
      <c r="T676" s="63"/>
    </row>
    <row r="677" spans="1:20" ht="12.95" customHeight="1" x14ac:dyDescent="0.15">
      <c r="A677" s="79" t="str">
        <f>IF(新体力テスト!A677="","",新体力テスト!A677)</f>
        <v/>
      </c>
      <c r="B677" s="79" t="str">
        <f>IF(新体力テスト!B677="","",新体力テスト!B677)</f>
        <v/>
      </c>
      <c r="C677" s="79" t="str">
        <f>IF(新体力テスト!C677="","",新体力テスト!C677)</f>
        <v/>
      </c>
      <c r="D677" s="79" t="str">
        <f>IF(新体力テスト!D677="","",新体力テスト!D677)</f>
        <v/>
      </c>
      <c r="E677" s="79" t="str">
        <f>IF(新体力テスト!E677="","",新体力テスト!E677)</f>
        <v/>
      </c>
      <c r="F677" s="79" t="str">
        <f>IF(新体力テスト!F677="","",新体力テスト!F677)</f>
        <v/>
      </c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63"/>
      <c r="R677" s="63"/>
      <c r="S677" s="63"/>
      <c r="T677" s="63"/>
    </row>
    <row r="678" spans="1:20" ht="12.95" customHeight="1" x14ac:dyDescent="0.15">
      <c r="A678" s="79" t="str">
        <f>IF(新体力テスト!A678="","",新体力テスト!A678)</f>
        <v/>
      </c>
      <c r="B678" s="79" t="str">
        <f>IF(新体力テスト!B678="","",新体力テスト!B678)</f>
        <v/>
      </c>
      <c r="C678" s="79" t="str">
        <f>IF(新体力テスト!C678="","",新体力テスト!C678)</f>
        <v/>
      </c>
      <c r="D678" s="79" t="str">
        <f>IF(新体力テスト!D678="","",新体力テスト!D678)</f>
        <v/>
      </c>
      <c r="E678" s="79" t="str">
        <f>IF(新体力テスト!E678="","",新体力テスト!E678)</f>
        <v/>
      </c>
      <c r="F678" s="79" t="str">
        <f>IF(新体力テスト!F678="","",新体力テスト!F678)</f>
        <v/>
      </c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63"/>
      <c r="R678" s="63"/>
      <c r="S678" s="63"/>
      <c r="T678" s="63"/>
    </row>
    <row r="679" spans="1:20" ht="12.95" customHeight="1" x14ac:dyDescent="0.15">
      <c r="A679" s="79" t="str">
        <f>IF(新体力テスト!A679="","",新体力テスト!A679)</f>
        <v/>
      </c>
      <c r="B679" s="79" t="str">
        <f>IF(新体力テスト!B679="","",新体力テスト!B679)</f>
        <v/>
      </c>
      <c r="C679" s="79" t="str">
        <f>IF(新体力テスト!C679="","",新体力テスト!C679)</f>
        <v/>
      </c>
      <c r="D679" s="79" t="str">
        <f>IF(新体力テスト!D679="","",新体力テスト!D679)</f>
        <v/>
      </c>
      <c r="E679" s="79" t="str">
        <f>IF(新体力テスト!E679="","",新体力テスト!E679)</f>
        <v/>
      </c>
      <c r="F679" s="79" t="str">
        <f>IF(新体力テスト!F679="","",新体力テスト!F679)</f>
        <v/>
      </c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63"/>
      <c r="R679" s="63"/>
      <c r="S679" s="63"/>
      <c r="T679" s="63"/>
    </row>
    <row r="680" spans="1:20" ht="12.95" customHeight="1" x14ac:dyDescent="0.15">
      <c r="A680" s="79" t="str">
        <f>IF(新体力テスト!A680="","",新体力テスト!A680)</f>
        <v/>
      </c>
      <c r="B680" s="79" t="str">
        <f>IF(新体力テスト!B680="","",新体力テスト!B680)</f>
        <v/>
      </c>
      <c r="C680" s="79" t="str">
        <f>IF(新体力テスト!C680="","",新体力テスト!C680)</f>
        <v/>
      </c>
      <c r="D680" s="79" t="str">
        <f>IF(新体力テスト!D680="","",新体力テスト!D680)</f>
        <v/>
      </c>
      <c r="E680" s="79" t="str">
        <f>IF(新体力テスト!E680="","",新体力テスト!E680)</f>
        <v/>
      </c>
      <c r="F680" s="79" t="str">
        <f>IF(新体力テスト!F680="","",新体力テスト!F680)</f>
        <v/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63"/>
      <c r="R680" s="63"/>
      <c r="S680" s="63"/>
      <c r="T680" s="63"/>
    </row>
    <row r="681" spans="1:20" ht="12.95" customHeight="1" x14ac:dyDescent="0.15">
      <c r="A681" s="79" t="str">
        <f>IF(新体力テスト!A681="","",新体力テスト!A681)</f>
        <v/>
      </c>
      <c r="B681" s="79" t="str">
        <f>IF(新体力テスト!B681="","",新体力テスト!B681)</f>
        <v/>
      </c>
      <c r="C681" s="79" t="str">
        <f>IF(新体力テスト!C681="","",新体力テスト!C681)</f>
        <v/>
      </c>
      <c r="D681" s="79" t="str">
        <f>IF(新体力テスト!D681="","",新体力テスト!D681)</f>
        <v/>
      </c>
      <c r="E681" s="79" t="str">
        <f>IF(新体力テスト!E681="","",新体力テスト!E681)</f>
        <v/>
      </c>
      <c r="F681" s="79" t="str">
        <f>IF(新体力テスト!F681="","",新体力テスト!F681)</f>
        <v/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63"/>
      <c r="R681" s="63"/>
      <c r="S681" s="63"/>
      <c r="T681" s="63"/>
    </row>
    <row r="682" spans="1:20" ht="12.95" customHeight="1" x14ac:dyDescent="0.15">
      <c r="A682" s="79" t="str">
        <f>IF(新体力テスト!A682="","",新体力テスト!A682)</f>
        <v/>
      </c>
      <c r="B682" s="79" t="str">
        <f>IF(新体力テスト!B682="","",新体力テスト!B682)</f>
        <v/>
      </c>
      <c r="C682" s="79" t="str">
        <f>IF(新体力テスト!C682="","",新体力テスト!C682)</f>
        <v/>
      </c>
      <c r="D682" s="79" t="str">
        <f>IF(新体力テスト!D682="","",新体力テスト!D682)</f>
        <v/>
      </c>
      <c r="E682" s="79" t="str">
        <f>IF(新体力テスト!E682="","",新体力テスト!E682)</f>
        <v/>
      </c>
      <c r="F682" s="79" t="str">
        <f>IF(新体力テスト!F682="","",新体力テスト!F682)</f>
        <v/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63"/>
      <c r="R682" s="63"/>
      <c r="S682" s="63"/>
      <c r="T682" s="63"/>
    </row>
    <row r="683" spans="1:20" ht="12.95" customHeight="1" x14ac:dyDescent="0.15">
      <c r="A683" s="79" t="str">
        <f>IF(新体力テスト!A683="","",新体力テスト!A683)</f>
        <v/>
      </c>
      <c r="B683" s="79" t="str">
        <f>IF(新体力テスト!B683="","",新体力テスト!B683)</f>
        <v/>
      </c>
      <c r="C683" s="79" t="str">
        <f>IF(新体力テスト!C683="","",新体力テスト!C683)</f>
        <v/>
      </c>
      <c r="D683" s="79" t="str">
        <f>IF(新体力テスト!D683="","",新体力テスト!D683)</f>
        <v/>
      </c>
      <c r="E683" s="79" t="str">
        <f>IF(新体力テスト!E683="","",新体力テスト!E683)</f>
        <v/>
      </c>
      <c r="F683" s="79" t="str">
        <f>IF(新体力テスト!F683="","",新体力テスト!F683)</f>
        <v/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63"/>
      <c r="R683" s="63"/>
      <c r="S683" s="63"/>
      <c r="T683" s="63"/>
    </row>
    <row r="684" spans="1:20" ht="12.95" customHeight="1" x14ac:dyDescent="0.15">
      <c r="A684" s="79" t="str">
        <f>IF(新体力テスト!A684="","",新体力テスト!A684)</f>
        <v/>
      </c>
      <c r="B684" s="79" t="str">
        <f>IF(新体力テスト!B684="","",新体力テスト!B684)</f>
        <v/>
      </c>
      <c r="C684" s="79" t="str">
        <f>IF(新体力テスト!C684="","",新体力テスト!C684)</f>
        <v/>
      </c>
      <c r="D684" s="79" t="str">
        <f>IF(新体力テスト!D684="","",新体力テスト!D684)</f>
        <v/>
      </c>
      <c r="E684" s="79" t="str">
        <f>IF(新体力テスト!E684="","",新体力テスト!E684)</f>
        <v/>
      </c>
      <c r="F684" s="79" t="str">
        <f>IF(新体力テスト!F684="","",新体力テスト!F684)</f>
        <v/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63"/>
      <c r="R684" s="63"/>
      <c r="S684" s="63"/>
      <c r="T684" s="63"/>
    </row>
    <row r="685" spans="1:20" ht="12.95" customHeight="1" x14ac:dyDescent="0.15">
      <c r="A685" s="79" t="str">
        <f>IF(新体力テスト!A685="","",新体力テスト!A685)</f>
        <v/>
      </c>
      <c r="B685" s="79" t="str">
        <f>IF(新体力テスト!B685="","",新体力テスト!B685)</f>
        <v/>
      </c>
      <c r="C685" s="79" t="str">
        <f>IF(新体力テスト!C685="","",新体力テスト!C685)</f>
        <v/>
      </c>
      <c r="D685" s="79" t="str">
        <f>IF(新体力テスト!D685="","",新体力テスト!D685)</f>
        <v/>
      </c>
      <c r="E685" s="79" t="str">
        <f>IF(新体力テスト!E685="","",新体力テスト!E685)</f>
        <v/>
      </c>
      <c r="F685" s="79" t="str">
        <f>IF(新体力テスト!F685="","",新体力テスト!F685)</f>
        <v/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63"/>
      <c r="R685" s="63"/>
      <c r="S685" s="63"/>
      <c r="T685" s="63"/>
    </row>
    <row r="686" spans="1:20" ht="12.95" customHeight="1" x14ac:dyDescent="0.15">
      <c r="A686" s="79" t="str">
        <f>IF(新体力テスト!A686="","",新体力テスト!A686)</f>
        <v/>
      </c>
      <c r="B686" s="79" t="str">
        <f>IF(新体力テスト!B686="","",新体力テスト!B686)</f>
        <v/>
      </c>
      <c r="C686" s="79" t="str">
        <f>IF(新体力テスト!C686="","",新体力テスト!C686)</f>
        <v/>
      </c>
      <c r="D686" s="79" t="str">
        <f>IF(新体力テスト!D686="","",新体力テスト!D686)</f>
        <v/>
      </c>
      <c r="E686" s="79" t="str">
        <f>IF(新体力テスト!E686="","",新体力テスト!E686)</f>
        <v/>
      </c>
      <c r="F686" s="79" t="str">
        <f>IF(新体力テスト!F686="","",新体力テスト!F686)</f>
        <v/>
      </c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63"/>
      <c r="R686" s="63"/>
      <c r="S686" s="63"/>
      <c r="T686" s="63"/>
    </row>
    <row r="687" spans="1:20" ht="12.95" customHeight="1" x14ac:dyDescent="0.15">
      <c r="A687" s="79" t="str">
        <f>IF(新体力テスト!A687="","",新体力テスト!A687)</f>
        <v/>
      </c>
      <c r="B687" s="79" t="str">
        <f>IF(新体力テスト!B687="","",新体力テスト!B687)</f>
        <v/>
      </c>
      <c r="C687" s="79" t="str">
        <f>IF(新体力テスト!C687="","",新体力テスト!C687)</f>
        <v/>
      </c>
      <c r="D687" s="79" t="str">
        <f>IF(新体力テスト!D687="","",新体力テスト!D687)</f>
        <v/>
      </c>
      <c r="E687" s="79" t="str">
        <f>IF(新体力テスト!E687="","",新体力テスト!E687)</f>
        <v/>
      </c>
      <c r="F687" s="79" t="str">
        <f>IF(新体力テスト!F687="","",新体力テスト!F687)</f>
        <v/>
      </c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63"/>
      <c r="R687" s="63"/>
      <c r="S687" s="63"/>
      <c r="T687" s="63"/>
    </row>
    <row r="688" spans="1:20" ht="12.95" customHeight="1" x14ac:dyDescent="0.15">
      <c r="A688" s="79" t="str">
        <f>IF(新体力テスト!A688="","",新体力テスト!A688)</f>
        <v/>
      </c>
      <c r="B688" s="79" t="str">
        <f>IF(新体力テスト!B688="","",新体力テスト!B688)</f>
        <v/>
      </c>
      <c r="C688" s="79" t="str">
        <f>IF(新体力テスト!C688="","",新体力テスト!C688)</f>
        <v/>
      </c>
      <c r="D688" s="79" t="str">
        <f>IF(新体力テスト!D688="","",新体力テスト!D688)</f>
        <v/>
      </c>
      <c r="E688" s="79" t="str">
        <f>IF(新体力テスト!E688="","",新体力テスト!E688)</f>
        <v/>
      </c>
      <c r="F688" s="79" t="str">
        <f>IF(新体力テスト!F688="","",新体力テスト!F688)</f>
        <v/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63"/>
      <c r="R688" s="63"/>
      <c r="S688" s="63"/>
      <c r="T688" s="63"/>
    </row>
    <row r="689" spans="1:20" ht="12.95" customHeight="1" x14ac:dyDescent="0.15">
      <c r="A689" s="79" t="str">
        <f>IF(新体力テスト!A689="","",新体力テスト!A689)</f>
        <v/>
      </c>
      <c r="B689" s="79" t="str">
        <f>IF(新体力テスト!B689="","",新体力テスト!B689)</f>
        <v/>
      </c>
      <c r="C689" s="79" t="str">
        <f>IF(新体力テスト!C689="","",新体力テスト!C689)</f>
        <v/>
      </c>
      <c r="D689" s="79" t="str">
        <f>IF(新体力テスト!D689="","",新体力テスト!D689)</f>
        <v/>
      </c>
      <c r="E689" s="79" t="str">
        <f>IF(新体力テスト!E689="","",新体力テスト!E689)</f>
        <v/>
      </c>
      <c r="F689" s="79" t="str">
        <f>IF(新体力テスト!F689="","",新体力テスト!F689)</f>
        <v/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63"/>
      <c r="R689" s="63"/>
      <c r="S689" s="63"/>
      <c r="T689" s="63"/>
    </row>
    <row r="690" spans="1:20" ht="12.95" customHeight="1" x14ac:dyDescent="0.15">
      <c r="A690" s="79" t="str">
        <f>IF(新体力テスト!A690="","",新体力テスト!A690)</f>
        <v/>
      </c>
      <c r="B690" s="79" t="str">
        <f>IF(新体力テスト!B690="","",新体力テスト!B690)</f>
        <v/>
      </c>
      <c r="C690" s="79" t="str">
        <f>IF(新体力テスト!C690="","",新体力テスト!C690)</f>
        <v/>
      </c>
      <c r="D690" s="79" t="str">
        <f>IF(新体力テスト!D690="","",新体力テスト!D690)</f>
        <v/>
      </c>
      <c r="E690" s="79" t="str">
        <f>IF(新体力テスト!E690="","",新体力テスト!E690)</f>
        <v/>
      </c>
      <c r="F690" s="79" t="str">
        <f>IF(新体力テスト!F690="","",新体力テスト!F690)</f>
        <v/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63"/>
      <c r="R690" s="63"/>
      <c r="S690" s="63"/>
      <c r="T690" s="63"/>
    </row>
    <row r="691" spans="1:20" ht="12.95" customHeight="1" x14ac:dyDescent="0.15">
      <c r="A691" s="79" t="str">
        <f>IF(新体力テスト!A691="","",新体力テスト!A691)</f>
        <v/>
      </c>
      <c r="B691" s="79" t="str">
        <f>IF(新体力テスト!B691="","",新体力テスト!B691)</f>
        <v/>
      </c>
      <c r="C691" s="79" t="str">
        <f>IF(新体力テスト!C691="","",新体力テスト!C691)</f>
        <v/>
      </c>
      <c r="D691" s="79" t="str">
        <f>IF(新体力テスト!D691="","",新体力テスト!D691)</f>
        <v/>
      </c>
      <c r="E691" s="79" t="str">
        <f>IF(新体力テスト!E691="","",新体力テスト!E691)</f>
        <v/>
      </c>
      <c r="F691" s="79" t="str">
        <f>IF(新体力テスト!F691="","",新体力テスト!F691)</f>
        <v/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63"/>
      <c r="R691" s="63"/>
      <c r="S691" s="63"/>
      <c r="T691" s="63"/>
    </row>
    <row r="692" spans="1:20" ht="12.95" customHeight="1" x14ac:dyDescent="0.15">
      <c r="A692" s="79" t="str">
        <f>IF(新体力テスト!A692="","",新体力テスト!A692)</f>
        <v/>
      </c>
      <c r="B692" s="79" t="str">
        <f>IF(新体力テスト!B692="","",新体力テスト!B692)</f>
        <v/>
      </c>
      <c r="C692" s="79" t="str">
        <f>IF(新体力テスト!C692="","",新体力テスト!C692)</f>
        <v/>
      </c>
      <c r="D692" s="79" t="str">
        <f>IF(新体力テスト!D692="","",新体力テスト!D692)</f>
        <v/>
      </c>
      <c r="E692" s="79" t="str">
        <f>IF(新体力テスト!E692="","",新体力テスト!E692)</f>
        <v/>
      </c>
      <c r="F692" s="79" t="str">
        <f>IF(新体力テスト!F692="","",新体力テスト!F692)</f>
        <v/>
      </c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63"/>
      <c r="R692" s="63"/>
      <c r="S692" s="63"/>
      <c r="T692" s="63"/>
    </row>
    <row r="693" spans="1:20" ht="12.95" customHeight="1" x14ac:dyDescent="0.15">
      <c r="A693" s="79" t="str">
        <f>IF(新体力テスト!A693="","",新体力テスト!A693)</f>
        <v/>
      </c>
      <c r="B693" s="79" t="str">
        <f>IF(新体力テスト!B693="","",新体力テスト!B693)</f>
        <v/>
      </c>
      <c r="C693" s="79" t="str">
        <f>IF(新体力テスト!C693="","",新体力テスト!C693)</f>
        <v/>
      </c>
      <c r="D693" s="79" t="str">
        <f>IF(新体力テスト!D693="","",新体力テスト!D693)</f>
        <v/>
      </c>
      <c r="E693" s="79" t="str">
        <f>IF(新体力テスト!E693="","",新体力テスト!E693)</f>
        <v/>
      </c>
      <c r="F693" s="79" t="str">
        <f>IF(新体力テスト!F693="","",新体力テスト!F693)</f>
        <v/>
      </c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63"/>
      <c r="R693" s="63"/>
      <c r="S693" s="63"/>
      <c r="T693" s="63"/>
    </row>
    <row r="694" spans="1:20" ht="12.95" customHeight="1" x14ac:dyDescent="0.15">
      <c r="A694" s="79" t="str">
        <f>IF(新体力テスト!A694="","",新体力テスト!A694)</f>
        <v/>
      </c>
      <c r="B694" s="79" t="str">
        <f>IF(新体力テスト!B694="","",新体力テスト!B694)</f>
        <v/>
      </c>
      <c r="C694" s="79" t="str">
        <f>IF(新体力テスト!C694="","",新体力テスト!C694)</f>
        <v/>
      </c>
      <c r="D694" s="79" t="str">
        <f>IF(新体力テスト!D694="","",新体力テスト!D694)</f>
        <v/>
      </c>
      <c r="E694" s="79" t="str">
        <f>IF(新体力テスト!E694="","",新体力テスト!E694)</f>
        <v/>
      </c>
      <c r="F694" s="79" t="str">
        <f>IF(新体力テスト!F694="","",新体力テスト!F694)</f>
        <v/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63"/>
      <c r="R694" s="63"/>
      <c r="S694" s="63"/>
      <c r="T694" s="63"/>
    </row>
    <row r="695" spans="1:20" ht="12.95" customHeight="1" x14ac:dyDescent="0.15">
      <c r="A695" s="79" t="str">
        <f>IF(新体力テスト!A695="","",新体力テスト!A695)</f>
        <v/>
      </c>
      <c r="B695" s="79" t="str">
        <f>IF(新体力テスト!B695="","",新体力テスト!B695)</f>
        <v/>
      </c>
      <c r="C695" s="79" t="str">
        <f>IF(新体力テスト!C695="","",新体力テスト!C695)</f>
        <v/>
      </c>
      <c r="D695" s="79" t="str">
        <f>IF(新体力テスト!D695="","",新体力テスト!D695)</f>
        <v/>
      </c>
      <c r="E695" s="79" t="str">
        <f>IF(新体力テスト!E695="","",新体力テスト!E695)</f>
        <v/>
      </c>
      <c r="F695" s="79" t="str">
        <f>IF(新体力テスト!F695="","",新体力テスト!F695)</f>
        <v/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63"/>
      <c r="R695" s="63"/>
      <c r="S695" s="63"/>
      <c r="T695" s="63"/>
    </row>
    <row r="696" spans="1:20" ht="12.95" customHeight="1" x14ac:dyDescent="0.15">
      <c r="A696" s="79" t="str">
        <f>IF(新体力テスト!A696="","",新体力テスト!A696)</f>
        <v/>
      </c>
      <c r="B696" s="79" t="str">
        <f>IF(新体力テスト!B696="","",新体力テスト!B696)</f>
        <v/>
      </c>
      <c r="C696" s="79" t="str">
        <f>IF(新体力テスト!C696="","",新体力テスト!C696)</f>
        <v/>
      </c>
      <c r="D696" s="79" t="str">
        <f>IF(新体力テスト!D696="","",新体力テスト!D696)</f>
        <v/>
      </c>
      <c r="E696" s="79" t="str">
        <f>IF(新体力テスト!E696="","",新体力テスト!E696)</f>
        <v/>
      </c>
      <c r="F696" s="79" t="str">
        <f>IF(新体力テスト!F696="","",新体力テスト!F696)</f>
        <v/>
      </c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63"/>
      <c r="R696" s="63"/>
      <c r="S696" s="63"/>
      <c r="T696" s="63"/>
    </row>
    <row r="697" spans="1:20" ht="12.95" customHeight="1" x14ac:dyDescent="0.15">
      <c r="A697" s="79" t="str">
        <f>IF(新体力テスト!A697="","",新体力テスト!A697)</f>
        <v/>
      </c>
      <c r="B697" s="79" t="str">
        <f>IF(新体力テスト!B697="","",新体力テスト!B697)</f>
        <v/>
      </c>
      <c r="C697" s="79" t="str">
        <f>IF(新体力テスト!C697="","",新体力テスト!C697)</f>
        <v/>
      </c>
      <c r="D697" s="79" t="str">
        <f>IF(新体力テスト!D697="","",新体力テスト!D697)</f>
        <v/>
      </c>
      <c r="E697" s="79" t="str">
        <f>IF(新体力テスト!E697="","",新体力テスト!E697)</f>
        <v/>
      </c>
      <c r="F697" s="79" t="str">
        <f>IF(新体力テスト!F697="","",新体力テスト!F697)</f>
        <v/>
      </c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63"/>
      <c r="R697" s="63"/>
      <c r="S697" s="63"/>
      <c r="T697" s="63"/>
    </row>
    <row r="698" spans="1:20" ht="12.95" customHeight="1" x14ac:dyDescent="0.15">
      <c r="A698" s="79" t="str">
        <f>IF(新体力テスト!A698="","",新体力テスト!A698)</f>
        <v/>
      </c>
      <c r="B698" s="79" t="str">
        <f>IF(新体力テスト!B698="","",新体力テスト!B698)</f>
        <v/>
      </c>
      <c r="C698" s="79" t="str">
        <f>IF(新体力テスト!C698="","",新体力テスト!C698)</f>
        <v/>
      </c>
      <c r="D698" s="79" t="str">
        <f>IF(新体力テスト!D698="","",新体力テスト!D698)</f>
        <v/>
      </c>
      <c r="E698" s="79" t="str">
        <f>IF(新体力テスト!E698="","",新体力テスト!E698)</f>
        <v/>
      </c>
      <c r="F698" s="79" t="str">
        <f>IF(新体力テスト!F698="","",新体力テスト!F698)</f>
        <v/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63"/>
      <c r="R698" s="63"/>
      <c r="S698" s="63"/>
      <c r="T698" s="63"/>
    </row>
    <row r="699" spans="1:20" ht="12.95" customHeight="1" x14ac:dyDescent="0.15">
      <c r="A699" s="79" t="str">
        <f>IF(新体力テスト!A699="","",新体力テスト!A699)</f>
        <v/>
      </c>
      <c r="B699" s="79" t="str">
        <f>IF(新体力テスト!B699="","",新体力テスト!B699)</f>
        <v/>
      </c>
      <c r="C699" s="79" t="str">
        <f>IF(新体力テスト!C699="","",新体力テスト!C699)</f>
        <v/>
      </c>
      <c r="D699" s="79" t="str">
        <f>IF(新体力テスト!D699="","",新体力テスト!D699)</f>
        <v/>
      </c>
      <c r="E699" s="79" t="str">
        <f>IF(新体力テスト!E699="","",新体力テスト!E699)</f>
        <v/>
      </c>
      <c r="F699" s="79" t="str">
        <f>IF(新体力テスト!F699="","",新体力テスト!F699)</f>
        <v/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63"/>
      <c r="R699" s="63"/>
      <c r="S699" s="63"/>
      <c r="T699" s="63"/>
    </row>
    <row r="700" spans="1:20" ht="12.95" customHeight="1" x14ac:dyDescent="0.15">
      <c r="A700" s="79" t="str">
        <f>IF(新体力テスト!A700="","",新体力テスト!A700)</f>
        <v/>
      </c>
      <c r="B700" s="79" t="str">
        <f>IF(新体力テスト!B700="","",新体力テスト!B700)</f>
        <v/>
      </c>
      <c r="C700" s="79" t="str">
        <f>IF(新体力テスト!C700="","",新体力テスト!C700)</f>
        <v/>
      </c>
      <c r="D700" s="79" t="str">
        <f>IF(新体力テスト!D700="","",新体力テスト!D700)</f>
        <v/>
      </c>
      <c r="E700" s="79" t="str">
        <f>IF(新体力テスト!E700="","",新体力テスト!E700)</f>
        <v/>
      </c>
      <c r="F700" s="79" t="str">
        <f>IF(新体力テスト!F700="","",新体力テスト!F700)</f>
        <v/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63"/>
      <c r="R700" s="63"/>
      <c r="S700" s="63"/>
      <c r="T700" s="63"/>
    </row>
    <row r="701" spans="1:20" ht="12.95" customHeight="1" x14ac:dyDescent="0.15">
      <c r="A701" s="79" t="str">
        <f>IF(新体力テスト!A701="","",新体力テスト!A701)</f>
        <v/>
      </c>
      <c r="B701" s="79" t="str">
        <f>IF(新体力テスト!B701="","",新体力テスト!B701)</f>
        <v/>
      </c>
      <c r="C701" s="79" t="str">
        <f>IF(新体力テスト!C701="","",新体力テスト!C701)</f>
        <v/>
      </c>
      <c r="D701" s="79" t="str">
        <f>IF(新体力テスト!D701="","",新体力テスト!D701)</f>
        <v/>
      </c>
      <c r="E701" s="79" t="str">
        <f>IF(新体力テスト!E701="","",新体力テスト!E701)</f>
        <v/>
      </c>
      <c r="F701" s="79" t="str">
        <f>IF(新体力テスト!F701="","",新体力テスト!F701)</f>
        <v/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63"/>
      <c r="R701" s="63"/>
      <c r="S701" s="63"/>
      <c r="T701" s="63"/>
    </row>
    <row r="702" spans="1:20" ht="12.95" customHeight="1" x14ac:dyDescent="0.15">
      <c r="A702" s="79" t="str">
        <f>IF(新体力テスト!A702="","",新体力テスト!A702)</f>
        <v/>
      </c>
      <c r="B702" s="79" t="str">
        <f>IF(新体力テスト!B702="","",新体力テスト!B702)</f>
        <v/>
      </c>
      <c r="C702" s="79" t="str">
        <f>IF(新体力テスト!C702="","",新体力テスト!C702)</f>
        <v/>
      </c>
      <c r="D702" s="79" t="str">
        <f>IF(新体力テスト!D702="","",新体力テスト!D702)</f>
        <v/>
      </c>
      <c r="E702" s="79" t="str">
        <f>IF(新体力テスト!E702="","",新体力テスト!E702)</f>
        <v/>
      </c>
      <c r="F702" s="79" t="str">
        <f>IF(新体力テスト!F702="","",新体力テスト!F702)</f>
        <v/>
      </c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63"/>
      <c r="R702" s="63"/>
      <c r="S702" s="63"/>
      <c r="T702" s="63"/>
    </row>
    <row r="703" spans="1:20" ht="12.95" customHeight="1" x14ac:dyDescent="0.15">
      <c r="A703" s="79" t="str">
        <f>IF(新体力テスト!A703="","",新体力テスト!A703)</f>
        <v/>
      </c>
      <c r="B703" s="79" t="str">
        <f>IF(新体力テスト!B703="","",新体力テスト!B703)</f>
        <v/>
      </c>
      <c r="C703" s="79" t="str">
        <f>IF(新体力テスト!C703="","",新体力テスト!C703)</f>
        <v/>
      </c>
      <c r="D703" s="79" t="str">
        <f>IF(新体力テスト!D703="","",新体力テスト!D703)</f>
        <v/>
      </c>
      <c r="E703" s="79" t="str">
        <f>IF(新体力テスト!E703="","",新体力テスト!E703)</f>
        <v/>
      </c>
      <c r="F703" s="79" t="str">
        <f>IF(新体力テスト!F703="","",新体力テスト!F703)</f>
        <v/>
      </c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63"/>
      <c r="R703" s="63"/>
      <c r="S703" s="63"/>
      <c r="T703" s="63"/>
    </row>
    <row r="704" spans="1:20" ht="12.95" customHeight="1" x14ac:dyDescent="0.15">
      <c r="A704" s="79" t="str">
        <f>IF(新体力テスト!A704="","",新体力テスト!A704)</f>
        <v/>
      </c>
      <c r="B704" s="79" t="str">
        <f>IF(新体力テスト!B704="","",新体力テスト!B704)</f>
        <v/>
      </c>
      <c r="C704" s="79" t="str">
        <f>IF(新体力テスト!C704="","",新体力テスト!C704)</f>
        <v/>
      </c>
      <c r="D704" s="79" t="str">
        <f>IF(新体力テスト!D704="","",新体力テスト!D704)</f>
        <v/>
      </c>
      <c r="E704" s="79" t="str">
        <f>IF(新体力テスト!E704="","",新体力テスト!E704)</f>
        <v/>
      </c>
      <c r="F704" s="79" t="str">
        <f>IF(新体力テスト!F704="","",新体力テスト!F704)</f>
        <v/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63"/>
      <c r="R704" s="63"/>
      <c r="S704" s="63"/>
      <c r="T704" s="63"/>
    </row>
    <row r="705" spans="1:20" ht="12.95" customHeight="1" x14ac:dyDescent="0.15">
      <c r="A705" s="79" t="str">
        <f>IF(新体力テスト!A705="","",新体力テスト!A705)</f>
        <v/>
      </c>
      <c r="B705" s="79" t="str">
        <f>IF(新体力テスト!B705="","",新体力テスト!B705)</f>
        <v/>
      </c>
      <c r="C705" s="79" t="str">
        <f>IF(新体力テスト!C705="","",新体力テスト!C705)</f>
        <v/>
      </c>
      <c r="D705" s="79" t="str">
        <f>IF(新体力テスト!D705="","",新体力テスト!D705)</f>
        <v/>
      </c>
      <c r="E705" s="79" t="str">
        <f>IF(新体力テスト!E705="","",新体力テスト!E705)</f>
        <v/>
      </c>
      <c r="F705" s="79" t="str">
        <f>IF(新体力テスト!F705="","",新体力テスト!F705)</f>
        <v/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63"/>
      <c r="R705" s="63"/>
      <c r="S705" s="63"/>
      <c r="T705" s="63"/>
    </row>
    <row r="706" spans="1:20" ht="12.95" customHeight="1" x14ac:dyDescent="0.15">
      <c r="A706" s="79" t="str">
        <f>IF(新体力テスト!A706="","",新体力テスト!A706)</f>
        <v/>
      </c>
      <c r="B706" s="79" t="str">
        <f>IF(新体力テスト!B706="","",新体力テスト!B706)</f>
        <v/>
      </c>
      <c r="C706" s="79" t="str">
        <f>IF(新体力テスト!C706="","",新体力テスト!C706)</f>
        <v/>
      </c>
      <c r="D706" s="79" t="str">
        <f>IF(新体力テスト!D706="","",新体力テスト!D706)</f>
        <v/>
      </c>
      <c r="E706" s="79" t="str">
        <f>IF(新体力テスト!E706="","",新体力テスト!E706)</f>
        <v/>
      </c>
      <c r="F706" s="79" t="str">
        <f>IF(新体力テスト!F706="","",新体力テスト!F706)</f>
        <v/>
      </c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63"/>
      <c r="R706" s="63"/>
      <c r="S706" s="63"/>
      <c r="T706" s="63"/>
    </row>
    <row r="707" spans="1:20" ht="12.95" customHeight="1" x14ac:dyDescent="0.15">
      <c r="A707" s="79" t="str">
        <f>IF(新体力テスト!A707="","",新体力テスト!A707)</f>
        <v/>
      </c>
      <c r="B707" s="79" t="str">
        <f>IF(新体力テスト!B707="","",新体力テスト!B707)</f>
        <v/>
      </c>
      <c r="C707" s="79" t="str">
        <f>IF(新体力テスト!C707="","",新体力テスト!C707)</f>
        <v/>
      </c>
      <c r="D707" s="79" t="str">
        <f>IF(新体力テスト!D707="","",新体力テスト!D707)</f>
        <v/>
      </c>
      <c r="E707" s="79" t="str">
        <f>IF(新体力テスト!E707="","",新体力テスト!E707)</f>
        <v/>
      </c>
      <c r="F707" s="79" t="str">
        <f>IF(新体力テスト!F707="","",新体力テスト!F707)</f>
        <v/>
      </c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63"/>
      <c r="R707" s="63"/>
      <c r="S707" s="63"/>
      <c r="T707" s="63"/>
    </row>
    <row r="708" spans="1:20" ht="12.95" customHeight="1" x14ac:dyDescent="0.15">
      <c r="A708" s="79" t="str">
        <f>IF(新体力テスト!A708="","",新体力テスト!A708)</f>
        <v/>
      </c>
      <c r="B708" s="79" t="str">
        <f>IF(新体力テスト!B708="","",新体力テスト!B708)</f>
        <v/>
      </c>
      <c r="C708" s="79" t="str">
        <f>IF(新体力テスト!C708="","",新体力テスト!C708)</f>
        <v/>
      </c>
      <c r="D708" s="79" t="str">
        <f>IF(新体力テスト!D708="","",新体力テスト!D708)</f>
        <v/>
      </c>
      <c r="E708" s="79" t="str">
        <f>IF(新体力テスト!E708="","",新体力テスト!E708)</f>
        <v/>
      </c>
      <c r="F708" s="79" t="str">
        <f>IF(新体力テスト!F708="","",新体力テスト!F708)</f>
        <v/>
      </c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63"/>
      <c r="R708" s="63"/>
      <c r="S708" s="63"/>
      <c r="T708" s="63"/>
    </row>
    <row r="709" spans="1:20" ht="12.95" customHeight="1" x14ac:dyDescent="0.15">
      <c r="A709" s="79" t="str">
        <f>IF(新体力テスト!A709="","",新体力テスト!A709)</f>
        <v/>
      </c>
      <c r="B709" s="79" t="str">
        <f>IF(新体力テスト!B709="","",新体力テスト!B709)</f>
        <v/>
      </c>
      <c r="C709" s="79" t="str">
        <f>IF(新体力テスト!C709="","",新体力テスト!C709)</f>
        <v/>
      </c>
      <c r="D709" s="79" t="str">
        <f>IF(新体力テスト!D709="","",新体力テスト!D709)</f>
        <v/>
      </c>
      <c r="E709" s="79" t="str">
        <f>IF(新体力テスト!E709="","",新体力テスト!E709)</f>
        <v/>
      </c>
      <c r="F709" s="79" t="str">
        <f>IF(新体力テスト!F709="","",新体力テスト!F709)</f>
        <v/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63"/>
      <c r="R709" s="63"/>
      <c r="S709" s="63"/>
      <c r="T709" s="63"/>
    </row>
    <row r="710" spans="1:20" ht="12.95" customHeight="1" x14ac:dyDescent="0.15">
      <c r="A710" s="79" t="str">
        <f>IF(新体力テスト!A710="","",新体力テスト!A710)</f>
        <v/>
      </c>
      <c r="B710" s="79" t="str">
        <f>IF(新体力テスト!B710="","",新体力テスト!B710)</f>
        <v/>
      </c>
      <c r="C710" s="79" t="str">
        <f>IF(新体力テスト!C710="","",新体力テスト!C710)</f>
        <v/>
      </c>
      <c r="D710" s="79" t="str">
        <f>IF(新体力テスト!D710="","",新体力テスト!D710)</f>
        <v/>
      </c>
      <c r="E710" s="79" t="str">
        <f>IF(新体力テスト!E710="","",新体力テスト!E710)</f>
        <v/>
      </c>
      <c r="F710" s="79" t="str">
        <f>IF(新体力テスト!F710="","",新体力テスト!F710)</f>
        <v/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63"/>
      <c r="R710" s="63"/>
      <c r="S710" s="63"/>
      <c r="T710" s="63"/>
    </row>
    <row r="711" spans="1:20" ht="12.95" customHeight="1" x14ac:dyDescent="0.15">
      <c r="A711" s="79" t="str">
        <f>IF(新体力テスト!A711="","",新体力テスト!A711)</f>
        <v/>
      </c>
      <c r="B711" s="79" t="str">
        <f>IF(新体力テスト!B711="","",新体力テスト!B711)</f>
        <v/>
      </c>
      <c r="C711" s="79" t="str">
        <f>IF(新体力テスト!C711="","",新体力テスト!C711)</f>
        <v/>
      </c>
      <c r="D711" s="79" t="str">
        <f>IF(新体力テスト!D711="","",新体力テスト!D711)</f>
        <v/>
      </c>
      <c r="E711" s="79" t="str">
        <f>IF(新体力テスト!E711="","",新体力テスト!E711)</f>
        <v/>
      </c>
      <c r="F711" s="79" t="str">
        <f>IF(新体力テスト!F711="","",新体力テスト!F711)</f>
        <v/>
      </c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63"/>
      <c r="R711" s="63"/>
      <c r="S711" s="63"/>
      <c r="T711" s="63"/>
    </row>
    <row r="712" spans="1:20" ht="12.95" customHeight="1" x14ac:dyDescent="0.15">
      <c r="A712" s="79" t="str">
        <f>IF(新体力テスト!A712="","",新体力テスト!A712)</f>
        <v/>
      </c>
      <c r="B712" s="79" t="str">
        <f>IF(新体力テスト!B712="","",新体力テスト!B712)</f>
        <v/>
      </c>
      <c r="C712" s="79" t="str">
        <f>IF(新体力テスト!C712="","",新体力テスト!C712)</f>
        <v/>
      </c>
      <c r="D712" s="79" t="str">
        <f>IF(新体力テスト!D712="","",新体力テスト!D712)</f>
        <v/>
      </c>
      <c r="E712" s="79" t="str">
        <f>IF(新体力テスト!E712="","",新体力テスト!E712)</f>
        <v/>
      </c>
      <c r="F712" s="79" t="str">
        <f>IF(新体力テスト!F712="","",新体力テスト!F712)</f>
        <v/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63"/>
      <c r="R712" s="63"/>
      <c r="S712" s="63"/>
      <c r="T712" s="63"/>
    </row>
    <row r="713" spans="1:20" ht="12.95" customHeight="1" x14ac:dyDescent="0.15">
      <c r="A713" s="79" t="str">
        <f>IF(新体力テスト!A713="","",新体力テスト!A713)</f>
        <v/>
      </c>
      <c r="B713" s="79" t="str">
        <f>IF(新体力テスト!B713="","",新体力テスト!B713)</f>
        <v/>
      </c>
      <c r="C713" s="79" t="str">
        <f>IF(新体力テスト!C713="","",新体力テスト!C713)</f>
        <v/>
      </c>
      <c r="D713" s="79" t="str">
        <f>IF(新体力テスト!D713="","",新体力テスト!D713)</f>
        <v/>
      </c>
      <c r="E713" s="79" t="str">
        <f>IF(新体力テスト!E713="","",新体力テスト!E713)</f>
        <v/>
      </c>
      <c r="F713" s="79" t="str">
        <f>IF(新体力テスト!F713="","",新体力テスト!F713)</f>
        <v/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63"/>
      <c r="R713" s="63"/>
      <c r="S713" s="63"/>
      <c r="T713" s="63"/>
    </row>
    <row r="714" spans="1:20" ht="12.95" customHeight="1" x14ac:dyDescent="0.15">
      <c r="A714" s="79" t="str">
        <f>IF(新体力テスト!A714="","",新体力テスト!A714)</f>
        <v/>
      </c>
      <c r="B714" s="79" t="str">
        <f>IF(新体力テスト!B714="","",新体力テスト!B714)</f>
        <v/>
      </c>
      <c r="C714" s="79" t="str">
        <f>IF(新体力テスト!C714="","",新体力テスト!C714)</f>
        <v/>
      </c>
      <c r="D714" s="79" t="str">
        <f>IF(新体力テスト!D714="","",新体力テスト!D714)</f>
        <v/>
      </c>
      <c r="E714" s="79" t="str">
        <f>IF(新体力テスト!E714="","",新体力テスト!E714)</f>
        <v/>
      </c>
      <c r="F714" s="79" t="str">
        <f>IF(新体力テスト!F714="","",新体力テスト!F714)</f>
        <v/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63"/>
      <c r="R714" s="63"/>
      <c r="S714" s="63"/>
      <c r="T714" s="63"/>
    </row>
    <row r="715" spans="1:20" ht="12.95" customHeight="1" x14ac:dyDescent="0.15">
      <c r="A715" s="79" t="str">
        <f>IF(新体力テスト!A715="","",新体力テスト!A715)</f>
        <v/>
      </c>
      <c r="B715" s="79" t="str">
        <f>IF(新体力テスト!B715="","",新体力テスト!B715)</f>
        <v/>
      </c>
      <c r="C715" s="79" t="str">
        <f>IF(新体力テスト!C715="","",新体力テスト!C715)</f>
        <v/>
      </c>
      <c r="D715" s="79" t="str">
        <f>IF(新体力テスト!D715="","",新体力テスト!D715)</f>
        <v/>
      </c>
      <c r="E715" s="79" t="str">
        <f>IF(新体力テスト!E715="","",新体力テスト!E715)</f>
        <v/>
      </c>
      <c r="F715" s="79" t="str">
        <f>IF(新体力テスト!F715="","",新体力テスト!F715)</f>
        <v/>
      </c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63"/>
      <c r="R715" s="63"/>
      <c r="S715" s="63"/>
      <c r="T715" s="63"/>
    </row>
    <row r="716" spans="1:20" ht="12.95" customHeight="1" x14ac:dyDescent="0.15">
      <c r="A716" s="79" t="str">
        <f>IF(新体力テスト!A716="","",新体力テスト!A716)</f>
        <v/>
      </c>
      <c r="B716" s="79" t="str">
        <f>IF(新体力テスト!B716="","",新体力テスト!B716)</f>
        <v/>
      </c>
      <c r="C716" s="79" t="str">
        <f>IF(新体力テスト!C716="","",新体力テスト!C716)</f>
        <v/>
      </c>
      <c r="D716" s="79" t="str">
        <f>IF(新体力テスト!D716="","",新体力テスト!D716)</f>
        <v/>
      </c>
      <c r="E716" s="79" t="str">
        <f>IF(新体力テスト!E716="","",新体力テスト!E716)</f>
        <v/>
      </c>
      <c r="F716" s="79" t="str">
        <f>IF(新体力テスト!F716="","",新体力テスト!F716)</f>
        <v/>
      </c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63"/>
      <c r="R716" s="63"/>
      <c r="S716" s="63"/>
      <c r="T716" s="63"/>
    </row>
    <row r="717" spans="1:20" ht="12.95" customHeight="1" x14ac:dyDescent="0.15">
      <c r="A717" s="79" t="str">
        <f>IF(新体力テスト!A717="","",新体力テスト!A717)</f>
        <v/>
      </c>
      <c r="B717" s="79" t="str">
        <f>IF(新体力テスト!B717="","",新体力テスト!B717)</f>
        <v/>
      </c>
      <c r="C717" s="79" t="str">
        <f>IF(新体力テスト!C717="","",新体力テスト!C717)</f>
        <v/>
      </c>
      <c r="D717" s="79" t="str">
        <f>IF(新体力テスト!D717="","",新体力テスト!D717)</f>
        <v/>
      </c>
      <c r="E717" s="79" t="str">
        <f>IF(新体力テスト!E717="","",新体力テスト!E717)</f>
        <v/>
      </c>
      <c r="F717" s="79" t="str">
        <f>IF(新体力テスト!F717="","",新体力テスト!F717)</f>
        <v/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63"/>
      <c r="R717" s="63"/>
      <c r="S717" s="63"/>
      <c r="T717" s="63"/>
    </row>
    <row r="718" spans="1:20" ht="12.95" customHeight="1" x14ac:dyDescent="0.15">
      <c r="A718" s="79" t="str">
        <f>IF(新体力テスト!A718="","",新体力テスト!A718)</f>
        <v/>
      </c>
      <c r="B718" s="79" t="str">
        <f>IF(新体力テスト!B718="","",新体力テスト!B718)</f>
        <v/>
      </c>
      <c r="C718" s="79" t="str">
        <f>IF(新体力テスト!C718="","",新体力テスト!C718)</f>
        <v/>
      </c>
      <c r="D718" s="79" t="str">
        <f>IF(新体力テスト!D718="","",新体力テスト!D718)</f>
        <v/>
      </c>
      <c r="E718" s="79" t="str">
        <f>IF(新体力テスト!E718="","",新体力テスト!E718)</f>
        <v/>
      </c>
      <c r="F718" s="79" t="str">
        <f>IF(新体力テスト!F718="","",新体力テスト!F718)</f>
        <v/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63"/>
      <c r="R718" s="63"/>
      <c r="S718" s="63"/>
      <c r="T718" s="63"/>
    </row>
    <row r="719" spans="1:20" ht="12.95" customHeight="1" x14ac:dyDescent="0.15">
      <c r="A719" s="79" t="str">
        <f>IF(新体力テスト!A719="","",新体力テスト!A719)</f>
        <v/>
      </c>
      <c r="B719" s="79" t="str">
        <f>IF(新体力テスト!B719="","",新体力テスト!B719)</f>
        <v/>
      </c>
      <c r="C719" s="79" t="str">
        <f>IF(新体力テスト!C719="","",新体力テスト!C719)</f>
        <v/>
      </c>
      <c r="D719" s="79" t="str">
        <f>IF(新体力テスト!D719="","",新体力テスト!D719)</f>
        <v/>
      </c>
      <c r="E719" s="79" t="str">
        <f>IF(新体力テスト!E719="","",新体力テスト!E719)</f>
        <v/>
      </c>
      <c r="F719" s="79" t="str">
        <f>IF(新体力テスト!F719="","",新体力テスト!F719)</f>
        <v/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63"/>
      <c r="R719" s="63"/>
      <c r="S719" s="63"/>
      <c r="T719" s="63"/>
    </row>
    <row r="720" spans="1:20" ht="12.95" customHeight="1" x14ac:dyDescent="0.15">
      <c r="A720" s="79" t="str">
        <f>IF(新体力テスト!A720="","",新体力テスト!A720)</f>
        <v/>
      </c>
      <c r="B720" s="79" t="str">
        <f>IF(新体力テスト!B720="","",新体力テスト!B720)</f>
        <v/>
      </c>
      <c r="C720" s="79" t="str">
        <f>IF(新体力テスト!C720="","",新体力テスト!C720)</f>
        <v/>
      </c>
      <c r="D720" s="79" t="str">
        <f>IF(新体力テスト!D720="","",新体力テスト!D720)</f>
        <v/>
      </c>
      <c r="E720" s="79" t="str">
        <f>IF(新体力テスト!E720="","",新体力テスト!E720)</f>
        <v/>
      </c>
      <c r="F720" s="79" t="str">
        <f>IF(新体力テスト!F720="","",新体力テスト!F720)</f>
        <v/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63"/>
      <c r="R720" s="63"/>
      <c r="S720" s="63"/>
      <c r="T720" s="63"/>
    </row>
    <row r="721" spans="1:20" ht="12.95" customHeight="1" x14ac:dyDescent="0.15">
      <c r="A721" s="79" t="str">
        <f>IF(新体力テスト!A721="","",新体力テスト!A721)</f>
        <v/>
      </c>
      <c r="B721" s="79" t="str">
        <f>IF(新体力テスト!B721="","",新体力テスト!B721)</f>
        <v/>
      </c>
      <c r="C721" s="79" t="str">
        <f>IF(新体力テスト!C721="","",新体力テスト!C721)</f>
        <v/>
      </c>
      <c r="D721" s="79" t="str">
        <f>IF(新体力テスト!D721="","",新体力テスト!D721)</f>
        <v/>
      </c>
      <c r="E721" s="79" t="str">
        <f>IF(新体力テスト!E721="","",新体力テスト!E721)</f>
        <v/>
      </c>
      <c r="F721" s="79" t="str">
        <f>IF(新体力テスト!F721="","",新体力テスト!F721)</f>
        <v/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63"/>
      <c r="R721" s="63"/>
      <c r="S721" s="63"/>
      <c r="T721" s="63"/>
    </row>
    <row r="722" spans="1:20" ht="12.95" customHeight="1" x14ac:dyDescent="0.15">
      <c r="A722" s="79" t="str">
        <f>IF(新体力テスト!A722="","",新体力テスト!A722)</f>
        <v/>
      </c>
      <c r="B722" s="79" t="str">
        <f>IF(新体力テスト!B722="","",新体力テスト!B722)</f>
        <v/>
      </c>
      <c r="C722" s="79" t="str">
        <f>IF(新体力テスト!C722="","",新体力テスト!C722)</f>
        <v/>
      </c>
      <c r="D722" s="79" t="str">
        <f>IF(新体力テスト!D722="","",新体力テスト!D722)</f>
        <v/>
      </c>
      <c r="E722" s="79" t="str">
        <f>IF(新体力テスト!E722="","",新体力テスト!E722)</f>
        <v/>
      </c>
      <c r="F722" s="79" t="str">
        <f>IF(新体力テスト!F722="","",新体力テスト!F722)</f>
        <v/>
      </c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63"/>
      <c r="R722" s="63"/>
      <c r="S722" s="63"/>
      <c r="T722" s="63"/>
    </row>
    <row r="723" spans="1:20" ht="12.95" customHeight="1" x14ac:dyDescent="0.15">
      <c r="A723" s="79" t="str">
        <f>IF(新体力テスト!A723="","",新体力テスト!A723)</f>
        <v/>
      </c>
      <c r="B723" s="79" t="str">
        <f>IF(新体力テスト!B723="","",新体力テスト!B723)</f>
        <v/>
      </c>
      <c r="C723" s="79" t="str">
        <f>IF(新体力テスト!C723="","",新体力テスト!C723)</f>
        <v/>
      </c>
      <c r="D723" s="79" t="str">
        <f>IF(新体力テスト!D723="","",新体力テスト!D723)</f>
        <v/>
      </c>
      <c r="E723" s="79" t="str">
        <f>IF(新体力テスト!E723="","",新体力テスト!E723)</f>
        <v/>
      </c>
      <c r="F723" s="79" t="str">
        <f>IF(新体力テスト!F723="","",新体力テスト!F723)</f>
        <v/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63"/>
      <c r="R723" s="63"/>
      <c r="S723" s="63"/>
      <c r="T723" s="63"/>
    </row>
    <row r="724" spans="1:20" ht="12.95" customHeight="1" x14ac:dyDescent="0.15">
      <c r="A724" s="79" t="str">
        <f>IF(新体力テスト!A724="","",新体力テスト!A724)</f>
        <v/>
      </c>
      <c r="B724" s="79" t="str">
        <f>IF(新体力テスト!B724="","",新体力テスト!B724)</f>
        <v/>
      </c>
      <c r="C724" s="79" t="str">
        <f>IF(新体力テスト!C724="","",新体力テスト!C724)</f>
        <v/>
      </c>
      <c r="D724" s="79" t="str">
        <f>IF(新体力テスト!D724="","",新体力テスト!D724)</f>
        <v/>
      </c>
      <c r="E724" s="79" t="str">
        <f>IF(新体力テスト!E724="","",新体力テスト!E724)</f>
        <v/>
      </c>
      <c r="F724" s="79" t="str">
        <f>IF(新体力テスト!F724="","",新体力テスト!F724)</f>
        <v/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63"/>
      <c r="R724" s="63"/>
      <c r="S724" s="63"/>
      <c r="T724" s="63"/>
    </row>
    <row r="725" spans="1:20" ht="12.95" customHeight="1" x14ac:dyDescent="0.15">
      <c r="A725" s="79" t="str">
        <f>IF(新体力テスト!A725="","",新体力テスト!A725)</f>
        <v/>
      </c>
      <c r="B725" s="79" t="str">
        <f>IF(新体力テスト!B725="","",新体力テスト!B725)</f>
        <v/>
      </c>
      <c r="C725" s="79" t="str">
        <f>IF(新体力テスト!C725="","",新体力テスト!C725)</f>
        <v/>
      </c>
      <c r="D725" s="79" t="str">
        <f>IF(新体力テスト!D725="","",新体力テスト!D725)</f>
        <v/>
      </c>
      <c r="E725" s="79" t="str">
        <f>IF(新体力テスト!E725="","",新体力テスト!E725)</f>
        <v/>
      </c>
      <c r="F725" s="79" t="str">
        <f>IF(新体力テスト!F725="","",新体力テスト!F725)</f>
        <v/>
      </c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63"/>
      <c r="R725" s="63"/>
      <c r="S725" s="63"/>
      <c r="T725" s="63"/>
    </row>
    <row r="726" spans="1:20" ht="12.95" customHeight="1" x14ac:dyDescent="0.15">
      <c r="A726" s="79" t="str">
        <f>IF(新体力テスト!A726="","",新体力テスト!A726)</f>
        <v/>
      </c>
      <c r="B726" s="79" t="str">
        <f>IF(新体力テスト!B726="","",新体力テスト!B726)</f>
        <v/>
      </c>
      <c r="C726" s="79" t="str">
        <f>IF(新体力テスト!C726="","",新体力テスト!C726)</f>
        <v/>
      </c>
      <c r="D726" s="79" t="str">
        <f>IF(新体力テスト!D726="","",新体力テスト!D726)</f>
        <v/>
      </c>
      <c r="E726" s="79" t="str">
        <f>IF(新体力テスト!E726="","",新体力テスト!E726)</f>
        <v/>
      </c>
      <c r="F726" s="79" t="str">
        <f>IF(新体力テスト!F726="","",新体力テスト!F726)</f>
        <v/>
      </c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63"/>
      <c r="R726" s="63"/>
      <c r="S726" s="63"/>
      <c r="T726" s="63"/>
    </row>
    <row r="727" spans="1:20" ht="12.95" customHeight="1" x14ac:dyDescent="0.15">
      <c r="A727" s="79" t="str">
        <f>IF(新体力テスト!A727="","",新体力テスト!A727)</f>
        <v/>
      </c>
      <c r="B727" s="79" t="str">
        <f>IF(新体力テスト!B727="","",新体力テスト!B727)</f>
        <v/>
      </c>
      <c r="C727" s="79" t="str">
        <f>IF(新体力テスト!C727="","",新体力テスト!C727)</f>
        <v/>
      </c>
      <c r="D727" s="79" t="str">
        <f>IF(新体力テスト!D727="","",新体力テスト!D727)</f>
        <v/>
      </c>
      <c r="E727" s="79" t="str">
        <f>IF(新体力テスト!E727="","",新体力テスト!E727)</f>
        <v/>
      </c>
      <c r="F727" s="79" t="str">
        <f>IF(新体力テスト!F727="","",新体力テスト!F727)</f>
        <v/>
      </c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63"/>
      <c r="R727" s="63"/>
      <c r="S727" s="63"/>
      <c r="T727" s="63"/>
    </row>
    <row r="728" spans="1:20" ht="12.95" customHeight="1" x14ac:dyDescent="0.15">
      <c r="A728" s="79" t="str">
        <f>IF(新体力テスト!A728="","",新体力テスト!A728)</f>
        <v/>
      </c>
      <c r="B728" s="79" t="str">
        <f>IF(新体力テスト!B728="","",新体力テスト!B728)</f>
        <v/>
      </c>
      <c r="C728" s="79" t="str">
        <f>IF(新体力テスト!C728="","",新体力テスト!C728)</f>
        <v/>
      </c>
      <c r="D728" s="79" t="str">
        <f>IF(新体力テスト!D728="","",新体力テスト!D728)</f>
        <v/>
      </c>
      <c r="E728" s="79" t="str">
        <f>IF(新体力テスト!E728="","",新体力テスト!E728)</f>
        <v/>
      </c>
      <c r="F728" s="79" t="str">
        <f>IF(新体力テスト!F728="","",新体力テスト!F728)</f>
        <v/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63"/>
      <c r="R728" s="63"/>
      <c r="S728" s="63"/>
      <c r="T728" s="63"/>
    </row>
    <row r="729" spans="1:20" ht="12.95" customHeight="1" x14ac:dyDescent="0.15">
      <c r="A729" s="79" t="str">
        <f>IF(新体力テスト!A729="","",新体力テスト!A729)</f>
        <v/>
      </c>
      <c r="B729" s="79" t="str">
        <f>IF(新体力テスト!B729="","",新体力テスト!B729)</f>
        <v/>
      </c>
      <c r="C729" s="79" t="str">
        <f>IF(新体力テスト!C729="","",新体力テスト!C729)</f>
        <v/>
      </c>
      <c r="D729" s="79" t="str">
        <f>IF(新体力テスト!D729="","",新体力テスト!D729)</f>
        <v/>
      </c>
      <c r="E729" s="79" t="str">
        <f>IF(新体力テスト!E729="","",新体力テスト!E729)</f>
        <v/>
      </c>
      <c r="F729" s="79" t="str">
        <f>IF(新体力テスト!F729="","",新体力テスト!F729)</f>
        <v/>
      </c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63"/>
      <c r="R729" s="63"/>
      <c r="S729" s="63"/>
      <c r="T729" s="63"/>
    </row>
    <row r="730" spans="1:20" ht="12.95" customHeight="1" x14ac:dyDescent="0.15">
      <c r="A730" s="79" t="str">
        <f>IF(新体力テスト!A730="","",新体力テスト!A730)</f>
        <v/>
      </c>
      <c r="B730" s="79" t="str">
        <f>IF(新体力テスト!B730="","",新体力テスト!B730)</f>
        <v/>
      </c>
      <c r="C730" s="79" t="str">
        <f>IF(新体力テスト!C730="","",新体力テスト!C730)</f>
        <v/>
      </c>
      <c r="D730" s="79" t="str">
        <f>IF(新体力テスト!D730="","",新体力テスト!D730)</f>
        <v/>
      </c>
      <c r="E730" s="79" t="str">
        <f>IF(新体力テスト!E730="","",新体力テスト!E730)</f>
        <v/>
      </c>
      <c r="F730" s="79" t="str">
        <f>IF(新体力テスト!F730="","",新体力テスト!F730)</f>
        <v/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63"/>
      <c r="R730" s="63"/>
      <c r="S730" s="63"/>
      <c r="T730" s="63"/>
    </row>
    <row r="731" spans="1:20" ht="12.95" customHeight="1" x14ac:dyDescent="0.15">
      <c r="A731" s="79" t="str">
        <f>IF(新体力テスト!A731="","",新体力テスト!A731)</f>
        <v/>
      </c>
      <c r="B731" s="79" t="str">
        <f>IF(新体力テスト!B731="","",新体力テスト!B731)</f>
        <v/>
      </c>
      <c r="C731" s="79" t="str">
        <f>IF(新体力テスト!C731="","",新体力テスト!C731)</f>
        <v/>
      </c>
      <c r="D731" s="79" t="str">
        <f>IF(新体力テスト!D731="","",新体力テスト!D731)</f>
        <v/>
      </c>
      <c r="E731" s="79" t="str">
        <f>IF(新体力テスト!E731="","",新体力テスト!E731)</f>
        <v/>
      </c>
      <c r="F731" s="79" t="str">
        <f>IF(新体力テスト!F731="","",新体力テスト!F731)</f>
        <v/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63"/>
      <c r="R731" s="63"/>
      <c r="S731" s="63"/>
      <c r="T731" s="63"/>
    </row>
    <row r="732" spans="1:20" ht="12.95" customHeight="1" x14ac:dyDescent="0.15">
      <c r="A732" s="79" t="str">
        <f>IF(新体力テスト!A732="","",新体力テスト!A732)</f>
        <v/>
      </c>
      <c r="B732" s="79" t="str">
        <f>IF(新体力テスト!B732="","",新体力テスト!B732)</f>
        <v/>
      </c>
      <c r="C732" s="79" t="str">
        <f>IF(新体力テスト!C732="","",新体力テスト!C732)</f>
        <v/>
      </c>
      <c r="D732" s="79" t="str">
        <f>IF(新体力テスト!D732="","",新体力テスト!D732)</f>
        <v/>
      </c>
      <c r="E732" s="79" t="str">
        <f>IF(新体力テスト!E732="","",新体力テスト!E732)</f>
        <v/>
      </c>
      <c r="F732" s="79" t="str">
        <f>IF(新体力テスト!F732="","",新体力テスト!F732)</f>
        <v/>
      </c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63"/>
      <c r="R732" s="63"/>
      <c r="S732" s="63"/>
      <c r="T732" s="63"/>
    </row>
    <row r="733" spans="1:20" ht="12.95" customHeight="1" x14ac:dyDescent="0.15">
      <c r="A733" s="79" t="str">
        <f>IF(新体力テスト!A733="","",新体力テスト!A733)</f>
        <v/>
      </c>
      <c r="B733" s="79" t="str">
        <f>IF(新体力テスト!B733="","",新体力テスト!B733)</f>
        <v/>
      </c>
      <c r="C733" s="79" t="str">
        <f>IF(新体力テスト!C733="","",新体力テスト!C733)</f>
        <v/>
      </c>
      <c r="D733" s="79" t="str">
        <f>IF(新体力テスト!D733="","",新体力テスト!D733)</f>
        <v/>
      </c>
      <c r="E733" s="79" t="str">
        <f>IF(新体力テスト!E733="","",新体力テスト!E733)</f>
        <v/>
      </c>
      <c r="F733" s="79" t="str">
        <f>IF(新体力テスト!F733="","",新体力テスト!F733)</f>
        <v/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63"/>
      <c r="R733" s="63"/>
      <c r="S733" s="63"/>
      <c r="T733" s="63"/>
    </row>
    <row r="734" spans="1:20" ht="12.95" customHeight="1" x14ac:dyDescent="0.15">
      <c r="A734" s="79" t="str">
        <f>IF(新体力テスト!A734="","",新体力テスト!A734)</f>
        <v/>
      </c>
      <c r="B734" s="79" t="str">
        <f>IF(新体力テスト!B734="","",新体力テスト!B734)</f>
        <v/>
      </c>
      <c r="C734" s="79" t="str">
        <f>IF(新体力テスト!C734="","",新体力テスト!C734)</f>
        <v/>
      </c>
      <c r="D734" s="79" t="str">
        <f>IF(新体力テスト!D734="","",新体力テスト!D734)</f>
        <v/>
      </c>
      <c r="E734" s="79" t="str">
        <f>IF(新体力テスト!E734="","",新体力テスト!E734)</f>
        <v/>
      </c>
      <c r="F734" s="79" t="str">
        <f>IF(新体力テスト!F734="","",新体力テスト!F734)</f>
        <v/>
      </c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63"/>
      <c r="R734" s="63"/>
      <c r="S734" s="63"/>
      <c r="T734" s="63"/>
    </row>
    <row r="735" spans="1:20" ht="12.95" customHeight="1" x14ac:dyDescent="0.15">
      <c r="A735" s="79" t="str">
        <f>IF(新体力テスト!A735="","",新体力テスト!A735)</f>
        <v/>
      </c>
      <c r="B735" s="79" t="str">
        <f>IF(新体力テスト!B735="","",新体力テスト!B735)</f>
        <v/>
      </c>
      <c r="C735" s="79" t="str">
        <f>IF(新体力テスト!C735="","",新体力テスト!C735)</f>
        <v/>
      </c>
      <c r="D735" s="79" t="str">
        <f>IF(新体力テスト!D735="","",新体力テスト!D735)</f>
        <v/>
      </c>
      <c r="E735" s="79" t="str">
        <f>IF(新体力テスト!E735="","",新体力テスト!E735)</f>
        <v/>
      </c>
      <c r="F735" s="79" t="str">
        <f>IF(新体力テスト!F735="","",新体力テスト!F735)</f>
        <v/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63"/>
      <c r="R735" s="63"/>
      <c r="S735" s="63"/>
      <c r="T735" s="63"/>
    </row>
    <row r="736" spans="1:20" ht="12.95" customHeight="1" x14ac:dyDescent="0.15">
      <c r="A736" s="79" t="str">
        <f>IF(新体力テスト!A736="","",新体力テスト!A736)</f>
        <v/>
      </c>
      <c r="B736" s="79" t="str">
        <f>IF(新体力テスト!B736="","",新体力テスト!B736)</f>
        <v/>
      </c>
      <c r="C736" s="79" t="str">
        <f>IF(新体力テスト!C736="","",新体力テスト!C736)</f>
        <v/>
      </c>
      <c r="D736" s="79" t="str">
        <f>IF(新体力テスト!D736="","",新体力テスト!D736)</f>
        <v/>
      </c>
      <c r="E736" s="79" t="str">
        <f>IF(新体力テスト!E736="","",新体力テスト!E736)</f>
        <v/>
      </c>
      <c r="F736" s="79" t="str">
        <f>IF(新体力テスト!F736="","",新体力テスト!F736)</f>
        <v/>
      </c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63"/>
      <c r="R736" s="63"/>
      <c r="S736" s="63"/>
      <c r="T736" s="63"/>
    </row>
    <row r="737" spans="1:20" ht="12.95" customHeight="1" x14ac:dyDescent="0.15">
      <c r="A737" s="79" t="str">
        <f>IF(新体力テスト!A737="","",新体力テスト!A737)</f>
        <v/>
      </c>
      <c r="B737" s="79" t="str">
        <f>IF(新体力テスト!B737="","",新体力テスト!B737)</f>
        <v/>
      </c>
      <c r="C737" s="79" t="str">
        <f>IF(新体力テスト!C737="","",新体力テスト!C737)</f>
        <v/>
      </c>
      <c r="D737" s="79" t="str">
        <f>IF(新体力テスト!D737="","",新体力テスト!D737)</f>
        <v/>
      </c>
      <c r="E737" s="79" t="str">
        <f>IF(新体力テスト!E737="","",新体力テスト!E737)</f>
        <v/>
      </c>
      <c r="F737" s="79" t="str">
        <f>IF(新体力テスト!F737="","",新体力テスト!F737)</f>
        <v/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63"/>
      <c r="R737" s="63"/>
      <c r="S737" s="63"/>
      <c r="T737" s="63"/>
    </row>
    <row r="738" spans="1:20" ht="12.95" customHeight="1" x14ac:dyDescent="0.15">
      <c r="A738" s="79" t="str">
        <f>IF(新体力テスト!A738="","",新体力テスト!A738)</f>
        <v/>
      </c>
      <c r="B738" s="79" t="str">
        <f>IF(新体力テスト!B738="","",新体力テスト!B738)</f>
        <v/>
      </c>
      <c r="C738" s="79" t="str">
        <f>IF(新体力テスト!C738="","",新体力テスト!C738)</f>
        <v/>
      </c>
      <c r="D738" s="79" t="str">
        <f>IF(新体力テスト!D738="","",新体力テスト!D738)</f>
        <v/>
      </c>
      <c r="E738" s="79" t="str">
        <f>IF(新体力テスト!E738="","",新体力テスト!E738)</f>
        <v/>
      </c>
      <c r="F738" s="79" t="str">
        <f>IF(新体力テスト!F738="","",新体力テスト!F738)</f>
        <v/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63"/>
      <c r="R738" s="63"/>
      <c r="S738" s="63"/>
      <c r="T738" s="63"/>
    </row>
    <row r="739" spans="1:20" ht="12.95" customHeight="1" x14ac:dyDescent="0.15">
      <c r="A739" s="79" t="str">
        <f>IF(新体力テスト!A739="","",新体力テスト!A739)</f>
        <v/>
      </c>
      <c r="B739" s="79" t="str">
        <f>IF(新体力テスト!B739="","",新体力テスト!B739)</f>
        <v/>
      </c>
      <c r="C739" s="79" t="str">
        <f>IF(新体力テスト!C739="","",新体力テスト!C739)</f>
        <v/>
      </c>
      <c r="D739" s="79" t="str">
        <f>IF(新体力テスト!D739="","",新体力テスト!D739)</f>
        <v/>
      </c>
      <c r="E739" s="79" t="str">
        <f>IF(新体力テスト!E739="","",新体力テスト!E739)</f>
        <v/>
      </c>
      <c r="F739" s="79" t="str">
        <f>IF(新体力テスト!F739="","",新体力テスト!F739)</f>
        <v/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63"/>
      <c r="R739" s="63"/>
      <c r="S739" s="63"/>
      <c r="T739" s="63"/>
    </row>
    <row r="740" spans="1:20" ht="12.95" customHeight="1" x14ac:dyDescent="0.15">
      <c r="A740" s="79" t="str">
        <f>IF(新体力テスト!A740="","",新体力テスト!A740)</f>
        <v/>
      </c>
      <c r="B740" s="79" t="str">
        <f>IF(新体力テスト!B740="","",新体力テスト!B740)</f>
        <v/>
      </c>
      <c r="C740" s="79" t="str">
        <f>IF(新体力テスト!C740="","",新体力テスト!C740)</f>
        <v/>
      </c>
      <c r="D740" s="79" t="str">
        <f>IF(新体力テスト!D740="","",新体力テスト!D740)</f>
        <v/>
      </c>
      <c r="E740" s="79" t="str">
        <f>IF(新体力テスト!E740="","",新体力テスト!E740)</f>
        <v/>
      </c>
      <c r="F740" s="79" t="str">
        <f>IF(新体力テスト!F740="","",新体力テスト!F740)</f>
        <v/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63"/>
      <c r="R740" s="63"/>
      <c r="S740" s="63"/>
      <c r="T740" s="63"/>
    </row>
    <row r="741" spans="1:20" ht="12.95" customHeight="1" x14ac:dyDescent="0.15">
      <c r="A741" s="79" t="str">
        <f>IF(新体力テスト!A741="","",新体力テスト!A741)</f>
        <v/>
      </c>
      <c r="B741" s="79" t="str">
        <f>IF(新体力テスト!B741="","",新体力テスト!B741)</f>
        <v/>
      </c>
      <c r="C741" s="79" t="str">
        <f>IF(新体力テスト!C741="","",新体力テスト!C741)</f>
        <v/>
      </c>
      <c r="D741" s="79" t="str">
        <f>IF(新体力テスト!D741="","",新体力テスト!D741)</f>
        <v/>
      </c>
      <c r="E741" s="79" t="str">
        <f>IF(新体力テスト!E741="","",新体力テスト!E741)</f>
        <v/>
      </c>
      <c r="F741" s="79" t="str">
        <f>IF(新体力テスト!F741="","",新体力テスト!F741)</f>
        <v/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63"/>
      <c r="R741" s="63"/>
      <c r="S741" s="63"/>
      <c r="T741" s="63"/>
    </row>
    <row r="742" spans="1:20" ht="12.95" customHeight="1" x14ac:dyDescent="0.15">
      <c r="A742" s="79" t="str">
        <f>IF(新体力テスト!A742="","",新体力テスト!A742)</f>
        <v/>
      </c>
      <c r="B742" s="79" t="str">
        <f>IF(新体力テスト!B742="","",新体力テスト!B742)</f>
        <v/>
      </c>
      <c r="C742" s="79" t="str">
        <f>IF(新体力テスト!C742="","",新体力テスト!C742)</f>
        <v/>
      </c>
      <c r="D742" s="79" t="str">
        <f>IF(新体力テスト!D742="","",新体力テスト!D742)</f>
        <v/>
      </c>
      <c r="E742" s="79" t="str">
        <f>IF(新体力テスト!E742="","",新体力テスト!E742)</f>
        <v/>
      </c>
      <c r="F742" s="79" t="str">
        <f>IF(新体力テスト!F742="","",新体力テスト!F742)</f>
        <v/>
      </c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63"/>
      <c r="R742" s="63"/>
      <c r="S742" s="63"/>
      <c r="T742" s="63"/>
    </row>
    <row r="743" spans="1:20" ht="12.95" customHeight="1" x14ac:dyDescent="0.15">
      <c r="A743" s="79" t="str">
        <f>IF(新体力テスト!A743="","",新体力テスト!A743)</f>
        <v/>
      </c>
      <c r="B743" s="79" t="str">
        <f>IF(新体力テスト!B743="","",新体力テスト!B743)</f>
        <v/>
      </c>
      <c r="C743" s="79" t="str">
        <f>IF(新体力テスト!C743="","",新体力テスト!C743)</f>
        <v/>
      </c>
      <c r="D743" s="79" t="str">
        <f>IF(新体力テスト!D743="","",新体力テスト!D743)</f>
        <v/>
      </c>
      <c r="E743" s="79" t="str">
        <f>IF(新体力テスト!E743="","",新体力テスト!E743)</f>
        <v/>
      </c>
      <c r="F743" s="79" t="str">
        <f>IF(新体力テスト!F743="","",新体力テスト!F743)</f>
        <v/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63"/>
      <c r="R743" s="63"/>
      <c r="S743" s="63"/>
      <c r="T743" s="63"/>
    </row>
    <row r="744" spans="1:20" ht="12.95" customHeight="1" x14ac:dyDescent="0.15">
      <c r="A744" s="79" t="str">
        <f>IF(新体力テスト!A744="","",新体力テスト!A744)</f>
        <v/>
      </c>
      <c r="B744" s="79" t="str">
        <f>IF(新体力テスト!B744="","",新体力テスト!B744)</f>
        <v/>
      </c>
      <c r="C744" s="79" t="str">
        <f>IF(新体力テスト!C744="","",新体力テスト!C744)</f>
        <v/>
      </c>
      <c r="D744" s="79" t="str">
        <f>IF(新体力テスト!D744="","",新体力テスト!D744)</f>
        <v/>
      </c>
      <c r="E744" s="79" t="str">
        <f>IF(新体力テスト!E744="","",新体力テスト!E744)</f>
        <v/>
      </c>
      <c r="F744" s="79" t="str">
        <f>IF(新体力テスト!F744="","",新体力テスト!F744)</f>
        <v/>
      </c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63"/>
      <c r="R744" s="63"/>
      <c r="S744" s="63"/>
      <c r="T744" s="63"/>
    </row>
    <row r="745" spans="1:20" ht="12.95" customHeight="1" x14ac:dyDescent="0.15">
      <c r="A745" s="79" t="str">
        <f>IF(新体力テスト!A745="","",新体力テスト!A745)</f>
        <v/>
      </c>
      <c r="B745" s="79" t="str">
        <f>IF(新体力テスト!B745="","",新体力テスト!B745)</f>
        <v/>
      </c>
      <c r="C745" s="79" t="str">
        <f>IF(新体力テスト!C745="","",新体力テスト!C745)</f>
        <v/>
      </c>
      <c r="D745" s="79" t="str">
        <f>IF(新体力テスト!D745="","",新体力テスト!D745)</f>
        <v/>
      </c>
      <c r="E745" s="79" t="str">
        <f>IF(新体力テスト!E745="","",新体力テスト!E745)</f>
        <v/>
      </c>
      <c r="F745" s="79" t="str">
        <f>IF(新体力テスト!F745="","",新体力テスト!F745)</f>
        <v/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63"/>
      <c r="R745" s="63"/>
      <c r="S745" s="63"/>
      <c r="T745" s="63"/>
    </row>
    <row r="746" spans="1:20" ht="12.95" customHeight="1" x14ac:dyDescent="0.15">
      <c r="A746" s="79" t="str">
        <f>IF(新体力テスト!A746="","",新体力テスト!A746)</f>
        <v/>
      </c>
      <c r="B746" s="79" t="str">
        <f>IF(新体力テスト!B746="","",新体力テスト!B746)</f>
        <v/>
      </c>
      <c r="C746" s="79" t="str">
        <f>IF(新体力テスト!C746="","",新体力テスト!C746)</f>
        <v/>
      </c>
      <c r="D746" s="79" t="str">
        <f>IF(新体力テスト!D746="","",新体力テスト!D746)</f>
        <v/>
      </c>
      <c r="E746" s="79" t="str">
        <f>IF(新体力テスト!E746="","",新体力テスト!E746)</f>
        <v/>
      </c>
      <c r="F746" s="79" t="str">
        <f>IF(新体力テスト!F746="","",新体力テスト!F746)</f>
        <v/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63"/>
      <c r="R746" s="63"/>
      <c r="S746" s="63"/>
      <c r="T746" s="63"/>
    </row>
    <row r="747" spans="1:20" ht="12.95" customHeight="1" x14ac:dyDescent="0.15">
      <c r="A747" s="79" t="str">
        <f>IF(新体力テスト!A747="","",新体力テスト!A747)</f>
        <v/>
      </c>
      <c r="B747" s="79" t="str">
        <f>IF(新体力テスト!B747="","",新体力テスト!B747)</f>
        <v/>
      </c>
      <c r="C747" s="79" t="str">
        <f>IF(新体力テスト!C747="","",新体力テスト!C747)</f>
        <v/>
      </c>
      <c r="D747" s="79" t="str">
        <f>IF(新体力テスト!D747="","",新体力テスト!D747)</f>
        <v/>
      </c>
      <c r="E747" s="79" t="str">
        <f>IF(新体力テスト!E747="","",新体力テスト!E747)</f>
        <v/>
      </c>
      <c r="F747" s="79" t="str">
        <f>IF(新体力テスト!F747="","",新体力テスト!F747)</f>
        <v/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63"/>
      <c r="R747" s="63"/>
      <c r="S747" s="63"/>
      <c r="T747" s="63"/>
    </row>
    <row r="748" spans="1:20" ht="12.95" customHeight="1" x14ac:dyDescent="0.15">
      <c r="A748" s="79" t="str">
        <f>IF(新体力テスト!A748="","",新体力テスト!A748)</f>
        <v/>
      </c>
      <c r="B748" s="79" t="str">
        <f>IF(新体力テスト!B748="","",新体力テスト!B748)</f>
        <v/>
      </c>
      <c r="C748" s="79" t="str">
        <f>IF(新体力テスト!C748="","",新体力テスト!C748)</f>
        <v/>
      </c>
      <c r="D748" s="79" t="str">
        <f>IF(新体力テスト!D748="","",新体力テスト!D748)</f>
        <v/>
      </c>
      <c r="E748" s="79" t="str">
        <f>IF(新体力テスト!E748="","",新体力テスト!E748)</f>
        <v/>
      </c>
      <c r="F748" s="79" t="str">
        <f>IF(新体力テスト!F748="","",新体力テスト!F748)</f>
        <v/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63"/>
      <c r="R748" s="63"/>
      <c r="S748" s="63"/>
      <c r="T748" s="63"/>
    </row>
    <row r="749" spans="1:20" ht="12.95" customHeight="1" x14ac:dyDescent="0.15">
      <c r="A749" s="79" t="str">
        <f>IF(新体力テスト!A749="","",新体力テスト!A749)</f>
        <v/>
      </c>
      <c r="B749" s="79" t="str">
        <f>IF(新体力テスト!B749="","",新体力テスト!B749)</f>
        <v/>
      </c>
      <c r="C749" s="79" t="str">
        <f>IF(新体力テスト!C749="","",新体力テスト!C749)</f>
        <v/>
      </c>
      <c r="D749" s="79" t="str">
        <f>IF(新体力テスト!D749="","",新体力テスト!D749)</f>
        <v/>
      </c>
      <c r="E749" s="79" t="str">
        <f>IF(新体力テスト!E749="","",新体力テスト!E749)</f>
        <v/>
      </c>
      <c r="F749" s="79" t="str">
        <f>IF(新体力テスト!F749="","",新体力テスト!F749)</f>
        <v/>
      </c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63"/>
      <c r="R749" s="63"/>
      <c r="S749" s="63"/>
      <c r="T749" s="63"/>
    </row>
    <row r="750" spans="1:20" ht="12.95" customHeight="1" x14ac:dyDescent="0.15">
      <c r="A750" s="79" t="str">
        <f>IF(新体力テスト!A750="","",新体力テスト!A750)</f>
        <v/>
      </c>
      <c r="B750" s="79" t="str">
        <f>IF(新体力テスト!B750="","",新体力テスト!B750)</f>
        <v/>
      </c>
      <c r="C750" s="79" t="str">
        <f>IF(新体力テスト!C750="","",新体力テスト!C750)</f>
        <v/>
      </c>
      <c r="D750" s="79" t="str">
        <f>IF(新体力テスト!D750="","",新体力テスト!D750)</f>
        <v/>
      </c>
      <c r="E750" s="79" t="str">
        <f>IF(新体力テスト!E750="","",新体力テスト!E750)</f>
        <v/>
      </c>
      <c r="F750" s="79" t="str">
        <f>IF(新体力テスト!F750="","",新体力テスト!F750)</f>
        <v/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63"/>
      <c r="R750" s="63"/>
      <c r="S750" s="63"/>
      <c r="T750" s="63"/>
    </row>
    <row r="751" spans="1:20" ht="12.95" customHeight="1" x14ac:dyDescent="0.15">
      <c r="A751" s="79" t="str">
        <f>IF(新体力テスト!A751="","",新体力テスト!A751)</f>
        <v/>
      </c>
      <c r="B751" s="79" t="str">
        <f>IF(新体力テスト!B751="","",新体力テスト!B751)</f>
        <v/>
      </c>
      <c r="C751" s="79" t="str">
        <f>IF(新体力テスト!C751="","",新体力テスト!C751)</f>
        <v/>
      </c>
      <c r="D751" s="79" t="str">
        <f>IF(新体力テスト!D751="","",新体力テスト!D751)</f>
        <v/>
      </c>
      <c r="E751" s="79" t="str">
        <f>IF(新体力テスト!E751="","",新体力テスト!E751)</f>
        <v/>
      </c>
      <c r="F751" s="79" t="str">
        <f>IF(新体力テスト!F751="","",新体力テスト!F751)</f>
        <v/>
      </c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63"/>
      <c r="R751" s="63"/>
      <c r="S751" s="63"/>
      <c r="T751" s="63"/>
    </row>
    <row r="752" spans="1:20" ht="12.95" customHeight="1" x14ac:dyDescent="0.15">
      <c r="A752" s="79" t="str">
        <f>IF(新体力テスト!A752="","",新体力テスト!A752)</f>
        <v/>
      </c>
      <c r="B752" s="79" t="str">
        <f>IF(新体力テスト!B752="","",新体力テスト!B752)</f>
        <v/>
      </c>
      <c r="C752" s="79" t="str">
        <f>IF(新体力テスト!C752="","",新体力テスト!C752)</f>
        <v/>
      </c>
      <c r="D752" s="79" t="str">
        <f>IF(新体力テスト!D752="","",新体力テスト!D752)</f>
        <v/>
      </c>
      <c r="E752" s="79" t="str">
        <f>IF(新体力テスト!E752="","",新体力テスト!E752)</f>
        <v/>
      </c>
      <c r="F752" s="79" t="str">
        <f>IF(新体力テスト!F752="","",新体力テスト!F752)</f>
        <v/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63"/>
      <c r="R752" s="63"/>
      <c r="S752" s="63"/>
      <c r="T752" s="63"/>
    </row>
    <row r="753" spans="1:20" ht="12.95" customHeight="1" x14ac:dyDescent="0.15">
      <c r="A753" s="79" t="str">
        <f>IF(新体力テスト!A753="","",新体力テスト!A753)</f>
        <v/>
      </c>
      <c r="B753" s="79" t="str">
        <f>IF(新体力テスト!B753="","",新体力テスト!B753)</f>
        <v/>
      </c>
      <c r="C753" s="79" t="str">
        <f>IF(新体力テスト!C753="","",新体力テスト!C753)</f>
        <v/>
      </c>
      <c r="D753" s="79" t="str">
        <f>IF(新体力テスト!D753="","",新体力テスト!D753)</f>
        <v/>
      </c>
      <c r="E753" s="79" t="str">
        <f>IF(新体力テスト!E753="","",新体力テスト!E753)</f>
        <v/>
      </c>
      <c r="F753" s="79" t="str">
        <f>IF(新体力テスト!F753="","",新体力テスト!F753)</f>
        <v/>
      </c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63"/>
      <c r="R753" s="63"/>
      <c r="S753" s="63"/>
      <c r="T753" s="63"/>
    </row>
    <row r="754" spans="1:20" ht="12.95" customHeight="1" x14ac:dyDescent="0.15">
      <c r="A754" s="79" t="str">
        <f>IF(新体力テスト!A754="","",新体力テスト!A754)</f>
        <v/>
      </c>
      <c r="B754" s="79" t="str">
        <f>IF(新体力テスト!B754="","",新体力テスト!B754)</f>
        <v/>
      </c>
      <c r="C754" s="79" t="str">
        <f>IF(新体力テスト!C754="","",新体力テスト!C754)</f>
        <v/>
      </c>
      <c r="D754" s="79" t="str">
        <f>IF(新体力テスト!D754="","",新体力テスト!D754)</f>
        <v/>
      </c>
      <c r="E754" s="79" t="str">
        <f>IF(新体力テスト!E754="","",新体力テスト!E754)</f>
        <v/>
      </c>
      <c r="F754" s="79" t="str">
        <f>IF(新体力テスト!F754="","",新体力テスト!F754)</f>
        <v/>
      </c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63"/>
      <c r="R754" s="63"/>
      <c r="S754" s="63"/>
      <c r="T754" s="63"/>
    </row>
    <row r="755" spans="1:20" ht="12.95" customHeight="1" x14ac:dyDescent="0.15">
      <c r="A755" s="79" t="str">
        <f>IF(新体力テスト!A755="","",新体力テスト!A755)</f>
        <v/>
      </c>
      <c r="B755" s="79" t="str">
        <f>IF(新体力テスト!B755="","",新体力テスト!B755)</f>
        <v/>
      </c>
      <c r="C755" s="79" t="str">
        <f>IF(新体力テスト!C755="","",新体力テスト!C755)</f>
        <v/>
      </c>
      <c r="D755" s="79" t="str">
        <f>IF(新体力テスト!D755="","",新体力テスト!D755)</f>
        <v/>
      </c>
      <c r="E755" s="79" t="str">
        <f>IF(新体力テスト!E755="","",新体力テスト!E755)</f>
        <v/>
      </c>
      <c r="F755" s="79" t="str">
        <f>IF(新体力テスト!F755="","",新体力テスト!F755)</f>
        <v/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63"/>
      <c r="R755" s="63"/>
      <c r="S755" s="63"/>
      <c r="T755" s="63"/>
    </row>
    <row r="756" spans="1:20" ht="12.95" customHeight="1" x14ac:dyDescent="0.15">
      <c r="A756" s="79" t="str">
        <f>IF(新体力テスト!A756="","",新体力テスト!A756)</f>
        <v/>
      </c>
      <c r="B756" s="79" t="str">
        <f>IF(新体力テスト!B756="","",新体力テスト!B756)</f>
        <v/>
      </c>
      <c r="C756" s="79" t="str">
        <f>IF(新体力テスト!C756="","",新体力テスト!C756)</f>
        <v/>
      </c>
      <c r="D756" s="79" t="str">
        <f>IF(新体力テスト!D756="","",新体力テスト!D756)</f>
        <v/>
      </c>
      <c r="E756" s="79" t="str">
        <f>IF(新体力テスト!E756="","",新体力テスト!E756)</f>
        <v/>
      </c>
      <c r="F756" s="79" t="str">
        <f>IF(新体力テスト!F756="","",新体力テスト!F756)</f>
        <v/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63"/>
      <c r="R756" s="63"/>
      <c r="S756" s="63"/>
      <c r="T756" s="63"/>
    </row>
    <row r="757" spans="1:20" ht="12.95" customHeight="1" x14ac:dyDescent="0.15">
      <c r="A757" s="79" t="str">
        <f>IF(新体力テスト!A757="","",新体力テスト!A757)</f>
        <v/>
      </c>
      <c r="B757" s="79" t="str">
        <f>IF(新体力テスト!B757="","",新体力テスト!B757)</f>
        <v/>
      </c>
      <c r="C757" s="79" t="str">
        <f>IF(新体力テスト!C757="","",新体力テスト!C757)</f>
        <v/>
      </c>
      <c r="D757" s="79" t="str">
        <f>IF(新体力テスト!D757="","",新体力テスト!D757)</f>
        <v/>
      </c>
      <c r="E757" s="79" t="str">
        <f>IF(新体力テスト!E757="","",新体力テスト!E757)</f>
        <v/>
      </c>
      <c r="F757" s="79" t="str">
        <f>IF(新体力テスト!F757="","",新体力テスト!F757)</f>
        <v/>
      </c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63"/>
      <c r="R757" s="63"/>
      <c r="S757" s="63"/>
      <c r="T757" s="63"/>
    </row>
    <row r="758" spans="1:20" ht="12.95" customHeight="1" x14ac:dyDescent="0.15">
      <c r="A758" s="79" t="str">
        <f>IF(新体力テスト!A758="","",新体力テスト!A758)</f>
        <v/>
      </c>
      <c r="B758" s="79" t="str">
        <f>IF(新体力テスト!B758="","",新体力テスト!B758)</f>
        <v/>
      </c>
      <c r="C758" s="79" t="str">
        <f>IF(新体力テスト!C758="","",新体力テスト!C758)</f>
        <v/>
      </c>
      <c r="D758" s="79" t="str">
        <f>IF(新体力テスト!D758="","",新体力テスト!D758)</f>
        <v/>
      </c>
      <c r="E758" s="79" t="str">
        <f>IF(新体力テスト!E758="","",新体力テスト!E758)</f>
        <v/>
      </c>
      <c r="F758" s="79" t="str">
        <f>IF(新体力テスト!F758="","",新体力テスト!F758)</f>
        <v/>
      </c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63"/>
      <c r="R758" s="63"/>
      <c r="S758" s="63"/>
      <c r="T758" s="63"/>
    </row>
    <row r="759" spans="1:20" ht="12.95" customHeight="1" x14ac:dyDescent="0.15">
      <c r="A759" s="79" t="str">
        <f>IF(新体力テスト!A759="","",新体力テスト!A759)</f>
        <v/>
      </c>
      <c r="B759" s="79" t="str">
        <f>IF(新体力テスト!B759="","",新体力テスト!B759)</f>
        <v/>
      </c>
      <c r="C759" s="79" t="str">
        <f>IF(新体力テスト!C759="","",新体力テスト!C759)</f>
        <v/>
      </c>
      <c r="D759" s="79" t="str">
        <f>IF(新体力テスト!D759="","",新体力テスト!D759)</f>
        <v/>
      </c>
      <c r="E759" s="79" t="str">
        <f>IF(新体力テスト!E759="","",新体力テスト!E759)</f>
        <v/>
      </c>
      <c r="F759" s="79" t="str">
        <f>IF(新体力テスト!F759="","",新体力テスト!F759)</f>
        <v/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63"/>
      <c r="R759" s="63"/>
      <c r="S759" s="63"/>
      <c r="T759" s="63"/>
    </row>
    <row r="760" spans="1:20" ht="12.95" customHeight="1" x14ac:dyDescent="0.15">
      <c r="A760" s="79" t="str">
        <f>IF(新体力テスト!A760="","",新体力テスト!A760)</f>
        <v/>
      </c>
      <c r="B760" s="79" t="str">
        <f>IF(新体力テスト!B760="","",新体力テスト!B760)</f>
        <v/>
      </c>
      <c r="C760" s="79" t="str">
        <f>IF(新体力テスト!C760="","",新体力テスト!C760)</f>
        <v/>
      </c>
      <c r="D760" s="79" t="str">
        <f>IF(新体力テスト!D760="","",新体力テスト!D760)</f>
        <v/>
      </c>
      <c r="E760" s="79" t="str">
        <f>IF(新体力テスト!E760="","",新体力テスト!E760)</f>
        <v/>
      </c>
      <c r="F760" s="79" t="str">
        <f>IF(新体力テスト!F760="","",新体力テスト!F760)</f>
        <v/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63"/>
      <c r="R760" s="63"/>
      <c r="S760" s="63"/>
      <c r="T760" s="63"/>
    </row>
    <row r="761" spans="1:20" ht="12.95" customHeight="1" x14ac:dyDescent="0.15">
      <c r="A761" s="79" t="str">
        <f>IF(新体力テスト!A761="","",新体力テスト!A761)</f>
        <v/>
      </c>
      <c r="B761" s="79" t="str">
        <f>IF(新体力テスト!B761="","",新体力テスト!B761)</f>
        <v/>
      </c>
      <c r="C761" s="79" t="str">
        <f>IF(新体力テスト!C761="","",新体力テスト!C761)</f>
        <v/>
      </c>
      <c r="D761" s="79" t="str">
        <f>IF(新体力テスト!D761="","",新体力テスト!D761)</f>
        <v/>
      </c>
      <c r="E761" s="79" t="str">
        <f>IF(新体力テスト!E761="","",新体力テスト!E761)</f>
        <v/>
      </c>
      <c r="F761" s="79" t="str">
        <f>IF(新体力テスト!F761="","",新体力テスト!F761)</f>
        <v/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63"/>
      <c r="R761" s="63"/>
      <c r="S761" s="63"/>
      <c r="T761" s="63"/>
    </row>
    <row r="762" spans="1:20" ht="12.95" customHeight="1" x14ac:dyDescent="0.15">
      <c r="A762" s="79" t="str">
        <f>IF(新体力テスト!A762="","",新体力テスト!A762)</f>
        <v/>
      </c>
      <c r="B762" s="79" t="str">
        <f>IF(新体力テスト!B762="","",新体力テスト!B762)</f>
        <v/>
      </c>
      <c r="C762" s="79" t="str">
        <f>IF(新体力テスト!C762="","",新体力テスト!C762)</f>
        <v/>
      </c>
      <c r="D762" s="79" t="str">
        <f>IF(新体力テスト!D762="","",新体力テスト!D762)</f>
        <v/>
      </c>
      <c r="E762" s="79" t="str">
        <f>IF(新体力テスト!E762="","",新体力テスト!E762)</f>
        <v/>
      </c>
      <c r="F762" s="79" t="str">
        <f>IF(新体力テスト!F762="","",新体力テスト!F762)</f>
        <v/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63"/>
      <c r="R762" s="63"/>
      <c r="S762" s="63"/>
      <c r="T762" s="63"/>
    </row>
    <row r="763" spans="1:20" ht="12.95" customHeight="1" x14ac:dyDescent="0.15">
      <c r="A763" s="79" t="str">
        <f>IF(新体力テスト!A763="","",新体力テスト!A763)</f>
        <v/>
      </c>
      <c r="B763" s="79" t="str">
        <f>IF(新体力テスト!B763="","",新体力テスト!B763)</f>
        <v/>
      </c>
      <c r="C763" s="79" t="str">
        <f>IF(新体力テスト!C763="","",新体力テスト!C763)</f>
        <v/>
      </c>
      <c r="D763" s="79" t="str">
        <f>IF(新体力テスト!D763="","",新体力テスト!D763)</f>
        <v/>
      </c>
      <c r="E763" s="79" t="str">
        <f>IF(新体力テスト!E763="","",新体力テスト!E763)</f>
        <v/>
      </c>
      <c r="F763" s="79" t="str">
        <f>IF(新体力テスト!F763="","",新体力テスト!F763)</f>
        <v/>
      </c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63"/>
      <c r="R763" s="63"/>
      <c r="S763" s="63"/>
      <c r="T763" s="63"/>
    </row>
    <row r="764" spans="1:20" ht="12.95" customHeight="1" x14ac:dyDescent="0.15">
      <c r="A764" s="79" t="str">
        <f>IF(新体力テスト!A764="","",新体力テスト!A764)</f>
        <v/>
      </c>
      <c r="B764" s="79" t="str">
        <f>IF(新体力テスト!B764="","",新体力テスト!B764)</f>
        <v/>
      </c>
      <c r="C764" s="79" t="str">
        <f>IF(新体力テスト!C764="","",新体力テスト!C764)</f>
        <v/>
      </c>
      <c r="D764" s="79" t="str">
        <f>IF(新体力テスト!D764="","",新体力テスト!D764)</f>
        <v/>
      </c>
      <c r="E764" s="79" t="str">
        <f>IF(新体力テスト!E764="","",新体力テスト!E764)</f>
        <v/>
      </c>
      <c r="F764" s="79" t="str">
        <f>IF(新体力テスト!F764="","",新体力テスト!F764)</f>
        <v/>
      </c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63"/>
      <c r="R764" s="63"/>
      <c r="S764" s="63"/>
      <c r="T764" s="63"/>
    </row>
    <row r="765" spans="1:20" ht="12.95" customHeight="1" x14ac:dyDescent="0.15">
      <c r="A765" s="79" t="str">
        <f>IF(新体力テスト!A765="","",新体力テスト!A765)</f>
        <v/>
      </c>
      <c r="B765" s="79" t="str">
        <f>IF(新体力テスト!B765="","",新体力テスト!B765)</f>
        <v/>
      </c>
      <c r="C765" s="79" t="str">
        <f>IF(新体力テスト!C765="","",新体力テスト!C765)</f>
        <v/>
      </c>
      <c r="D765" s="79" t="str">
        <f>IF(新体力テスト!D765="","",新体力テスト!D765)</f>
        <v/>
      </c>
      <c r="E765" s="79" t="str">
        <f>IF(新体力テスト!E765="","",新体力テスト!E765)</f>
        <v/>
      </c>
      <c r="F765" s="79" t="str">
        <f>IF(新体力テスト!F765="","",新体力テスト!F765)</f>
        <v/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63"/>
      <c r="R765" s="63"/>
      <c r="S765" s="63"/>
      <c r="T765" s="63"/>
    </row>
    <row r="766" spans="1:20" ht="12.95" customHeight="1" x14ac:dyDescent="0.15">
      <c r="A766" s="79" t="str">
        <f>IF(新体力テスト!A766="","",新体力テスト!A766)</f>
        <v/>
      </c>
      <c r="B766" s="79" t="str">
        <f>IF(新体力テスト!B766="","",新体力テスト!B766)</f>
        <v/>
      </c>
      <c r="C766" s="79" t="str">
        <f>IF(新体力テスト!C766="","",新体力テスト!C766)</f>
        <v/>
      </c>
      <c r="D766" s="79" t="str">
        <f>IF(新体力テスト!D766="","",新体力テスト!D766)</f>
        <v/>
      </c>
      <c r="E766" s="79" t="str">
        <f>IF(新体力テスト!E766="","",新体力テスト!E766)</f>
        <v/>
      </c>
      <c r="F766" s="79" t="str">
        <f>IF(新体力テスト!F766="","",新体力テスト!F766)</f>
        <v/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63"/>
      <c r="R766" s="63"/>
      <c r="S766" s="63"/>
      <c r="T766" s="63"/>
    </row>
    <row r="767" spans="1:20" ht="12.95" customHeight="1" x14ac:dyDescent="0.15">
      <c r="A767" s="79" t="str">
        <f>IF(新体力テスト!A767="","",新体力テスト!A767)</f>
        <v/>
      </c>
      <c r="B767" s="79" t="str">
        <f>IF(新体力テスト!B767="","",新体力テスト!B767)</f>
        <v/>
      </c>
      <c r="C767" s="79" t="str">
        <f>IF(新体力テスト!C767="","",新体力テスト!C767)</f>
        <v/>
      </c>
      <c r="D767" s="79" t="str">
        <f>IF(新体力テスト!D767="","",新体力テスト!D767)</f>
        <v/>
      </c>
      <c r="E767" s="79" t="str">
        <f>IF(新体力テスト!E767="","",新体力テスト!E767)</f>
        <v/>
      </c>
      <c r="F767" s="79" t="str">
        <f>IF(新体力テスト!F767="","",新体力テスト!F767)</f>
        <v/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63"/>
      <c r="R767" s="63"/>
      <c r="S767" s="63"/>
      <c r="T767" s="63"/>
    </row>
    <row r="768" spans="1:20" ht="12.95" customHeight="1" x14ac:dyDescent="0.15">
      <c r="A768" s="79" t="str">
        <f>IF(新体力テスト!A768="","",新体力テスト!A768)</f>
        <v/>
      </c>
      <c r="B768" s="79" t="str">
        <f>IF(新体力テスト!B768="","",新体力テスト!B768)</f>
        <v/>
      </c>
      <c r="C768" s="79" t="str">
        <f>IF(新体力テスト!C768="","",新体力テスト!C768)</f>
        <v/>
      </c>
      <c r="D768" s="79" t="str">
        <f>IF(新体力テスト!D768="","",新体力テスト!D768)</f>
        <v/>
      </c>
      <c r="E768" s="79" t="str">
        <f>IF(新体力テスト!E768="","",新体力テスト!E768)</f>
        <v/>
      </c>
      <c r="F768" s="79" t="str">
        <f>IF(新体力テスト!F768="","",新体力テスト!F768)</f>
        <v/>
      </c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63"/>
      <c r="R768" s="63"/>
      <c r="S768" s="63"/>
      <c r="T768" s="63"/>
    </row>
    <row r="769" spans="1:20" ht="12.95" customHeight="1" x14ac:dyDescent="0.15">
      <c r="A769" s="79" t="str">
        <f>IF(新体力テスト!A769="","",新体力テスト!A769)</f>
        <v/>
      </c>
      <c r="B769" s="79" t="str">
        <f>IF(新体力テスト!B769="","",新体力テスト!B769)</f>
        <v/>
      </c>
      <c r="C769" s="79" t="str">
        <f>IF(新体力テスト!C769="","",新体力テスト!C769)</f>
        <v/>
      </c>
      <c r="D769" s="79" t="str">
        <f>IF(新体力テスト!D769="","",新体力テスト!D769)</f>
        <v/>
      </c>
      <c r="E769" s="79" t="str">
        <f>IF(新体力テスト!E769="","",新体力テスト!E769)</f>
        <v/>
      </c>
      <c r="F769" s="79" t="str">
        <f>IF(新体力テスト!F769="","",新体力テスト!F769)</f>
        <v/>
      </c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63"/>
      <c r="R769" s="63"/>
      <c r="S769" s="63"/>
      <c r="T769" s="63"/>
    </row>
    <row r="770" spans="1:20" ht="12.95" customHeight="1" x14ac:dyDescent="0.15">
      <c r="A770" s="79" t="str">
        <f>IF(新体力テスト!A770="","",新体力テスト!A770)</f>
        <v/>
      </c>
      <c r="B770" s="79" t="str">
        <f>IF(新体力テスト!B770="","",新体力テスト!B770)</f>
        <v/>
      </c>
      <c r="C770" s="79" t="str">
        <f>IF(新体力テスト!C770="","",新体力テスト!C770)</f>
        <v/>
      </c>
      <c r="D770" s="79" t="str">
        <f>IF(新体力テスト!D770="","",新体力テスト!D770)</f>
        <v/>
      </c>
      <c r="E770" s="79" t="str">
        <f>IF(新体力テスト!E770="","",新体力テスト!E770)</f>
        <v/>
      </c>
      <c r="F770" s="79" t="str">
        <f>IF(新体力テスト!F770="","",新体力テスト!F770)</f>
        <v/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63"/>
      <c r="R770" s="63"/>
      <c r="S770" s="63"/>
      <c r="T770" s="63"/>
    </row>
    <row r="771" spans="1:20" ht="12.95" customHeight="1" x14ac:dyDescent="0.15">
      <c r="A771" s="79" t="str">
        <f>IF(新体力テスト!A771="","",新体力テスト!A771)</f>
        <v/>
      </c>
      <c r="B771" s="79" t="str">
        <f>IF(新体力テスト!B771="","",新体力テスト!B771)</f>
        <v/>
      </c>
      <c r="C771" s="79" t="str">
        <f>IF(新体力テスト!C771="","",新体力テスト!C771)</f>
        <v/>
      </c>
      <c r="D771" s="79" t="str">
        <f>IF(新体力テスト!D771="","",新体力テスト!D771)</f>
        <v/>
      </c>
      <c r="E771" s="79" t="str">
        <f>IF(新体力テスト!E771="","",新体力テスト!E771)</f>
        <v/>
      </c>
      <c r="F771" s="79" t="str">
        <f>IF(新体力テスト!F771="","",新体力テスト!F771)</f>
        <v/>
      </c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63"/>
      <c r="R771" s="63"/>
      <c r="S771" s="63"/>
      <c r="T771" s="63"/>
    </row>
    <row r="772" spans="1:20" ht="12.95" customHeight="1" x14ac:dyDescent="0.15">
      <c r="A772" s="79" t="str">
        <f>IF(新体力テスト!A772="","",新体力テスト!A772)</f>
        <v/>
      </c>
      <c r="B772" s="79" t="str">
        <f>IF(新体力テスト!B772="","",新体力テスト!B772)</f>
        <v/>
      </c>
      <c r="C772" s="79" t="str">
        <f>IF(新体力テスト!C772="","",新体力テスト!C772)</f>
        <v/>
      </c>
      <c r="D772" s="79" t="str">
        <f>IF(新体力テスト!D772="","",新体力テスト!D772)</f>
        <v/>
      </c>
      <c r="E772" s="79" t="str">
        <f>IF(新体力テスト!E772="","",新体力テスト!E772)</f>
        <v/>
      </c>
      <c r="F772" s="79" t="str">
        <f>IF(新体力テスト!F772="","",新体力テスト!F772)</f>
        <v/>
      </c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63"/>
      <c r="R772" s="63"/>
      <c r="S772" s="63"/>
      <c r="T772" s="63"/>
    </row>
    <row r="773" spans="1:20" ht="12.95" customHeight="1" x14ac:dyDescent="0.15">
      <c r="A773" s="79" t="str">
        <f>IF(新体力テスト!A773="","",新体力テスト!A773)</f>
        <v/>
      </c>
      <c r="B773" s="79" t="str">
        <f>IF(新体力テスト!B773="","",新体力テスト!B773)</f>
        <v/>
      </c>
      <c r="C773" s="79" t="str">
        <f>IF(新体力テスト!C773="","",新体力テスト!C773)</f>
        <v/>
      </c>
      <c r="D773" s="79" t="str">
        <f>IF(新体力テスト!D773="","",新体力テスト!D773)</f>
        <v/>
      </c>
      <c r="E773" s="79" t="str">
        <f>IF(新体力テスト!E773="","",新体力テスト!E773)</f>
        <v/>
      </c>
      <c r="F773" s="79" t="str">
        <f>IF(新体力テスト!F773="","",新体力テスト!F773)</f>
        <v/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63"/>
      <c r="R773" s="63"/>
      <c r="S773" s="63"/>
      <c r="T773" s="63"/>
    </row>
    <row r="774" spans="1:20" ht="12.95" customHeight="1" x14ac:dyDescent="0.15">
      <c r="A774" s="79" t="str">
        <f>IF(新体力テスト!A774="","",新体力テスト!A774)</f>
        <v/>
      </c>
      <c r="B774" s="79" t="str">
        <f>IF(新体力テスト!B774="","",新体力テスト!B774)</f>
        <v/>
      </c>
      <c r="C774" s="79" t="str">
        <f>IF(新体力テスト!C774="","",新体力テスト!C774)</f>
        <v/>
      </c>
      <c r="D774" s="79" t="str">
        <f>IF(新体力テスト!D774="","",新体力テスト!D774)</f>
        <v/>
      </c>
      <c r="E774" s="79" t="str">
        <f>IF(新体力テスト!E774="","",新体力テスト!E774)</f>
        <v/>
      </c>
      <c r="F774" s="79" t="str">
        <f>IF(新体力テスト!F774="","",新体力テスト!F774)</f>
        <v/>
      </c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63"/>
      <c r="R774" s="63"/>
      <c r="S774" s="63"/>
      <c r="T774" s="63"/>
    </row>
    <row r="775" spans="1:20" ht="12.95" customHeight="1" x14ac:dyDescent="0.15">
      <c r="A775" s="79" t="str">
        <f>IF(新体力テスト!A775="","",新体力テスト!A775)</f>
        <v/>
      </c>
      <c r="B775" s="79" t="str">
        <f>IF(新体力テスト!B775="","",新体力テスト!B775)</f>
        <v/>
      </c>
      <c r="C775" s="79" t="str">
        <f>IF(新体力テスト!C775="","",新体力テスト!C775)</f>
        <v/>
      </c>
      <c r="D775" s="79" t="str">
        <f>IF(新体力テスト!D775="","",新体力テスト!D775)</f>
        <v/>
      </c>
      <c r="E775" s="79" t="str">
        <f>IF(新体力テスト!E775="","",新体力テスト!E775)</f>
        <v/>
      </c>
      <c r="F775" s="79" t="str">
        <f>IF(新体力テスト!F775="","",新体力テスト!F775)</f>
        <v/>
      </c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63"/>
      <c r="R775" s="63"/>
      <c r="S775" s="63"/>
      <c r="T775" s="63"/>
    </row>
    <row r="776" spans="1:20" ht="12.95" customHeight="1" x14ac:dyDescent="0.15">
      <c r="A776" s="79" t="str">
        <f>IF(新体力テスト!A776="","",新体力テスト!A776)</f>
        <v/>
      </c>
      <c r="B776" s="79" t="str">
        <f>IF(新体力テスト!B776="","",新体力テスト!B776)</f>
        <v/>
      </c>
      <c r="C776" s="79" t="str">
        <f>IF(新体力テスト!C776="","",新体力テスト!C776)</f>
        <v/>
      </c>
      <c r="D776" s="79" t="str">
        <f>IF(新体力テスト!D776="","",新体力テスト!D776)</f>
        <v/>
      </c>
      <c r="E776" s="79" t="str">
        <f>IF(新体力テスト!E776="","",新体力テスト!E776)</f>
        <v/>
      </c>
      <c r="F776" s="79" t="str">
        <f>IF(新体力テスト!F776="","",新体力テスト!F776)</f>
        <v/>
      </c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63"/>
      <c r="R776" s="63"/>
      <c r="S776" s="63"/>
      <c r="T776" s="63"/>
    </row>
    <row r="777" spans="1:20" ht="12.95" customHeight="1" x14ac:dyDescent="0.15">
      <c r="A777" s="79" t="str">
        <f>IF(新体力テスト!A777="","",新体力テスト!A777)</f>
        <v/>
      </c>
      <c r="B777" s="79" t="str">
        <f>IF(新体力テスト!B777="","",新体力テスト!B777)</f>
        <v/>
      </c>
      <c r="C777" s="79" t="str">
        <f>IF(新体力テスト!C777="","",新体力テスト!C777)</f>
        <v/>
      </c>
      <c r="D777" s="79" t="str">
        <f>IF(新体力テスト!D777="","",新体力テスト!D777)</f>
        <v/>
      </c>
      <c r="E777" s="79" t="str">
        <f>IF(新体力テスト!E777="","",新体力テスト!E777)</f>
        <v/>
      </c>
      <c r="F777" s="79" t="str">
        <f>IF(新体力テスト!F777="","",新体力テスト!F777)</f>
        <v/>
      </c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63"/>
      <c r="R777" s="63"/>
      <c r="S777" s="63"/>
      <c r="T777" s="63"/>
    </row>
    <row r="778" spans="1:20" ht="12.95" customHeight="1" x14ac:dyDescent="0.15">
      <c r="A778" s="79" t="str">
        <f>IF(新体力テスト!A778="","",新体力テスト!A778)</f>
        <v/>
      </c>
      <c r="B778" s="79" t="str">
        <f>IF(新体力テスト!B778="","",新体力テスト!B778)</f>
        <v/>
      </c>
      <c r="C778" s="79" t="str">
        <f>IF(新体力テスト!C778="","",新体力テスト!C778)</f>
        <v/>
      </c>
      <c r="D778" s="79" t="str">
        <f>IF(新体力テスト!D778="","",新体力テスト!D778)</f>
        <v/>
      </c>
      <c r="E778" s="79" t="str">
        <f>IF(新体力テスト!E778="","",新体力テスト!E778)</f>
        <v/>
      </c>
      <c r="F778" s="79" t="str">
        <f>IF(新体力テスト!F778="","",新体力テスト!F778)</f>
        <v/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63"/>
      <c r="R778" s="63"/>
      <c r="S778" s="63"/>
      <c r="T778" s="63"/>
    </row>
    <row r="779" spans="1:20" ht="12.95" customHeight="1" x14ac:dyDescent="0.15">
      <c r="A779" s="79" t="str">
        <f>IF(新体力テスト!A779="","",新体力テスト!A779)</f>
        <v/>
      </c>
      <c r="B779" s="79" t="str">
        <f>IF(新体力テスト!B779="","",新体力テスト!B779)</f>
        <v/>
      </c>
      <c r="C779" s="79" t="str">
        <f>IF(新体力テスト!C779="","",新体力テスト!C779)</f>
        <v/>
      </c>
      <c r="D779" s="79" t="str">
        <f>IF(新体力テスト!D779="","",新体力テスト!D779)</f>
        <v/>
      </c>
      <c r="E779" s="79" t="str">
        <f>IF(新体力テスト!E779="","",新体力テスト!E779)</f>
        <v/>
      </c>
      <c r="F779" s="79" t="str">
        <f>IF(新体力テスト!F779="","",新体力テスト!F779)</f>
        <v/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63"/>
      <c r="R779" s="63"/>
      <c r="S779" s="63"/>
      <c r="T779" s="63"/>
    </row>
    <row r="780" spans="1:20" ht="12.95" customHeight="1" x14ac:dyDescent="0.15">
      <c r="A780" s="79" t="str">
        <f>IF(新体力テスト!A780="","",新体力テスト!A780)</f>
        <v/>
      </c>
      <c r="B780" s="79" t="str">
        <f>IF(新体力テスト!B780="","",新体力テスト!B780)</f>
        <v/>
      </c>
      <c r="C780" s="79" t="str">
        <f>IF(新体力テスト!C780="","",新体力テスト!C780)</f>
        <v/>
      </c>
      <c r="D780" s="79" t="str">
        <f>IF(新体力テスト!D780="","",新体力テスト!D780)</f>
        <v/>
      </c>
      <c r="E780" s="79" t="str">
        <f>IF(新体力テスト!E780="","",新体力テスト!E780)</f>
        <v/>
      </c>
      <c r="F780" s="79" t="str">
        <f>IF(新体力テスト!F780="","",新体力テスト!F780)</f>
        <v/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63"/>
      <c r="R780" s="63"/>
      <c r="S780" s="63"/>
      <c r="T780" s="63"/>
    </row>
    <row r="781" spans="1:20" ht="12.95" customHeight="1" x14ac:dyDescent="0.15">
      <c r="A781" s="79" t="str">
        <f>IF(新体力テスト!A781="","",新体力テスト!A781)</f>
        <v/>
      </c>
      <c r="B781" s="79" t="str">
        <f>IF(新体力テスト!B781="","",新体力テスト!B781)</f>
        <v/>
      </c>
      <c r="C781" s="79" t="str">
        <f>IF(新体力テスト!C781="","",新体力テスト!C781)</f>
        <v/>
      </c>
      <c r="D781" s="79" t="str">
        <f>IF(新体力テスト!D781="","",新体力テスト!D781)</f>
        <v/>
      </c>
      <c r="E781" s="79" t="str">
        <f>IF(新体力テスト!E781="","",新体力テスト!E781)</f>
        <v/>
      </c>
      <c r="F781" s="79" t="str">
        <f>IF(新体力テスト!F781="","",新体力テスト!F781)</f>
        <v/>
      </c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63"/>
      <c r="R781" s="63"/>
      <c r="S781" s="63"/>
      <c r="T781" s="63"/>
    </row>
    <row r="782" spans="1:20" ht="12.95" customHeight="1" x14ac:dyDescent="0.15">
      <c r="A782" s="79" t="str">
        <f>IF(新体力テスト!A782="","",新体力テスト!A782)</f>
        <v/>
      </c>
      <c r="B782" s="79" t="str">
        <f>IF(新体力テスト!B782="","",新体力テスト!B782)</f>
        <v/>
      </c>
      <c r="C782" s="79" t="str">
        <f>IF(新体力テスト!C782="","",新体力テスト!C782)</f>
        <v/>
      </c>
      <c r="D782" s="79" t="str">
        <f>IF(新体力テスト!D782="","",新体力テスト!D782)</f>
        <v/>
      </c>
      <c r="E782" s="79" t="str">
        <f>IF(新体力テスト!E782="","",新体力テスト!E782)</f>
        <v/>
      </c>
      <c r="F782" s="79" t="str">
        <f>IF(新体力テスト!F782="","",新体力テスト!F782)</f>
        <v/>
      </c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63"/>
      <c r="R782" s="63"/>
      <c r="S782" s="63"/>
      <c r="T782" s="63"/>
    </row>
    <row r="783" spans="1:20" ht="12.95" customHeight="1" x14ac:dyDescent="0.15">
      <c r="A783" s="79" t="str">
        <f>IF(新体力テスト!A783="","",新体力テスト!A783)</f>
        <v/>
      </c>
      <c r="B783" s="79" t="str">
        <f>IF(新体力テスト!B783="","",新体力テスト!B783)</f>
        <v/>
      </c>
      <c r="C783" s="79" t="str">
        <f>IF(新体力テスト!C783="","",新体力テスト!C783)</f>
        <v/>
      </c>
      <c r="D783" s="79" t="str">
        <f>IF(新体力テスト!D783="","",新体力テスト!D783)</f>
        <v/>
      </c>
      <c r="E783" s="79" t="str">
        <f>IF(新体力テスト!E783="","",新体力テスト!E783)</f>
        <v/>
      </c>
      <c r="F783" s="79" t="str">
        <f>IF(新体力テスト!F783="","",新体力テスト!F783)</f>
        <v/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63"/>
      <c r="R783" s="63"/>
      <c r="S783" s="63"/>
      <c r="T783" s="63"/>
    </row>
    <row r="784" spans="1:20" ht="12.95" customHeight="1" x14ac:dyDescent="0.15">
      <c r="A784" s="79" t="str">
        <f>IF(新体力テスト!A784="","",新体力テスト!A784)</f>
        <v/>
      </c>
      <c r="B784" s="79" t="str">
        <f>IF(新体力テスト!B784="","",新体力テスト!B784)</f>
        <v/>
      </c>
      <c r="C784" s="79" t="str">
        <f>IF(新体力テスト!C784="","",新体力テスト!C784)</f>
        <v/>
      </c>
      <c r="D784" s="79" t="str">
        <f>IF(新体力テスト!D784="","",新体力テスト!D784)</f>
        <v/>
      </c>
      <c r="E784" s="79" t="str">
        <f>IF(新体力テスト!E784="","",新体力テスト!E784)</f>
        <v/>
      </c>
      <c r="F784" s="79" t="str">
        <f>IF(新体力テスト!F784="","",新体力テスト!F784)</f>
        <v/>
      </c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63"/>
      <c r="R784" s="63"/>
      <c r="S784" s="63"/>
      <c r="T784" s="63"/>
    </row>
    <row r="785" spans="1:20" ht="12.95" customHeight="1" x14ac:dyDescent="0.15">
      <c r="A785" s="79" t="str">
        <f>IF(新体力テスト!A785="","",新体力テスト!A785)</f>
        <v/>
      </c>
      <c r="B785" s="79" t="str">
        <f>IF(新体力テスト!B785="","",新体力テスト!B785)</f>
        <v/>
      </c>
      <c r="C785" s="79" t="str">
        <f>IF(新体力テスト!C785="","",新体力テスト!C785)</f>
        <v/>
      </c>
      <c r="D785" s="79" t="str">
        <f>IF(新体力テスト!D785="","",新体力テスト!D785)</f>
        <v/>
      </c>
      <c r="E785" s="79" t="str">
        <f>IF(新体力テスト!E785="","",新体力テスト!E785)</f>
        <v/>
      </c>
      <c r="F785" s="79" t="str">
        <f>IF(新体力テスト!F785="","",新体力テスト!F785)</f>
        <v/>
      </c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63"/>
      <c r="R785" s="63"/>
      <c r="S785" s="63"/>
      <c r="T785" s="63"/>
    </row>
    <row r="786" spans="1:20" ht="12.95" customHeight="1" x14ac:dyDescent="0.15">
      <c r="A786" s="79" t="str">
        <f>IF(新体力テスト!A786="","",新体力テスト!A786)</f>
        <v/>
      </c>
      <c r="B786" s="79" t="str">
        <f>IF(新体力テスト!B786="","",新体力テスト!B786)</f>
        <v/>
      </c>
      <c r="C786" s="79" t="str">
        <f>IF(新体力テスト!C786="","",新体力テスト!C786)</f>
        <v/>
      </c>
      <c r="D786" s="79" t="str">
        <f>IF(新体力テスト!D786="","",新体力テスト!D786)</f>
        <v/>
      </c>
      <c r="E786" s="79" t="str">
        <f>IF(新体力テスト!E786="","",新体力テスト!E786)</f>
        <v/>
      </c>
      <c r="F786" s="79" t="str">
        <f>IF(新体力テスト!F786="","",新体力テスト!F786)</f>
        <v/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63"/>
      <c r="R786" s="63"/>
      <c r="S786" s="63"/>
      <c r="T786" s="63"/>
    </row>
    <row r="787" spans="1:20" ht="12.95" customHeight="1" x14ac:dyDescent="0.15">
      <c r="A787" s="79" t="str">
        <f>IF(新体力テスト!A787="","",新体力テスト!A787)</f>
        <v/>
      </c>
      <c r="B787" s="79" t="str">
        <f>IF(新体力テスト!B787="","",新体力テスト!B787)</f>
        <v/>
      </c>
      <c r="C787" s="79" t="str">
        <f>IF(新体力テスト!C787="","",新体力テスト!C787)</f>
        <v/>
      </c>
      <c r="D787" s="79" t="str">
        <f>IF(新体力テスト!D787="","",新体力テスト!D787)</f>
        <v/>
      </c>
      <c r="E787" s="79" t="str">
        <f>IF(新体力テスト!E787="","",新体力テスト!E787)</f>
        <v/>
      </c>
      <c r="F787" s="79" t="str">
        <f>IF(新体力テスト!F787="","",新体力テスト!F787)</f>
        <v/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63"/>
      <c r="R787" s="63"/>
      <c r="S787" s="63"/>
      <c r="T787" s="63"/>
    </row>
    <row r="788" spans="1:20" ht="12.95" customHeight="1" x14ac:dyDescent="0.15">
      <c r="A788" s="79" t="str">
        <f>IF(新体力テスト!A788="","",新体力テスト!A788)</f>
        <v/>
      </c>
      <c r="B788" s="79" t="str">
        <f>IF(新体力テスト!B788="","",新体力テスト!B788)</f>
        <v/>
      </c>
      <c r="C788" s="79" t="str">
        <f>IF(新体力テスト!C788="","",新体力テスト!C788)</f>
        <v/>
      </c>
      <c r="D788" s="79" t="str">
        <f>IF(新体力テスト!D788="","",新体力テスト!D788)</f>
        <v/>
      </c>
      <c r="E788" s="79" t="str">
        <f>IF(新体力テスト!E788="","",新体力テスト!E788)</f>
        <v/>
      </c>
      <c r="F788" s="79" t="str">
        <f>IF(新体力テスト!F788="","",新体力テスト!F788)</f>
        <v/>
      </c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63"/>
      <c r="R788" s="63"/>
      <c r="S788" s="63"/>
      <c r="T788" s="63"/>
    </row>
    <row r="789" spans="1:20" ht="12.95" customHeight="1" x14ac:dyDescent="0.15">
      <c r="A789" s="79" t="str">
        <f>IF(新体力テスト!A789="","",新体力テスト!A789)</f>
        <v/>
      </c>
      <c r="B789" s="79" t="str">
        <f>IF(新体力テスト!B789="","",新体力テスト!B789)</f>
        <v/>
      </c>
      <c r="C789" s="79" t="str">
        <f>IF(新体力テスト!C789="","",新体力テスト!C789)</f>
        <v/>
      </c>
      <c r="D789" s="79" t="str">
        <f>IF(新体力テスト!D789="","",新体力テスト!D789)</f>
        <v/>
      </c>
      <c r="E789" s="79" t="str">
        <f>IF(新体力テスト!E789="","",新体力テスト!E789)</f>
        <v/>
      </c>
      <c r="F789" s="79" t="str">
        <f>IF(新体力テスト!F789="","",新体力テスト!F789)</f>
        <v/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63"/>
      <c r="R789" s="63"/>
      <c r="S789" s="63"/>
      <c r="T789" s="63"/>
    </row>
    <row r="790" spans="1:20" ht="12.95" customHeight="1" x14ac:dyDescent="0.15">
      <c r="A790" s="79" t="str">
        <f>IF(新体力テスト!A790="","",新体力テスト!A790)</f>
        <v/>
      </c>
      <c r="B790" s="79" t="str">
        <f>IF(新体力テスト!B790="","",新体力テスト!B790)</f>
        <v/>
      </c>
      <c r="C790" s="79" t="str">
        <f>IF(新体力テスト!C790="","",新体力テスト!C790)</f>
        <v/>
      </c>
      <c r="D790" s="79" t="str">
        <f>IF(新体力テスト!D790="","",新体力テスト!D790)</f>
        <v/>
      </c>
      <c r="E790" s="79" t="str">
        <f>IF(新体力テスト!E790="","",新体力テスト!E790)</f>
        <v/>
      </c>
      <c r="F790" s="79" t="str">
        <f>IF(新体力テスト!F790="","",新体力テスト!F790)</f>
        <v/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63"/>
      <c r="R790" s="63"/>
      <c r="S790" s="63"/>
      <c r="T790" s="63"/>
    </row>
    <row r="791" spans="1:20" ht="12.95" customHeight="1" x14ac:dyDescent="0.15">
      <c r="A791" s="79" t="str">
        <f>IF(新体力テスト!A791="","",新体力テスト!A791)</f>
        <v/>
      </c>
      <c r="B791" s="79" t="str">
        <f>IF(新体力テスト!B791="","",新体力テスト!B791)</f>
        <v/>
      </c>
      <c r="C791" s="79" t="str">
        <f>IF(新体力テスト!C791="","",新体力テスト!C791)</f>
        <v/>
      </c>
      <c r="D791" s="79" t="str">
        <f>IF(新体力テスト!D791="","",新体力テスト!D791)</f>
        <v/>
      </c>
      <c r="E791" s="79" t="str">
        <f>IF(新体力テスト!E791="","",新体力テスト!E791)</f>
        <v/>
      </c>
      <c r="F791" s="79" t="str">
        <f>IF(新体力テスト!F791="","",新体力テスト!F791)</f>
        <v/>
      </c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63"/>
      <c r="R791" s="63"/>
      <c r="S791" s="63"/>
      <c r="T791" s="63"/>
    </row>
    <row r="792" spans="1:20" ht="12.95" customHeight="1" x14ac:dyDescent="0.15">
      <c r="A792" s="79" t="str">
        <f>IF(新体力テスト!A792="","",新体力テスト!A792)</f>
        <v/>
      </c>
      <c r="B792" s="79" t="str">
        <f>IF(新体力テスト!B792="","",新体力テスト!B792)</f>
        <v/>
      </c>
      <c r="C792" s="79" t="str">
        <f>IF(新体力テスト!C792="","",新体力テスト!C792)</f>
        <v/>
      </c>
      <c r="D792" s="79" t="str">
        <f>IF(新体力テスト!D792="","",新体力テスト!D792)</f>
        <v/>
      </c>
      <c r="E792" s="79" t="str">
        <f>IF(新体力テスト!E792="","",新体力テスト!E792)</f>
        <v/>
      </c>
      <c r="F792" s="79" t="str">
        <f>IF(新体力テスト!F792="","",新体力テスト!F792)</f>
        <v/>
      </c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63"/>
      <c r="R792" s="63"/>
      <c r="S792" s="63"/>
      <c r="T792" s="63"/>
    </row>
    <row r="793" spans="1:20" ht="12.95" customHeight="1" x14ac:dyDescent="0.15">
      <c r="A793" s="79" t="str">
        <f>IF(新体力テスト!A793="","",新体力テスト!A793)</f>
        <v/>
      </c>
      <c r="B793" s="79" t="str">
        <f>IF(新体力テスト!B793="","",新体力テスト!B793)</f>
        <v/>
      </c>
      <c r="C793" s="79" t="str">
        <f>IF(新体力テスト!C793="","",新体力テスト!C793)</f>
        <v/>
      </c>
      <c r="D793" s="79" t="str">
        <f>IF(新体力テスト!D793="","",新体力テスト!D793)</f>
        <v/>
      </c>
      <c r="E793" s="79" t="str">
        <f>IF(新体力テスト!E793="","",新体力テスト!E793)</f>
        <v/>
      </c>
      <c r="F793" s="79" t="str">
        <f>IF(新体力テスト!F793="","",新体力テスト!F793)</f>
        <v/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63"/>
      <c r="R793" s="63"/>
      <c r="S793" s="63"/>
      <c r="T793" s="63"/>
    </row>
    <row r="794" spans="1:20" ht="12.95" customHeight="1" x14ac:dyDescent="0.15">
      <c r="A794" s="79" t="str">
        <f>IF(新体力テスト!A794="","",新体力テスト!A794)</f>
        <v/>
      </c>
      <c r="B794" s="79" t="str">
        <f>IF(新体力テスト!B794="","",新体力テスト!B794)</f>
        <v/>
      </c>
      <c r="C794" s="79" t="str">
        <f>IF(新体力テスト!C794="","",新体力テスト!C794)</f>
        <v/>
      </c>
      <c r="D794" s="79" t="str">
        <f>IF(新体力テスト!D794="","",新体力テスト!D794)</f>
        <v/>
      </c>
      <c r="E794" s="79" t="str">
        <f>IF(新体力テスト!E794="","",新体力テスト!E794)</f>
        <v/>
      </c>
      <c r="F794" s="79" t="str">
        <f>IF(新体力テスト!F794="","",新体力テスト!F794)</f>
        <v/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63"/>
      <c r="R794" s="63"/>
      <c r="S794" s="63"/>
      <c r="T794" s="63"/>
    </row>
    <row r="795" spans="1:20" ht="12.95" customHeight="1" x14ac:dyDescent="0.15">
      <c r="A795" s="79" t="str">
        <f>IF(新体力テスト!A795="","",新体力テスト!A795)</f>
        <v/>
      </c>
      <c r="B795" s="79" t="str">
        <f>IF(新体力テスト!B795="","",新体力テスト!B795)</f>
        <v/>
      </c>
      <c r="C795" s="79" t="str">
        <f>IF(新体力テスト!C795="","",新体力テスト!C795)</f>
        <v/>
      </c>
      <c r="D795" s="79" t="str">
        <f>IF(新体力テスト!D795="","",新体力テスト!D795)</f>
        <v/>
      </c>
      <c r="E795" s="79" t="str">
        <f>IF(新体力テスト!E795="","",新体力テスト!E795)</f>
        <v/>
      </c>
      <c r="F795" s="79" t="str">
        <f>IF(新体力テスト!F795="","",新体力テスト!F795)</f>
        <v/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63"/>
      <c r="R795" s="63"/>
      <c r="S795" s="63"/>
      <c r="T795" s="63"/>
    </row>
    <row r="796" spans="1:20" ht="12.95" customHeight="1" x14ac:dyDescent="0.15">
      <c r="A796" s="79" t="str">
        <f>IF(新体力テスト!A796="","",新体力テスト!A796)</f>
        <v/>
      </c>
      <c r="B796" s="79" t="str">
        <f>IF(新体力テスト!B796="","",新体力テスト!B796)</f>
        <v/>
      </c>
      <c r="C796" s="79" t="str">
        <f>IF(新体力テスト!C796="","",新体力テスト!C796)</f>
        <v/>
      </c>
      <c r="D796" s="79" t="str">
        <f>IF(新体力テスト!D796="","",新体力テスト!D796)</f>
        <v/>
      </c>
      <c r="E796" s="79" t="str">
        <f>IF(新体力テスト!E796="","",新体力テスト!E796)</f>
        <v/>
      </c>
      <c r="F796" s="79" t="str">
        <f>IF(新体力テスト!F796="","",新体力テスト!F796)</f>
        <v/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63"/>
      <c r="R796" s="63"/>
      <c r="S796" s="63"/>
      <c r="T796" s="63"/>
    </row>
    <row r="797" spans="1:20" ht="12.95" customHeight="1" x14ac:dyDescent="0.15">
      <c r="A797" s="79" t="str">
        <f>IF(新体力テスト!A797="","",新体力テスト!A797)</f>
        <v/>
      </c>
      <c r="B797" s="79" t="str">
        <f>IF(新体力テスト!B797="","",新体力テスト!B797)</f>
        <v/>
      </c>
      <c r="C797" s="79" t="str">
        <f>IF(新体力テスト!C797="","",新体力テスト!C797)</f>
        <v/>
      </c>
      <c r="D797" s="79" t="str">
        <f>IF(新体力テスト!D797="","",新体力テスト!D797)</f>
        <v/>
      </c>
      <c r="E797" s="79" t="str">
        <f>IF(新体力テスト!E797="","",新体力テスト!E797)</f>
        <v/>
      </c>
      <c r="F797" s="79" t="str">
        <f>IF(新体力テスト!F797="","",新体力テスト!F797)</f>
        <v/>
      </c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63"/>
      <c r="R797" s="63"/>
      <c r="S797" s="63"/>
      <c r="T797" s="63"/>
    </row>
    <row r="798" spans="1:20" ht="12.95" customHeight="1" x14ac:dyDescent="0.15">
      <c r="A798" s="79" t="str">
        <f>IF(新体力テスト!A798="","",新体力テスト!A798)</f>
        <v/>
      </c>
      <c r="B798" s="79" t="str">
        <f>IF(新体力テスト!B798="","",新体力テスト!B798)</f>
        <v/>
      </c>
      <c r="C798" s="79" t="str">
        <f>IF(新体力テスト!C798="","",新体力テスト!C798)</f>
        <v/>
      </c>
      <c r="D798" s="79" t="str">
        <f>IF(新体力テスト!D798="","",新体力テスト!D798)</f>
        <v/>
      </c>
      <c r="E798" s="79" t="str">
        <f>IF(新体力テスト!E798="","",新体力テスト!E798)</f>
        <v/>
      </c>
      <c r="F798" s="79" t="str">
        <f>IF(新体力テスト!F798="","",新体力テスト!F798)</f>
        <v/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63"/>
      <c r="R798" s="63"/>
      <c r="S798" s="63"/>
      <c r="T798" s="63"/>
    </row>
    <row r="799" spans="1:20" ht="12.95" customHeight="1" x14ac:dyDescent="0.15">
      <c r="A799" s="79" t="str">
        <f>IF(新体力テスト!A799="","",新体力テスト!A799)</f>
        <v/>
      </c>
      <c r="B799" s="79" t="str">
        <f>IF(新体力テスト!B799="","",新体力テスト!B799)</f>
        <v/>
      </c>
      <c r="C799" s="79" t="str">
        <f>IF(新体力テスト!C799="","",新体力テスト!C799)</f>
        <v/>
      </c>
      <c r="D799" s="79" t="str">
        <f>IF(新体力テスト!D799="","",新体力テスト!D799)</f>
        <v/>
      </c>
      <c r="E799" s="79" t="str">
        <f>IF(新体力テスト!E799="","",新体力テスト!E799)</f>
        <v/>
      </c>
      <c r="F799" s="79" t="str">
        <f>IF(新体力テスト!F799="","",新体力テスト!F799)</f>
        <v/>
      </c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63"/>
      <c r="R799" s="63"/>
      <c r="S799" s="63"/>
      <c r="T799" s="63"/>
    </row>
    <row r="800" spans="1:20" ht="12.95" customHeight="1" x14ac:dyDescent="0.15">
      <c r="A800" s="79" t="str">
        <f>IF(新体力テスト!A800="","",新体力テスト!A800)</f>
        <v/>
      </c>
      <c r="B800" s="79" t="str">
        <f>IF(新体力テスト!B800="","",新体力テスト!B800)</f>
        <v/>
      </c>
      <c r="C800" s="79" t="str">
        <f>IF(新体力テスト!C800="","",新体力テスト!C800)</f>
        <v/>
      </c>
      <c r="D800" s="79" t="str">
        <f>IF(新体力テスト!D800="","",新体力テスト!D800)</f>
        <v/>
      </c>
      <c r="E800" s="79" t="str">
        <f>IF(新体力テスト!E800="","",新体力テスト!E800)</f>
        <v/>
      </c>
      <c r="F800" s="79" t="str">
        <f>IF(新体力テスト!F800="","",新体力テスト!F800)</f>
        <v/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63"/>
      <c r="R800" s="63"/>
      <c r="S800" s="63"/>
      <c r="T800" s="63"/>
    </row>
    <row r="801" spans="1:20" ht="12.95" customHeight="1" x14ac:dyDescent="0.15">
      <c r="A801" s="79" t="str">
        <f>IF(新体力テスト!A801="","",新体力テスト!A801)</f>
        <v/>
      </c>
      <c r="B801" s="79" t="str">
        <f>IF(新体力テスト!B801="","",新体力テスト!B801)</f>
        <v/>
      </c>
      <c r="C801" s="79" t="str">
        <f>IF(新体力テスト!C801="","",新体力テスト!C801)</f>
        <v/>
      </c>
      <c r="D801" s="79" t="str">
        <f>IF(新体力テスト!D801="","",新体力テスト!D801)</f>
        <v/>
      </c>
      <c r="E801" s="79" t="str">
        <f>IF(新体力テスト!E801="","",新体力テスト!E801)</f>
        <v/>
      </c>
      <c r="F801" s="79" t="str">
        <f>IF(新体力テスト!F801="","",新体力テスト!F801)</f>
        <v/>
      </c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63"/>
      <c r="R801" s="63"/>
      <c r="S801" s="63"/>
      <c r="T801" s="63"/>
    </row>
    <row r="802" spans="1:20" ht="12.95" customHeight="1" x14ac:dyDescent="0.15">
      <c r="A802" s="79" t="str">
        <f>IF(新体力テスト!A802="","",新体力テスト!A802)</f>
        <v/>
      </c>
      <c r="B802" s="79" t="str">
        <f>IF(新体力テスト!B802="","",新体力テスト!B802)</f>
        <v/>
      </c>
      <c r="C802" s="79" t="str">
        <f>IF(新体力テスト!C802="","",新体力テスト!C802)</f>
        <v/>
      </c>
      <c r="D802" s="79" t="str">
        <f>IF(新体力テスト!D802="","",新体力テスト!D802)</f>
        <v/>
      </c>
      <c r="E802" s="79" t="str">
        <f>IF(新体力テスト!E802="","",新体力テスト!E802)</f>
        <v/>
      </c>
      <c r="F802" s="79" t="str">
        <f>IF(新体力テスト!F802="","",新体力テスト!F802)</f>
        <v/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63"/>
      <c r="R802" s="63"/>
      <c r="S802" s="63"/>
      <c r="T802" s="63"/>
    </row>
    <row r="803" spans="1:20" ht="12.95" customHeight="1" x14ac:dyDescent="0.15">
      <c r="A803" s="79" t="str">
        <f>IF(新体力テスト!A803="","",新体力テスト!A803)</f>
        <v/>
      </c>
      <c r="B803" s="79" t="str">
        <f>IF(新体力テスト!B803="","",新体力テスト!B803)</f>
        <v/>
      </c>
      <c r="C803" s="79" t="str">
        <f>IF(新体力テスト!C803="","",新体力テスト!C803)</f>
        <v/>
      </c>
      <c r="D803" s="79" t="str">
        <f>IF(新体力テスト!D803="","",新体力テスト!D803)</f>
        <v/>
      </c>
      <c r="E803" s="79" t="str">
        <f>IF(新体力テスト!E803="","",新体力テスト!E803)</f>
        <v/>
      </c>
      <c r="F803" s="79" t="str">
        <f>IF(新体力テスト!F803="","",新体力テスト!F803)</f>
        <v/>
      </c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63"/>
      <c r="R803" s="63"/>
      <c r="S803" s="63"/>
      <c r="T803" s="63"/>
    </row>
    <row r="804" spans="1:20" ht="12.95" customHeight="1" x14ac:dyDescent="0.15">
      <c r="A804" s="79" t="str">
        <f>IF(新体力テスト!A804="","",新体力テスト!A804)</f>
        <v/>
      </c>
      <c r="B804" s="79" t="str">
        <f>IF(新体力テスト!B804="","",新体力テスト!B804)</f>
        <v/>
      </c>
      <c r="C804" s="79" t="str">
        <f>IF(新体力テスト!C804="","",新体力テスト!C804)</f>
        <v/>
      </c>
      <c r="D804" s="79" t="str">
        <f>IF(新体力テスト!D804="","",新体力テスト!D804)</f>
        <v/>
      </c>
      <c r="E804" s="79" t="str">
        <f>IF(新体力テスト!E804="","",新体力テスト!E804)</f>
        <v/>
      </c>
      <c r="F804" s="79" t="str">
        <f>IF(新体力テスト!F804="","",新体力テスト!F804)</f>
        <v/>
      </c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63"/>
      <c r="R804" s="63"/>
      <c r="S804" s="63"/>
      <c r="T804" s="63"/>
    </row>
    <row r="805" spans="1:20" ht="12.95" customHeight="1" x14ac:dyDescent="0.15">
      <c r="A805" s="79" t="str">
        <f>IF(新体力テスト!A805="","",新体力テスト!A805)</f>
        <v/>
      </c>
      <c r="B805" s="79" t="str">
        <f>IF(新体力テスト!B805="","",新体力テスト!B805)</f>
        <v/>
      </c>
      <c r="C805" s="79" t="str">
        <f>IF(新体力テスト!C805="","",新体力テスト!C805)</f>
        <v/>
      </c>
      <c r="D805" s="79" t="str">
        <f>IF(新体力テスト!D805="","",新体力テスト!D805)</f>
        <v/>
      </c>
      <c r="E805" s="79" t="str">
        <f>IF(新体力テスト!E805="","",新体力テスト!E805)</f>
        <v/>
      </c>
      <c r="F805" s="79" t="str">
        <f>IF(新体力テスト!F805="","",新体力テスト!F805)</f>
        <v/>
      </c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63"/>
      <c r="R805" s="63"/>
      <c r="S805" s="63"/>
      <c r="T805" s="63"/>
    </row>
    <row r="806" spans="1:20" ht="12.95" customHeight="1" x14ac:dyDescent="0.15">
      <c r="A806" s="79" t="str">
        <f>IF(新体力テスト!A806="","",新体力テスト!A806)</f>
        <v/>
      </c>
      <c r="B806" s="79" t="str">
        <f>IF(新体力テスト!B806="","",新体力テスト!B806)</f>
        <v/>
      </c>
      <c r="C806" s="79" t="str">
        <f>IF(新体力テスト!C806="","",新体力テスト!C806)</f>
        <v/>
      </c>
      <c r="D806" s="79" t="str">
        <f>IF(新体力テスト!D806="","",新体力テスト!D806)</f>
        <v/>
      </c>
      <c r="E806" s="79" t="str">
        <f>IF(新体力テスト!E806="","",新体力テスト!E806)</f>
        <v/>
      </c>
      <c r="F806" s="79" t="str">
        <f>IF(新体力テスト!F806="","",新体力テスト!F806)</f>
        <v/>
      </c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63"/>
      <c r="R806" s="63"/>
      <c r="S806" s="63"/>
      <c r="T806" s="63"/>
    </row>
    <row r="807" spans="1:20" ht="12.95" customHeight="1" x14ac:dyDescent="0.15">
      <c r="A807" s="79" t="str">
        <f>IF(新体力テスト!A807="","",新体力テスト!A807)</f>
        <v/>
      </c>
      <c r="B807" s="79" t="str">
        <f>IF(新体力テスト!B807="","",新体力テスト!B807)</f>
        <v/>
      </c>
      <c r="C807" s="79" t="str">
        <f>IF(新体力テスト!C807="","",新体力テスト!C807)</f>
        <v/>
      </c>
      <c r="D807" s="79" t="str">
        <f>IF(新体力テスト!D807="","",新体力テスト!D807)</f>
        <v/>
      </c>
      <c r="E807" s="79" t="str">
        <f>IF(新体力テスト!E807="","",新体力テスト!E807)</f>
        <v/>
      </c>
      <c r="F807" s="79" t="str">
        <f>IF(新体力テスト!F807="","",新体力テスト!F807)</f>
        <v/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63"/>
      <c r="R807" s="63"/>
      <c r="S807" s="63"/>
      <c r="T807" s="63"/>
    </row>
    <row r="808" spans="1:20" ht="12.95" customHeight="1" x14ac:dyDescent="0.15">
      <c r="A808" s="79" t="str">
        <f>IF(新体力テスト!A808="","",新体力テスト!A808)</f>
        <v/>
      </c>
      <c r="B808" s="79" t="str">
        <f>IF(新体力テスト!B808="","",新体力テスト!B808)</f>
        <v/>
      </c>
      <c r="C808" s="79" t="str">
        <f>IF(新体力テスト!C808="","",新体力テスト!C808)</f>
        <v/>
      </c>
      <c r="D808" s="79" t="str">
        <f>IF(新体力テスト!D808="","",新体力テスト!D808)</f>
        <v/>
      </c>
      <c r="E808" s="79" t="str">
        <f>IF(新体力テスト!E808="","",新体力テスト!E808)</f>
        <v/>
      </c>
      <c r="F808" s="79" t="str">
        <f>IF(新体力テスト!F808="","",新体力テスト!F808)</f>
        <v/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63"/>
      <c r="R808" s="63"/>
      <c r="S808" s="63"/>
      <c r="T808" s="63"/>
    </row>
    <row r="809" spans="1:20" ht="12.95" customHeight="1" x14ac:dyDescent="0.15">
      <c r="A809" s="79" t="str">
        <f>IF(新体力テスト!A809="","",新体力テスト!A809)</f>
        <v/>
      </c>
      <c r="B809" s="79" t="str">
        <f>IF(新体力テスト!B809="","",新体力テスト!B809)</f>
        <v/>
      </c>
      <c r="C809" s="79" t="str">
        <f>IF(新体力テスト!C809="","",新体力テスト!C809)</f>
        <v/>
      </c>
      <c r="D809" s="79" t="str">
        <f>IF(新体力テスト!D809="","",新体力テスト!D809)</f>
        <v/>
      </c>
      <c r="E809" s="79" t="str">
        <f>IF(新体力テスト!E809="","",新体力テスト!E809)</f>
        <v/>
      </c>
      <c r="F809" s="79" t="str">
        <f>IF(新体力テスト!F809="","",新体力テスト!F809)</f>
        <v/>
      </c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63"/>
      <c r="R809" s="63"/>
      <c r="S809" s="63"/>
      <c r="T809" s="63"/>
    </row>
    <row r="810" spans="1:20" ht="12.95" customHeight="1" x14ac:dyDescent="0.15">
      <c r="A810" s="79" t="str">
        <f>IF(新体力テスト!A810="","",新体力テスト!A810)</f>
        <v/>
      </c>
      <c r="B810" s="79" t="str">
        <f>IF(新体力テスト!B810="","",新体力テスト!B810)</f>
        <v/>
      </c>
      <c r="C810" s="79" t="str">
        <f>IF(新体力テスト!C810="","",新体力テスト!C810)</f>
        <v/>
      </c>
      <c r="D810" s="79" t="str">
        <f>IF(新体力テスト!D810="","",新体力テスト!D810)</f>
        <v/>
      </c>
      <c r="E810" s="79" t="str">
        <f>IF(新体力テスト!E810="","",新体力テスト!E810)</f>
        <v/>
      </c>
      <c r="F810" s="79" t="str">
        <f>IF(新体力テスト!F810="","",新体力テスト!F810)</f>
        <v/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63"/>
      <c r="R810" s="63"/>
      <c r="S810" s="63"/>
      <c r="T810" s="63"/>
    </row>
    <row r="811" spans="1:20" ht="12.95" customHeight="1" x14ac:dyDescent="0.15">
      <c r="A811" s="79" t="str">
        <f>IF(新体力テスト!A811="","",新体力テスト!A811)</f>
        <v/>
      </c>
      <c r="B811" s="79" t="str">
        <f>IF(新体力テスト!B811="","",新体力テスト!B811)</f>
        <v/>
      </c>
      <c r="C811" s="79" t="str">
        <f>IF(新体力テスト!C811="","",新体力テスト!C811)</f>
        <v/>
      </c>
      <c r="D811" s="79" t="str">
        <f>IF(新体力テスト!D811="","",新体力テスト!D811)</f>
        <v/>
      </c>
      <c r="E811" s="79" t="str">
        <f>IF(新体力テスト!E811="","",新体力テスト!E811)</f>
        <v/>
      </c>
      <c r="F811" s="79" t="str">
        <f>IF(新体力テスト!F811="","",新体力テスト!F811)</f>
        <v/>
      </c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63"/>
      <c r="R811" s="63"/>
      <c r="S811" s="63"/>
      <c r="T811" s="63"/>
    </row>
    <row r="812" spans="1:20" ht="12.95" customHeight="1" x14ac:dyDescent="0.15">
      <c r="A812" s="79" t="str">
        <f>IF(新体力テスト!A812="","",新体力テスト!A812)</f>
        <v/>
      </c>
      <c r="B812" s="79" t="str">
        <f>IF(新体力テスト!B812="","",新体力テスト!B812)</f>
        <v/>
      </c>
      <c r="C812" s="79" t="str">
        <f>IF(新体力テスト!C812="","",新体力テスト!C812)</f>
        <v/>
      </c>
      <c r="D812" s="79" t="str">
        <f>IF(新体力テスト!D812="","",新体力テスト!D812)</f>
        <v/>
      </c>
      <c r="E812" s="79" t="str">
        <f>IF(新体力テスト!E812="","",新体力テスト!E812)</f>
        <v/>
      </c>
      <c r="F812" s="79" t="str">
        <f>IF(新体力テスト!F812="","",新体力テスト!F812)</f>
        <v/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63"/>
      <c r="R812" s="63"/>
      <c r="S812" s="63"/>
      <c r="T812" s="63"/>
    </row>
    <row r="813" spans="1:20" ht="12.95" customHeight="1" x14ac:dyDescent="0.15">
      <c r="A813" s="79" t="str">
        <f>IF(新体力テスト!A813="","",新体力テスト!A813)</f>
        <v/>
      </c>
      <c r="B813" s="79" t="str">
        <f>IF(新体力テスト!B813="","",新体力テスト!B813)</f>
        <v/>
      </c>
      <c r="C813" s="79" t="str">
        <f>IF(新体力テスト!C813="","",新体力テスト!C813)</f>
        <v/>
      </c>
      <c r="D813" s="79" t="str">
        <f>IF(新体力テスト!D813="","",新体力テスト!D813)</f>
        <v/>
      </c>
      <c r="E813" s="79" t="str">
        <f>IF(新体力テスト!E813="","",新体力テスト!E813)</f>
        <v/>
      </c>
      <c r="F813" s="79" t="str">
        <f>IF(新体力テスト!F813="","",新体力テスト!F813)</f>
        <v/>
      </c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63"/>
      <c r="R813" s="63"/>
      <c r="S813" s="63"/>
      <c r="T813" s="63"/>
    </row>
    <row r="814" spans="1:20" ht="12.95" customHeight="1" x14ac:dyDescent="0.15">
      <c r="A814" s="79" t="str">
        <f>IF(新体力テスト!A814="","",新体力テスト!A814)</f>
        <v/>
      </c>
      <c r="B814" s="79" t="str">
        <f>IF(新体力テスト!B814="","",新体力テスト!B814)</f>
        <v/>
      </c>
      <c r="C814" s="79" t="str">
        <f>IF(新体力テスト!C814="","",新体力テスト!C814)</f>
        <v/>
      </c>
      <c r="D814" s="79" t="str">
        <f>IF(新体力テスト!D814="","",新体力テスト!D814)</f>
        <v/>
      </c>
      <c r="E814" s="79" t="str">
        <f>IF(新体力テスト!E814="","",新体力テスト!E814)</f>
        <v/>
      </c>
      <c r="F814" s="79" t="str">
        <f>IF(新体力テスト!F814="","",新体力テスト!F814)</f>
        <v/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63"/>
      <c r="R814" s="63"/>
      <c r="S814" s="63"/>
      <c r="T814" s="63"/>
    </row>
    <row r="815" spans="1:20" ht="12.95" customHeight="1" x14ac:dyDescent="0.15">
      <c r="A815" s="79" t="str">
        <f>IF(新体力テスト!A815="","",新体力テスト!A815)</f>
        <v/>
      </c>
      <c r="B815" s="79" t="str">
        <f>IF(新体力テスト!B815="","",新体力テスト!B815)</f>
        <v/>
      </c>
      <c r="C815" s="79" t="str">
        <f>IF(新体力テスト!C815="","",新体力テスト!C815)</f>
        <v/>
      </c>
      <c r="D815" s="79" t="str">
        <f>IF(新体力テスト!D815="","",新体力テスト!D815)</f>
        <v/>
      </c>
      <c r="E815" s="79" t="str">
        <f>IF(新体力テスト!E815="","",新体力テスト!E815)</f>
        <v/>
      </c>
      <c r="F815" s="79" t="str">
        <f>IF(新体力テスト!F815="","",新体力テスト!F815)</f>
        <v/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63"/>
      <c r="R815" s="63"/>
      <c r="S815" s="63"/>
      <c r="T815" s="63"/>
    </row>
    <row r="816" spans="1:20" ht="12.95" customHeight="1" x14ac:dyDescent="0.15">
      <c r="A816" s="79" t="str">
        <f>IF(新体力テスト!A816="","",新体力テスト!A816)</f>
        <v/>
      </c>
      <c r="B816" s="79" t="str">
        <f>IF(新体力テスト!B816="","",新体力テスト!B816)</f>
        <v/>
      </c>
      <c r="C816" s="79" t="str">
        <f>IF(新体力テスト!C816="","",新体力テスト!C816)</f>
        <v/>
      </c>
      <c r="D816" s="79" t="str">
        <f>IF(新体力テスト!D816="","",新体力テスト!D816)</f>
        <v/>
      </c>
      <c r="E816" s="79" t="str">
        <f>IF(新体力テスト!E816="","",新体力テスト!E816)</f>
        <v/>
      </c>
      <c r="F816" s="79" t="str">
        <f>IF(新体力テスト!F816="","",新体力テスト!F816)</f>
        <v/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63"/>
      <c r="R816" s="63"/>
      <c r="S816" s="63"/>
      <c r="T816" s="63"/>
    </row>
    <row r="817" spans="1:20" ht="12.95" customHeight="1" x14ac:dyDescent="0.15">
      <c r="A817" s="79" t="str">
        <f>IF(新体力テスト!A817="","",新体力テスト!A817)</f>
        <v/>
      </c>
      <c r="B817" s="79" t="str">
        <f>IF(新体力テスト!B817="","",新体力テスト!B817)</f>
        <v/>
      </c>
      <c r="C817" s="79" t="str">
        <f>IF(新体力テスト!C817="","",新体力テスト!C817)</f>
        <v/>
      </c>
      <c r="D817" s="79" t="str">
        <f>IF(新体力テスト!D817="","",新体力テスト!D817)</f>
        <v/>
      </c>
      <c r="E817" s="79" t="str">
        <f>IF(新体力テスト!E817="","",新体力テスト!E817)</f>
        <v/>
      </c>
      <c r="F817" s="79" t="str">
        <f>IF(新体力テスト!F817="","",新体力テスト!F817)</f>
        <v/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63"/>
      <c r="R817" s="63"/>
      <c r="S817" s="63"/>
      <c r="T817" s="63"/>
    </row>
    <row r="818" spans="1:20" ht="12.95" customHeight="1" x14ac:dyDescent="0.15">
      <c r="A818" s="79" t="str">
        <f>IF(新体力テスト!A818="","",新体力テスト!A818)</f>
        <v/>
      </c>
      <c r="B818" s="79" t="str">
        <f>IF(新体力テスト!B818="","",新体力テスト!B818)</f>
        <v/>
      </c>
      <c r="C818" s="79" t="str">
        <f>IF(新体力テスト!C818="","",新体力テスト!C818)</f>
        <v/>
      </c>
      <c r="D818" s="79" t="str">
        <f>IF(新体力テスト!D818="","",新体力テスト!D818)</f>
        <v/>
      </c>
      <c r="E818" s="79" t="str">
        <f>IF(新体力テスト!E818="","",新体力テスト!E818)</f>
        <v/>
      </c>
      <c r="F818" s="79" t="str">
        <f>IF(新体力テスト!F818="","",新体力テスト!F818)</f>
        <v/>
      </c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63"/>
      <c r="R818" s="63"/>
      <c r="S818" s="63"/>
      <c r="T818" s="63"/>
    </row>
    <row r="819" spans="1:20" ht="12.95" customHeight="1" x14ac:dyDescent="0.15">
      <c r="A819" s="79" t="str">
        <f>IF(新体力テスト!A819="","",新体力テスト!A819)</f>
        <v/>
      </c>
      <c r="B819" s="79" t="str">
        <f>IF(新体力テスト!B819="","",新体力テスト!B819)</f>
        <v/>
      </c>
      <c r="C819" s="79" t="str">
        <f>IF(新体力テスト!C819="","",新体力テスト!C819)</f>
        <v/>
      </c>
      <c r="D819" s="79" t="str">
        <f>IF(新体力テスト!D819="","",新体力テスト!D819)</f>
        <v/>
      </c>
      <c r="E819" s="79" t="str">
        <f>IF(新体力テスト!E819="","",新体力テスト!E819)</f>
        <v/>
      </c>
      <c r="F819" s="79" t="str">
        <f>IF(新体力テスト!F819="","",新体力テスト!F819)</f>
        <v/>
      </c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63"/>
      <c r="R819" s="63"/>
      <c r="S819" s="63"/>
      <c r="T819" s="63"/>
    </row>
    <row r="820" spans="1:20" ht="12.95" customHeight="1" x14ac:dyDescent="0.15">
      <c r="A820" s="79" t="str">
        <f>IF(新体力テスト!A820="","",新体力テスト!A820)</f>
        <v/>
      </c>
      <c r="B820" s="79" t="str">
        <f>IF(新体力テスト!B820="","",新体力テスト!B820)</f>
        <v/>
      </c>
      <c r="C820" s="79" t="str">
        <f>IF(新体力テスト!C820="","",新体力テスト!C820)</f>
        <v/>
      </c>
      <c r="D820" s="79" t="str">
        <f>IF(新体力テスト!D820="","",新体力テスト!D820)</f>
        <v/>
      </c>
      <c r="E820" s="79" t="str">
        <f>IF(新体力テスト!E820="","",新体力テスト!E820)</f>
        <v/>
      </c>
      <c r="F820" s="79" t="str">
        <f>IF(新体力テスト!F820="","",新体力テスト!F820)</f>
        <v/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63"/>
      <c r="R820" s="63"/>
      <c r="S820" s="63"/>
      <c r="T820" s="63"/>
    </row>
    <row r="821" spans="1:20" ht="12.95" customHeight="1" x14ac:dyDescent="0.15">
      <c r="A821" s="79" t="str">
        <f>IF(新体力テスト!A821="","",新体力テスト!A821)</f>
        <v/>
      </c>
      <c r="B821" s="79" t="str">
        <f>IF(新体力テスト!B821="","",新体力テスト!B821)</f>
        <v/>
      </c>
      <c r="C821" s="79" t="str">
        <f>IF(新体力テスト!C821="","",新体力テスト!C821)</f>
        <v/>
      </c>
      <c r="D821" s="79" t="str">
        <f>IF(新体力テスト!D821="","",新体力テスト!D821)</f>
        <v/>
      </c>
      <c r="E821" s="79" t="str">
        <f>IF(新体力テスト!E821="","",新体力テスト!E821)</f>
        <v/>
      </c>
      <c r="F821" s="79" t="str">
        <f>IF(新体力テスト!F821="","",新体力テスト!F821)</f>
        <v/>
      </c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63"/>
      <c r="R821" s="63"/>
      <c r="S821" s="63"/>
      <c r="T821" s="63"/>
    </row>
    <row r="822" spans="1:20" ht="12.95" customHeight="1" x14ac:dyDescent="0.15">
      <c r="A822" s="79" t="str">
        <f>IF(新体力テスト!A822="","",新体力テスト!A822)</f>
        <v/>
      </c>
      <c r="B822" s="79" t="str">
        <f>IF(新体力テスト!B822="","",新体力テスト!B822)</f>
        <v/>
      </c>
      <c r="C822" s="79" t="str">
        <f>IF(新体力テスト!C822="","",新体力テスト!C822)</f>
        <v/>
      </c>
      <c r="D822" s="79" t="str">
        <f>IF(新体力テスト!D822="","",新体力テスト!D822)</f>
        <v/>
      </c>
      <c r="E822" s="79" t="str">
        <f>IF(新体力テスト!E822="","",新体力テスト!E822)</f>
        <v/>
      </c>
      <c r="F822" s="79" t="str">
        <f>IF(新体力テスト!F822="","",新体力テスト!F822)</f>
        <v/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63"/>
      <c r="R822" s="63"/>
      <c r="S822" s="63"/>
      <c r="T822" s="63"/>
    </row>
    <row r="823" spans="1:20" ht="12.95" customHeight="1" x14ac:dyDescent="0.15">
      <c r="A823" s="79" t="str">
        <f>IF(新体力テスト!A823="","",新体力テスト!A823)</f>
        <v/>
      </c>
      <c r="B823" s="79" t="str">
        <f>IF(新体力テスト!B823="","",新体力テスト!B823)</f>
        <v/>
      </c>
      <c r="C823" s="79" t="str">
        <f>IF(新体力テスト!C823="","",新体力テスト!C823)</f>
        <v/>
      </c>
      <c r="D823" s="79" t="str">
        <f>IF(新体力テスト!D823="","",新体力テスト!D823)</f>
        <v/>
      </c>
      <c r="E823" s="79" t="str">
        <f>IF(新体力テスト!E823="","",新体力テスト!E823)</f>
        <v/>
      </c>
      <c r="F823" s="79" t="str">
        <f>IF(新体力テスト!F823="","",新体力テスト!F823)</f>
        <v/>
      </c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63"/>
      <c r="R823" s="63"/>
      <c r="S823" s="63"/>
      <c r="T823" s="63"/>
    </row>
    <row r="824" spans="1:20" ht="12.95" customHeight="1" x14ac:dyDescent="0.15">
      <c r="A824" s="79" t="str">
        <f>IF(新体力テスト!A824="","",新体力テスト!A824)</f>
        <v/>
      </c>
      <c r="B824" s="79" t="str">
        <f>IF(新体力テスト!B824="","",新体力テスト!B824)</f>
        <v/>
      </c>
      <c r="C824" s="79" t="str">
        <f>IF(新体力テスト!C824="","",新体力テスト!C824)</f>
        <v/>
      </c>
      <c r="D824" s="79" t="str">
        <f>IF(新体力テスト!D824="","",新体力テスト!D824)</f>
        <v/>
      </c>
      <c r="E824" s="79" t="str">
        <f>IF(新体力テスト!E824="","",新体力テスト!E824)</f>
        <v/>
      </c>
      <c r="F824" s="79" t="str">
        <f>IF(新体力テスト!F824="","",新体力テスト!F824)</f>
        <v/>
      </c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63"/>
      <c r="R824" s="63"/>
      <c r="S824" s="63"/>
      <c r="T824" s="63"/>
    </row>
    <row r="825" spans="1:20" ht="12.95" customHeight="1" x14ac:dyDescent="0.15">
      <c r="A825" s="79" t="str">
        <f>IF(新体力テスト!A825="","",新体力テスト!A825)</f>
        <v/>
      </c>
      <c r="B825" s="79" t="str">
        <f>IF(新体力テスト!B825="","",新体力テスト!B825)</f>
        <v/>
      </c>
      <c r="C825" s="79" t="str">
        <f>IF(新体力テスト!C825="","",新体力テスト!C825)</f>
        <v/>
      </c>
      <c r="D825" s="79" t="str">
        <f>IF(新体力テスト!D825="","",新体力テスト!D825)</f>
        <v/>
      </c>
      <c r="E825" s="79" t="str">
        <f>IF(新体力テスト!E825="","",新体力テスト!E825)</f>
        <v/>
      </c>
      <c r="F825" s="79" t="str">
        <f>IF(新体力テスト!F825="","",新体力テスト!F825)</f>
        <v/>
      </c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63"/>
      <c r="R825" s="63"/>
      <c r="S825" s="63"/>
      <c r="T825" s="63"/>
    </row>
    <row r="826" spans="1:20" ht="12.95" customHeight="1" x14ac:dyDescent="0.15">
      <c r="A826" s="79" t="str">
        <f>IF(新体力テスト!A826="","",新体力テスト!A826)</f>
        <v/>
      </c>
      <c r="B826" s="79" t="str">
        <f>IF(新体力テスト!B826="","",新体力テスト!B826)</f>
        <v/>
      </c>
      <c r="C826" s="79" t="str">
        <f>IF(新体力テスト!C826="","",新体力テスト!C826)</f>
        <v/>
      </c>
      <c r="D826" s="79" t="str">
        <f>IF(新体力テスト!D826="","",新体力テスト!D826)</f>
        <v/>
      </c>
      <c r="E826" s="79" t="str">
        <f>IF(新体力テスト!E826="","",新体力テスト!E826)</f>
        <v/>
      </c>
      <c r="F826" s="79" t="str">
        <f>IF(新体力テスト!F826="","",新体力テスト!F826)</f>
        <v/>
      </c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63"/>
      <c r="R826" s="63"/>
      <c r="S826" s="63"/>
      <c r="T826" s="63"/>
    </row>
    <row r="827" spans="1:20" ht="12.95" customHeight="1" x14ac:dyDescent="0.15">
      <c r="A827" s="79" t="str">
        <f>IF(新体力テスト!A827="","",新体力テスト!A827)</f>
        <v/>
      </c>
      <c r="B827" s="79" t="str">
        <f>IF(新体力テスト!B827="","",新体力テスト!B827)</f>
        <v/>
      </c>
      <c r="C827" s="79" t="str">
        <f>IF(新体力テスト!C827="","",新体力テスト!C827)</f>
        <v/>
      </c>
      <c r="D827" s="79" t="str">
        <f>IF(新体力テスト!D827="","",新体力テスト!D827)</f>
        <v/>
      </c>
      <c r="E827" s="79" t="str">
        <f>IF(新体力テスト!E827="","",新体力テスト!E827)</f>
        <v/>
      </c>
      <c r="F827" s="79" t="str">
        <f>IF(新体力テスト!F827="","",新体力テスト!F827)</f>
        <v/>
      </c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63"/>
      <c r="R827" s="63"/>
      <c r="S827" s="63"/>
      <c r="T827" s="63"/>
    </row>
    <row r="828" spans="1:20" ht="12.95" customHeight="1" x14ac:dyDescent="0.15">
      <c r="A828" s="79" t="str">
        <f>IF(新体力テスト!A828="","",新体力テスト!A828)</f>
        <v/>
      </c>
      <c r="B828" s="79" t="str">
        <f>IF(新体力テスト!B828="","",新体力テスト!B828)</f>
        <v/>
      </c>
      <c r="C828" s="79" t="str">
        <f>IF(新体力テスト!C828="","",新体力テスト!C828)</f>
        <v/>
      </c>
      <c r="D828" s="79" t="str">
        <f>IF(新体力テスト!D828="","",新体力テスト!D828)</f>
        <v/>
      </c>
      <c r="E828" s="79" t="str">
        <f>IF(新体力テスト!E828="","",新体力テスト!E828)</f>
        <v/>
      </c>
      <c r="F828" s="79" t="str">
        <f>IF(新体力テスト!F828="","",新体力テスト!F828)</f>
        <v/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63"/>
      <c r="R828" s="63"/>
      <c r="S828" s="63"/>
      <c r="T828" s="63"/>
    </row>
    <row r="829" spans="1:20" ht="12.95" customHeight="1" x14ac:dyDescent="0.15">
      <c r="A829" s="79" t="str">
        <f>IF(新体力テスト!A829="","",新体力テスト!A829)</f>
        <v/>
      </c>
      <c r="B829" s="79" t="str">
        <f>IF(新体力テスト!B829="","",新体力テスト!B829)</f>
        <v/>
      </c>
      <c r="C829" s="79" t="str">
        <f>IF(新体力テスト!C829="","",新体力テスト!C829)</f>
        <v/>
      </c>
      <c r="D829" s="79" t="str">
        <f>IF(新体力テスト!D829="","",新体力テスト!D829)</f>
        <v/>
      </c>
      <c r="E829" s="79" t="str">
        <f>IF(新体力テスト!E829="","",新体力テスト!E829)</f>
        <v/>
      </c>
      <c r="F829" s="79" t="str">
        <f>IF(新体力テスト!F829="","",新体力テスト!F829)</f>
        <v/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63"/>
      <c r="R829" s="63"/>
      <c r="S829" s="63"/>
      <c r="T829" s="63"/>
    </row>
    <row r="830" spans="1:20" ht="12.95" customHeight="1" x14ac:dyDescent="0.15">
      <c r="A830" s="79" t="str">
        <f>IF(新体力テスト!A830="","",新体力テスト!A830)</f>
        <v/>
      </c>
      <c r="B830" s="79" t="str">
        <f>IF(新体力テスト!B830="","",新体力テスト!B830)</f>
        <v/>
      </c>
      <c r="C830" s="79" t="str">
        <f>IF(新体力テスト!C830="","",新体力テスト!C830)</f>
        <v/>
      </c>
      <c r="D830" s="79" t="str">
        <f>IF(新体力テスト!D830="","",新体力テスト!D830)</f>
        <v/>
      </c>
      <c r="E830" s="79" t="str">
        <f>IF(新体力テスト!E830="","",新体力テスト!E830)</f>
        <v/>
      </c>
      <c r="F830" s="79" t="str">
        <f>IF(新体力テスト!F830="","",新体力テスト!F830)</f>
        <v/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63"/>
      <c r="R830" s="63"/>
      <c r="S830" s="63"/>
      <c r="T830" s="63"/>
    </row>
    <row r="831" spans="1:20" ht="12.95" customHeight="1" x14ac:dyDescent="0.15">
      <c r="A831" s="79" t="str">
        <f>IF(新体力テスト!A831="","",新体力テスト!A831)</f>
        <v/>
      </c>
      <c r="B831" s="79" t="str">
        <f>IF(新体力テスト!B831="","",新体力テスト!B831)</f>
        <v/>
      </c>
      <c r="C831" s="79" t="str">
        <f>IF(新体力テスト!C831="","",新体力テスト!C831)</f>
        <v/>
      </c>
      <c r="D831" s="79" t="str">
        <f>IF(新体力テスト!D831="","",新体力テスト!D831)</f>
        <v/>
      </c>
      <c r="E831" s="79" t="str">
        <f>IF(新体力テスト!E831="","",新体力テスト!E831)</f>
        <v/>
      </c>
      <c r="F831" s="79" t="str">
        <f>IF(新体力テスト!F831="","",新体力テスト!F831)</f>
        <v/>
      </c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63"/>
      <c r="R831" s="63"/>
      <c r="S831" s="63"/>
      <c r="T831" s="63"/>
    </row>
    <row r="832" spans="1:20" ht="12.95" customHeight="1" x14ac:dyDescent="0.15">
      <c r="A832" s="79" t="str">
        <f>IF(新体力テスト!A832="","",新体力テスト!A832)</f>
        <v/>
      </c>
      <c r="B832" s="79" t="str">
        <f>IF(新体力テスト!B832="","",新体力テスト!B832)</f>
        <v/>
      </c>
      <c r="C832" s="79" t="str">
        <f>IF(新体力テスト!C832="","",新体力テスト!C832)</f>
        <v/>
      </c>
      <c r="D832" s="79" t="str">
        <f>IF(新体力テスト!D832="","",新体力テスト!D832)</f>
        <v/>
      </c>
      <c r="E832" s="79" t="str">
        <f>IF(新体力テスト!E832="","",新体力テスト!E832)</f>
        <v/>
      </c>
      <c r="F832" s="79" t="str">
        <f>IF(新体力テスト!F832="","",新体力テスト!F832)</f>
        <v/>
      </c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63"/>
      <c r="R832" s="63"/>
      <c r="S832" s="63"/>
      <c r="T832" s="63"/>
    </row>
    <row r="833" spans="1:20" ht="12.95" customHeight="1" x14ac:dyDescent="0.15">
      <c r="A833" s="79" t="str">
        <f>IF(新体力テスト!A833="","",新体力テスト!A833)</f>
        <v/>
      </c>
      <c r="B833" s="79" t="str">
        <f>IF(新体力テスト!B833="","",新体力テスト!B833)</f>
        <v/>
      </c>
      <c r="C833" s="79" t="str">
        <f>IF(新体力テスト!C833="","",新体力テスト!C833)</f>
        <v/>
      </c>
      <c r="D833" s="79" t="str">
        <f>IF(新体力テスト!D833="","",新体力テスト!D833)</f>
        <v/>
      </c>
      <c r="E833" s="79" t="str">
        <f>IF(新体力テスト!E833="","",新体力テスト!E833)</f>
        <v/>
      </c>
      <c r="F833" s="79" t="str">
        <f>IF(新体力テスト!F833="","",新体力テスト!F833)</f>
        <v/>
      </c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63"/>
      <c r="R833" s="63"/>
      <c r="S833" s="63"/>
      <c r="T833" s="63"/>
    </row>
    <row r="834" spans="1:20" ht="12.95" customHeight="1" x14ac:dyDescent="0.15">
      <c r="A834" s="79" t="str">
        <f>IF(新体力テスト!A834="","",新体力テスト!A834)</f>
        <v/>
      </c>
      <c r="B834" s="79" t="str">
        <f>IF(新体力テスト!B834="","",新体力テスト!B834)</f>
        <v/>
      </c>
      <c r="C834" s="79" t="str">
        <f>IF(新体力テスト!C834="","",新体力テスト!C834)</f>
        <v/>
      </c>
      <c r="D834" s="79" t="str">
        <f>IF(新体力テスト!D834="","",新体力テスト!D834)</f>
        <v/>
      </c>
      <c r="E834" s="79" t="str">
        <f>IF(新体力テスト!E834="","",新体力テスト!E834)</f>
        <v/>
      </c>
      <c r="F834" s="79" t="str">
        <f>IF(新体力テスト!F834="","",新体力テスト!F834)</f>
        <v/>
      </c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63"/>
      <c r="R834" s="63"/>
      <c r="S834" s="63"/>
      <c r="T834" s="63"/>
    </row>
    <row r="835" spans="1:20" ht="12.95" customHeight="1" x14ac:dyDescent="0.15">
      <c r="A835" s="79" t="str">
        <f>IF(新体力テスト!A835="","",新体力テスト!A835)</f>
        <v/>
      </c>
      <c r="B835" s="79" t="str">
        <f>IF(新体力テスト!B835="","",新体力テスト!B835)</f>
        <v/>
      </c>
      <c r="C835" s="79" t="str">
        <f>IF(新体力テスト!C835="","",新体力テスト!C835)</f>
        <v/>
      </c>
      <c r="D835" s="79" t="str">
        <f>IF(新体力テスト!D835="","",新体力テスト!D835)</f>
        <v/>
      </c>
      <c r="E835" s="79" t="str">
        <f>IF(新体力テスト!E835="","",新体力テスト!E835)</f>
        <v/>
      </c>
      <c r="F835" s="79" t="str">
        <f>IF(新体力テスト!F835="","",新体力テスト!F835)</f>
        <v/>
      </c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63"/>
      <c r="R835" s="63"/>
      <c r="S835" s="63"/>
      <c r="T835" s="63"/>
    </row>
    <row r="836" spans="1:20" ht="12.95" customHeight="1" x14ac:dyDescent="0.15">
      <c r="A836" s="79" t="str">
        <f>IF(新体力テスト!A836="","",新体力テスト!A836)</f>
        <v/>
      </c>
      <c r="B836" s="79" t="str">
        <f>IF(新体力テスト!B836="","",新体力テスト!B836)</f>
        <v/>
      </c>
      <c r="C836" s="79" t="str">
        <f>IF(新体力テスト!C836="","",新体力テスト!C836)</f>
        <v/>
      </c>
      <c r="D836" s="79" t="str">
        <f>IF(新体力テスト!D836="","",新体力テスト!D836)</f>
        <v/>
      </c>
      <c r="E836" s="79" t="str">
        <f>IF(新体力テスト!E836="","",新体力テスト!E836)</f>
        <v/>
      </c>
      <c r="F836" s="79" t="str">
        <f>IF(新体力テスト!F836="","",新体力テスト!F836)</f>
        <v/>
      </c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63"/>
      <c r="R836" s="63"/>
      <c r="S836" s="63"/>
      <c r="T836" s="63"/>
    </row>
    <row r="837" spans="1:20" ht="12.95" customHeight="1" x14ac:dyDescent="0.15">
      <c r="A837" s="79" t="str">
        <f>IF(新体力テスト!A837="","",新体力テスト!A837)</f>
        <v/>
      </c>
      <c r="B837" s="79" t="str">
        <f>IF(新体力テスト!B837="","",新体力テスト!B837)</f>
        <v/>
      </c>
      <c r="C837" s="79" t="str">
        <f>IF(新体力テスト!C837="","",新体力テスト!C837)</f>
        <v/>
      </c>
      <c r="D837" s="79" t="str">
        <f>IF(新体力テスト!D837="","",新体力テスト!D837)</f>
        <v/>
      </c>
      <c r="E837" s="79" t="str">
        <f>IF(新体力テスト!E837="","",新体力テスト!E837)</f>
        <v/>
      </c>
      <c r="F837" s="79" t="str">
        <f>IF(新体力テスト!F837="","",新体力テスト!F837)</f>
        <v/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63"/>
      <c r="R837" s="63"/>
      <c r="S837" s="63"/>
      <c r="T837" s="63"/>
    </row>
    <row r="838" spans="1:20" ht="12.95" customHeight="1" x14ac:dyDescent="0.15">
      <c r="A838" s="79" t="str">
        <f>IF(新体力テスト!A838="","",新体力テスト!A838)</f>
        <v/>
      </c>
      <c r="B838" s="79" t="str">
        <f>IF(新体力テスト!B838="","",新体力テスト!B838)</f>
        <v/>
      </c>
      <c r="C838" s="79" t="str">
        <f>IF(新体力テスト!C838="","",新体力テスト!C838)</f>
        <v/>
      </c>
      <c r="D838" s="79" t="str">
        <f>IF(新体力テスト!D838="","",新体力テスト!D838)</f>
        <v/>
      </c>
      <c r="E838" s="79" t="str">
        <f>IF(新体力テスト!E838="","",新体力テスト!E838)</f>
        <v/>
      </c>
      <c r="F838" s="79" t="str">
        <f>IF(新体力テスト!F838="","",新体力テスト!F838)</f>
        <v/>
      </c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63"/>
      <c r="R838" s="63"/>
      <c r="S838" s="63"/>
      <c r="T838" s="63"/>
    </row>
    <row r="839" spans="1:20" ht="12.95" customHeight="1" x14ac:dyDescent="0.15">
      <c r="A839" s="79" t="str">
        <f>IF(新体力テスト!A839="","",新体力テスト!A839)</f>
        <v/>
      </c>
      <c r="B839" s="79" t="str">
        <f>IF(新体力テスト!B839="","",新体力テスト!B839)</f>
        <v/>
      </c>
      <c r="C839" s="79" t="str">
        <f>IF(新体力テスト!C839="","",新体力テスト!C839)</f>
        <v/>
      </c>
      <c r="D839" s="79" t="str">
        <f>IF(新体力テスト!D839="","",新体力テスト!D839)</f>
        <v/>
      </c>
      <c r="E839" s="79" t="str">
        <f>IF(新体力テスト!E839="","",新体力テスト!E839)</f>
        <v/>
      </c>
      <c r="F839" s="79" t="str">
        <f>IF(新体力テスト!F839="","",新体力テスト!F839)</f>
        <v/>
      </c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63"/>
      <c r="R839" s="63"/>
      <c r="S839" s="63"/>
      <c r="T839" s="63"/>
    </row>
    <row r="840" spans="1:20" ht="12.95" customHeight="1" x14ac:dyDescent="0.15">
      <c r="A840" s="79" t="str">
        <f>IF(新体力テスト!A840="","",新体力テスト!A840)</f>
        <v/>
      </c>
      <c r="B840" s="79" t="str">
        <f>IF(新体力テスト!B840="","",新体力テスト!B840)</f>
        <v/>
      </c>
      <c r="C840" s="79" t="str">
        <f>IF(新体力テスト!C840="","",新体力テスト!C840)</f>
        <v/>
      </c>
      <c r="D840" s="79" t="str">
        <f>IF(新体力テスト!D840="","",新体力テスト!D840)</f>
        <v/>
      </c>
      <c r="E840" s="79" t="str">
        <f>IF(新体力テスト!E840="","",新体力テスト!E840)</f>
        <v/>
      </c>
      <c r="F840" s="79" t="str">
        <f>IF(新体力テスト!F840="","",新体力テスト!F840)</f>
        <v/>
      </c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63"/>
      <c r="R840" s="63"/>
      <c r="S840" s="63"/>
      <c r="T840" s="63"/>
    </row>
    <row r="841" spans="1:20" ht="12.95" customHeight="1" x14ac:dyDescent="0.15">
      <c r="A841" s="79" t="str">
        <f>IF(新体力テスト!A841="","",新体力テスト!A841)</f>
        <v/>
      </c>
      <c r="B841" s="79" t="str">
        <f>IF(新体力テスト!B841="","",新体力テスト!B841)</f>
        <v/>
      </c>
      <c r="C841" s="79" t="str">
        <f>IF(新体力テスト!C841="","",新体力テスト!C841)</f>
        <v/>
      </c>
      <c r="D841" s="79" t="str">
        <f>IF(新体力テスト!D841="","",新体力テスト!D841)</f>
        <v/>
      </c>
      <c r="E841" s="79" t="str">
        <f>IF(新体力テスト!E841="","",新体力テスト!E841)</f>
        <v/>
      </c>
      <c r="F841" s="79" t="str">
        <f>IF(新体力テスト!F841="","",新体力テスト!F841)</f>
        <v/>
      </c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63"/>
      <c r="R841" s="63"/>
      <c r="S841" s="63"/>
      <c r="T841" s="63"/>
    </row>
    <row r="842" spans="1:20" ht="12.95" customHeight="1" x14ac:dyDescent="0.15">
      <c r="A842" s="79" t="str">
        <f>IF(新体力テスト!A842="","",新体力テスト!A842)</f>
        <v/>
      </c>
      <c r="B842" s="79" t="str">
        <f>IF(新体力テスト!B842="","",新体力テスト!B842)</f>
        <v/>
      </c>
      <c r="C842" s="79" t="str">
        <f>IF(新体力テスト!C842="","",新体力テスト!C842)</f>
        <v/>
      </c>
      <c r="D842" s="79" t="str">
        <f>IF(新体力テスト!D842="","",新体力テスト!D842)</f>
        <v/>
      </c>
      <c r="E842" s="79" t="str">
        <f>IF(新体力テスト!E842="","",新体力テスト!E842)</f>
        <v/>
      </c>
      <c r="F842" s="79" t="str">
        <f>IF(新体力テスト!F842="","",新体力テスト!F842)</f>
        <v/>
      </c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63"/>
      <c r="R842" s="63"/>
      <c r="S842" s="63"/>
      <c r="T842" s="63"/>
    </row>
    <row r="843" spans="1:20" ht="12.95" customHeight="1" x14ac:dyDescent="0.15">
      <c r="A843" s="79" t="str">
        <f>IF(新体力テスト!A843="","",新体力テスト!A843)</f>
        <v/>
      </c>
      <c r="B843" s="79" t="str">
        <f>IF(新体力テスト!B843="","",新体力テスト!B843)</f>
        <v/>
      </c>
      <c r="C843" s="79" t="str">
        <f>IF(新体力テスト!C843="","",新体力テスト!C843)</f>
        <v/>
      </c>
      <c r="D843" s="79" t="str">
        <f>IF(新体力テスト!D843="","",新体力テスト!D843)</f>
        <v/>
      </c>
      <c r="E843" s="79" t="str">
        <f>IF(新体力テスト!E843="","",新体力テスト!E843)</f>
        <v/>
      </c>
      <c r="F843" s="79" t="str">
        <f>IF(新体力テスト!F843="","",新体力テスト!F843)</f>
        <v/>
      </c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63"/>
      <c r="R843" s="63"/>
      <c r="S843" s="63"/>
      <c r="T843" s="63"/>
    </row>
    <row r="844" spans="1:20" ht="12.95" customHeight="1" x14ac:dyDescent="0.15">
      <c r="A844" s="79" t="str">
        <f>IF(新体力テスト!A844="","",新体力テスト!A844)</f>
        <v/>
      </c>
      <c r="B844" s="79" t="str">
        <f>IF(新体力テスト!B844="","",新体力テスト!B844)</f>
        <v/>
      </c>
      <c r="C844" s="79" t="str">
        <f>IF(新体力テスト!C844="","",新体力テスト!C844)</f>
        <v/>
      </c>
      <c r="D844" s="79" t="str">
        <f>IF(新体力テスト!D844="","",新体力テスト!D844)</f>
        <v/>
      </c>
      <c r="E844" s="79" t="str">
        <f>IF(新体力テスト!E844="","",新体力テスト!E844)</f>
        <v/>
      </c>
      <c r="F844" s="79" t="str">
        <f>IF(新体力テスト!F844="","",新体力テスト!F844)</f>
        <v/>
      </c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63"/>
      <c r="R844" s="63"/>
      <c r="S844" s="63"/>
      <c r="T844" s="63"/>
    </row>
    <row r="845" spans="1:20" ht="12.95" customHeight="1" x14ac:dyDescent="0.15">
      <c r="A845" s="79" t="str">
        <f>IF(新体力テスト!A845="","",新体力テスト!A845)</f>
        <v/>
      </c>
      <c r="B845" s="79" t="str">
        <f>IF(新体力テスト!B845="","",新体力テスト!B845)</f>
        <v/>
      </c>
      <c r="C845" s="79" t="str">
        <f>IF(新体力テスト!C845="","",新体力テスト!C845)</f>
        <v/>
      </c>
      <c r="D845" s="79" t="str">
        <f>IF(新体力テスト!D845="","",新体力テスト!D845)</f>
        <v/>
      </c>
      <c r="E845" s="79" t="str">
        <f>IF(新体力テスト!E845="","",新体力テスト!E845)</f>
        <v/>
      </c>
      <c r="F845" s="79" t="str">
        <f>IF(新体力テスト!F845="","",新体力テスト!F845)</f>
        <v/>
      </c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63"/>
      <c r="R845" s="63"/>
      <c r="S845" s="63"/>
      <c r="T845" s="63"/>
    </row>
    <row r="846" spans="1:20" ht="12.95" customHeight="1" x14ac:dyDescent="0.15">
      <c r="A846" s="79" t="str">
        <f>IF(新体力テスト!A846="","",新体力テスト!A846)</f>
        <v/>
      </c>
      <c r="B846" s="79" t="str">
        <f>IF(新体力テスト!B846="","",新体力テスト!B846)</f>
        <v/>
      </c>
      <c r="C846" s="79" t="str">
        <f>IF(新体力テスト!C846="","",新体力テスト!C846)</f>
        <v/>
      </c>
      <c r="D846" s="79" t="str">
        <f>IF(新体力テスト!D846="","",新体力テスト!D846)</f>
        <v/>
      </c>
      <c r="E846" s="79" t="str">
        <f>IF(新体力テスト!E846="","",新体力テスト!E846)</f>
        <v/>
      </c>
      <c r="F846" s="79" t="str">
        <f>IF(新体力テスト!F846="","",新体力テスト!F846)</f>
        <v/>
      </c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63"/>
      <c r="R846" s="63"/>
      <c r="S846" s="63"/>
      <c r="T846" s="63"/>
    </row>
    <row r="847" spans="1:20" ht="12.95" customHeight="1" x14ac:dyDescent="0.15">
      <c r="A847" s="79" t="str">
        <f>IF(新体力テスト!A847="","",新体力テスト!A847)</f>
        <v/>
      </c>
      <c r="B847" s="79" t="str">
        <f>IF(新体力テスト!B847="","",新体力テスト!B847)</f>
        <v/>
      </c>
      <c r="C847" s="79" t="str">
        <f>IF(新体力テスト!C847="","",新体力テスト!C847)</f>
        <v/>
      </c>
      <c r="D847" s="79" t="str">
        <f>IF(新体力テスト!D847="","",新体力テスト!D847)</f>
        <v/>
      </c>
      <c r="E847" s="79" t="str">
        <f>IF(新体力テスト!E847="","",新体力テスト!E847)</f>
        <v/>
      </c>
      <c r="F847" s="79" t="str">
        <f>IF(新体力テスト!F847="","",新体力テスト!F847)</f>
        <v/>
      </c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63"/>
      <c r="R847" s="63"/>
      <c r="S847" s="63"/>
      <c r="T847" s="63"/>
    </row>
    <row r="848" spans="1:20" ht="12.95" customHeight="1" x14ac:dyDescent="0.15">
      <c r="A848" s="79" t="str">
        <f>IF(新体力テスト!A848="","",新体力テスト!A848)</f>
        <v/>
      </c>
      <c r="B848" s="79" t="str">
        <f>IF(新体力テスト!B848="","",新体力テスト!B848)</f>
        <v/>
      </c>
      <c r="C848" s="79" t="str">
        <f>IF(新体力テスト!C848="","",新体力テスト!C848)</f>
        <v/>
      </c>
      <c r="D848" s="79" t="str">
        <f>IF(新体力テスト!D848="","",新体力テスト!D848)</f>
        <v/>
      </c>
      <c r="E848" s="79" t="str">
        <f>IF(新体力テスト!E848="","",新体力テスト!E848)</f>
        <v/>
      </c>
      <c r="F848" s="79" t="str">
        <f>IF(新体力テスト!F848="","",新体力テスト!F848)</f>
        <v/>
      </c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63"/>
      <c r="R848" s="63"/>
      <c r="S848" s="63"/>
      <c r="T848" s="63"/>
    </row>
    <row r="849" spans="1:20" ht="12.95" customHeight="1" x14ac:dyDescent="0.15">
      <c r="A849" s="79" t="str">
        <f>IF(新体力テスト!A849="","",新体力テスト!A849)</f>
        <v/>
      </c>
      <c r="B849" s="79" t="str">
        <f>IF(新体力テスト!B849="","",新体力テスト!B849)</f>
        <v/>
      </c>
      <c r="C849" s="79" t="str">
        <f>IF(新体力テスト!C849="","",新体力テスト!C849)</f>
        <v/>
      </c>
      <c r="D849" s="79" t="str">
        <f>IF(新体力テスト!D849="","",新体力テスト!D849)</f>
        <v/>
      </c>
      <c r="E849" s="79" t="str">
        <f>IF(新体力テスト!E849="","",新体力テスト!E849)</f>
        <v/>
      </c>
      <c r="F849" s="79" t="str">
        <f>IF(新体力テスト!F849="","",新体力テスト!F849)</f>
        <v/>
      </c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63"/>
      <c r="R849" s="63"/>
      <c r="S849" s="63"/>
      <c r="T849" s="63"/>
    </row>
    <row r="850" spans="1:20" ht="12.95" customHeight="1" x14ac:dyDescent="0.15">
      <c r="A850" s="79" t="str">
        <f>IF(新体力テスト!A850="","",新体力テスト!A850)</f>
        <v/>
      </c>
      <c r="B850" s="79" t="str">
        <f>IF(新体力テスト!B850="","",新体力テスト!B850)</f>
        <v/>
      </c>
      <c r="C850" s="79" t="str">
        <f>IF(新体力テスト!C850="","",新体力テスト!C850)</f>
        <v/>
      </c>
      <c r="D850" s="79" t="str">
        <f>IF(新体力テスト!D850="","",新体力テスト!D850)</f>
        <v/>
      </c>
      <c r="E850" s="79" t="str">
        <f>IF(新体力テスト!E850="","",新体力テスト!E850)</f>
        <v/>
      </c>
      <c r="F850" s="79" t="str">
        <f>IF(新体力テスト!F850="","",新体力テスト!F850)</f>
        <v/>
      </c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63"/>
      <c r="R850" s="63"/>
      <c r="S850" s="63"/>
      <c r="T850" s="63"/>
    </row>
    <row r="851" spans="1:20" ht="12.95" customHeight="1" x14ac:dyDescent="0.15">
      <c r="A851" s="79" t="str">
        <f>IF(新体力テスト!A851="","",新体力テスト!A851)</f>
        <v/>
      </c>
      <c r="B851" s="79" t="str">
        <f>IF(新体力テスト!B851="","",新体力テスト!B851)</f>
        <v/>
      </c>
      <c r="C851" s="79" t="str">
        <f>IF(新体力テスト!C851="","",新体力テスト!C851)</f>
        <v/>
      </c>
      <c r="D851" s="79" t="str">
        <f>IF(新体力テスト!D851="","",新体力テスト!D851)</f>
        <v/>
      </c>
      <c r="E851" s="79" t="str">
        <f>IF(新体力テスト!E851="","",新体力テスト!E851)</f>
        <v/>
      </c>
      <c r="F851" s="79" t="str">
        <f>IF(新体力テスト!F851="","",新体力テスト!F851)</f>
        <v/>
      </c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63"/>
      <c r="R851" s="63"/>
      <c r="S851" s="63"/>
      <c r="T851" s="63"/>
    </row>
    <row r="852" spans="1:20" ht="12.95" customHeight="1" x14ac:dyDescent="0.15">
      <c r="A852" s="79" t="str">
        <f>IF(新体力テスト!A852="","",新体力テスト!A852)</f>
        <v/>
      </c>
      <c r="B852" s="79" t="str">
        <f>IF(新体力テスト!B852="","",新体力テスト!B852)</f>
        <v/>
      </c>
      <c r="C852" s="79" t="str">
        <f>IF(新体力テスト!C852="","",新体力テスト!C852)</f>
        <v/>
      </c>
      <c r="D852" s="79" t="str">
        <f>IF(新体力テスト!D852="","",新体力テスト!D852)</f>
        <v/>
      </c>
      <c r="E852" s="79" t="str">
        <f>IF(新体力テスト!E852="","",新体力テスト!E852)</f>
        <v/>
      </c>
      <c r="F852" s="79" t="str">
        <f>IF(新体力テスト!F852="","",新体力テスト!F852)</f>
        <v/>
      </c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63"/>
      <c r="R852" s="63"/>
      <c r="S852" s="63"/>
      <c r="T852" s="63"/>
    </row>
    <row r="853" spans="1:20" ht="12.95" customHeight="1" x14ac:dyDescent="0.15">
      <c r="A853" s="79" t="str">
        <f>IF(新体力テスト!A853="","",新体力テスト!A853)</f>
        <v/>
      </c>
      <c r="B853" s="79" t="str">
        <f>IF(新体力テスト!B853="","",新体力テスト!B853)</f>
        <v/>
      </c>
      <c r="C853" s="79" t="str">
        <f>IF(新体力テスト!C853="","",新体力テスト!C853)</f>
        <v/>
      </c>
      <c r="D853" s="79" t="str">
        <f>IF(新体力テスト!D853="","",新体力テスト!D853)</f>
        <v/>
      </c>
      <c r="E853" s="79" t="str">
        <f>IF(新体力テスト!E853="","",新体力テスト!E853)</f>
        <v/>
      </c>
      <c r="F853" s="79" t="str">
        <f>IF(新体力テスト!F853="","",新体力テスト!F853)</f>
        <v/>
      </c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63"/>
      <c r="R853" s="63"/>
      <c r="S853" s="63"/>
      <c r="T853" s="63"/>
    </row>
    <row r="854" spans="1:20" ht="12.95" customHeight="1" x14ac:dyDescent="0.15">
      <c r="A854" s="79" t="str">
        <f>IF(新体力テスト!A854="","",新体力テスト!A854)</f>
        <v/>
      </c>
      <c r="B854" s="79" t="str">
        <f>IF(新体力テスト!B854="","",新体力テスト!B854)</f>
        <v/>
      </c>
      <c r="C854" s="79" t="str">
        <f>IF(新体力テスト!C854="","",新体力テスト!C854)</f>
        <v/>
      </c>
      <c r="D854" s="79" t="str">
        <f>IF(新体力テスト!D854="","",新体力テスト!D854)</f>
        <v/>
      </c>
      <c r="E854" s="79" t="str">
        <f>IF(新体力テスト!E854="","",新体力テスト!E854)</f>
        <v/>
      </c>
      <c r="F854" s="79" t="str">
        <f>IF(新体力テスト!F854="","",新体力テスト!F854)</f>
        <v/>
      </c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63"/>
      <c r="R854" s="63"/>
      <c r="S854" s="63"/>
      <c r="T854" s="63"/>
    </row>
    <row r="855" spans="1:20" ht="12.95" customHeight="1" x14ac:dyDescent="0.15">
      <c r="A855" s="79" t="str">
        <f>IF(新体力テスト!A855="","",新体力テスト!A855)</f>
        <v/>
      </c>
      <c r="B855" s="79" t="str">
        <f>IF(新体力テスト!B855="","",新体力テスト!B855)</f>
        <v/>
      </c>
      <c r="C855" s="79" t="str">
        <f>IF(新体力テスト!C855="","",新体力テスト!C855)</f>
        <v/>
      </c>
      <c r="D855" s="79" t="str">
        <f>IF(新体力テスト!D855="","",新体力テスト!D855)</f>
        <v/>
      </c>
      <c r="E855" s="79" t="str">
        <f>IF(新体力テスト!E855="","",新体力テスト!E855)</f>
        <v/>
      </c>
      <c r="F855" s="79" t="str">
        <f>IF(新体力テスト!F855="","",新体力テスト!F855)</f>
        <v/>
      </c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63"/>
      <c r="R855" s="63"/>
      <c r="S855" s="63"/>
      <c r="T855" s="63"/>
    </row>
    <row r="856" spans="1:20" ht="12.95" customHeight="1" x14ac:dyDescent="0.15">
      <c r="A856" s="79" t="str">
        <f>IF(新体力テスト!A856="","",新体力テスト!A856)</f>
        <v/>
      </c>
      <c r="B856" s="79" t="str">
        <f>IF(新体力テスト!B856="","",新体力テスト!B856)</f>
        <v/>
      </c>
      <c r="C856" s="79" t="str">
        <f>IF(新体力テスト!C856="","",新体力テスト!C856)</f>
        <v/>
      </c>
      <c r="D856" s="79" t="str">
        <f>IF(新体力テスト!D856="","",新体力テスト!D856)</f>
        <v/>
      </c>
      <c r="E856" s="79" t="str">
        <f>IF(新体力テスト!E856="","",新体力テスト!E856)</f>
        <v/>
      </c>
      <c r="F856" s="79" t="str">
        <f>IF(新体力テスト!F856="","",新体力テスト!F856)</f>
        <v/>
      </c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63"/>
      <c r="R856" s="63"/>
      <c r="S856" s="63"/>
      <c r="T856" s="63"/>
    </row>
    <row r="857" spans="1:20" ht="12.95" customHeight="1" x14ac:dyDescent="0.15">
      <c r="A857" s="79" t="str">
        <f>IF(新体力テスト!A857="","",新体力テスト!A857)</f>
        <v/>
      </c>
      <c r="B857" s="79" t="str">
        <f>IF(新体力テスト!B857="","",新体力テスト!B857)</f>
        <v/>
      </c>
      <c r="C857" s="79" t="str">
        <f>IF(新体力テスト!C857="","",新体力テスト!C857)</f>
        <v/>
      </c>
      <c r="D857" s="79" t="str">
        <f>IF(新体力テスト!D857="","",新体力テスト!D857)</f>
        <v/>
      </c>
      <c r="E857" s="79" t="str">
        <f>IF(新体力テスト!E857="","",新体力テスト!E857)</f>
        <v/>
      </c>
      <c r="F857" s="79" t="str">
        <f>IF(新体力テスト!F857="","",新体力テスト!F857)</f>
        <v/>
      </c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63"/>
      <c r="R857" s="63"/>
      <c r="S857" s="63"/>
      <c r="T857" s="63"/>
    </row>
    <row r="858" spans="1:20" ht="12.95" customHeight="1" x14ac:dyDescent="0.15">
      <c r="A858" s="79" t="str">
        <f>IF(新体力テスト!A858="","",新体力テスト!A858)</f>
        <v/>
      </c>
      <c r="B858" s="79" t="str">
        <f>IF(新体力テスト!B858="","",新体力テスト!B858)</f>
        <v/>
      </c>
      <c r="C858" s="79" t="str">
        <f>IF(新体力テスト!C858="","",新体力テスト!C858)</f>
        <v/>
      </c>
      <c r="D858" s="79" t="str">
        <f>IF(新体力テスト!D858="","",新体力テスト!D858)</f>
        <v/>
      </c>
      <c r="E858" s="79" t="str">
        <f>IF(新体力テスト!E858="","",新体力テスト!E858)</f>
        <v/>
      </c>
      <c r="F858" s="79" t="str">
        <f>IF(新体力テスト!F858="","",新体力テスト!F858)</f>
        <v/>
      </c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63"/>
      <c r="R858" s="63"/>
      <c r="S858" s="63"/>
      <c r="T858" s="63"/>
    </row>
    <row r="859" spans="1:20" ht="12.95" customHeight="1" x14ac:dyDescent="0.15">
      <c r="A859" s="79" t="str">
        <f>IF(新体力テスト!A859="","",新体力テスト!A859)</f>
        <v/>
      </c>
      <c r="B859" s="79" t="str">
        <f>IF(新体力テスト!B859="","",新体力テスト!B859)</f>
        <v/>
      </c>
      <c r="C859" s="79" t="str">
        <f>IF(新体力テスト!C859="","",新体力テスト!C859)</f>
        <v/>
      </c>
      <c r="D859" s="79" t="str">
        <f>IF(新体力テスト!D859="","",新体力テスト!D859)</f>
        <v/>
      </c>
      <c r="E859" s="79" t="str">
        <f>IF(新体力テスト!E859="","",新体力テスト!E859)</f>
        <v/>
      </c>
      <c r="F859" s="79" t="str">
        <f>IF(新体力テスト!F859="","",新体力テスト!F859)</f>
        <v/>
      </c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63"/>
      <c r="R859" s="63"/>
      <c r="S859" s="63"/>
      <c r="T859" s="63"/>
    </row>
    <row r="860" spans="1:20" ht="12.95" customHeight="1" x14ac:dyDescent="0.15">
      <c r="A860" s="79" t="str">
        <f>IF(新体力テスト!A860="","",新体力テスト!A860)</f>
        <v/>
      </c>
      <c r="B860" s="79" t="str">
        <f>IF(新体力テスト!B860="","",新体力テスト!B860)</f>
        <v/>
      </c>
      <c r="C860" s="79" t="str">
        <f>IF(新体力テスト!C860="","",新体力テスト!C860)</f>
        <v/>
      </c>
      <c r="D860" s="79" t="str">
        <f>IF(新体力テスト!D860="","",新体力テスト!D860)</f>
        <v/>
      </c>
      <c r="E860" s="79" t="str">
        <f>IF(新体力テスト!E860="","",新体力テスト!E860)</f>
        <v/>
      </c>
      <c r="F860" s="79" t="str">
        <f>IF(新体力テスト!F860="","",新体力テスト!F860)</f>
        <v/>
      </c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63"/>
      <c r="R860" s="63"/>
      <c r="S860" s="63"/>
      <c r="T860" s="63"/>
    </row>
    <row r="861" spans="1:20" ht="12.95" customHeight="1" x14ac:dyDescent="0.15">
      <c r="A861" s="79" t="str">
        <f>IF(新体力テスト!A861="","",新体力テスト!A861)</f>
        <v/>
      </c>
      <c r="B861" s="79" t="str">
        <f>IF(新体力テスト!B861="","",新体力テスト!B861)</f>
        <v/>
      </c>
      <c r="C861" s="79" t="str">
        <f>IF(新体力テスト!C861="","",新体力テスト!C861)</f>
        <v/>
      </c>
      <c r="D861" s="79" t="str">
        <f>IF(新体力テスト!D861="","",新体力テスト!D861)</f>
        <v/>
      </c>
      <c r="E861" s="79" t="str">
        <f>IF(新体力テスト!E861="","",新体力テスト!E861)</f>
        <v/>
      </c>
      <c r="F861" s="79" t="str">
        <f>IF(新体力テスト!F861="","",新体力テスト!F861)</f>
        <v/>
      </c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63"/>
      <c r="R861" s="63"/>
      <c r="S861" s="63"/>
      <c r="T861" s="63"/>
    </row>
    <row r="862" spans="1:20" ht="12.95" customHeight="1" x14ac:dyDescent="0.15">
      <c r="A862" s="79" t="str">
        <f>IF(新体力テスト!A862="","",新体力テスト!A862)</f>
        <v/>
      </c>
      <c r="B862" s="79" t="str">
        <f>IF(新体力テスト!B862="","",新体力テスト!B862)</f>
        <v/>
      </c>
      <c r="C862" s="79" t="str">
        <f>IF(新体力テスト!C862="","",新体力テスト!C862)</f>
        <v/>
      </c>
      <c r="D862" s="79" t="str">
        <f>IF(新体力テスト!D862="","",新体力テスト!D862)</f>
        <v/>
      </c>
      <c r="E862" s="79" t="str">
        <f>IF(新体力テスト!E862="","",新体力テスト!E862)</f>
        <v/>
      </c>
      <c r="F862" s="79" t="str">
        <f>IF(新体力テスト!F862="","",新体力テスト!F862)</f>
        <v/>
      </c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63"/>
      <c r="R862" s="63"/>
      <c r="S862" s="63"/>
      <c r="T862" s="63"/>
    </row>
    <row r="863" spans="1:20" ht="12.95" customHeight="1" x14ac:dyDescent="0.15">
      <c r="A863" s="79" t="str">
        <f>IF(新体力テスト!A863="","",新体力テスト!A863)</f>
        <v/>
      </c>
      <c r="B863" s="79" t="str">
        <f>IF(新体力テスト!B863="","",新体力テスト!B863)</f>
        <v/>
      </c>
      <c r="C863" s="79" t="str">
        <f>IF(新体力テスト!C863="","",新体力テスト!C863)</f>
        <v/>
      </c>
      <c r="D863" s="79" t="str">
        <f>IF(新体力テスト!D863="","",新体力テスト!D863)</f>
        <v/>
      </c>
      <c r="E863" s="79" t="str">
        <f>IF(新体力テスト!E863="","",新体力テスト!E863)</f>
        <v/>
      </c>
      <c r="F863" s="79" t="str">
        <f>IF(新体力テスト!F863="","",新体力テスト!F863)</f>
        <v/>
      </c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63"/>
      <c r="R863" s="63"/>
      <c r="S863" s="63"/>
      <c r="T863" s="63"/>
    </row>
    <row r="864" spans="1:20" ht="12.95" customHeight="1" x14ac:dyDescent="0.15">
      <c r="A864" s="79" t="str">
        <f>IF(新体力テスト!A864="","",新体力テスト!A864)</f>
        <v/>
      </c>
      <c r="B864" s="79" t="str">
        <f>IF(新体力テスト!B864="","",新体力テスト!B864)</f>
        <v/>
      </c>
      <c r="C864" s="79" t="str">
        <f>IF(新体力テスト!C864="","",新体力テスト!C864)</f>
        <v/>
      </c>
      <c r="D864" s="79" t="str">
        <f>IF(新体力テスト!D864="","",新体力テスト!D864)</f>
        <v/>
      </c>
      <c r="E864" s="79" t="str">
        <f>IF(新体力テスト!E864="","",新体力テスト!E864)</f>
        <v/>
      </c>
      <c r="F864" s="79" t="str">
        <f>IF(新体力テスト!F864="","",新体力テスト!F864)</f>
        <v/>
      </c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63"/>
      <c r="R864" s="63"/>
      <c r="S864" s="63"/>
      <c r="T864" s="63"/>
    </row>
    <row r="865" spans="1:20" ht="12.95" customHeight="1" x14ac:dyDescent="0.15">
      <c r="A865" s="79" t="str">
        <f>IF(新体力テスト!A865="","",新体力テスト!A865)</f>
        <v/>
      </c>
      <c r="B865" s="79" t="str">
        <f>IF(新体力テスト!B865="","",新体力テスト!B865)</f>
        <v/>
      </c>
      <c r="C865" s="79" t="str">
        <f>IF(新体力テスト!C865="","",新体力テスト!C865)</f>
        <v/>
      </c>
      <c r="D865" s="79" t="str">
        <f>IF(新体力テスト!D865="","",新体力テスト!D865)</f>
        <v/>
      </c>
      <c r="E865" s="79" t="str">
        <f>IF(新体力テスト!E865="","",新体力テスト!E865)</f>
        <v/>
      </c>
      <c r="F865" s="79" t="str">
        <f>IF(新体力テスト!F865="","",新体力テスト!F865)</f>
        <v/>
      </c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63"/>
      <c r="R865" s="63"/>
      <c r="S865" s="63"/>
      <c r="T865" s="63"/>
    </row>
    <row r="866" spans="1:20" ht="12.95" customHeight="1" x14ac:dyDescent="0.15">
      <c r="A866" s="79" t="str">
        <f>IF(新体力テスト!A866="","",新体力テスト!A866)</f>
        <v/>
      </c>
      <c r="B866" s="79" t="str">
        <f>IF(新体力テスト!B866="","",新体力テスト!B866)</f>
        <v/>
      </c>
      <c r="C866" s="79" t="str">
        <f>IF(新体力テスト!C866="","",新体力テスト!C866)</f>
        <v/>
      </c>
      <c r="D866" s="79" t="str">
        <f>IF(新体力テスト!D866="","",新体力テスト!D866)</f>
        <v/>
      </c>
      <c r="E866" s="79" t="str">
        <f>IF(新体力テスト!E866="","",新体力テスト!E866)</f>
        <v/>
      </c>
      <c r="F866" s="79" t="str">
        <f>IF(新体力テスト!F866="","",新体力テスト!F866)</f>
        <v/>
      </c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63"/>
      <c r="R866" s="63"/>
      <c r="S866" s="63"/>
      <c r="T866" s="63"/>
    </row>
    <row r="867" spans="1:20" ht="12.95" customHeight="1" x14ac:dyDescent="0.15">
      <c r="A867" s="79" t="str">
        <f>IF(新体力テスト!A867="","",新体力テスト!A867)</f>
        <v/>
      </c>
      <c r="B867" s="79" t="str">
        <f>IF(新体力テスト!B867="","",新体力テスト!B867)</f>
        <v/>
      </c>
      <c r="C867" s="79" t="str">
        <f>IF(新体力テスト!C867="","",新体力テスト!C867)</f>
        <v/>
      </c>
      <c r="D867" s="79" t="str">
        <f>IF(新体力テスト!D867="","",新体力テスト!D867)</f>
        <v/>
      </c>
      <c r="E867" s="79" t="str">
        <f>IF(新体力テスト!E867="","",新体力テスト!E867)</f>
        <v/>
      </c>
      <c r="F867" s="79" t="str">
        <f>IF(新体力テスト!F867="","",新体力テスト!F867)</f>
        <v/>
      </c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63"/>
      <c r="R867" s="63"/>
      <c r="S867" s="63"/>
      <c r="T867" s="63"/>
    </row>
    <row r="868" spans="1:20" ht="12.95" customHeight="1" x14ac:dyDescent="0.15">
      <c r="A868" s="79" t="str">
        <f>IF(新体力テスト!A868="","",新体力テスト!A868)</f>
        <v/>
      </c>
      <c r="B868" s="79" t="str">
        <f>IF(新体力テスト!B868="","",新体力テスト!B868)</f>
        <v/>
      </c>
      <c r="C868" s="79" t="str">
        <f>IF(新体力テスト!C868="","",新体力テスト!C868)</f>
        <v/>
      </c>
      <c r="D868" s="79" t="str">
        <f>IF(新体力テスト!D868="","",新体力テスト!D868)</f>
        <v/>
      </c>
      <c r="E868" s="79" t="str">
        <f>IF(新体力テスト!E868="","",新体力テスト!E868)</f>
        <v/>
      </c>
      <c r="F868" s="79" t="str">
        <f>IF(新体力テスト!F868="","",新体力テスト!F868)</f>
        <v/>
      </c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63"/>
      <c r="R868" s="63"/>
      <c r="S868" s="63"/>
      <c r="T868" s="63"/>
    </row>
    <row r="869" spans="1:20" ht="12.95" customHeight="1" x14ac:dyDescent="0.15">
      <c r="A869" s="79" t="str">
        <f>IF(新体力テスト!A869="","",新体力テスト!A869)</f>
        <v/>
      </c>
      <c r="B869" s="79" t="str">
        <f>IF(新体力テスト!B869="","",新体力テスト!B869)</f>
        <v/>
      </c>
      <c r="C869" s="79" t="str">
        <f>IF(新体力テスト!C869="","",新体力テスト!C869)</f>
        <v/>
      </c>
      <c r="D869" s="79" t="str">
        <f>IF(新体力テスト!D869="","",新体力テスト!D869)</f>
        <v/>
      </c>
      <c r="E869" s="79" t="str">
        <f>IF(新体力テスト!E869="","",新体力テスト!E869)</f>
        <v/>
      </c>
      <c r="F869" s="79" t="str">
        <f>IF(新体力テスト!F869="","",新体力テスト!F869)</f>
        <v/>
      </c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63"/>
      <c r="R869" s="63"/>
      <c r="S869" s="63"/>
      <c r="T869" s="63"/>
    </row>
    <row r="870" spans="1:20" ht="12.95" customHeight="1" x14ac:dyDescent="0.15">
      <c r="A870" s="79" t="str">
        <f>IF(新体力テスト!A870="","",新体力テスト!A870)</f>
        <v/>
      </c>
      <c r="B870" s="79" t="str">
        <f>IF(新体力テスト!B870="","",新体力テスト!B870)</f>
        <v/>
      </c>
      <c r="C870" s="79" t="str">
        <f>IF(新体力テスト!C870="","",新体力テスト!C870)</f>
        <v/>
      </c>
      <c r="D870" s="79" t="str">
        <f>IF(新体力テスト!D870="","",新体力テスト!D870)</f>
        <v/>
      </c>
      <c r="E870" s="79" t="str">
        <f>IF(新体力テスト!E870="","",新体力テスト!E870)</f>
        <v/>
      </c>
      <c r="F870" s="79" t="str">
        <f>IF(新体力テスト!F870="","",新体力テスト!F870)</f>
        <v/>
      </c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63"/>
      <c r="R870" s="63"/>
      <c r="S870" s="63"/>
      <c r="T870" s="63"/>
    </row>
    <row r="871" spans="1:20" ht="12.95" customHeight="1" x14ac:dyDescent="0.15">
      <c r="A871" s="79" t="str">
        <f>IF(新体力テスト!A871="","",新体力テスト!A871)</f>
        <v/>
      </c>
      <c r="B871" s="79" t="str">
        <f>IF(新体力テスト!B871="","",新体力テスト!B871)</f>
        <v/>
      </c>
      <c r="C871" s="79" t="str">
        <f>IF(新体力テスト!C871="","",新体力テスト!C871)</f>
        <v/>
      </c>
      <c r="D871" s="79" t="str">
        <f>IF(新体力テスト!D871="","",新体力テスト!D871)</f>
        <v/>
      </c>
      <c r="E871" s="79" t="str">
        <f>IF(新体力テスト!E871="","",新体力テスト!E871)</f>
        <v/>
      </c>
      <c r="F871" s="79" t="str">
        <f>IF(新体力テスト!F871="","",新体力テスト!F871)</f>
        <v/>
      </c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63"/>
      <c r="R871" s="63"/>
      <c r="S871" s="63"/>
      <c r="T871" s="63"/>
    </row>
    <row r="872" spans="1:20" ht="12.95" customHeight="1" x14ac:dyDescent="0.15">
      <c r="A872" s="79" t="str">
        <f>IF(新体力テスト!A872="","",新体力テスト!A872)</f>
        <v/>
      </c>
      <c r="B872" s="79" t="str">
        <f>IF(新体力テスト!B872="","",新体力テスト!B872)</f>
        <v/>
      </c>
      <c r="C872" s="79" t="str">
        <f>IF(新体力テスト!C872="","",新体力テスト!C872)</f>
        <v/>
      </c>
      <c r="D872" s="79" t="str">
        <f>IF(新体力テスト!D872="","",新体力テスト!D872)</f>
        <v/>
      </c>
      <c r="E872" s="79" t="str">
        <f>IF(新体力テスト!E872="","",新体力テスト!E872)</f>
        <v/>
      </c>
      <c r="F872" s="79" t="str">
        <f>IF(新体力テスト!F872="","",新体力テスト!F872)</f>
        <v/>
      </c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63"/>
      <c r="R872" s="63"/>
      <c r="S872" s="63"/>
      <c r="T872" s="63"/>
    </row>
    <row r="873" spans="1:20" ht="12.95" customHeight="1" x14ac:dyDescent="0.15">
      <c r="A873" s="79" t="str">
        <f>IF(新体力テスト!A873="","",新体力テスト!A873)</f>
        <v/>
      </c>
      <c r="B873" s="79" t="str">
        <f>IF(新体力テスト!B873="","",新体力テスト!B873)</f>
        <v/>
      </c>
      <c r="C873" s="79" t="str">
        <f>IF(新体力テスト!C873="","",新体力テスト!C873)</f>
        <v/>
      </c>
      <c r="D873" s="79" t="str">
        <f>IF(新体力テスト!D873="","",新体力テスト!D873)</f>
        <v/>
      </c>
      <c r="E873" s="79" t="str">
        <f>IF(新体力テスト!E873="","",新体力テスト!E873)</f>
        <v/>
      </c>
      <c r="F873" s="79" t="str">
        <f>IF(新体力テスト!F873="","",新体力テスト!F873)</f>
        <v/>
      </c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63"/>
      <c r="R873" s="63"/>
      <c r="S873" s="63"/>
      <c r="T873" s="63"/>
    </row>
    <row r="874" spans="1:20" ht="12.95" customHeight="1" x14ac:dyDescent="0.15">
      <c r="A874" s="79" t="str">
        <f>IF(新体力テスト!A874="","",新体力テスト!A874)</f>
        <v/>
      </c>
      <c r="B874" s="79" t="str">
        <f>IF(新体力テスト!B874="","",新体力テスト!B874)</f>
        <v/>
      </c>
      <c r="C874" s="79" t="str">
        <f>IF(新体力テスト!C874="","",新体力テスト!C874)</f>
        <v/>
      </c>
      <c r="D874" s="79" t="str">
        <f>IF(新体力テスト!D874="","",新体力テスト!D874)</f>
        <v/>
      </c>
      <c r="E874" s="79" t="str">
        <f>IF(新体力テスト!E874="","",新体力テスト!E874)</f>
        <v/>
      </c>
      <c r="F874" s="79" t="str">
        <f>IF(新体力テスト!F874="","",新体力テスト!F874)</f>
        <v/>
      </c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63"/>
      <c r="R874" s="63"/>
      <c r="S874" s="63"/>
      <c r="T874" s="63"/>
    </row>
    <row r="875" spans="1:20" ht="12.95" customHeight="1" x14ac:dyDescent="0.15">
      <c r="A875" s="79" t="str">
        <f>IF(新体力テスト!A875="","",新体力テスト!A875)</f>
        <v/>
      </c>
      <c r="B875" s="79" t="str">
        <f>IF(新体力テスト!B875="","",新体力テスト!B875)</f>
        <v/>
      </c>
      <c r="C875" s="79" t="str">
        <f>IF(新体力テスト!C875="","",新体力テスト!C875)</f>
        <v/>
      </c>
      <c r="D875" s="79" t="str">
        <f>IF(新体力テスト!D875="","",新体力テスト!D875)</f>
        <v/>
      </c>
      <c r="E875" s="79" t="str">
        <f>IF(新体力テスト!E875="","",新体力テスト!E875)</f>
        <v/>
      </c>
      <c r="F875" s="79" t="str">
        <f>IF(新体力テスト!F875="","",新体力テスト!F875)</f>
        <v/>
      </c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63"/>
      <c r="R875" s="63"/>
      <c r="S875" s="63"/>
      <c r="T875" s="63"/>
    </row>
    <row r="876" spans="1:20" ht="12.95" customHeight="1" x14ac:dyDescent="0.15">
      <c r="A876" s="79" t="str">
        <f>IF(新体力テスト!A876="","",新体力テスト!A876)</f>
        <v/>
      </c>
      <c r="B876" s="79" t="str">
        <f>IF(新体力テスト!B876="","",新体力テスト!B876)</f>
        <v/>
      </c>
      <c r="C876" s="79" t="str">
        <f>IF(新体力テスト!C876="","",新体力テスト!C876)</f>
        <v/>
      </c>
      <c r="D876" s="79" t="str">
        <f>IF(新体力テスト!D876="","",新体力テスト!D876)</f>
        <v/>
      </c>
      <c r="E876" s="79" t="str">
        <f>IF(新体力テスト!E876="","",新体力テスト!E876)</f>
        <v/>
      </c>
      <c r="F876" s="79" t="str">
        <f>IF(新体力テスト!F876="","",新体力テスト!F876)</f>
        <v/>
      </c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63"/>
      <c r="R876" s="63"/>
      <c r="S876" s="63"/>
      <c r="T876" s="63"/>
    </row>
    <row r="877" spans="1:20" ht="12.95" customHeight="1" x14ac:dyDescent="0.15">
      <c r="A877" s="79" t="str">
        <f>IF(新体力テスト!A877="","",新体力テスト!A877)</f>
        <v/>
      </c>
      <c r="B877" s="79" t="str">
        <f>IF(新体力テスト!B877="","",新体力テスト!B877)</f>
        <v/>
      </c>
      <c r="C877" s="79" t="str">
        <f>IF(新体力テスト!C877="","",新体力テスト!C877)</f>
        <v/>
      </c>
      <c r="D877" s="79" t="str">
        <f>IF(新体力テスト!D877="","",新体力テスト!D877)</f>
        <v/>
      </c>
      <c r="E877" s="79" t="str">
        <f>IF(新体力テスト!E877="","",新体力テスト!E877)</f>
        <v/>
      </c>
      <c r="F877" s="79" t="str">
        <f>IF(新体力テスト!F877="","",新体力テスト!F877)</f>
        <v/>
      </c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63"/>
      <c r="R877" s="63"/>
      <c r="S877" s="63"/>
      <c r="T877" s="63"/>
    </row>
    <row r="878" spans="1:20" ht="12.95" customHeight="1" x14ac:dyDescent="0.15">
      <c r="A878" s="79" t="str">
        <f>IF(新体力テスト!A878="","",新体力テスト!A878)</f>
        <v/>
      </c>
      <c r="B878" s="79" t="str">
        <f>IF(新体力テスト!B878="","",新体力テスト!B878)</f>
        <v/>
      </c>
      <c r="C878" s="79" t="str">
        <f>IF(新体力テスト!C878="","",新体力テスト!C878)</f>
        <v/>
      </c>
      <c r="D878" s="79" t="str">
        <f>IF(新体力テスト!D878="","",新体力テスト!D878)</f>
        <v/>
      </c>
      <c r="E878" s="79" t="str">
        <f>IF(新体力テスト!E878="","",新体力テスト!E878)</f>
        <v/>
      </c>
      <c r="F878" s="79" t="str">
        <f>IF(新体力テスト!F878="","",新体力テスト!F878)</f>
        <v/>
      </c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63"/>
      <c r="R878" s="63"/>
      <c r="S878" s="63"/>
      <c r="T878" s="63"/>
    </row>
    <row r="879" spans="1:20" ht="12.95" customHeight="1" x14ac:dyDescent="0.15">
      <c r="A879" s="79" t="str">
        <f>IF(新体力テスト!A879="","",新体力テスト!A879)</f>
        <v/>
      </c>
      <c r="B879" s="79" t="str">
        <f>IF(新体力テスト!B879="","",新体力テスト!B879)</f>
        <v/>
      </c>
      <c r="C879" s="79" t="str">
        <f>IF(新体力テスト!C879="","",新体力テスト!C879)</f>
        <v/>
      </c>
      <c r="D879" s="79" t="str">
        <f>IF(新体力テスト!D879="","",新体力テスト!D879)</f>
        <v/>
      </c>
      <c r="E879" s="79" t="str">
        <f>IF(新体力テスト!E879="","",新体力テスト!E879)</f>
        <v/>
      </c>
      <c r="F879" s="79" t="str">
        <f>IF(新体力テスト!F879="","",新体力テスト!F879)</f>
        <v/>
      </c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63"/>
      <c r="R879" s="63"/>
      <c r="S879" s="63"/>
      <c r="T879" s="63"/>
    </row>
    <row r="880" spans="1:20" ht="12.95" customHeight="1" x14ac:dyDescent="0.15">
      <c r="A880" s="79" t="str">
        <f>IF(新体力テスト!A880="","",新体力テスト!A880)</f>
        <v/>
      </c>
      <c r="B880" s="79" t="str">
        <f>IF(新体力テスト!B880="","",新体力テスト!B880)</f>
        <v/>
      </c>
      <c r="C880" s="79" t="str">
        <f>IF(新体力テスト!C880="","",新体力テスト!C880)</f>
        <v/>
      </c>
      <c r="D880" s="79" t="str">
        <f>IF(新体力テスト!D880="","",新体力テスト!D880)</f>
        <v/>
      </c>
      <c r="E880" s="79" t="str">
        <f>IF(新体力テスト!E880="","",新体力テスト!E880)</f>
        <v/>
      </c>
      <c r="F880" s="79" t="str">
        <f>IF(新体力テスト!F880="","",新体力テスト!F880)</f>
        <v/>
      </c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63"/>
      <c r="R880" s="63"/>
      <c r="S880" s="63"/>
      <c r="T880" s="63"/>
    </row>
    <row r="881" spans="1:20" ht="12.95" customHeight="1" x14ac:dyDescent="0.15">
      <c r="A881" s="79" t="str">
        <f>IF(新体力テスト!A881="","",新体力テスト!A881)</f>
        <v/>
      </c>
      <c r="B881" s="79" t="str">
        <f>IF(新体力テスト!B881="","",新体力テスト!B881)</f>
        <v/>
      </c>
      <c r="C881" s="79" t="str">
        <f>IF(新体力テスト!C881="","",新体力テスト!C881)</f>
        <v/>
      </c>
      <c r="D881" s="79" t="str">
        <f>IF(新体力テスト!D881="","",新体力テスト!D881)</f>
        <v/>
      </c>
      <c r="E881" s="79" t="str">
        <f>IF(新体力テスト!E881="","",新体力テスト!E881)</f>
        <v/>
      </c>
      <c r="F881" s="79" t="str">
        <f>IF(新体力テスト!F881="","",新体力テスト!F881)</f>
        <v/>
      </c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63"/>
      <c r="R881" s="63"/>
      <c r="S881" s="63"/>
      <c r="T881" s="63"/>
    </row>
    <row r="882" spans="1:20" ht="12.95" customHeight="1" x14ac:dyDescent="0.15">
      <c r="A882" s="79" t="str">
        <f>IF(新体力テスト!A882="","",新体力テスト!A882)</f>
        <v/>
      </c>
      <c r="B882" s="79" t="str">
        <f>IF(新体力テスト!B882="","",新体力テスト!B882)</f>
        <v/>
      </c>
      <c r="C882" s="79" t="str">
        <f>IF(新体力テスト!C882="","",新体力テスト!C882)</f>
        <v/>
      </c>
      <c r="D882" s="79" t="str">
        <f>IF(新体力テスト!D882="","",新体力テスト!D882)</f>
        <v/>
      </c>
      <c r="E882" s="79" t="str">
        <f>IF(新体力テスト!E882="","",新体力テスト!E882)</f>
        <v/>
      </c>
      <c r="F882" s="79" t="str">
        <f>IF(新体力テスト!F882="","",新体力テスト!F882)</f>
        <v/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63"/>
      <c r="R882" s="63"/>
      <c r="S882" s="63"/>
      <c r="T882" s="63"/>
    </row>
    <row r="883" spans="1:20" ht="12.95" customHeight="1" x14ac:dyDescent="0.15">
      <c r="A883" s="79" t="str">
        <f>IF(新体力テスト!A883="","",新体力テスト!A883)</f>
        <v/>
      </c>
      <c r="B883" s="79" t="str">
        <f>IF(新体力テスト!B883="","",新体力テスト!B883)</f>
        <v/>
      </c>
      <c r="C883" s="79" t="str">
        <f>IF(新体力テスト!C883="","",新体力テスト!C883)</f>
        <v/>
      </c>
      <c r="D883" s="79" t="str">
        <f>IF(新体力テスト!D883="","",新体力テスト!D883)</f>
        <v/>
      </c>
      <c r="E883" s="79" t="str">
        <f>IF(新体力テスト!E883="","",新体力テスト!E883)</f>
        <v/>
      </c>
      <c r="F883" s="79" t="str">
        <f>IF(新体力テスト!F883="","",新体力テスト!F883)</f>
        <v/>
      </c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63"/>
      <c r="R883" s="63"/>
      <c r="S883" s="63"/>
      <c r="T883" s="63"/>
    </row>
    <row r="884" spans="1:20" ht="12.95" customHeight="1" x14ac:dyDescent="0.15">
      <c r="A884" s="79" t="str">
        <f>IF(新体力テスト!A884="","",新体力テスト!A884)</f>
        <v/>
      </c>
      <c r="B884" s="79" t="str">
        <f>IF(新体力テスト!B884="","",新体力テスト!B884)</f>
        <v/>
      </c>
      <c r="C884" s="79" t="str">
        <f>IF(新体力テスト!C884="","",新体力テスト!C884)</f>
        <v/>
      </c>
      <c r="D884" s="79" t="str">
        <f>IF(新体力テスト!D884="","",新体力テスト!D884)</f>
        <v/>
      </c>
      <c r="E884" s="79" t="str">
        <f>IF(新体力テスト!E884="","",新体力テスト!E884)</f>
        <v/>
      </c>
      <c r="F884" s="79" t="str">
        <f>IF(新体力テスト!F884="","",新体力テスト!F884)</f>
        <v/>
      </c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63"/>
      <c r="R884" s="63"/>
      <c r="S884" s="63"/>
      <c r="T884" s="63"/>
    </row>
    <row r="885" spans="1:20" ht="12.95" customHeight="1" x14ac:dyDescent="0.15">
      <c r="A885" s="79" t="str">
        <f>IF(新体力テスト!A885="","",新体力テスト!A885)</f>
        <v/>
      </c>
      <c r="B885" s="79" t="str">
        <f>IF(新体力テスト!B885="","",新体力テスト!B885)</f>
        <v/>
      </c>
      <c r="C885" s="79" t="str">
        <f>IF(新体力テスト!C885="","",新体力テスト!C885)</f>
        <v/>
      </c>
      <c r="D885" s="79" t="str">
        <f>IF(新体力テスト!D885="","",新体力テスト!D885)</f>
        <v/>
      </c>
      <c r="E885" s="79" t="str">
        <f>IF(新体力テスト!E885="","",新体力テスト!E885)</f>
        <v/>
      </c>
      <c r="F885" s="79" t="str">
        <f>IF(新体力テスト!F885="","",新体力テスト!F885)</f>
        <v/>
      </c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63"/>
      <c r="R885" s="63"/>
      <c r="S885" s="63"/>
      <c r="T885" s="63"/>
    </row>
    <row r="886" spans="1:20" ht="12.95" customHeight="1" x14ac:dyDescent="0.15">
      <c r="A886" s="79" t="str">
        <f>IF(新体力テスト!A886="","",新体力テスト!A886)</f>
        <v/>
      </c>
      <c r="B886" s="79" t="str">
        <f>IF(新体力テスト!B886="","",新体力テスト!B886)</f>
        <v/>
      </c>
      <c r="C886" s="79" t="str">
        <f>IF(新体力テスト!C886="","",新体力テスト!C886)</f>
        <v/>
      </c>
      <c r="D886" s="79" t="str">
        <f>IF(新体力テスト!D886="","",新体力テスト!D886)</f>
        <v/>
      </c>
      <c r="E886" s="79" t="str">
        <f>IF(新体力テスト!E886="","",新体力テスト!E886)</f>
        <v/>
      </c>
      <c r="F886" s="79" t="str">
        <f>IF(新体力テスト!F886="","",新体力テスト!F886)</f>
        <v/>
      </c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63"/>
      <c r="R886" s="63"/>
      <c r="S886" s="63"/>
      <c r="T886" s="63"/>
    </row>
    <row r="887" spans="1:20" ht="12.95" customHeight="1" x14ac:dyDescent="0.15">
      <c r="A887" s="79" t="str">
        <f>IF(新体力テスト!A887="","",新体力テスト!A887)</f>
        <v/>
      </c>
      <c r="B887" s="79" t="str">
        <f>IF(新体力テスト!B887="","",新体力テスト!B887)</f>
        <v/>
      </c>
      <c r="C887" s="79" t="str">
        <f>IF(新体力テスト!C887="","",新体力テスト!C887)</f>
        <v/>
      </c>
      <c r="D887" s="79" t="str">
        <f>IF(新体力テスト!D887="","",新体力テスト!D887)</f>
        <v/>
      </c>
      <c r="E887" s="79" t="str">
        <f>IF(新体力テスト!E887="","",新体力テスト!E887)</f>
        <v/>
      </c>
      <c r="F887" s="79" t="str">
        <f>IF(新体力テスト!F887="","",新体力テスト!F887)</f>
        <v/>
      </c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63"/>
      <c r="R887" s="63"/>
      <c r="S887" s="63"/>
      <c r="T887" s="63"/>
    </row>
    <row r="888" spans="1:20" ht="12.95" customHeight="1" x14ac:dyDescent="0.15">
      <c r="A888" s="79" t="str">
        <f>IF(新体力テスト!A888="","",新体力テスト!A888)</f>
        <v/>
      </c>
      <c r="B888" s="79" t="str">
        <f>IF(新体力テスト!B888="","",新体力テスト!B888)</f>
        <v/>
      </c>
      <c r="C888" s="79" t="str">
        <f>IF(新体力テスト!C888="","",新体力テスト!C888)</f>
        <v/>
      </c>
      <c r="D888" s="79" t="str">
        <f>IF(新体力テスト!D888="","",新体力テスト!D888)</f>
        <v/>
      </c>
      <c r="E888" s="79" t="str">
        <f>IF(新体力テスト!E888="","",新体力テスト!E888)</f>
        <v/>
      </c>
      <c r="F888" s="79" t="str">
        <f>IF(新体力テスト!F888="","",新体力テスト!F888)</f>
        <v/>
      </c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63"/>
      <c r="R888" s="63"/>
      <c r="S888" s="63"/>
      <c r="T888" s="63"/>
    </row>
    <row r="889" spans="1:20" ht="12.95" customHeight="1" x14ac:dyDescent="0.15">
      <c r="A889" s="79" t="str">
        <f>IF(新体力テスト!A889="","",新体力テスト!A889)</f>
        <v/>
      </c>
      <c r="B889" s="79" t="str">
        <f>IF(新体力テスト!B889="","",新体力テスト!B889)</f>
        <v/>
      </c>
      <c r="C889" s="79" t="str">
        <f>IF(新体力テスト!C889="","",新体力テスト!C889)</f>
        <v/>
      </c>
      <c r="D889" s="79" t="str">
        <f>IF(新体力テスト!D889="","",新体力テスト!D889)</f>
        <v/>
      </c>
      <c r="E889" s="79" t="str">
        <f>IF(新体力テスト!E889="","",新体力テスト!E889)</f>
        <v/>
      </c>
      <c r="F889" s="79" t="str">
        <f>IF(新体力テスト!F889="","",新体力テスト!F889)</f>
        <v/>
      </c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63"/>
      <c r="R889" s="63"/>
      <c r="S889" s="63"/>
      <c r="T889" s="63"/>
    </row>
    <row r="890" spans="1:20" ht="12.95" customHeight="1" x14ac:dyDescent="0.15">
      <c r="A890" s="79" t="str">
        <f>IF(新体力テスト!A890="","",新体力テスト!A890)</f>
        <v/>
      </c>
      <c r="B890" s="79" t="str">
        <f>IF(新体力テスト!B890="","",新体力テスト!B890)</f>
        <v/>
      </c>
      <c r="C890" s="79" t="str">
        <f>IF(新体力テスト!C890="","",新体力テスト!C890)</f>
        <v/>
      </c>
      <c r="D890" s="79" t="str">
        <f>IF(新体力テスト!D890="","",新体力テスト!D890)</f>
        <v/>
      </c>
      <c r="E890" s="79" t="str">
        <f>IF(新体力テスト!E890="","",新体力テスト!E890)</f>
        <v/>
      </c>
      <c r="F890" s="79" t="str">
        <f>IF(新体力テスト!F890="","",新体力テスト!F890)</f>
        <v/>
      </c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63"/>
      <c r="R890" s="63"/>
      <c r="S890" s="63"/>
      <c r="T890" s="63"/>
    </row>
    <row r="891" spans="1:20" ht="12.95" customHeight="1" x14ac:dyDescent="0.15">
      <c r="A891" s="79" t="str">
        <f>IF(新体力テスト!A891="","",新体力テスト!A891)</f>
        <v/>
      </c>
      <c r="B891" s="79" t="str">
        <f>IF(新体力テスト!B891="","",新体力テスト!B891)</f>
        <v/>
      </c>
      <c r="C891" s="79" t="str">
        <f>IF(新体力テスト!C891="","",新体力テスト!C891)</f>
        <v/>
      </c>
      <c r="D891" s="79" t="str">
        <f>IF(新体力テスト!D891="","",新体力テスト!D891)</f>
        <v/>
      </c>
      <c r="E891" s="79" t="str">
        <f>IF(新体力テスト!E891="","",新体力テスト!E891)</f>
        <v/>
      </c>
      <c r="F891" s="79" t="str">
        <f>IF(新体力テスト!F891="","",新体力テスト!F891)</f>
        <v/>
      </c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63"/>
      <c r="R891" s="63"/>
      <c r="S891" s="63"/>
      <c r="T891" s="63"/>
    </row>
    <row r="892" spans="1:20" ht="12.95" customHeight="1" x14ac:dyDescent="0.15">
      <c r="A892" s="79" t="str">
        <f>IF(新体力テスト!A892="","",新体力テスト!A892)</f>
        <v/>
      </c>
      <c r="B892" s="79" t="str">
        <f>IF(新体力テスト!B892="","",新体力テスト!B892)</f>
        <v/>
      </c>
      <c r="C892" s="79" t="str">
        <f>IF(新体力テスト!C892="","",新体力テスト!C892)</f>
        <v/>
      </c>
      <c r="D892" s="79" t="str">
        <f>IF(新体力テスト!D892="","",新体力テスト!D892)</f>
        <v/>
      </c>
      <c r="E892" s="79" t="str">
        <f>IF(新体力テスト!E892="","",新体力テスト!E892)</f>
        <v/>
      </c>
      <c r="F892" s="79" t="str">
        <f>IF(新体力テスト!F892="","",新体力テスト!F892)</f>
        <v/>
      </c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63"/>
      <c r="R892" s="63"/>
      <c r="S892" s="63"/>
      <c r="T892" s="63"/>
    </row>
    <row r="893" spans="1:20" ht="12.95" customHeight="1" x14ac:dyDescent="0.15">
      <c r="A893" s="79" t="str">
        <f>IF(新体力テスト!A893="","",新体力テスト!A893)</f>
        <v/>
      </c>
      <c r="B893" s="79" t="str">
        <f>IF(新体力テスト!B893="","",新体力テスト!B893)</f>
        <v/>
      </c>
      <c r="C893" s="79" t="str">
        <f>IF(新体力テスト!C893="","",新体力テスト!C893)</f>
        <v/>
      </c>
      <c r="D893" s="79" t="str">
        <f>IF(新体力テスト!D893="","",新体力テスト!D893)</f>
        <v/>
      </c>
      <c r="E893" s="79" t="str">
        <f>IF(新体力テスト!E893="","",新体力テスト!E893)</f>
        <v/>
      </c>
      <c r="F893" s="79" t="str">
        <f>IF(新体力テスト!F893="","",新体力テスト!F893)</f>
        <v/>
      </c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63"/>
      <c r="R893" s="63"/>
      <c r="S893" s="63"/>
      <c r="T893" s="63"/>
    </row>
    <row r="894" spans="1:20" ht="12.95" customHeight="1" x14ac:dyDescent="0.15">
      <c r="A894" s="79" t="str">
        <f>IF(新体力テスト!A894="","",新体力テスト!A894)</f>
        <v/>
      </c>
      <c r="B894" s="79" t="str">
        <f>IF(新体力テスト!B894="","",新体力テスト!B894)</f>
        <v/>
      </c>
      <c r="C894" s="79" t="str">
        <f>IF(新体力テスト!C894="","",新体力テスト!C894)</f>
        <v/>
      </c>
      <c r="D894" s="79" t="str">
        <f>IF(新体力テスト!D894="","",新体力テスト!D894)</f>
        <v/>
      </c>
      <c r="E894" s="79" t="str">
        <f>IF(新体力テスト!E894="","",新体力テスト!E894)</f>
        <v/>
      </c>
      <c r="F894" s="79" t="str">
        <f>IF(新体力テスト!F894="","",新体力テスト!F894)</f>
        <v/>
      </c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63"/>
      <c r="R894" s="63"/>
      <c r="S894" s="63"/>
      <c r="T894" s="63"/>
    </row>
    <row r="895" spans="1:20" ht="12.95" customHeight="1" x14ac:dyDescent="0.15">
      <c r="A895" s="79" t="str">
        <f>IF(新体力テスト!A895="","",新体力テスト!A895)</f>
        <v/>
      </c>
      <c r="B895" s="79" t="str">
        <f>IF(新体力テスト!B895="","",新体力テスト!B895)</f>
        <v/>
      </c>
      <c r="C895" s="79" t="str">
        <f>IF(新体力テスト!C895="","",新体力テスト!C895)</f>
        <v/>
      </c>
      <c r="D895" s="79" t="str">
        <f>IF(新体力テスト!D895="","",新体力テスト!D895)</f>
        <v/>
      </c>
      <c r="E895" s="79" t="str">
        <f>IF(新体力テスト!E895="","",新体力テスト!E895)</f>
        <v/>
      </c>
      <c r="F895" s="79" t="str">
        <f>IF(新体力テスト!F895="","",新体力テスト!F895)</f>
        <v/>
      </c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63"/>
      <c r="R895" s="63"/>
      <c r="S895" s="63"/>
      <c r="T895" s="63"/>
    </row>
    <row r="896" spans="1:20" ht="12.95" customHeight="1" x14ac:dyDescent="0.15">
      <c r="A896" s="79" t="str">
        <f>IF(新体力テスト!A896="","",新体力テスト!A896)</f>
        <v/>
      </c>
      <c r="B896" s="79" t="str">
        <f>IF(新体力テスト!B896="","",新体力テスト!B896)</f>
        <v/>
      </c>
      <c r="C896" s="79" t="str">
        <f>IF(新体力テスト!C896="","",新体力テスト!C896)</f>
        <v/>
      </c>
      <c r="D896" s="79" t="str">
        <f>IF(新体力テスト!D896="","",新体力テスト!D896)</f>
        <v/>
      </c>
      <c r="E896" s="79" t="str">
        <f>IF(新体力テスト!E896="","",新体力テスト!E896)</f>
        <v/>
      </c>
      <c r="F896" s="79" t="str">
        <f>IF(新体力テスト!F896="","",新体力テスト!F896)</f>
        <v/>
      </c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63"/>
      <c r="R896" s="63"/>
      <c r="S896" s="63"/>
      <c r="T896" s="63"/>
    </row>
    <row r="897" spans="1:20" ht="12.95" customHeight="1" x14ac:dyDescent="0.15">
      <c r="A897" s="79" t="str">
        <f>IF(新体力テスト!A897="","",新体力テスト!A897)</f>
        <v/>
      </c>
      <c r="B897" s="79" t="str">
        <f>IF(新体力テスト!B897="","",新体力テスト!B897)</f>
        <v/>
      </c>
      <c r="C897" s="79" t="str">
        <f>IF(新体力テスト!C897="","",新体力テスト!C897)</f>
        <v/>
      </c>
      <c r="D897" s="79" t="str">
        <f>IF(新体力テスト!D897="","",新体力テスト!D897)</f>
        <v/>
      </c>
      <c r="E897" s="79" t="str">
        <f>IF(新体力テスト!E897="","",新体力テスト!E897)</f>
        <v/>
      </c>
      <c r="F897" s="79" t="str">
        <f>IF(新体力テスト!F897="","",新体力テスト!F897)</f>
        <v/>
      </c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63"/>
      <c r="R897" s="63"/>
      <c r="S897" s="63"/>
      <c r="T897" s="63"/>
    </row>
    <row r="898" spans="1:20" ht="12.95" customHeight="1" x14ac:dyDescent="0.15">
      <c r="A898" s="79" t="str">
        <f>IF(新体力テスト!A898="","",新体力テスト!A898)</f>
        <v/>
      </c>
      <c r="B898" s="79" t="str">
        <f>IF(新体力テスト!B898="","",新体力テスト!B898)</f>
        <v/>
      </c>
      <c r="C898" s="79" t="str">
        <f>IF(新体力テスト!C898="","",新体力テスト!C898)</f>
        <v/>
      </c>
      <c r="D898" s="79" t="str">
        <f>IF(新体力テスト!D898="","",新体力テスト!D898)</f>
        <v/>
      </c>
      <c r="E898" s="79" t="str">
        <f>IF(新体力テスト!E898="","",新体力テスト!E898)</f>
        <v/>
      </c>
      <c r="F898" s="79" t="str">
        <f>IF(新体力テスト!F898="","",新体力テスト!F898)</f>
        <v/>
      </c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63"/>
      <c r="R898" s="63"/>
      <c r="S898" s="63"/>
      <c r="T898" s="63"/>
    </row>
    <row r="899" spans="1:20" ht="12.95" customHeight="1" x14ac:dyDescent="0.15">
      <c r="A899" s="79" t="str">
        <f>IF(新体力テスト!A899="","",新体力テスト!A899)</f>
        <v/>
      </c>
      <c r="B899" s="79" t="str">
        <f>IF(新体力テスト!B899="","",新体力テスト!B899)</f>
        <v/>
      </c>
      <c r="C899" s="79" t="str">
        <f>IF(新体力テスト!C899="","",新体力テスト!C899)</f>
        <v/>
      </c>
      <c r="D899" s="79" t="str">
        <f>IF(新体力テスト!D899="","",新体力テスト!D899)</f>
        <v/>
      </c>
      <c r="E899" s="79" t="str">
        <f>IF(新体力テスト!E899="","",新体力テスト!E899)</f>
        <v/>
      </c>
      <c r="F899" s="79" t="str">
        <f>IF(新体力テスト!F899="","",新体力テスト!F899)</f>
        <v/>
      </c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63"/>
      <c r="R899" s="63"/>
      <c r="S899" s="63"/>
      <c r="T899" s="63"/>
    </row>
    <row r="900" spans="1:20" ht="12.95" customHeight="1" x14ac:dyDescent="0.15">
      <c r="A900" s="79" t="str">
        <f>IF(新体力テスト!A900="","",新体力テスト!A900)</f>
        <v/>
      </c>
      <c r="B900" s="79" t="str">
        <f>IF(新体力テスト!B900="","",新体力テスト!B900)</f>
        <v/>
      </c>
      <c r="C900" s="79" t="str">
        <f>IF(新体力テスト!C900="","",新体力テスト!C900)</f>
        <v/>
      </c>
      <c r="D900" s="79" t="str">
        <f>IF(新体力テスト!D900="","",新体力テスト!D900)</f>
        <v/>
      </c>
      <c r="E900" s="79" t="str">
        <f>IF(新体力テスト!E900="","",新体力テスト!E900)</f>
        <v/>
      </c>
      <c r="F900" s="79" t="str">
        <f>IF(新体力テスト!F900="","",新体力テスト!F900)</f>
        <v/>
      </c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63"/>
      <c r="R900" s="63"/>
      <c r="S900" s="63"/>
      <c r="T900" s="63"/>
    </row>
    <row r="901" spans="1:20" ht="12.95" customHeight="1" x14ac:dyDescent="0.15">
      <c r="A901" s="79" t="str">
        <f>IF(新体力テスト!A901="","",新体力テスト!A901)</f>
        <v/>
      </c>
      <c r="B901" s="79" t="str">
        <f>IF(新体力テスト!B901="","",新体力テスト!B901)</f>
        <v/>
      </c>
      <c r="C901" s="79" t="str">
        <f>IF(新体力テスト!C901="","",新体力テスト!C901)</f>
        <v/>
      </c>
      <c r="D901" s="79" t="str">
        <f>IF(新体力テスト!D901="","",新体力テスト!D901)</f>
        <v/>
      </c>
      <c r="E901" s="79" t="str">
        <f>IF(新体力テスト!E901="","",新体力テスト!E901)</f>
        <v/>
      </c>
      <c r="F901" s="79" t="str">
        <f>IF(新体力テスト!F901="","",新体力テスト!F901)</f>
        <v/>
      </c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63"/>
      <c r="R901" s="63"/>
      <c r="S901" s="63"/>
      <c r="T901" s="63"/>
    </row>
    <row r="902" spans="1:20" ht="12.95" customHeight="1" x14ac:dyDescent="0.15">
      <c r="A902" s="79" t="str">
        <f>IF(新体力テスト!A902="","",新体力テスト!A902)</f>
        <v/>
      </c>
      <c r="B902" s="79" t="str">
        <f>IF(新体力テスト!B902="","",新体力テスト!B902)</f>
        <v/>
      </c>
      <c r="C902" s="79" t="str">
        <f>IF(新体力テスト!C902="","",新体力テスト!C902)</f>
        <v/>
      </c>
      <c r="D902" s="79" t="str">
        <f>IF(新体力テスト!D902="","",新体力テスト!D902)</f>
        <v/>
      </c>
      <c r="E902" s="79" t="str">
        <f>IF(新体力テスト!E902="","",新体力テスト!E902)</f>
        <v/>
      </c>
      <c r="F902" s="79" t="str">
        <f>IF(新体力テスト!F902="","",新体力テスト!F902)</f>
        <v/>
      </c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63"/>
      <c r="R902" s="63"/>
      <c r="S902" s="63"/>
      <c r="T902" s="63"/>
    </row>
    <row r="903" spans="1:20" ht="12.95" customHeight="1" x14ac:dyDescent="0.15">
      <c r="A903" s="79" t="str">
        <f>IF(新体力テスト!A903="","",新体力テスト!A903)</f>
        <v/>
      </c>
      <c r="B903" s="79" t="str">
        <f>IF(新体力テスト!B903="","",新体力テスト!B903)</f>
        <v/>
      </c>
      <c r="C903" s="79" t="str">
        <f>IF(新体力テスト!C903="","",新体力テスト!C903)</f>
        <v/>
      </c>
      <c r="D903" s="79" t="str">
        <f>IF(新体力テスト!D903="","",新体力テスト!D903)</f>
        <v/>
      </c>
      <c r="E903" s="79" t="str">
        <f>IF(新体力テスト!E903="","",新体力テスト!E903)</f>
        <v/>
      </c>
      <c r="F903" s="79" t="str">
        <f>IF(新体力テスト!F903="","",新体力テスト!F903)</f>
        <v/>
      </c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63"/>
      <c r="R903" s="63"/>
      <c r="S903" s="63"/>
      <c r="T903" s="63"/>
    </row>
    <row r="904" spans="1:20" ht="12.95" customHeight="1" x14ac:dyDescent="0.15">
      <c r="A904" s="79" t="str">
        <f>IF(新体力テスト!A904="","",新体力テスト!A904)</f>
        <v/>
      </c>
      <c r="B904" s="79" t="str">
        <f>IF(新体力テスト!B904="","",新体力テスト!B904)</f>
        <v/>
      </c>
      <c r="C904" s="79" t="str">
        <f>IF(新体力テスト!C904="","",新体力テスト!C904)</f>
        <v/>
      </c>
      <c r="D904" s="79" t="str">
        <f>IF(新体力テスト!D904="","",新体力テスト!D904)</f>
        <v/>
      </c>
      <c r="E904" s="79" t="str">
        <f>IF(新体力テスト!E904="","",新体力テスト!E904)</f>
        <v/>
      </c>
      <c r="F904" s="79" t="str">
        <f>IF(新体力テスト!F904="","",新体力テスト!F904)</f>
        <v/>
      </c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63"/>
      <c r="R904" s="63"/>
      <c r="S904" s="63"/>
      <c r="T904" s="63"/>
    </row>
    <row r="905" spans="1:20" ht="12.95" customHeight="1" x14ac:dyDescent="0.15">
      <c r="A905" s="79" t="str">
        <f>IF(新体力テスト!A905="","",新体力テスト!A905)</f>
        <v/>
      </c>
      <c r="B905" s="79" t="str">
        <f>IF(新体力テスト!B905="","",新体力テスト!B905)</f>
        <v/>
      </c>
      <c r="C905" s="79" t="str">
        <f>IF(新体力テスト!C905="","",新体力テスト!C905)</f>
        <v/>
      </c>
      <c r="D905" s="79" t="str">
        <f>IF(新体力テスト!D905="","",新体力テスト!D905)</f>
        <v/>
      </c>
      <c r="E905" s="79" t="str">
        <f>IF(新体力テスト!E905="","",新体力テスト!E905)</f>
        <v/>
      </c>
      <c r="F905" s="79" t="str">
        <f>IF(新体力テスト!F905="","",新体力テスト!F905)</f>
        <v/>
      </c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63"/>
      <c r="R905" s="63"/>
      <c r="S905" s="63"/>
      <c r="T905" s="63"/>
    </row>
    <row r="906" spans="1:20" ht="12.95" customHeight="1" x14ac:dyDescent="0.15">
      <c r="A906" s="79" t="str">
        <f>IF(新体力テスト!A906="","",新体力テスト!A906)</f>
        <v/>
      </c>
      <c r="B906" s="79" t="str">
        <f>IF(新体力テスト!B906="","",新体力テスト!B906)</f>
        <v/>
      </c>
      <c r="C906" s="79" t="str">
        <f>IF(新体力テスト!C906="","",新体力テスト!C906)</f>
        <v/>
      </c>
      <c r="D906" s="79" t="str">
        <f>IF(新体力テスト!D906="","",新体力テスト!D906)</f>
        <v/>
      </c>
      <c r="E906" s="79" t="str">
        <f>IF(新体力テスト!E906="","",新体力テスト!E906)</f>
        <v/>
      </c>
      <c r="F906" s="79" t="str">
        <f>IF(新体力テスト!F906="","",新体力テスト!F906)</f>
        <v/>
      </c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63"/>
      <c r="R906" s="63"/>
      <c r="S906" s="63"/>
      <c r="T906" s="63"/>
    </row>
    <row r="907" spans="1:20" ht="12.95" customHeight="1" x14ac:dyDescent="0.15">
      <c r="A907" s="79" t="str">
        <f>IF(新体力テスト!A907="","",新体力テスト!A907)</f>
        <v/>
      </c>
      <c r="B907" s="79" t="str">
        <f>IF(新体力テスト!B907="","",新体力テスト!B907)</f>
        <v/>
      </c>
      <c r="C907" s="79" t="str">
        <f>IF(新体力テスト!C907="","",新体力テスト!C907)</f>
        <v/>
      </c>
      <c r="D907" s="79" t="str">
        <f>IF(新体力テスト!D907="","",新体力テスト!D907)</f>
        <v/>
      </c>
      <c r="E907" s="79" t="str">
        <f>IF(新体力テスト!E907="","",新体力テスト!E907)</f>
        <v/>
      </c>
      <c r="F907" s="79" t="str">
        <f>IF(新体力テスト!F907="","",新体力テスト!F907)</f>
        <v/>
      </c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63"/>
      <c r="R907" s="63"/>
      <c r="S907" s="63"/>
      <c r="T907" s="63"/>
    </row>
    <row r="908" spans="1:20" ht="12.95" customHeight="1" x14ac:dyDescent="0.15">
      <c r="A908" s="79" t="str">
        <f>IF(新体力テスト!A908="","",新体力テスト!A908)</f>
        <v/>
      </c>
      <c r="B908" s="79" t="str">
        <f>IF(新体力テスト!B908="","",新体力テスト!B908)</f>
        <v/>
      </c>
      <c r="C908" s="79" t="str">
        <f>IF(新体力テスト!C908="","",新体力テスト!C908)</f>
        <v/>
      </c>
      <c r="D908" s="79" t="str">
        <f>IF(新体力テスト!D908="","",新体力テスト!D908)</f>
        <v/>
      </c>
      <c r="E908" s="79" t="str">
        <f>IF(新体力テスト!E908="","",新体力テスト!E908)</f>
        <v/>
      </c>
      <c r="F908" s="79" t="str">
        <f>IF(新体力テスト!F908="","",新体力テスト!F908)</f>
        <v/>
      </c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63"/>
      <c r="R908" s="63"/>
      <c r="S908" s="63"/>
      <c r="T908" s="63"/>
    </row>
    <row r="909" spans="1:20" ht="12.95" customHeight="1" x14ac:dyDescent="0.15">
      <c r="A909" s="79" t="str">
        <f>IF(新体力テスト!A909="","",新体力テスト!A909)</f>
        <v/>
      </c>
      <c r="B909" s="79" t="str">
        <f>IF(新体力テスト!B909="","",新体力テスト!B909)</f>
        <v/>
      </c>
      <c r="C909" s="79" t="str">
        <f>IF(新体力テスト!C909="","",新体力テスト!C909)</f>
        <v/>
      </c>
      <c r="D909" s="79" t="str">
        <f>IF(新体力テスト!D909="","",新体力テスト!D909)</f>
        <v/>
      </c>
      <c r="E909" s="79" t="str">
        <f>IF(新体力テスト!E909="","",新体力テスト!E909)</f>
        <v/>
      </c>
      <c r="F909" s="79" t="str">
        <f>IF(新体力テスト!F909="","",新体力テスト!F909)</f>
        <v/>
      </c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63"/>
      <c r="R909" s="63"/>
      <c r="S909" s="63"/>
      <c r="T909" s="63"/>
    </row>
    <row r="910" spans="1:20" ht="12.95" customHeight="1" x14ac:dyDescent="0.15">
      <c r="A910" s="79" t="str">
        <f>IF(新体力テスト!A910="","",新体力テスト!A910)</f>
        <v/>
      </c>
      <c r="B910" s="79" t="str">
        <f>IF(新体力テスト!B910="","",新体力テスト!B910)</f>
        <v/>
      </c>
      <c r="C910" s="79" t="str">
        <f>IF(新体力テスト!C910="","",新体力テスト!C910)</f>
        <v/>
      </c>
      <c r="D910" s="79" t="str">
        <f>IF(新体力テスト!D910="","",新体力テスト!D910)</f>
        <v/>
      </c>
      <c r="E910" s="79" t="str">
        <f>IF(新体力テスト!E910="","",新体力テスト!E910)</f>
        <v/>
      </c>
      <c r="F910" s="79" t="str">
        <f>IF(新体力テスト!F910="","",新体力テスト!F910)</f>
        <v/>
      </c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63"/>
      <c r="R910" s="63"/>
      <c r="S910" s="63"/>
      <c r="T910" s="63"/>
    </row>
    <row r="911" spans="1:20" ht="12.95" customHeight="1" x14ac:dyDescent="0.15">
      <c r="A911" s="79" t="str">
        <f>IF(新体力テスト!A911="","",新体力テスト!A911)</f>
        <v/>
      </c>
      <c r="B911" s="79" t="str">
        <f>IF(新体力テスト!B911="","",新体力テスト!B911)</f>
        <v/>
      </c>
      <c r="C911" s="79" t="str">
        <f>IF(新体力テスト!C911="","",新体力テスト!C911)</f>
        <v/>
      </c>
      <c r="D911" s="79" t="str">
        <f>IF(新体力テスト!D911="","",新体力テスト!D911)</f>
        <v/>
      </c>
      <c r="E911" s="79" t="str">
        <f>IF(新体力テスト!E911="","",新体力テスト!E911)</f>
        <v/>
      </c>
      <c r="F911" s="79" t="str">
        <f>IF(新体力テスト!F911="","",新体力テスト!F911)</f>
        <v/>
      </c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63"/>
      <c r="R911" s="63"/>
      <c r="S911" s="63"/>
      <c r="T911" s="63"/>
    </row>
    <row r="912" spans="1:20" ht="12.95" customHeight="1" x14ac:dyDescent="0.15">
      <c r="A912" s="79" t="str">
        <f>IF(新体力テスト!A912="","",新体力テスト!A912)</f>
        <v/>
      </c>
      <c r="B912" s="79" t="str">
        <f>IF(新体力テスト!B912="","",新体力テスト!B912)</f>
        <v/>
      </c>
      <c r="C912" s="79" t="str">
        <f>IF(新体力テスト!C912="","",新体力テスト!C912)</f>
        <v/>
      </c>
      <c r="D912" s="79" t="str">
        <f>IF(新体力テスト!D912="","",新体力テスト!D912)</f>
        <v/>
      </c>
      <c r="E912" s="79" t="str">
        <f>IF(新体力テスト!E912="","",新体力テスト!E912)</f>
        <v/>
      </c>
      <c r="F912" s="79" t="str">
        <f>IF(新体力テスト!F912="","",新体力テスト!F912)</f>
        <v/>
      </c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63"/>
      <c r="R912" s="63"/>
      <c r="S912" s="63"/>
      <c r="T912" s="63"/>
    </row>
    <row r="913" spans="1:20" ht="12.95" customHeight="1" x14ac:dyDescent="0.15">
      <c r="A913" s="79" t="str">
        <f>IF(新体力テスト!A913="","",新体力テスト!A913)</f>
        <v/>
      </c>
      <c r="B913" s="79" t="str">
        <f>IF(新体力テスト!B913="","",新体力テスト!B913)</f>
        <v/>
      </c>
      <c r="C913" s="79" t="str">
        <f>IF(新体力テスト!C913="","",新体力テスト!C913)</f>
        <v/>
      </c>
      <c r="D913" s="79" t="str">
        <f>IF(新体力テスト!D913="","",新体力テスト!D913)</f>
        <v/>
      </c>
      <c r="E913" s="79" t="str">
        <f>IF(新体力テスト!E913="","",新体力テスト!E913)</f>
        <v/>
      </c>
      <c r="F913" s="79" t="str">
        <f>IF(新体力テスト!F913="","",新体力テスト!F913)</f>
        <v/>
      </c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63"/>
      <c r="R913" s="63"/>
      <c r="S913" s="63"/>
      <c r="T913" s="63"/>
    </row>
    <row r="914" spans="1:20" ht="12.95" customHeight="1" x14ac:dyDescent="0.15">
      <c r="A914" s="79" t="str">
        <f>IF(新体力テスト!A914="","",新体力テスト!A914)</f>
        <v/>
      </c>
      <c r="B914" s="79" t="str">
        <f>IF(新体力テスト!B914="","",新体力テスト!B914)</f>
        <v/>
      </c>
      <c r="C914" s="79" t="str">
        <f>IF(新体力テスト!C914="","",新体力テスト!C914)</f>
        <v/>
      </c>
      <c r="D914" s="79" t="str">
        <f>IF(新体力テスト!D914="","",新体力テスト!D914)</f>
        <v/>
      </c>
      <c r="E914" s="79" t="str">
        <f>IF(新体力テスト!E914="","",新体力テスト!E914)</f>
        <v/>
      </c>
      <c r="F914" s="79" t="str">
        <f>IF(新体力テスト!F914="","",新体力テスト!F914)</f>
        <v/>
      </c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63"/>
      <c r="R914" s="63"/>
      <c r="S914" s="63"/>
      <c r="T914" s="63"/>
    </row>
    <row r="915" spans="1:20" ht="12.95" customHeight="1" x14ac:dyDescent="0.15">
      <c r="A915" s="79" t="str">
        <f>IF(新体力テスト!A915="","",新体力テスト!A915)</f>
        <v/>
      </c>
      <c r="B915" s="79" t="str">
        <f>IF(新体力テスト!B915="","",新体力テスト!B915)</f>
        <v/>
      </c>
      <c r="C915" s="79" t="str">
        <f>IF(新体力テスト!C915="","",新体力テスト!C915)</f>
        <v/>
      </c>
      <c r="D915" s="79" t="str">
        <f>IF(新体力テスト!D915="","",新体力テスト!D915)</f>
        <v/>
      </c>
      <c r="E915" s="79" t="str">
        <f>IF(新体力テスト!E915="","",新体力テスト!E915)</f>
        <v/>
      </c>
      <c r="F915" s="79" t="str">
        <f>IF(新体力テスト!F915="","",新体力テスト!F915)</f>
        <v/>
      </c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63"/>
      <c r="R915" s="63"/>
      <c r="S915" s="63"/>
      <c r="T915" s="63"/>
    </row>
    <row r="916" spans="1:20" ht="12.95" customHeight="1" x14ac:dyDescent="0.15">
      <c r="A916" s="79" t="str">
        <f>IF(新体力テスト!A916="","",新体力テスト!A916)</f>
        <v/>
      </c>
      <c r="B916" s="79" t="str">
        <f>IF(新体力テスト!B916="","",新体力テスト!B916)</f>
        <v/>
      </c>
      <c r="C916" s="79" t="str">
        <f>IF(新体力テスト!C916="","",新体力テスト!C916)</f>
        <v/>
      </c>
      <c r="D916" s="79" t="str">
        <f>IF(新体力テスト!D916="","",新体力テスト!D916)</f>
        <v/>
      </c>
      <c r="E916" s="79" t="str">
        <f>IF(新体力テスト!E916="","",新体力テスト!E916)</f>
        <v/>
      </c>
      <c r="F916" s="79" t="str">
        <f>IF(新体力テスト!F916="","",新体力テスト!F916)</f>
        <v/>
      </c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63"/>
      <c r="R916" s="63"/>
      <c r="S916" s="63"/>
      <c r="T916" s="63"/>
    </row>
    <row r="917" spans="1:20" ht="12.95" customHeight="1" x14ac:dyDescent="0.15">
      <c r="A917" s="79" t="str">
        <f>IF(新体力テスト!A917="","",新体力テスト!A917)</f>
        <v/>
      </c>
      <c r="B917" s="79" t="str">
        <f>IF(新体力テスト!B917="","",新体力テスト!B917)</f>
        <v/>
      </c>
      <c r="C917" s="79" t="str">
        <f>IF(新体力テスト!C917="","",新体力テスト!C917)</f>
        <v/>
      </c>
      <c r="D917" s="79" t="str">
        <f>IF(新体力テスト!D917="","",新体力テスト!D917)</f>
        <v/>
      </c>
      <c r="E917" s="79" t="str">
        <f>IF(新体力テスト!E917="","",新体力テスト!E917)</f>
        <v/>
      </c>
      <c r="F917" s="79" t="str">
        <f>IF(新体力テスト!F917="","",新体力テスト!F917)</f>
        <v/>
      </c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63"/>
      <c r="R917" s="63"/>
      <c r="S917" s="63"/>
      <c r="T917" s="63"/>
    </row>
    <row r="918" spans="1:20" ht="12.95" customHeight="1" x14ac:dyDescent="0.15">
      <c r="A918" s="79" t="str">
        <f>IF(新体力テスト!A918="","",新体力テスト!A918)</f>
        <v/>
      </c>
      <c r="B918" s="79" t="str">
        <f>IF(新体力テスト!B918="","",新体力テスト!B918)</f>
        <v/>
      </c>
      <c r="C918" s="79" t="str">
        <f>IF(新体力テスト!C918="","",新体力テスト!C918)</f>
        <v/>
      </c>
      <c r="D918" s="79" t="str">
        <f>IF(新体力テスト!D918="","",新体力テスト!D918)</f>
        <v/>
      </c>
      <c r="E918" s="79" t="str">
        <f>IF(新体力テスト!E918="","",新体力テスト!E918)</f>
        <v/>
      </c>
      <c r="F918" s="79" t="str">
        <f>IF(新体力テスト!F918="","",新体力テスト!F918)</f>
        <v/>
      </c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63"/>
      <c r="R918" s="63"/>
      <c r="S918" s="63"/>
      <c r="T918" s="63"/>
    </row>
    <row r="919" spans="1:20" ht="12.95" customHeight="1" x14ac:dyDescent="0.15">
      <c r="A919" s="79" t="str">
        <f>IF(新体力テスト!A919="","",新体力テスト!A919)</f>
        <v/>
      </c>
      <c r="B919" s="79" t="str">
        <f>IF(新体力テスト!B919="","",新体力テスト!B919)</f>
        <v/>
      </c>
      <c r="C919" s="79" t="str">
        <f>IF(新体力テスト!C919="","",新体力テスト!C919)</f>
        <v/>
      </c>
      <c r="D919" s="79" t="str">
        <f>IF(新体力テスト!D919="","",新体力テスト!D919)</f>
        <v/>
      </c>
      <c r="E919" s="79" t="str">
        <f>IF(新体力テスト!E919="","",新体力テスト!E919)</f>
        <v/>
      </c>
      <c r="F919" s="79" t="str">
        <f>IF(新体力テスト!F919="","",新体力テスト!F919)</f>
        <v/>
      </c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63"/>
      <c r="R919" s="63"/>
      <c r="S919" s="63"/>
      <c r="T919" s="63"/>
    </row>
    <row r="920" spans="1:20" ht="12.95" customHeight="1" x14ac:dyDescent="0.15">
      <c r="A920" s="79" t="str">
        <f>IF(新体力テスト!A920="","",新体力テスト!A920)</f>
        <v/>
      </c>
      <c r="B920" s="79" t="str">
        <f>IF(新体力テスト!B920="","",新体力テスト!B920)</f>
        <v/>
      </c>
      <c r="C920" s="79" t="str">
        <f>IF(新体力テスト!C920="","",新体力テスト!C920)</f>
        <v/>
      </c>
      <c r="D920" s="79" t="str">
        <f>IF(新体力テスト!D920="","",新体力テスト!D920)</f>
        <v/>
      </c>
      <c r="E920" s="79" t="str">
        <f>IF(新体力テスト!E920="","",新体力テスト!E920)</f>
        <v/>
      </c>
      <c r="F920" s="79" t="str">
        <f>IF(新体力テスト!F920="","",新体力テスト!F920)</f>
        <v/>
      </c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63"/>
      <c r="R920" s="63"/>
      <c r="S920" s="63"/>
      <c r="T920" s="63"/>
    </row>
    <row r="921" spans="1:20" ht="12.95" customHeight="1" x14ac:dyDescent="0.15">
      <c r="A921" s="79" t="str">
        <f>IF(新体力テスト!A921="","",新体力テスト!A921)</f>
        <v/>
      </c>
      <c r="B921" s="79" t="str">
        <f>IF(新体力テスト!B921="","",新体力テスト!B921)</f>
        <v/>
      </c>
      <c r="C921" s="79" t="str">
        <f>IF(新体力テスト!C921="","",新体力テスト!C921)</f>
        <v/>
      </c>
      <c r="D921" s="79" t="str">
        <f>IF(新体力テスト!D921="","",新体力テスト!D921)</f>
        <v/>
      </c>
      <c r="E921" s="79" t="str">
        <f>IF(新体力テスト!E921="","",新体力テスト!E921)</f>
        <v/>
      </c>
      <c r="F921" s="79" t="str">
        <f>IF(新体力テスト!F921="","",新体力テスト!F921)</f>
        <v/>
      </c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63"/>
      <c r="R921" s="63"/>
      <c r="S921" s="63"/>
      <c r="T921" s="63"/>
    </row>
    <row r="922" spans="1:20" ht="12.95" customHeight="1" x14ac:dyDescent="0.15">
      <c r="A922" s="79" t="str">
        <f>IF(新体力テスト!A922="","",新体力テスト!A922)</f>
        <v/>
      </c>
      <c r="B922" s="79" t="str">
        <f>IF(新体力テスト!B922="","",新体力テスト!B922)</f>
        <v/>
      </c>
      <c r="C922" s="79" t="str">
        <f>IF(新体力テスト!C922="","",新体力テスト!C922)</f>
        <v/>
      </c>
      <c r="D922" s="79" t="str">
        <f>IF(新体力テスト!D922="","",新体力テスト!D922)</f>
        <v/>
      </c>
      <c r="E922" s="79" t="str">
        <f>IF(新体力テスト!E922="","",新体力テスト!E922)</f>
        <v/>
      </c>
      <c r="F922" s="79" t="str">
        <f>IF(新体力テスト!F922="","",新体力テスト!F922)</f>
        <v/>
      </c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63"/>
      <c r="R922" s="63"/>
      <c r="S922" s="63"/>
      <c r="T922" s="63"/>
    </row>
    <row r="923" spans="1:20" ht="12.95" customHeight="1" x14ac:dyDescent="0.15">
      <c r="A923" s="79" t="str">
        <f>IF(新体力テスト!A923="","",新体力テスト!A923)</f>
        <v/>
      </c>
      <c r="B923" s="79" t="str">
        <f>IF(新体力テスト!B923="","",新体力テスト!B923)</f>
        <v/>
      </c>
      <c r="C923" s="79" t="str">
        <f>IF(新体力テスト!C923="","",新体力テスト!C923)</f>
        <v/>
      </c>
      <c r="D923" s="79" t="str">
        <f>IF(新体力テスト!D923="","",新体力テスト!D923)</f>
        <v/>
      </c>
      <c r="E923" s="79" t="str">
        <f>IF(新体力テスト!E923="","",新体力テスト!E923)</f>
        <v/>
      </c>
      <c r="F923" s="79" t="str">
        <f>IF(新体力テスト!F923="","",新体力テスト!F923)</f>
        <v/>
      </c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63"/>
      <c r="R923" s="63"/>
      <c r="S923" s="63"/>
      <c r="T923" s="63"/>
    </row>
    <row r="924" spans="1:20" ht="12.95" customHeight="1" x14ac:dyDescent="0.15">
      <c r="A924" s="79" t="str">
        <f>IF(新体力テスト!A924="","",新体力テスト!A924)</f>
        <v/>
      </c>
      <c r="B924" s="79" t="str">
        <f>IF(新体力テスト!B924="","",新体力テスト!B924)</f>
        <v/>
      </c>
      <c r="C924" s="79" t="str">
        <f>IF(新体力テスト!C924="","",新体力テスト!C924)</f>
        <v/>
      </c>
      <c r="D924" s="79" t="str">
        <f>IF(新体力テスト!D924="","",新体力テスト!D924)</f>
        <v/>
      </c>
      <c r="E924" s="79" t="str">
        <f>IF(新体力テスト!E924="","",新体力テスト!E924)</f>
        <v/>
      </c>
      <c r="F924" s="79" t="str">
        <f>IF(新体力テスト!F924="","",新体力テスト!F924)</f>
        <v/>
      </c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63"/>
      <c r="R924" s="63"/>
      <c r="S924" s="63"/>
      <c r="T924" s="63"/>
    </row>
    <row r="925" spans="1:20" ht="12.95" customHeight="1" x14ac:dyDescent="0.15">
      <c r="A925" s="79" t="str">
        <f>IF(新体力テスト!A925="","",新体力テスト!A925)</f>
        <v/>
      </c>
      <c r="B925" s="79" t="str">
        <f>IF(新体力テスト!B925="","",新体力テスト!B925)</f>
        <v/>
      </c>
      <c r="C925" s="79" t="str">
        <f>IF(新体力テスト!C925="","",新体力テスト!C925)</f>
        <v/>
      </c>
      <c r="D925" s="79" t="str">
        <f>IF(新体力テスト!D925="","",新体力テスト!D925)</f>
        <v/>
      </c>
      <c r="E925" s="79" t="str">
        <f>IF(新体力テスト!E925="","",新体力テスト!E925)</f>
        <v/>
      </c>
      <c r="F925" s="79" t="str">
        <f>IF(新体力テスト!F925="","",新体力テスト!F925)</f>
        <v/>
      </c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63"/>
      <c r="R925" s="63"/>
      <c r="S925" s="63"/>
      <c r="T925" s="63"/>
    </row>
    <row r="926" spans="1:20" ht="12.95" customHeight="1" x14ac:dyDescent="0.15">
      <c r="A926" s="79" t="str">
        <f>IF(新体力テスト!A926="","",新体力テスト!A926)</f>
        <v/>
      </c>
      <c r="B926" s="79" t="str">
        <f>IF(新体力テスト!B926="","",新体力テスト!B926)</f>
        <v/>
      </c>
      <c r="C926" s="79" t="str">
        <f>IF(新体力テスト!C926="","",新体力テスト!C926)</f>
        <v/>
      </c>
      <c r="D926" s="79" t="str">
        <f>IF(新体力テスト!D926="","",新体力テスト!D926)</f>
        <v/>
      </c>
      <c r="E926" s="79" t="str">
        <f>IF(新体力テスト!E926="","",新体力テスト!E926)</f>
        <v/>
      </c>
      <c r="F926" s="79" t="str">
        <f>IF(新体力テスト!F926="","",新体力テスト!F926)</f>
        <v/>
      </c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63"/>
      <c r="R926" s="63"/>
      <c r="S926" s="63"/>
      <c r="T926" s="63"/>
    </row>
    <row r="927" spans="1:20" ht="12.95" customHeight="1" x14ac:dyDescent="0.15">
      <c r="A927" s="79" t="str">
        <f>IF(新体力テスト!A927="","",新体力テスト!A927)</f>
        <v/>
      </c>
      <c r="B927" s="79" t="str">
        <f>IF(新体力テスト!B927="","",新体力テスト!B927)</f>
        <v/>
      </c>
      <c r="C927" s="79" t="str">
        <f>IF(新体力テスト!C927="","",新体力テスト!C927)</f>
        <v/>
      </c>
      <c r="D927" s="79" t="str">
        <f>IF(新体力テスト!D927="","",新体力テスト!D927)</f>
        <v/>
      </c>
      <c r="E927" s="79" t="str">
        <f>IF(新体力テスト!E927="","",新体力テスト!E927)</f>
        <v/>
      </c>
      <c r="F927" s="79" t="str">
        <f>IF(新体力テスト!F927="","",新体力テスト!F927)</f>
        <v/>
      </c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63"/>
      <c r="R927" s="63"/>
      <c r="S927" s="63"/>
      <c r="T927" s="63"/>
    </row>
    <row r="928" spans="1:20" ht="12.95" customHeight="1" x14ac:dyDescent="0.15">
      <c r="A928" s="79" t="str">
        <f>IF(新体力テスト!A928="","",新体力テスト!A928)</f>
        <v/>
      </c>
      <c r="B928" s="79" t="str">
        <f>IF(新体力テスト!B928="","",新体力テスト!B928)</f>
        <v/>
      </c>
      <c r="C928" s="79" t="str">
        <f>IF(新体力テスト!C928="","",新体力テスト!C928)</f>
        <v/>
      </c>
      <c r="D928" s="79" t="str">
        <f>IF(新体力テスト!D928="","",新体力テスト!D928)</f>
        <v/>
      </c>
      <c r="E928" s="79" t="str">
        <f>IF(新体力テスト!E928="","",新体力テスト!E928)</f>
        <v/>
      </c>
      <c r="F928" s="79" t="str">
        <f>IF(新体力テスト!F928="","",新体力テスト!F928)</f>
        <v/>
      </c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63"/>
      <c r="R928" s="63"/>
      <c r="S928" s="63"/>
      <c r="T928" s="63"/>
    </row>
    <row r="929" spans="1:20" ht="12.95" customHeight="1" x14ac:dyDescent="0.15">
      <c r="A929" s="79" t="str">
        <f>IF(新体力テスト!A929="","",新体力テスト!A929)</f>
        <v/>
      </c>
      <c r="B929" s="79" t="str">
        <f>IF(新体力テスト!B929="","",新体力テスト!B929)</f>
        <v/>
      </c>
      <c r="C929" s="79" t="str">
        <f>IF(新体力テスト!C929="","",新体力テスト!C929)</f>
        <v/>
      </c>
      <c r="D929" s="79" t="str">
        <f>IF(新体力テスト!D929="","",新体力テスト!D929)</f>
        <v/>
      </c>
      <c r="E929" s="79" t="str">
        <f>IF(新体力テスト!E929="","",新体力テスト!E929)</f>
        <v/>
      </c>
      <c r="F929" s="79" t="str">
        <f>IF(新体力テスト!F929="","",新体力テスト!F929)</f>
        <v/>
      </c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63"/>
      <c r="R929" s="63"/>
      <c r="S929" s="63"/>
      <c r="T929" s="63"/>
    </row>
    <row r="930" spans="1:20" ht="12.95" customHeight="1" x14ac:dyDescent="0.15">
      <c r="A930" s="79" t="str">
        <f>IF(新体力テスト!A930="","",新体力テスト!A930)</f>
        <v/>
      </c>
      <c r="B930" s="79" t="str">
        <f>IF(新体力テスト!B930="","",新体力テスト!B930)</f>
        <v/>
      </c>
      <c r="C930" s="79" t="str">
        <f>IF(新体力テスト!C930="","",新体力テスト!C930)</f>
        <v/>
      </c>
      <c r="D930" s="79" t="str">
        <f>IF(新体力テスト!D930="","",新体力テスト!D930)</f>
        <v/>
      </c>
      <c r="E930" s="79" t="str">
        <f>IF(新体力テスト!E930="","",新体力テスト!E930)</f>
        <v/>
      </c>
      <c r="F930" s="79" t="str">
        <f>IF(新体力テスト!F930="","",新体力テスト!F930)</f>
        <v/>
      </c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63"/>
      <c r="R930" s="63"/>
      <c r="S930" s="63"/>
      <c r="T930" s="63"/>
    </row>
    <row r="931" spans="1:20" ht="12.95" customHeight="1" x14ac:dyDescent="0.15">
      <c r="A931" s="79" t="str">
        <f>IF(新体力テスト!A931="","",新体力テスト!A931)</f>
        <v/>
      </c>
      <c r="B931" s="79" t="str">
        <f>IF(新体力テスト!B931="","",新体力テスト!B931)</f>
        <v/>
      </c>
      <c r="C931" s="79" t="str">
        <f>IF(新体力テスト!C931="","",新体力テスト!C931)</f>
        <v/>
      </c>
      <c r="D931" s="79" t="str">
        <f>IF(新体力テスト!D931="","",新体力テスト!D931)</f>
        <v/>
      </c>
      <c r="E931" s="79" t="str">
        <f>IF(新体力テスト!E931="","",新体力テスト!E931)</f>
        <v/>
      </c>
      <c r="F931" s="79" t="str">
        <f>IF(新体力テスト!F931="","",新体力テスト!F931)</f>
        <v/>
      </c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63"/>
      <c r="R931" s="63"/>
      <c r="S931" s="63"/>
      <c r="T931" s="63"/>
    </row>
    <row r="932" spans="1:20" ht="12.95" customHeight="1" x14ac:dyDescent="0.15">
      <c r="A932" s="79" t="str">
        <f>IF(新体力テスト!A932="","",新体力テスト!A932)</f>
        <v/>
      </c>
      <c r="B932" s="79" t="str">
        <f>IF(新体力テスト!B932="","",新体力テスト!B932)</f>
        <v/>
      </c>
      <c r="C932" s="79" t="str">
        <f>IF(新体力テスト!C932="","",新体力テスト!C932)</f>
        <v/>
      </c>
      <c r="D932" s="79" t="str">
        <f>IF(新体力テスト!D932="","",新体力テスト!D932)</f>
        <v/>
      </c>
      <c r="E932" s="79" t="str">
        <f>IF(新体力テスト!E932="","",新体力テスト!E932)</f>
        <v/>
      </c>
      <c r="F932" s="79" t="str">
        <f>IF(新体力テスト!F932="","",新体力テスト!F932)</f>
        <v/>
      </c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63"/>
      <c r="R932" s="63"/>
      <c r="S932" s="63"/>
      <c r="T932" s="63"/>
    </row>
    <row r="933" spans="1:20" ht="12.95" customHeight="1" x14ac:dyDescent="0.15">
      <c r="A933" s="79" t="str">
        <f>IF(新体力テスト!A933="","",新体力テスト!A933)</f>
        <v/>
      </c>
      <c r="B933" s="79" t="str">
        <f>IF(新体力テスト!B933="","",新体力テスト!B933)</f>
        <v/>
      </c>
      <c r="C933" s="79" t="str">
        <f>IF(新体力テスト!C933="","",新体力テスト!C933)</f>
        <v/>
      </c>
      <c r="D933" s="79" t="str">
        <f>IF(新体力テスト!D933="","",新体力テスト!D933)</f>
        <v/>
      </c>
      <c r="E933" s="79" t="str">
        <f>IF(新体力テスト!E933="","",新体力テスト!E933)</f>
        <v/>
      </c>
      <c r="F933" s="79" t="str">
        <f>IF(新体力テスト!F933="","",新体力テスト!F933)</f>
        <v/>
      </c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63"/>
      <c r="R933" s="63"/>
      <c r="S933" s="63"/>
      <c r="T933" s="63"/>
    </row>
    <row r="934" spans="1:20" ht="12.95" customHeight="1" x14ac:dyDescent="0.15">
      <c r="A934" s="79" t="str">
        <f>IF(新体力テスト!A934="","",新体力テスト!A934)</f>
        <v/>
      </c>
      <c r="B934" s="79" t="str">
        <f>IF(新体力テスト!B934="","",新体力テスト!B934)</f>
        <v/>
      </c>
      <c r="C934" s="79" t="str">
        <f>IF(新体力テスト!C934="","",新体力テスト!C934)</f>
        <v/>
      </c>
      <c r="D934" s="79" t="str">
        <f>IF(新体力テスト!D934="","",新体力テスト!D934)</f>
        <v/>
      </c>
      <c r="E934" s="79" t="str">
        <f>IF(新体力テスト!E934="","",新体力テスト!E934)</f>
        <v/>
      </c>
      <c r="F934" s="79" t="str">
        <f>IF(新体力テスト!F934="","",新体力テスト!F934)</f>
        <v/>
      </c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63"/>
      <c r="R934" s="63"/>
      <c r="S934" s="63"/>
      <c r="T934" s="63"/>
    </row>
    <row r="935" spans="1:20" ht="12.95" customHeight="1" x14ac:dyDescent="0.15">
      <c r="A935" s="79" t="str">
        <f>IF(新体力テスト!A935="","",新体力テスト!A935)</f>
        <v/>
      </c>
      <c r="B935" s="79" t="str">
        <f>IF(新体力テスト!B935="","",新体力テスト!B935)</f>
        <v/>
      </c>
      <c r="C935" s="79" t="str">
        <f>IF(新体力テスト!C935="","",新体力テスト!C935)</f>
        <v/>
      </c>
      <c r="D935" s="79" t="str">
        <f>IF(新体力テスト!D935="","",新体力テスト!D935)</f>
        <v/>
      </c>
      <c r="E935" s="79" t="str">
        <f>IF(新体力テスト!E935="","",新体力テスト!E935)</f>
        <v/>
      </c>
      <c r="F935" s="79" t="str">
        <f>IF(新体力テスト!F935="","",新体力テスト!F935)</f>
        <v/>
      </c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63"/>
      <c r="R935" s="63"/>
      <c r="S935" s="63"/>
      <c r="T935" s="63"/>
    </row>
    <row r="936" spans="1:20" ht="12.95" customHeight="1" x14ac:dyDescent="0.15">
      <c r="A936" s="79" t="str">
        <f>IF(新体力テスト!A936="","",新体力テスト!A936)</f>
        <v/>
      </c>
      <c r="B936" s="79" t="str">
        <f>IF(新体力テスト!B936="","",新体力テスト!B936)</f>
        <v/>
      </c>
      <c r="C936" s="79" t="str">
        <f>IF(新体力テスト!C936="","",新体力テスト!C936)</f>
        <v/>
      </c>
      <c r="D936" s="79" t="str">
        <f>IF(新体力テスト!D936="","",新体力テスト!D936)</f>
        <v/>
      </c>
      <c r="E936" s="79" t="str">
        <f>IF(新体力テスト!E936="","",新体力テスト!E936)</f>
        <v/>
      </c>
      <c r="F936" s="79" t="str">
        <f>IF(新体力テスト!F936="","",新体力テスト!F936)</f>
        <v/>
      </c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63"/>
      <c r="R936" s="63"/>
      <c r="S936" s="63"/>
      <c r="T936" s="63"/>
    </row>
    <row r="937" spans="1:20" ht="12.95" customHeight="1" x14ac:dyDescent="0.15">
      <c r="A937" s="79" t="str">
        <f>IF(新体力テスト!A937="","",新体力テスト!A937)</f>
        <v/>
      </c>
      <c r="B937" s="79" t="str">
        <f>IF(新体力テスト!B937="","",新体力テスト!B937)</f>
        <v/>
      </c>
      <c r="C937" s="79" t="str">
        <f>IF(新体力テスト!C937="","",新体力テスト!C937)</f>
        <v/>
      </c>
      <c r="D937" s="79" t="str">
        <f>IF(新体力テスト!D937="","",新体力テスト!D937)</f>
        <v/>
      </c>
      <c r="E937" s="79" t="str">
        <f>IF(新体力テスト!E937="","",新体力テスト!E937)</f>
        <v/>
      </c>
      <c r="F937" s="79" t="str">
        <f>IF(新体力テスト!F937="","",新体力テスト!F937)</f>
        <v/>
      </c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63"/>
      <c r="R937" s="63"/>
      <c r="S937" s="63"/>
      <c r="T937" s="63"/>
    </row>
    <row r="938" spans="1:20" ht="12.95" customHeight="1" x14ac:dyDescent="0.15">
      <c r="A938" s="79" t="str">
        <f>IF(新体力テスト!A938="","",新体力テスト!A938)</f>
        <v/>
      </c>
      <c r="B938" s="79" t="str">
        <f>IF(新体力テスト!B938="","",新体力テスト!B938)</f>
        <v/>
      </c>
      <c r="C938" s="79" t="str">
        <f>IF(新体力テスト!C938="","",新体力テスト!C938)</f>
        <v/>
      </c>
      <c r="D938" s="79" t="str">
        <f>IF(新体力テスト!D938="","",新体力テスト!D938)</f>
        <v/>
      </c>
      <c r="E938" s="79" t="str">
        <f>IF(新体力テスト!E938="","",新体力テスト!E938)</f>
        <v/>
      </c>
      <c r="F938" s="79" t="str">
        <f>IF(新体力テスト!F938="","",新体力テスト!F938)</f>
        <v/>
      </c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63"/>
      <c r="R938" s="63"/>
      <c r="S938" s="63"/>
      <c r="T938" s="63"/>
    </row>
    <row r="939" spans="1:20" ht="12.95" customHeight="1" x14ac:dyDescent="0.15">
      <c r="A939" s="79" t="str">
        <f>IF(新体力テスト!A939="","",新体力テスト!A939)</f>
        <v/>
      </c>
      <c r="B939" s="79" t="str">
        <f>IF(新体力テスト!B939="","",新体力テスト!B939)</f>
        <v/>
      </c>
      <c r="C939" s="79" t="str">
        <f>IF(新体力テスト!C939="","",新体力テスト!C939)</f>
        <v/>
      </c>
      <c r="D939" s="79" t="str">
        <f>IF(新体力テスト!D939="","",新体力テスト!D939)</f>
        <v/>
      </c>
      <c r="E939" s="79" t="str">
        <f>IF(新体力テスト!E939="","",新体力テスト!E939)</f>
        <v/>
      </c>
      <c r="F939" s="79" t="str">
        <f>IF(新体力テスト!F939="","",新体力テスト!F939)</f>
        <v/>
      </c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63"/>
      <c r="R939" s="63"/>
      <c r="S939" s="63"/>
      <c r="T939" s="63"/>
    </row>
    <row r="940" spans="1:20" ht="12.95" customHeight="1" x14ac:dyDescent="0.15">
      <c r="A940" s="79" t="str">
        <f>IF(新体力テスト!A940="","",新体力テスト!A940)</f>
        <v/>
      </c>
      <c r="B940" s="79" t="str">
        <f>IF(新体力テスト!B940="","",新体力テスト!B940)</f>
        <v/>
      </c>
      <c r="C940" s="79" t="str">
        <f>IF(新体力テスト!C940="","",新体力テスト!C940)</f>
        <v/>
      </c>
      <c r="D940" s="79" t="str">
        <f>IF(新体力テスト!D940="","",新体力テスト!D940)</f>
        <v/>
      </c>
      <c r="E940" s="79" t="str">
        <f>IF(新体力テスト!E940="","",新体力テスト!E940)</f>
        <v/>
      </c>
      <c r="F940" s="79" t="str">
        <f>IF(新体力テスト!F940="","",新体力テスト!F940)</f>
        <v/>
      </c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63"/>
      <c r="R940" s="63"/>
      <c r="S940" s="63"/>
      <c r="T940" s="63"/>
    </row>
    <row r="941" spans="1:20" ht="12.95" customHeight="1" x14ac:dyDescent="0.15">
      <c r="A941" s="79" t="str">
        <f>IF(新体力テスト!A941="","",新体力テスト!A941)</f>
        <v/>
      </c>
      <c r="B941" s="79" t="str">
        <f>IF(新体力テスト!B941="","",新体力テスト!B941)</f>
        <v/>
      </c>
      <c r="C941" s="79" t="str">
        <f>IF(新体力テスト!C941="","",新体力テスト!C941)</f>
        <v/>
      </c>
      <c r="D941" s="79" t="str">
        <f>IF(新体力テスト!D941="","",新体力テスト!D941)</f>
        <v/>
      </c>
      <c r="E941" s="79" t="str">
        <f>IF(新体力テスト!E941="","",新体力テスト!E941)</f>
        <v/>
      </c>
      <c r="F941" s="79" t="str">
        <f>IF(新体力テスト!F941="","",新体力テスト!F941)</f>
        <v/>
      </c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63"/>
      <c r="R941" s="63"/>
      <c r="S941" s="63"/>
      <c r="T941" s="63"/>
    </row>
    <row r="942" spans="1:20" ht="12.95" customHeight="1" x14ac:dyDescent="0.15">
      <c r="A942" s="79" t="str">
        <f>IF(新体力テスト!A942="","",新体力テスト!A942)</f>
        <v/>
      </c>
      <c r="B942" s="79" t="str">
        <f>IF(新体力テスト!B942="","",新体力テスト!B942)</f>
        <v/>
      </c>
      <c r="C942" s="79" t="str">
        <f>IF(新体力テスト!C942="","",新体力テスト!C942)</f>
        <v/>
      </c>
      <c r="D942" s="79" t="str">
        <f>IF(新体力テスト!D942="","",新体力テスト!D942)</f>
        <v/>
      </c>
      <c r="E942" s="79" t="str">
        <f>IF(新体力テスト!E942="","",新体力テスト!E942)</f>
        <v/>
      </c>
      <c r="F942" s="79" t="str">
        <f>IF(新体力テスト!F942="","",新体力テスト!F942)</f>
        <v/>
      </c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63"/>
      <c r="R942" s="63"/>
      <c r="S942" s="63"/>
      <c r="T942" s="63"/>
    </row>
    <row r="943" spans="1:20" ht="12.95" customHeight="1" x14ac:dyDescent="0.15">
      <c r="A943" s="79" t="str">
        <f>IF(新体力テスト!A943="","",新体力テスト!A943)</f>
        <v/>
      </c>
      <c r="B943" s="79" t="str">
        <f>IF(新体力テスト!B943="","",新体力テスト!B943)</f>
        <v/>
      </c>
      <c r="C943" s="79" t="str">
        <f>IF(新体力テスト!C943="","",新体力テスト!C943)</f>
        <v/>
      </c>
      <c r="D943" s="79" t="str">
        <f>IF(新体力テスト!D943="","",新体力テスト!D943)</f>
        <v/>
      </c>
      <c r="E943" s="79" t="str">
        <f>IF(新体力テスト!E943="","",新体力テスト!E943)</f>
        <v/>
      </c>
      <c r="F943" s="79" t="str">
        <f>IF(新体力テスト!F943="","",新体力テスト!F943)</f>
        <v/>
      </c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63"/>
      <c r="R943" s="63"/>
      <c r="S943" s="63"/>
      <c r="T943" s="63"/>
    </row>
    <row r="944" spans="1:20" ht="12.95" customHeight="1" x14ac:dyDescent="0.15">
      <c r="A944" s="79" t="str">
        <f>IF(新体力テスト!A944="","",新体力テスト!A944)</f>
        <v/>
      </c>
      <c r="B944" s="79" t="str">
        <f>IF(新体力テスト!B944="","",新体力テスト!B944)</f>
        <v/>
      </c>
      <c r="C944" s="79" t="str">
        <f>IF(新体力テスト!C944="","",新体力テスト!C944)</f>
        <v/>
      </c>
      <c r="D944" s="79" t="str">
        <f>IF(新体力テスト!D944="","",新体力テスト!D944)</f>
        <v/>
      </c>
      <c r="E944" s="79" t="str">
        <f>IF(新体力テスト!E944="","",新体力テスト!E944)</f>
        <v/>
      </c>
      <c r="F944" s="79" t="str">
        <f>IF(新体力テスト!F944="","",新体力テスト!F944)</f>
        <v/>
      </c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63"/>
      <c r="R944" s="63"/>
      <c r="S944" s="63"/>
      <c r="T944" s="63"/>
    </row>
    <row r="945" spans="1:20" ht="12.95" customHeight="1" x14ac:dyDescent="0.15">
      <c r="A945" s="79" t="str">
        <f>IF(新体力テスト!A945="","",新体力テスト!A945)</f>
        <v/>
      </c>
      <c r="B945" s="79" t="str">
        <f>IF(新体力テスト!B945="","",新体力テスト!B945)</f>
        <v/>
      </c>
      <c r="C945" s="79" t="str">
        <f>IF(新体力テスト!C945="","",新体力テスト!C945)</f>
        <v/>
      </c>
      <c r="D945" s="79" t="str">
        <f>IF(新体力テスト!D945="","",新体力テスト!D945)</f>
        <v/>
      </c>
      <c r="E945" s="79" t="str">
        <f>IF(新体力テスト!E945="","",新体力テスト!E945)</f>
        <v/>
      </c>
      <c r="F945" s="79" t="str">
        <f>IF(新体力テスト!F945="","",新体力テスト!F945)</f>
        <v/>
      </c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63"/>
      <c r="R945" s="63"/>
      <c r="S945" s="63"/>
      <c r="T945" s="63"/>
    </row>
    <row r="946" spans="1:20" ht="12.95" customHeight="1" x14ac:dyDescent="0.15">
      <c r="A946" s="79" t="str">
        <f>IF(新体力テスト!A946="","",新体力テスト!A946)</f>
        <v/>
      </c>
      <c r="B946" s="79" t="str">
        <f>IF(新体力テスト!B946="","",新体力テスト!B946)</f>
        <v/>
      </c>
      <c r="C946" s="79" t="str">
        <f>IF(新体力テスト!C946="","",新体力テスト!C946)</f>
        <v/>
      </c>
      <c r="D946" s="79" t="str">
        <f>IF(新体力テスト!D946="","",新体力テスト!D946)</f>
        <v/>
      </c>
      <c r="E946" s="79" t="str">
        <f>IF(新体力テスト!E946="","",新体力テスト!E946)</f>
        <v/>
      </c>
      <c r="F946" s="79" t="str">
        <f>IF(新体力テスト!F946="","",新体力テスト!F946)</f>
        <v/>
      </c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63"/>
      <c r="R946" s="63"/>
      <c r="S946" s="63"/>
      <c r="T946" s="63"/>
    </row>
    <row r="947" spans="1:20" ht="12.95" customHeight="1" x14ac:dyDescent="0.15">
      <c r="A947" s="79" t="str">
        <f>IF(新体力テスト!A947="","",新体力テスト!A947)</f>
        <v/>
      </c>
      <c r="B947" s="79" t="str">
        <f>IF(新体力テスト!B947="","",新体力テスト!B947)</f>
        <v/>
      </c>
      <c r="C947" s="79" t="str">
        <f>IF(新体力テスト!C947="","",新体力テスト!C947)</f>
        <v/>
      </c>
      <c r="D947" s="79" t="str">
        <f>IF(新体力テスト!D947="","",新体力テスト!D947)</f>
        <v/>
      </c>
      <c r="E947" s="79" t="str">
        <f>IF(新体力テスト!E947="","",新体力テスト!E947)</f>
        <v/>
      </c>
      <c r="F947" s="79" t="str">
        <f>IF(新体力テスト!F947="","",新体力テスト!F947)</f>
        <v/>
      </c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63"/>
      <c r="R947" s="63"/>
      <c r="S947" s="63"/>
      <c r="T947" s="63"/>
    </row>
    <row r="948" spans="1:20" ht="12.95" customHeight="1" x14ac:dyDescent="0.15">
      <c r="A948" s="79" t="str">
        <f>IF(新体力テスト!A948="","",新体力テスト!A948)</f>
        <v/>
      </c>
      <c r="B948" s="79" t="str">
        <f>IF(新体力テスト!B948="","",新体力テスト!B948)</f>
        <v/>
      </c>
      <c r="C948" s="79" t="str">
        <f>IF(新体力テスト!C948="","",新体力テスト!C948)</f>
        <v/>
      </c>
      <c r="D948" s="79" t="str">
        <f>IF(新体力テスト!D948="","",新体力テスト!D948)</f>
        <v/>
      </c>
      <c r="E948" s="79" t="str">
        <f>IF(新体力テスト!E948="","",新体力テスト!E948)</f>
        <v/>
      </c>
      <c r="F948" s="79" t="str">
        <f>IF(新体力テスト!F948="","",新体力テスト!F948)</f>
        <v/>
      </c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63"/>
      <c r="R948" s="63"/>
      <c r="S948" s="63"/>
      <c r="T948" s="63"/>
    </row>
    <row r="949" spans="1:20" ht="12.95" customHeight="1" x14ac:dyDescent="0.15">
      <c r="A949" s="79" t="str">
        <f>IF(新体力テスト!A949="","",新体力テスト!A949)</f>
        <v/>
      </c>
      <c r="B949" s="79" t="str">
        <f>IF(新体力テスト!B949="","",新体力テスト!B949)</f>
        <v/>
      </c>
      <c r="C949" s="79" t="str">
        <f>IF(新体力テスト!C949="","",新体力テスト!C949)</f>
        <v/>
      </c>
      <c r="D949" s="79" t="str">
        <f>IF(新体力テスト!D949="","",新体力テスト!D949)</f>
        <v/>
      </c>
      <c r="E949" s="79" t="str">
        <f>IF(新体力テスト!E949="","",新体力テスト!E949)</f>
        <v/>
      </c>
      <c r="F949" s="79" t="str">
        <f>IF(新体力テスト!F949="","",新体力テスト!F949)</f>
        <v/>
      </c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63"/>
      <c r="R949" s="63"/>
      <c r="S949" s="63"/>
      <c r="T949" s="63"/>
    </row>
    <row r="950" spans="1:20" ht="12.95" customHeight="1" x14ac:dyDescent="0.15">
      <c r="A950" s="79" t="str">
        <f>IF(新体力テスト!A950="","",新体力テスト!A950)</f>
        <v/>
      </c>
      <c r="B950" s="79" t="str">
        <f>IF(新体力テスト!B950="","",新体力テスト!B950)</f>
        <v/>
      </c>
      <c r="C950" s="79" t="str">
        <f>IF(新体力テスト!C950="","",新体力テスト!C950)</f>
        <v/>
      </c>
      <c r="D950" s="79" t="str">
        <f>IF(新体力テスト!D950="","",新体力テスト!D950)</f>
        <v/>
      </c>
      <c r="E950" s="79" t="str">
        <f>IF(新体力テスト!E950="","",新体力テスト!E950)</f>
        <v/>
      </c>
      <c r="F950" s="79" t="str">
        <f>IF(新体力テスト!F950="","",新体力テスト!F950)</f>
        <v/>
      </c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63"/>
      <c r="R950" s="63"/>
      <c r="S950" s="63"/>
      <c r="T950" s="63"/>
    </row>
    <row r="951" spans="1:20" ht="12.95" customHeight="1" x14ac:dyDescent="0.15">
      <c r="A951" s="79" t="str">
        <f>IF(新体力テスト!A951="","",新体力テスト!A951)</f>
        <v/>
      </c>
      <c r="B951" s="79" t="str">
        <f>IF(新体力テスト!B951="","",新体力テスト!B951)</f>
        <v/>
      </c>
      <c r="C951" s="79" t="str">
        <f>IF(新体力テスト!C951="","",新体力テスト!C951)</f>
        <v/>
      </c>
      <c r="D951" s="79" t="str">
        <f>IF(新体力テスト!D951="","",新体力テスト!D951)</f>
        <v/>
      </c>
      <c r="E951" s="79" t="str">
        <f>IF(新体力テスト!E951="","",新体力テスト!E951)</f>
        <v/>
      </c>
      <c r="F951" s="79" t="str">
        <f>IF(新体力テスト!F951="","",新体力テスト!F951)</f>
        <v/>
      </c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63"/>
      <c r="R951" s="63"/>
      <c r="S951" s="63"/>
      <c r="T951" s="63"/>
    </row>
    <row r="952" spans="1:20" ht="12.95" customHeight="1" x14ac:dyDescent="0.15">
      <c r="A952" s="79" t="str">
        <f>IF(新体力テスト!A952="","",新体力テスト!A952)</f>
        <v/>
      </c>
      <c r="B952" s="79" t="str">
        <f>IF(新体力テスト!B952="","",新体力テスト!B952)</f>
        <v/>
      </c>
      <c r="C952" s="79" t="str">
        <f>IF(新体力テスト!C952="","",新体力テスト!C952)</f>
        <v/>
      </c>
      <c r="D952" s="79" t="str">
        <f>IF(新体力テスト!D952="","",新体力テスト!D952)</f>
        <v/>
      </c>
      <c r="E952" s="79" t="str">
        <f>IF(新体力テスト!E952="","",新体力テスト!E952)</f>
        <v/>
      </c>
      <c r="F952" s="79" t="str">
        <f>IF(新体力テスト!F952="","",新体力テスト!F952)</f>
        <v/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63"/>
      <c r="R952" s="63"/>
      <c r="S952" s="63"/>
      <c r="T952" s="63"/>
    </row>
    <row r="953" spans="1:20" ht="12.95" customHeight="1" x14ac:dyDescent="0.15">
      <c r="A953" s="79" t="str">
        <f>IF(新体力テスト!A953="","",新体力テスト!A953)</f>
        <v/>
      </c>
      <c r="B953" s="79" t="str">
        <f>IF(新体力テスト!B953="","",新体力テスト!B953)</f>
        <v/>
      </c>
      <c r="C953" s="79" t="str">
        <f>IF(新体力テスト!C953="","",新体力テスト!C953)</f>
        <v/>
      </c>
      <c r="D953" s="79" t="str">
        <f>IF(新体力テスト!D953="","",新体力テスト!D953)</f>
        <v/>
      </c>
      <c r="E953" s="79" t="str">
        <f>IF(新体力テスト!E953="","",新体力テスト!E953)</f>
        <v/>
      </c>
      <c r="F953" s="79" t="str">
        <f>IF(新体力テスト!F953="","",新体力テスト!F953)</f>
        <v/>
      </c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63"/>
      <c r="R953" s="63"/>
      <c r="S953" s="63"/>
      <c r="T953" s="63"/>
    </row>
    <row r="954" spans="1:20" ht="12.95" customHeight="1" x14ac:dyDescent="0.15">
      <c r="A954" s="79" t="str">
        <f>IF(新体力テスト!A954="","",新体力テスト!A954)</f>
        <v/>
      </c>
      <c r="B954" s="79" t="str">
        <f>IF(新体力テスト!B954="","",新体力テスト!B954)</f>
        <v/>
      </c>
      <c r="C954" s="79" t="str">
        <f>IF(新体力テスト!C954="","",新体力テスト!C954)</f>
        <v/>
      </c>
      <c r="D954" s="79" t="str">
        <f>IF(新体力テスト!D954="","",新体力テスト!D954)</f>
        <v/>
      </c>
      <c r="E954" s="79" t="str">
        <f>IF(新体力テスト!E954="","",新体力テスト!E954)</f>
        <v/>
      </c>
      <c r="F954" s="79" t="str">
        <f>IF(新体力テスト!F954="","",新体力テスト!F954)</f>
        <v/>
      </c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63"/>
      <c r="R954" s="63"/>
      <c r="S954" s="63"/>
      <c r="T954" s="63"/>
    </row>
    <row r="955" spans="1:20" ht="12.95" customHeight="1" x14ac:dyDescent="0.15">
      <c r="A955" s="79" t="str">
        <f>IF(新体力テスト!A955="","",新体力テスト!A955)</f>
        <v/>
      </c>
      <c r="B955" s="79" t="str">
        <f>IF(新体力テスト!B955="","",新体力テスト!B955)</f>
        <v/>
      </c>
      <c r="C955" s="79" t="str">
        <f>IF(新体力テスト!C955="","",新体力テスト!C955)</f>
        <v/>
      </c>
      <c r="D955" s="79" t="str">
        <f>IF(新体力テスト!D955="","",新体力テスト!D955)</f>
        <v/>
      </c>
      <c r="E955" s="79" t="str">
        <f>IF(新体力テスト!E955="","",新体力テスト!E955)</f>
        <v/>
      </c>
      <c r="F955" s="79" t="str">
        <f>IF(新体力テスト!F955="","",新体力テスト!F955)</f>
        <v/>
      </c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63"/>
      <c r="R955" s="63"/>
      <c r="S955" s="63"/>
      <c r="T955" s="63"/>
    </row>
    <row r="956" spans="1:20" ht="12.95" customHeight="1" x14ac:dyDescent="0.15">
      <c r="A956" s="79" t="str">
        <f>IF(新体力テスト!A956="","",新体力テスト!A956)</f>
        <v/>
      </c>
      <c r="B956" s="79" t="str">
        <f>IF(新体力テスト!B956="","",新体力テスト!B956)</f>
        <v/>
      </c>
      <c r="C956" s="79" t="str">
        <f>IF(新体力テスト!C956="","",新体力テスト!C956)</f>
        <v/>
      </c>
      <c r="D956" s="79" t="str">
        <f>IF(新体力テスト!D956="","",新体力テスト!D956)</f>
        <v/>
      </c>
      <c r="E956" s="79" t="str">
        <f>IF(新体力テスト!E956="","",新体力テスト!E956)</f>
        <v/>
      </c>
      <c r="F956" s="79" t="str">
        <f>IF(新体力テスト!F956="","",新体力テスト!F956)</f>
        <v/>
      </c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63"/>
      <c r="R956" s="63"/>
      <c r="S956" s="63"/>
      <c r="T956" s="63"/>
    </row>
    <row r="957" spans="1:20" ht="12.95" customHeight="1" x14ac:dyDescent="0.15">
      <c r="A957" s="79" t="str">
        <f>IF(新体力テスト!A957="","",新体力テスト!A957)</f>
        <v/>
      </c>
      <c r="B957" s="79" t="str">
        <f>IF(新体力テスト!B957="","",新体力テスト!B957)</f>
        <v/>
      </c>
      <c r="C957" s="79" t="str">
        <f>IF(新体力テスト!C957="","",新体力テスト!C957)</f>
        <v/>
      </c>
      <c r="D957" s="79" t="str">
        <f>IF(新体力テスト!D957="","",新体力テスト!D957)</f>
        <v/>
      </c>
      <c r="E957" s="79" t="str">
        <f>IF(新体力テスト!E957="","",新体力テスト!E957)</f>
        <v/>
      </c>
      <c r="F957" s="79" t="str">
        <f>IF(新体力テスト!F957="","",新体力テスト!F957)</f>
        <v/>
      </c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63"/>
      <c r="R957" s="63"/>
      <c r="S957" s="63"/>
      <c r="T957" s="63"/>
    </row>
    <row r="958" spans="1:20" ht="12.95" customHeight="1" x14ac:dyDescent="0.15">
      <c r="A958" s="79" t="str">
        <f>IF(新体力テスト!A958="","",新体力テスト!A958)</f>
        <v/>
      </c>
      <c r="B958" s="79" t="str">
        <f>IF(新体力テスト!B958="","",新体力テスト!B958)</f>
        <v/>
      </c>
      <c r="C958" s="79" t="str">
        <f>IF(新体力テスト!C958="","",新体力テスト!C958)</f>
        <v/>
      </c>
      <c r="D958" s="79" t="str">
        <f>IF(新体力テスト!D958="","",新体力テスト!D958)</f>
        <v/>
      </c>
      <c r="E958" s="79" t="str">
        <f>IF(新体力テスト!E958="","",新体力テスト!E958)</f>
        <v/>
      </c>
      <c r="F958" s="79" t="str">
        <f>IF(新体力テスト!F958="","",新体力テスト!F958)</f>
        <v/>
      </c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63"/>
      <c r="R958" s="63"/>
      <c r="S958" s="63"/>
      <c r="T958" s="63"/>
    </row>
    <row r="959" spans="1:20" ht="12.95" customHeight="1" x14ac:dyDescent="0.15">
      <c r="A959" s="79" t="str">
        <f>IF(新体力テスト!A959="","",新体力テスト!A959)</f>
        <v/>
      </c>
      <c r="B959" s="79" t="str">
        <f>IF(新体力テスト!B959="","",新体力テスト!B959)</f>
        <v/>
      </c>
      <c r="C959" s="79" t="str">
        <f>IF(新体力テスト!C959="","",新体力テスト!C959)</f>
        <v/>
      </c>
      <c r="D959" s="79" t="str">
        <f>IF(新体力テスト!D959="","",新体力テスト!D959)</f>
        <v/>
      </c>
      <c r="E959" s="79" t="str">
        <f>IF(新体力テスト!E959="","",新体力テスト!E959)</f>
        <v/>
      </c>
      <c r="F959" s="79" t="str">
        <f>IF(新体力テスト!F959="","",新体力テスト!F959)</f>
        <v/>
      </c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63"/>
      <c r="R959" s="63"/>
      <c r="S959" s="63"/>
      <c r="T959" s="63"/>
    </row>
    <row r="960" spans="1:20" ht="12.95" customHeight="1" x14ac:dyDescent="0.15">
      <c r="A960" s="79" t="str">
        <f>IF(新体力テスト!A960="","",新体力テスト!A960)</f>
        <v/>
      </c>
      <c r="B960" s="79" t="str">
        <f>IF(新体力テスト!B960="","",新体力テスト!B960)</f>
        <v/>
      </c>
      <c r="C960" s="79" t="str">
        <f>IF(新体力テスト!C960="","",新体力テスト!C960)</f>
        <v/>
      </c>
      <c r="D960" s="79" t="str">
        <f>IF(新体力テスト!D960="","",新体力テスト!D960)</f>
        <v/>
      </c>
      <c r="E960" s="79" t="str">
        <f>IF(新体力テスト!E960="","",新体力テスト!E960)</f>
        <v/>
      </c>
      <c r="F960" s="79" t="str">
        <f>IF(新体力テスト!F960="","",新体力テスト!F960)</f>
        <v/>
      </c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63"/>
      <c r="R960" s="63"/>
      <c r="S960" s="63"/>
      <c r="T960" s="63"/>
    </row>
    <row r="961" spans="1:20" ht="12.95" customHeight="1" x14ac:dyDescent="0.15">
      <c r="A961" s="79" t="str">
        <f>IF(新体力テスト!A961="","",新体力テスト!A961)</f>
        <v/>
      </c>
      <c r="B961" s="79" t="str">
        <f>IF(新体力テスト!B961="","",新体力テスト!B961)</f>
        <v/>
      </c>
      <c r="C961" s="79" t="str">
        <f>IF(新体力テスト!C961="","",新体力テスト!C961)</f>
        <v/>
      </c>
      <c r="D961" s="79" t="str">
        <f>IF(新体力テスト!D961="","",新体力テスト!D961)</f>
        <v/>
      </c>
      <c r="E961" s="79" t="str">
        <f>IF(新体力テスト!E961="","",新体力テスト!E961)</f>
        <v/>
      </c>
      <c r="F961" s="79" t="str">
        <f>IF(新体力テスト!F961="","",新体力テスト!F961)</f>
        <v/>
      </c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63"/>
      <c r="R961" s="63"/>
      <c r="S961" s="63"/>
      <c r="T961" s="63"/>
    </row>
    <row r="962" spans="1:20" ht="12.95" customHeight="1" x14ac:dyDescent="0.15">
      <c r="A962" s="79" t="str">
        <f>IF(新体力テスト!A962="","",新体力テスト!A962)</f>
        <v/>
      </c>
      <c r="B962" s="79" t="str">
        <f>IF(新体力テスト!B962="","",新体力テスト!B962)</f>
        <v/>
      </c>
      <c r="C962" s="79" t="str">
        <f>IF(新体力テスト!C962="","",新体力テスト!C962)</f>
        <v/>
      </c>
      <c r="D962" s="79" t="str">
        <f>IF(新体力テスト!D962="","",新体力テスト!D962)</f>
        <v/>
      </c>
      <c r="E962" s="79" t="str">
        <f>IF(新体力テスト!E962="","",新体力テスト!E962)</f>
        <v/>
      </c>
      <c r="F962" s="79" t="str">
        <f>IF(新体力テスト!F962="","",新体力テスト!F962)</f>
        <v/>
      </c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63"/>
      <c r="R962" s="63"/>
      <c r="S962" s="63"/>
      <c r="T962" s="63"/>
    </row>
    <row r="963" spans="1:20" ht="12.95" customHeight="1" x14ac:dyDescent="0.15">
      <c r="A963" s="79" t="str">
        <f>IF(新体力テスト!A963="","",新体力テスト!A963)</f>
        <v/>
      </c>
      <c r="B963" s="79" t="str">
        <f>IF(新体力テスト!B963="","",新体力テスト!B963)</f>
        <v/>
      </c>
      <c r="C963" s="79" t="str">
        <f>IF(新体力テスト!C963="","",新体力テスト!C963)</f>
        <v/>
      </c>
      <c r="D963" s="79" t="str">
        <f>IF(新体力テスト!D963="","",新体力テスト!D963)</f>
        <v/>
      </c>
      <c r="E963" s="79" t="str">
        <f>IF(新体力テスト!E963="","",新体力テスト!E963)</f>
        <v/>
      </c>
      <c r="F963" s="79" t="str">
        <f>IF(新体力テスト!F963="","",新体力テスト!F963)</f>
        <v/>
      </c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63"/>
      <c r="R963" s="63"/>
      <c r="S963" s="63"/>
      <c r="T963" s="63"/>
    </row>
    <row r="964" spans="1:20" ht="12.95" customHeight="1" x14ac:dyDescent="0.15">
      <c r="A964" s="79" t="str">
        <f>IF(新体力テスト!A964="","",新体力テスト!A964)</f>
        <v/>
      </c>
      <c r="B964" s="79" t="str">
        <f>IF(新体力テスト!B964="","",新体力テスト!B964)</f>
        <v/>
      </c>
      <c r="C964" s="79" t="str">
        <f>IF(新体力テスト!C964="","",新体力テスト!C964)</f>
        <v/>
      </c>
      <c r="D964" s="79" t="str">
        <f>IF(新体力テスト!D964="","",新体力テスト!D964)</f>
        <v/>
      </c>
      <c r="E964" s="79" t="str">
        <f>IF(新体力テスト!E964="","",新体力テスト!E964)</f>
        <v/>
      </c>
      <c r="F964" s="79" t="str">
        <f>IF(新体力テスト!F964="","",新体力テスト!F964)</f>
        <v/>
      </c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63"/>
      <c r="R964" s="63"/>
      <c r="S964" s="63"/>
      <c r="T964" s="63"/>
    </row>
    <row r="965" spans="1:20" ht="12.95" customHeight="1" x14ac:dyDescent="0.15">
      <c r="A965" s="79" t="str">
        <f>IF(新体力テスト!A965="","",新体力テスト!A965)</f>
        <v/>
      </c>
      <c r="B965" s="79" t="str">
        <f>IF(新体力テスト!B965="","",新体力テスト!B965)</f>
        <v/>
      </c>
      <c r="C965" s="79" t="str">
        <f>IF(新体力テスト!C965="","",新体力テスト!C965)</f>
        <v/>
      </c>
      <c r="D965" s="79" t="str">
        <f>IF(新体力テスト!D965="","",新体力テスト!D965)</f>
        <v/>
      </c>
      <c r="E965" s="79" t="str">
        <f>IF(新体力テスト!E965="","",新体力テスト!E965)</f>
        <v/>
      </c>
      <c r="F965" s="79" t="str">
        <f>IF(新体力テスト!F965="","",新体力テスト!F965)</f>
        <v/>
      </c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63"/>
      <c r="R965" s="63"/>
      <c r="S965" s="63"/>
      <c r="T965" s="63"/>
    </row>
    <row r="966" spans="1:20" ht="12.95" customHeight="1" x14ac:dyDescent="0.15">
      <c r="A966" s="79" t="str">
        <f>IF(新体力テスト!A966="","",新体力テスト!A966)</f>
        <v/>
      </c>
      <c r="B966" s="79" t="str">
        <f>IF(新体力テスト!B966="","",新体力テスト!B966)</f>
        <v/>
      </c>
      <c r="C966" s="79" t="str">
        <f>IF(新体力テスト!C966="","",新体力テスト!C966)</f>
        <v/>
      </c>
      <c r="D966" s="79" t="str">
        <f>IF(新体力テスト!D966="","",新体力テスト!D966)</f>
        <v/>
      </c>
      <c r="E966" s="79" t="str">
        <f>IF(新体力テスト!E966="","",新体力テスト!E966)</f>
        <v/>
      </c>
      <c r="F966" s="79" t="str">
        <f>IF(新体力テスト!F966="","",新体力テスト!F966)</f>
        <v/>
      </c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63"/>
      <c r="R966" s="63"/>
      <c r="S966" s="63"/>
      <c r="T966" s="63"/>
    </row>
    <row r="967" spans="1:20" ht="12.95" customHeight="1" x14ac:dyDescent="0.15">
      <c r="A967" s="79" t="str">
        <f>IF(新体力テスト!A967="","",新体力テスト!A967)</f>
        <v/>
      </c>
      <c r="B967" s="79" t="str">
        <f>IF(新体力テスト!B967="","",新体力テスト!B967)</f>
        <v/>
      </c>
      <c r="C967" s="79" t="str">
        <f>IF(新体力テスト!C967="","",新体力テスト!C967)</f>
        <v/>
      </c>
      <c r="D967" s="79" t="str">
        <f>IF(新体力テスト!D967="","",新体力テスト!D967)</f>
        <v/>
      </c>
      <c r="E967" s="79" t="str">
        <f>IF(新体力テスト!E967="","",新体力テスト!E967)</f>
        <v/>
      </c>
      <c r="F967" s="79" t="str">
        <f>IF(新体力テスト!F967="","",新体力テスト!F967)</f>
        <v/>
      </c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63"/>
      <c r="R967" s="63"/>
      <c r="S967" s="63"/>
      <c r="T967" s="63"/>
    </row>
    <row r="968" spans="1:20" ht="12.95" customHeight="1" x14ac:dyDescent="0.15">
      <c r="A968" s="79" t="str">
        <f>IF(新体力テスト!A968="","",新体力テスト!A968)</f>
        <v/>
      </c>
      <c r="B968" s="79" t="str">
        <f>IF(新体力テスト!B968="","",新体力テスト!B968)</f>
        <v/>
      </c>
      <c r="C968" s="79" t="str">
        <f>IF(新体力テスト!C968="","",新体力テスト!C968)</f>
        <v/>
      </c>
      <c r="D968" s="79" t="str">
        <f>IF(新体力テスト!D968="","",新体力テスト!D968)</f>
        <v/>
      </c>
      <c r="E968" s="79" t="str">
        <f>IF(新体力テスト!E968="","",新体力テスト!E968)</f>
        <v/>
      </c>
      <c r="F968" s="79" t="str">
        <f>IF(新体力テスト!F968="","",新体力テスト!F968)</f>
        <v/>
      </c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63"/>
      <c r="R968" s="63"/>
      <c r="S968" s="63"/>
      <c r="T968" s="63"/>
    </row>
    <row r="969" spans="1:20" ht="12.95" customHeight="1" x14ac:dyDescent="0.15">
      <c r="A969" s="79" t="str">
        <f>IF(新体力テスト!A969="","",新体力テスト!A969)</f>
        <v/>
      </c>
      <c r="B969" s="79" t="str">
        <f>IF(新体力テスト!B969="","",新体力テスト!B969)</f>
        <v/>
      </c>
      <c r="C969" s="79" t="str">
        <f>IF(新体力テスト!C969="","",新体力テスト!C969)</f>
        <v/>
      </c>
      <c r="D969" s="79" t="str">
        <f>IF(新体力テスト!D969="","",新体力テスト!D969)</f>
        <v/>
      </c>
      <c r="E969" s="79" t="str">
        <f>IF(新体力テスト!E969="","",新体力テスト!E969)</f>
        <v/>
      </c>
      <c r="F969" s="79" t="str">
        <f>IF(新体力テスト!F969="","",新体力テスト!F969)</f>
        <v/>
      </c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63"/>
      <c r="R969" s="63"/>
      <c r="S969" s="63"/>
      <c r="T969" s="63"/>
    </row>
    <row r="970" spans="1:20" ht="12.95" customHeight="1" x14ac:dyDescent="0.15">
      <c r="A970" s="79" t="str">
        <f>IF(新体力テスト!A970="","",新体力テスト!A970)</f>
        <v/>
      </c>
      <c r="B970" s="79" t="str">
        <f>IF(新体力テスト!B970="","",新体力テスト!B970)</f>
        <v/>
      </c>
      <c r="C970" s="79" t="str">
        <f>IF(新体力テスト!C970="","",新体力テスト!C970)</f>
        <v/>
      </c>
      <c r="D970" s="79" t="str">
        <f>IF(新体力テスト!D970="","",新体力テスト!D970)</f>
        <v/>
      </c>
      <c r="E970" s="79" t="str">
        <f>IF(新体力テスト!E970="","",新体力テスト!E970)</f>
        <v/>
      </c>
      <c r="F970" s="79" t="str">
        <f>IF(新体力テスト!F970="","",新体力テスト!F970)</f>
        <v/>
      </c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63"/>
      <c r="R970" s="63"/>
      <c r="S970" s="63"/>
      <c r="T970" s="63"/>
    </row>
    <row r="971" spans="1:20" ht="12.95" customHeight="1" x14ac:dyDescent="0.15">
      <c r="A971" s="79" t="str">
        <f>IF(新体力テスト!A971="","",新体力テスト!A971)</f>
        <v/>
      </c>
      <c r="B971" s="79" t="str">
        <f>IF(新体力テスト!B971="","",新体力テスト!B971)</f>
        <v/>
      </c>
      <c r="C971" s="79" t="str">
        <f>IF(新体力テスト!C971="","",新体力テスト!C971)</f>
        <v/>
      </c>
      <c r="D971" s="79" t="str">
        <f>IF(新体力テスト!D971="","",新体力テスト!D971)</f>
        <v/>
      </c>
      <c r="E971" s="79" t="str">
        <f>IF(新体力テスト!E971="","",新体力テスト!E971)</f>
        <v/>
      </c>
      <c r="F971" s="79" t="str">
        <f>IF(新体力テスト!F971="","",新体力テスト!F971)</f>
        <v/>
      </c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63"/>
      <c r="R971" s="63"/>
      <c r="S971" s="63"/>
      <c r="T971" s="63"/>
    </row>
    <row r="972" spans="1:20" ht="12.95" customHeight="1" x14ac:dyDescent="0.15">
      <c r="A972" s="79" t="str">
        <f>IF(新体力テスト!A972="","",新体力テスト!A972)</f>
        <v/>
      </c>
      <c r="B972" s="79" t="str">
        <f>IF(新体力テスト!B972="","",新体力テスト!B972)</f>
        <v/>
      </c>
      <c r="C972" s="79" t="str">
        <f>IF(新体力テスト!C972="","",新体力テスト!C972)</f>
        <v/>
      </c>
      <c r="D972" s="79" t="str">
        <f>IF(新体力テスト!D972="","",新体力テスト!D972)</f>
        <v/>
      </c>
      <c r="E972" s="79" t="str">
        <f>IF(新体力テスト!E972="","",新体力テスト!E972)</f>
        <v/>
      </c>
      <c r="F972" s="79" t="str">
        <f>IF(新体力テスト!F972="","",新体力テスト!F972)</f>
        <v/>
      </c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63"/>
      <c r="R972" s="63"/>
      <c r="S972" s="63"/>
      <c r="T972" s="63"/>
    </row>
    <row r="973" spans="1:20" ht="12.95" customHeight="1" x14ac:dyDescent="0.15">
      <c r="A973" s="79" t="str">
        <f>IF(新体力テスト!A973="","",新体力テスト!A973)</f>
        <v/>
      </c>
      <c r="B973" s="79" t="str">
        <f>IF(新体力テスト!B973="","",新体力テスト!B973)</f>
        <v/>
      </c>
      <c r="C973" s="79" t="str">
        <f>IF(新体力テスト!C973="","",新体力テスト!C973)</f>
        <v/>
      </c>
      <c r="D973" s="79" t="str">
        <f>IF(新体力テスト!D973="","",新体力テスト!D973)</f>
        <v/>
      </c>
      <c r="E973" s="79" t="str">
        <f>IF(新体力テスト!E973="","",新体力テスト!E973)</f>
        <v/>
      </c>
      <c r="F973" s="79" t="str">
        <f>IF(新体力テスト!F973="","",新体力テスト!F973)</f>
        <v/>
      </c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63"/>
      <c r="R973" s="63"/>
      <c r="S973" s="63"/>
      <c r="T973" s="63"/>
    </row>
    <row r="974" spans="1:20" ht="12.95" customHeight="1" x14ac:dyDescent="0.15">
      <c r="A974" s="79" t="str">
        <f>IF(新体力テスト!A974="","",新体力テスト!A974)</f>
        <v/>
      </c>
      <c r="B974" s="79" t="str">
        <f>IF(新体力テスト!B974="","",新体力テスト!B974)</f>
        <v/>
      </c>
      <c r="C974" s="79" t="str">
        <f>IF(新体力テスト!C974="","",新体力テスト!C974)</f>
        <v/>
      </c>
      <c r="D974" s="79" t="str">
        <f>IF(新体力テスト!D974="","",新体力テスト!D974)</f>
        <v/>
      </c>
      <c r="E974" s="79" t="str">
        <f>IF(新体力テスト!E974="","",新体力テスト!E974)</f>
        <v/>
      </c>
      <c r="F974" s="79" t="str">
        <f>IF(新体力テスト!F974="","",新体力テスト!F974)</f>
        <v/>
      </c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63"/>
      <c r="R974" s="63"/>
      <c r="S974" s="63"/>
      <c r="T974" s="63"/>
    </row>
    <row r="975" spans="1:20" ht="12.95" customHeight="1" x14ac:dyDescent="0.15">
      <c r="A975" s="79" t="str">
        <f>IF(新体力テスト!A975="","",新体力テスト!A975)</f>
        <v/>
      </c>
      <c r="B975" s="79" t="str">
        <f>IF(新体力テスト!B975="","",新体力テスト!B975)</f>
        <v/>
      </c>
      <c r="C975" s="79" t="str">
        <f>IF(新体力テスト!C975="","",新体力テスト!C975)</f>
        <v/>
      </c>
      <c r="D975" s="79" t="str">
        <f>IF(新体力テスト!D975="","",新体力テスト!D975)</f>
        <v/>
      </c>
      <c r="E975" s="79" t="str">
        <f>IF(新体力テスト!E975="","",新体力テスト!E975)</f>
        <v/>
      </c>
      <c r="F975" s="79" t="str">
        <f>IF(新体力テスト!F975="","",新体力テスト!F975)</f>
        <v/>
      </c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63"/>
      <c r="R975" s="63"/>
      <c r="S975" s="63"/>
      <c r="T975" s="63"/>
    </row>
    <row r="976" spans="1:20" ht="12.95" customHeight="1" x14ac:dyDescent="0.15">
      <c r="A976" s="79" t="str">
        <f>IF(新体力テスト!A976="","",新体力テスト!A976)</f>
        <v/>
      </c>
      <c r="B976" s="79" t="str">
        <f>IF(新体力テスト!B976="","",新体力テスト!B976)</f>
        <v/>
      </c>
      <c r="C976" s="79" t="str">
        <f>IF(新体力テスト!C976="","",新体力テスト!C976)</f>
        <v/>
      </c>
      <c r="D976" s="79" t="str">
        <f>IF(新体力テスト!D976="","",新体力テスト!D976)</f>
        <v/>
      </c>
      <c r="E976" s="79" t="str">
        <f>IF(新体力テスト!E976="","",新体力テスト!E976)</f>
        <v/>
      </c>
      <c r="F976" s="79" t="str">
        <f>IF(新体力テスト!F976="","",新体力テスト!F976)</f>
        <v/>
      </c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63"/>
      <c r="R976" s="63"/>
      <c r="S976" s="63"/>
      <c r="T976" s="63"/>
    </row>
    <row r="977" spans="1:20" ht="12.95" customHeight="1" x14ac:dyDescent="0.15">
      <c r="A977" s="79" t="str">
        <f>IF(新体力テスト!A977="","",新体力テスト!A977)</f>
        <v/>
      </c>
      <c r="B977" s="79" t="str">
        <f>IF(新体力テスト!B977="","",新体力テスト!B977)</f>
        <v/>
      </c>
      <c r="C977" s="79" t="str">
        <f>IF(新体力テスト!C977="","",新体力テスト!C977)</f>
        <v/>
      </c>
      <c r="D977" s="79" t="str">
        <f>IF(新体力テスト!D977="","",新体力テスト!D977)</f>
        <v/>
      </c>
      <c r="E977" s="79" t="str">
        <f>IF(新体力テスト!E977="","",新体力テスト!E977)</f>
        <v/>
      </c>
      <c r="F977" s="79" t="str">
        <f>IF(新体力テスト!F977="","",新体力テスト!F977)</f>
        <v/>
      </c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63"/>
      <c r="R977" s="63"/>
      <c r="S977" s="63"/>
      <c r="T977" s="63"/>
    </row>
    <row r="978" spans="1:20" ht="12.95" customHeight="1" x14ac:dyDescent="0.15">
      <c r="A978" s="79" t="str">
        <f>IF(新体力テスト!A978="","",新体力テスト!A978)</f>
        <v/>
      </c>
      <c r="B978" s="79" t="str">
        <f>IF(新体力テスト!B978="","",新体力テスト!B978)</f>
        <v/>
      </c>
      <c r="C978" s="79" t="str">
        <f>IF(新体力テスト!C978="","",新体力テスト!C978)</f>
        <v/>
      </c>
      <c r="D978" s="79" t="str">
        <f>IF(新体力テスト!D978="","",新体力テスト!D978)</f>
        <v/>
      </c>
      <c r="E978" s="79" t="str">
        <f>IF(新体力テスト!E978="","",新体力テスト!E978)</f>
        <v/>
      </c>
      <c r="F978" s="79" t="str">
        <f>IF(新体力テスト!F978="","",新体力テスト!F978)</f>
        <v/>
      </c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63"/>
      <c r="R978" s="63"/>
      <c r="S978" s="63"/>
      <c r="T978" s="63"/>
    </row>
    <row r="979" spans="1:20" ht="12.95" customHeight="1" x14ac:dyDescent="0.15">
      <c r="A979" s="79" t="str">
        <f>IF(新体力テスト!A979="","",新体力テスト!A979)</f>
        <v/>
      </c>
      <c r="B979" s="79" t="str">
        <f>IF(新体力テスト!B979="","",新体力テスト!B979)</f>
        <v/>
      </c>
      <c r="C979" s="79" t="str">
        <f>IF(新体力テスト!C979="","",新体力テスト!C979)</f>
        <v/>
      </c>
      <c r="D979" s="79" t="str">
        <f>IF(新体力テスト!D979="","",新体力テスト!D979)</f>
        <v/>
      </c>
      <c r="E979" s="79" t="str">
        <f>IF(新体力テスト!E979="","",新体力テスト!E979)</f>
        <v/>
      </c>
      <c r="F979" s="79" t="str">
        <f>IF(新体力テスト!F979="","",新体力テスト!F979)</f>
        <v/>
      </c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63"/>
      <c r="R979" s="63"/>
      <c r="S979" s="63"/>
      <c r="T979" s="63"/>
    </row>
    <row r="980" spans="1:20" ht="12.95" customHeight="1" x14ac:dyDescent="0.15">
      <c r="A980" s="79" t="str">
        <f>IF(新体力テスト!A980="","",新体力テスト!A980)</f>
        <v/>
      </c>
      <c r="B980" s="79" t="str">
        <f>IF(新体力テスト!B980="","",新体力テスト!B980)</f>
        <v/>
      </c>
      <c r="C980" s="79" t="str">
        <f>IF(新体力テスト!C980="","",新体力テスト!C980)</f>
        <v/>
      </c>
      <c r="D980" s="79" t="str">
        <f>IF(新体力テスト!D980="","",新体力テスト!D980)</f>
        <v/>
      </c>
      <c r="E980" s="79" t="str">
        <f>IF(新体力テスト!E980="","",新体力テスト!E980)</f>
        <v/>
      </c>
      <c r="F980" s="79" t="str">
        <f>IF(新体力テスト!F980="","",新体力テスト!F980)</f>
        <v/>
      </c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63"/>
      <c r="R980" s="63"/>
      <c r="S980" s="63"/>
      <c r="T980" s="63"/>
    </row>
    <row r="981" spans="1:20" ht="12.95" customHeight="1" x14ac:dyDescent="0.15">
      <c r="A981" s="79" t="str">
        <f>IF(新体力テスト!A981="","",新体力テスト!A981)</f>
        <v/>
      </c>
      <c r="B981" s="79" t="str">
        <f>IF(新体力テスト!B981="","",新体力テスト!B981)</f>
        <v/>
      </c>
      <c r="C981" s="79" t="str">
        <f>IF(新体力テスト!C981="","",新体力テスト!C981)</f>
        <v/>
      </c>
      <c r="D981" s="79" t="str">
        <f>IF(新体力テスト!D981="","",新体力テスト!D981)</f>
        <v/>
      </c>
      <c r="E981" s="79" t="str">
        <f>IF(新体力テスト!E981="","",新体力テスト!E981)</f>
        <v/>
      </c>
      <c r="F981" s="79" t="str">
        <f>IF(新体力テスト!F981="","",新体力テスト!F981)</f>
        <v/>
      </c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63"/>
      <c r="R981" s="63"/>
      <c r="S981" s="63"/>
      <c r="T981" s="63"/>
    </row>
    <row r="982" spans="1:20" ht="12.95" customHeight="1" x14ac:dyDescent="0.15">
      <c r="A982" s="79" t="str">
        <f>IF(新体力テスト!A982="","",新体力テスト!A982)</f>
        <v/>
      </c>
      <c r="B982" s="79" t="str">
        <f>IF(新体力テスト!B982="","",新体力テスト!B982)</f>
        <v/>
      </c>
      <c r="C982" s="79" t="str">
        <f>IF(新体力テスト!C982="","",新体力テスト!C982)</f>
        <v/>
      </c>
      <c r="D982" s="79" t="str">
        <f>IF(新体力テスト!D982="","",新体力テスト!D982)</f>
        <v/>
      </c>
      <c r="E982" s="79" t="str">
        <f>IF(新体力テスト!E982="","",新体力テスト!E982)</f>
        <v/>
      </c>
      <c r="F982" s="79" t="str">
        <f>IF(新体力テスト!F982="","",新体力テスト!F982)</f>
        <v/>
      </c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63"/>
      <c r="R982" s="63"/>
      <c r="S982" s="63"/>
      <c r="T982" s="63"/>
    </row>
    <row r="983" spans="1:20" ht="12.95" customHeight="1" x14ac:dyDescent="0.15">
      <c r="A983" s="79" t="str">
        <f>IF(新体力テスト!A983="","",新体力テスト!A983)</f>
        <v/>
      </c>
      <c r="B983" s="79" t="str">
        <f>IF(新体力テスト!B983="","",新体力テスト!B983)</f>
        <v/>
      </c>
      <c r="C983" s="79" t="str">
        <f>IF(新体力テスト!C983="","",新体力テスト!C983)</f>
        <v/>
      </c>
      <c r="D983" s="79" t="str">
        <f>IF(新体力テスト!D983="","",新体力テスト!D983)</f>
        <v/>
      </c>
      <c r="E983" s="79" t="str">
        <f>IF(新体力テスト!E983="","",新体力テスト!E983)</f>
        <v/>
      </c>
      <c r="F983" s="79" t="str">
        <f>IF(新体力テスト!F983="","",新体力テスト!F983)</f>
        <v/>
      </c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63"/>
      <c r="R983" s="63"/>
      <c r="S983" s="63"/>
      <c r="T983" s="63"/>
    </row>
    <row r="984" spans="1:20" ht="12.95" customHeight="1" x14ac:dyDescent="0.15">
      <c r="A984" s="79" t="str">
        <f>IF(新体力テスト!A984="","",新体力テスト!A984)</f>
        <v/>
      </c>
      <c r="B984" s="79" t="str">
        <f>IF(新体力テスト!B984="","",新体力テスト!B984)</f>
        <v/>
      </c>
      <c r="C984" s="79" t="str">
        <f>IF(新体力テスト!C984="","",新体力テスト!C984)</f>
        <v/>
      </c>
      <c r="D984" s="79" t="str">
        <f>IF(新体力テスト!D984="","",新体力テスト!D984)</f>
        <v/>
      </c>
      <c r="E984" s="79" t="str">
        <f>IF(新体力テスト!E984="","",新体力テスト!E984)</f>
        <v/>
      </c>
      <c r="F984" s="79" t="str">
        <f>IF(新体力テスト!F984="","",新体力テスト!F984)</f>
        <v/>
      </c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63"/>
      <c r="R984" s="63"/>
      <c r="S984" s="63"/>
      <c r="T984" s="63"/>
    </row>
    <row r="985" spans="1:20" ht="12.95" customHeight="1" x14ac:dyDescent="0.15">
      <c r="A985" s="79" t="str">
        <f>IF(新体力テスト!A985="","",新体力テスト!A985)</f>
        <v/>
      </c>
      <c r="B985" s="79" t="str">
        <f>IF(新体力テスト!B985="","",新体力テスト!B985)</f>
        <v/>
      </c>
      <c r="C985" s="79" t="str">
        <f>IF(新体力テスト!C985="","",新体力テスト!C985)</f>
        <v/>
      </c>
      <c r="D985" s="79" t="str">
        <f>IF(新体力テスト!D985="","",新体力テスト!D985)</f>
        <v/>
      </c>
      <c r="E985" s="79" t="str">
        <f>IF(新体力テスト!E985="","",新体力テスト!E985)</f>
        <v/>
      </c>
      <c r="F985" s="79" t="str">
        <f>IF(新体力テスト!F985="","",新体力テスト!F985)</f>
        <v/>
      </c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63"/>
      <c r="R985" s="63"/>
      <c r="S985" s="63"/>
      <c r="T985" s="63"/>
    </row>
    <row r="986" spans="1:20" ht="12.95" customHeight="1" x14ac:dyDescent="0.15">
      <c r="A986" s="79" t="str">
        <f>IF(新体力テスト!A986="","",新体力テスト!A986)</f>
        <v/>
      </c>
      <c r="B986" s="79" t="str">
        <f>IF(新体力テスト!B986="","",新体力テスト!B986)</f>
        <v/>
      </c>
      <c r="C986" s="79" t="str">
        <f>IF(新体力テスト!C986="","",新体力テスト!C986)</f>
        <v/>
      </c>
      <c r="D986" s="79" t="str">
        <f>IF(新体力テスト!D986="","",新体力テスト!D986)</f>
        <v/>
      </c>
      <c r="E986" s="79" t="str">
        <f>IF(新体力テスト!E986="","",新体力テスト!E986)</f>
        <v/>
      </c>
      <c r="F986" s="79" t="str">
        <f>IF(新体力テスト!F986="","",新体力テスト!F986)</f>
        <v/>
      </c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63"/>
      <c r="R986" s="63"/>
      <c r="S986" s="63"/>
      <c r="T986" s="63"/>
    </row>
    <row r="987" spans="1:20" ht="12.95" customHeight="1" x14ac:dyDescent="0.15">
      <c r="A987" s="79" t="str">
        <f>IF(新体力テスト!A987="","",新体力テスト!A987)</f>
        <v/>
      </c>
      <c r="B987" s="79" t="str">
        <f>IF(新体力テスト!B987="","",新体力テスト!B987)</f>
        <v/>
      </c>
      <c r="C987" s="79" t="str">
        <f>IF(新体力テスト!C987="","",新体力テスト!C987)</f>
        <v/>
      </c>
      <c r="D987" s="79" t="str">
        <f>IF(新体力テスト!D987="","",新体力テスト!D987)</f>
        <v/>
      </c>
      <c r="E987" s="79" t="str">
        <f>IF(新体力テスト!E987="","",新体力テスト!E987)</f>
        <v/>
      </c>
      <c r="F987" s="79" t="str">
        <f>IF(新体力テスト!F987="","",新体力テスト!F987)</f>
        <v/>
      </c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63"/>
      <c r="R987" s="63"/>
      <c r="S987" s="63"/>
      <c r="T987" s="63"/>
    </row>
    <row r="988" spans="1:20" ht="12.95" customHeight="1" x14ac:dyDescent="0.15">
      <c r="A988" s="79" t="str">
        <f>IF(新体力テスト!A988="","",新体力テスト!A988)</f>
        <v/>
      </c>
      <c r="B988" s="79" t="str">
        <f>IF(新体力テスト!B988="","",新体力テスト!B988)</f>
        <v/>
      </c>
      <c r="C988" s="79" t="str">
        <f>IF(新体力テスト!C988="","",新体力テスト!C988)</f>
        <v/>
      </c>
      <c r="D988" s="79" t="str">
        <f>IF(新体力テスト!D988="","",新体力テスト!D988)</f>
        <v/>
      </c>
      <c r="E988" s="79" t="str">
        <f>IF(新体力テスト!E988="","",新体力テスト!E988)</f>
        <v/>
      </c>
      <c r="F988" s="79" t="str">
        <f>IF(新体力テスト!F988="","",新体力テスト!F988)</f>
        <v/>
      </c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63"/>
      <c r="R988" s="63"/>
      <c r="S988" s="63"/>
      <c r="T988" s="63"/>
    </row>
    <row r="989" spans="1:20" ht="12.95" customHeight="1" x14ac:dyDescent="0.15">
      <c r="A989" s="79" t="str">
        <f>IF(新体力テスト!A989="","",新体力テスト!A989)</f>
        <v/>
      </c>
      <c r="B989" s="79" t="str">
        <f>IF(新体力テスト!B989="","",新体力テスト!B989)</f>
        <v/>
      </c>
      <c r="C989" s="79" t="str">
        <f>IF(新体力テスト!C989="","",新体力テスト!C989)</f>
        <v/>
      </c>
      <c r="D989" s="79" t="str">
        <f>IF(新体力テスト!D989="","",新体力テスト!D989)</f>
        <v/>
      </c>
      <c r="E989" s="79" t="str">
        <f>IF(新体力テスト!E989="","",新体力テスト!E989)</f>
        <v/>
      </c>
      <c r="F989" s="79" t="str">
        <f>IF(新体力テスト!F989="","",新体力テスト!F989)</f>
        <v/>
      </c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63"/>
      <c r="R989" s="63"/>
      <c r="S989" s="63"/>
      <c r="T989" s="63"/>
    </row>
    <row r="990" spans="1:20" ht="12.95" customHeight="1" x14ac:dyDescent="0.15">
      <c r="A990" s="79" t="str">
        <f>IF(新体力テスト!A990="","",新体力テスト!A990)</f>
        <v/>
      </c>
      <c r="B990" s="79" t="str">
        <f>IF(新体力テスト!B990="","",新体力テスト!B990)</f>
        <v/>
      </c>
      <c r="C990" s="79" t="str">
        <f>IF(新体力テスト!C990="","",新体力テスト!C990)</f>
        <v/>
      </c>
      <c r="D990" s="79" t="str">
        <f>IF(新体力テスト!D990="","",新体力テスト!D990)</f>
        <v/>
      </c>
      <c r="E990" s="79" t="str">
        <f>IF(新体力テスト!E990="","",新体力テスト!E990)</f>
        <v/>
      </c>
      <c r="F990" s="79" t="str">
        <f>IF(新体力テスト!F990="","",新体力テスト!F990)</f>
        <v/>
      </c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63"/>
      <c r="R990" s="63"/>
      <c r="S990" s="63"/>
      <c r="T990" s="63"/>
    </row>
    <row r="991" spans="1:20" ht="12.95" customHeight="1" x14ac:dyDescent="0.15">
      <c r="A991" s="79" t="str">
        <f>IF(新体力テスト!A991="","",新体力テスト!A991)</f>
        <v/>
      </c>
      <c r="B991" s="79" t="str">
        <f>IF(新体力テスト!B991="","",新体力テスト!B991)</f>
        <v/>
      </c>
      <c r="C991" s="79" t="str">
        <f>IF(新体力テスト!C991="","",新体力テスト!C991)</f>
        <v/>
      </c>
      <c r="D991" s="79" t="str">
        <f>IF(新体力テスト!D991="","",新体力テスト!D991)</f>
        <v/>
      </c>
      <c r="E991" s="79" t="str">
        <f>IF(新体力テスト!E991="","",新体力テスト!E991)</f>
        <v/>
      </c>
      <c r="F991" s="79" t="str">
        <f>IF(新体力テスト!F991="","",新体力テスト!F991)</f>
        <v/>
      </c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63"/>
      <c r="R991" s="63"/>
      <c r="S991" s="63"/>
      <c r="T991" s="63"/>
    </row>
    <row r="992" spans="1:20" ht="12.95" customHeight="1" x14ac:dyDescent="0.15">
      <c r="A992" s="79" t="str">
        <f>IF(新体力テスト!A992="","",新体力テスト!A992)</f>
        <v/>
      </c>
      <c r="B992" s="79" t="str">
        <f>IF(新体力テスト!B992="","",新体力テスト!B992)</f>
        <v/>
      </c>
      <c r="C992" s="79" t="str">
        <f>IF(新体力テスト!C992="","",新体力テスト!C992)</f>
        <v/>
      </c>
      <c r="D992" s="79" t="str">
        <f>IF(新体力テスト!D992="","",新体力テスト!D992)</f>
        <v/>
      </c>
      <c r="E992" s="79" t="str">
        <f>IF(新体力テスト!E992="","",新体力テスト!E992)</f>
        <v/>
      </c>
      <c r="F992" s="79" t="str">
        <f>IF(新体力テスト!F992="","",新体力テスト!F992)</f>
        <v/>
      </c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63"/>
      <c r="R992" s="63"/>
      <c r="S992" s="63"/>
      <c r="T992" s="63"/>
    </row>
    <row r="993" spans="1:20" ht="12.95" customHeight="1" x14ac:dyDescent="0.15">
      <c r="A993" s="79" t="str">
        <f>IF(新体力テスト!A993="","",新体力テスト!A993)</f>
        <v/>
      </c>
      <c r="B993" s="79" t="str">
        <f>IF(新体力テスト!B993="","",新体力テスト!B993)</f>
        <v/>
      </c>
      <c r="C993" s="79" t="str">
        <f>IF(新体力テスト!C993="","",新体力テスト!C993)</f>
        <v/>
      </c>
      <c r="D993" s="79" t="str">
        <f>IF(新体力テスト!D993="","",新体力テスト!D993)</f>
        <v/>
      </c>
      <c r="E993" s="79" t="str">
        <f>IF(新体力テスト!E993="","",新体力テスト!E993)</f>
        <v/>
      </c>
      <c r="F993" s="79" t="str">
        <f>IF(新体力テスト!F993="","",新体力テスト!F993)</f>
        <v/>
      </c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63"/>
      <c r="R993" s="63"/>
      <c r="S993" s="63"/>
      <c r="T993" s="63"/>
    </row>
    <row r="994" spans="1:20" ht="12.95" customHeight="1" x14ac:dyDescent="0.15">
      <c r="A994" s="79" t="str">
        <f>IF(新体力テスト!A994="","",新体力テスト!A994)</f>
        <v/>
      </c>
      <c r="B994" s="79" t="str">
        <f>IF(新体力テスト!B994="","",新体力テスト!B994)</f>
        <v/>
      </c>
      <c r="C994" s="79" t="str">
        <f>IF(新体力テスト!C994="","",新体力テスト!C994)</f>
        <v/>
      </c>
      <c r="D994" s="79" t="str">
        <f>IF(新体力テスト!D994="","",新体力テスト!D994)</f>
        <v/>
      </c>
      <c r="E994" s="79" t="str">
        <f>IF(新体力テスト!E994="","",新体力テスト!E994)</f>
        <v/>
      </c>
      <c r="F994" s="79" t="str">
        <f>IF(新体力テスト!F994="","",新体力テスト!F994)</f>
        <v/>
      </c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63"/>
      <c r="R994" s="63"/>
      <c r="S994" s="63"/>
      <c r="T994" s="63"/>
    </row>
    <row r="995" spans="1:20" ht="12.95" customHeight="1" x14ac:dyDescent="0.15">
      <c r="A995" s="79" t="str">
        <f>IF(新体力テスト!A995="","",新体力テスト!A995)</f>
        <v/>
      </c>
      <c r="B995" s="79" t="str">
        <f>IF(新体力テスト!B995="","",新体力テスト!B995)</f>
        <v/>
      </c>
      <c r="C995" s="79" t="str">
        <f>IF(新体力テスト!C995="","",新体力テスト!C995)</f>
        <v/>
      </c>
      <c r="D995" s="79" t="str">
        <f>IF(新体力テスト!D995="","",新体力テスト!D995)</f>
        <v/>
      </c>
      <c r="E995" s="79" t="str">
        <f>IF(新体力テスト!E995="","",新体力テスト!E995)</f>
        <v/>
      </c>
      <c r="F995" s="79" t="str">
        <f>IF(新体力テスト!F995="","",新体力テスト!F995)</f>
        <v/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63"/>
      <c r="R995" s="63"/>
      <c r="S995" s="63"/>
      <c r="T995" s="63"/>
    </row>
    <row r="996" spans="1:20" ht="12.95" customHeight="1" x14ac:dyDescent="0.15">
      <c r="A996" s="79" t="str">
        <f>IF(新体力テスト!A996="","",新体力テスト!A996)</f>
        <v/>
      </c>
      <c r="B996" s="79" t="str">
        <f>IF(新体力テスト!B996="","",新体力テスト!B996)</f>
        <v/>
      </c>
      <c r="C996" s="79" t="str">
        <f>IF(新体力テスト!C996="","",新体力テスト!C996)</f>
        <v/>
      </c>
      <c r="D996" s="79" t="str">
        <f>IF(新体力テスト!D996="","",新体力テスト!D996)</f>
        <v/>
      </c>
      <c r="E996" s="79" t="str">
        <f>IF(新体力テスト!E996="","",新体力テスト!E996)</f>
        <v/>
      </c>
      <c r="F996" s="79" t="str">
        <f>IF(新体力テスト!F996="","",新体力テスト!F996)</f>
        <v/>
      </c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63"/>
      <c r="R996" s="63"/>
      <c r="S996" s="63"/>
      <c r="T996" s="63"/>
    </row>
    <row r="997" spans="1:20" ht="12.95" customHeight="1" x14ac:dyDescent="0.15">
      <c r="A997" s="79" t="str">
        <f>IF(新体力テスト!A997="","",新体力テスト!A997)</f>
        <v/>
      </c>
      <c r="B997" s="79" t="str">
        <f>IF(新体力テスト!B997="","",新体力テスト!B997)</f>
        <v/>
      </c>
      <c r="C997" s="79" t="str">
        <f>IF(新体力テスト!C997="","",新体力テスト!C997)</f>
        <v/>
      </c>
      <c r="D997" s="79" t="str">
        <f>IF(新体力テスト!D997="","",新体力テスト!D997)</f>
        <v/>
      </c>
      <c r="E997" s="79" t="str">
        <f>IF(新体力テスト!E997="","",新体力テスト!E997)</f>
        <v/>
      </c>
      <c r="F997" s="79" t="str">
        <f>IF(新体力テスト!F997="","",新体力テスト!F997)</f>
        <v/>
      </c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63"/>
      <c r="R997" s="63"/>
      <c r="S997" s="63"/>
      <c r="T997" s="63"/>
    </row>
    <row r="998" spans="1:20" ht="12.95" customHeight="1" x14ac:dyDescent="0.15">
      <c r="A998" s="79" t="str">
        <f>IF(新体力テスト!A998="","",新体力テスト!A998)</f>
        <v/>
      </c>
      <c r="B998" s="79" t="str">
        <f>IF(新体力テスト!B998="","",新体力テスト!B998)</f>
        <v/>
      </c>
      <c r="C998" s="79" t="str">
        <f>IF(新体力テスト!C998="","",新体力テスト!C998)</f>
        <v/>
      </c>
      <c r="D998" s="79" t="str">
        <f>IF(新体力テスト!D998="","",新体力テスト!D998)</f>
        <v/>
      </c>
      <c r="E998" s="79" t="str">
        <f>IF(新体力テスト!E998="","",新体力テスト!E998)</f>
        <v/>
      </c>
      <c r="F998" s="79" t="str">
        <f>IF(新体力テスト!F998="","",新体力テスト!F998)</f>
        <v/>
      </c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63"/>
      <c r="R998" s="63"/>
      <c r="S998" s="63"/>
      <c r="T998" s="63"/>
    </row>
    <row r="999" spans="1:20" ht="12.95" customHeight="1" x14ac:dyDescent="0.15">
      <c r="A999" s="79" t="str">
        <f>IF(新体力テスト!A999="","",新体力テスト!A999)</f>
        <v/>
      </c>
      <c r="B999" s="79" t="str">
        <f>IF(新体力テスト!B999="","",新体力テスト!B999)</f>
        <v/>
      </c>
      <c r="C999" s="79" t="str">
        <f>IF(新体力テスト!C999="","",新体力テスト!C999)</f>
        <v/>
      </c>
      <c r="D999" s="79" t="str">
        <f>IF(新体力テスト!D999="","",新体力テスト!D999)</f>
        <v/>
      </c>
      <c r="E999" s="79" t="str">
        <f>IF(新体力テスト!E999="","",新体力テスト!E999)</f>
        <v/>
      </c>
      <c r="F999" s="79" t="str">
        <f>IF(新体力テスト!F999="","",新体力テスト!F999)</f>
        <v/>
      </c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63"/>
      <c r="R999" s="63"/>
      <c r="S999" s="63"/>
      <c r="T999" s="63"/>
    </row>
    <row r="1000" spans="1:20" ht="12.95" customHeight="1" x14ac:dyDescent="0.15">
      <c r="A1000" s="79" t="str">
        <f>IF(新体力テスト!A1000="","",新体力テスト!A1000)</f>
        <v/>
      </c>
      <c r="B1000" s="79" t="str">
        <f>IF(新体力テスト!B1000="","",新体力テスト!B1000)</f>
        <v/>
      </c>
      <c r="C1000" s="79" t="str">
        <f>IF(新体力テスト!C1000="","",新体力テスト!C1000)</f>
        <v/>
      </c>
      <c r="D1000" s="79" t="str">
        <f>IF(新体力テスト!D1000="","",新体力テスト!D1000)</f>
        <v/>
      </c>
      <c r="E1000" s="79" t="str">
        <f>IF(新体力テスト!E1000="","",新体力テスト!E1000)</f>
        <v/>
      </c>
      <c r="F1000" s="79" t="str">
        <f>IF(新体力テスト!F1000="","",新体力テスト!F1000)</f>
        <v/>
      </c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63"/>
      <c r="R1000" s="63"/>
      <c r="S1000" s="63"/>
      <c r="T1000" s="63"/>
    </row>
    <row r="1001" spans="1:20" ht="12.95" customHeight="1" x14ac:dyDescent="0.15">
      <c r="A1001" s="79" t="str">
        <f>IF(新体力テスト!A1001="","",新体力テスト!A1001)</f>
        <v/>
      </c>
      <c r="B1001" s="79" t="str">
        <f>IF(新体力テスト!B1001="","",新体力テスト!B1001)</f>
        <v/>
      </c>
      <c r="C1001" s="79" t="str">
        <f>IF(新体力テスト!C1001="","",新体力テスト!C1001)</f>
        <v/>
      </c>
      <c r="D1001" s="79" t="str">
        <f>IF(新体力テスト!D1001="","",新体力テスト!D1001)</f>
        <v/>
      </c>
      <c r="E1001" s="79" t="str">
        <f>IF(新体力テスト!E1001="","",新体力テスト!E1001)</f>
        <v/>
      </c>
      <c r="F1001" s="79" t="str">
        <f>IF(新体力テスト!F1001="","",新体力テスト!F1001)</f>
        <v/>
      </c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63"/>
      <c r="R1001" s="63"/>
      <c r="S1001" s="63"/>
      <c r="T1001" s="63"/>
    </row>
    <row r="1002" spans="1:20" ht="12.95" customHeight="1" x14ac:dyDescent="0.15">
      <c r="A1002" s="79" t="str">
        <f>IF(新体力テスト!A1002="","",新体力テスト!A1002)</f>
        <v/>
      </c>
      <c r="B1002" s="79" t="str">
        <f>IF(新体力テスト!B1002="","",新体力テスト!B1002)</f>
        <v/>
      </c>
      <c r="C1002" s="79" t="str">
        <f>IF(新体力テスト!C1002="","",新体力テスト!C1002)</f>
        <v/>
      </c>
      <c r="D1002" s="79" t="str">
        <f>IF(新体力テスト!D1002="","",新体力テスト!D1002)</f>
        <v/>
      </c>
      <c r="E1002" s="79" t="str">
        <f>IF(新体力テスト!E1002="","",新体力テスト!E1002)</f>
        <v/>
      </c>
      <c r="F1002" s="79" t="str">
        <f>IF(新体力テスト!F1002="","",新体力テスト!F1002)</f>
        <v/>
      </c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63"/>
      <c r="R1002" s="63"/>
      <c r="S1002" s="63"/>
      <c r="T1002" s="63"/>
    </row>
    <row r="1003" spans="1:20" ht="12.95" customHeight="1" x14ac:dyDescent="0.15">
      <c r="A1003" s="79" t="str">
        <f>IF(新体力テスト!A1003="","",新体力テスト!A1003)</f>
        <v/>
      </c>
      <c r="B1003" s="79" t="str">
        <f>IF(新体力テスト!B1003="","",新体力テスト!B1003)</f>
        <v/>
      </c>
      <c r="C1003" s="79" t="str">
        <f>IF(新体力テスト!C1003="","",新体力テスト!C1003)</f>
        <v/>
      </c>
      <c r="D1003" s="79" t="str">
        <f>IF(新体力テスト!D1003="","",新体力テスト!D1003)</f>
        <v/>
      </c>
      <c r="E1003" s="79" t="str">
        <f>IF(新体力テスト!E1003="","",新体力テスト!E1003)</f>
        <v/>
      </c>
      <c r="F1003" s="79" t="str">
        <f>IF(新体力テスト!F1003="","",新体力テスト!F1003)</f>
        <v/>
      </c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63"/>
      <c r="R1003" s="63"/>
      <c r="S1003" s="63"/>
      <c r="T1003" s="63"/>
    </row>
    <row r="1004" spans="1:20" ht="12.95" customHeight="1" x14ac:dyDescent="0.15">
      <c r="A1004" s="79" t="str">
        <f>IF(新体力テスト!A1004="","",新体力テスト!A1004)</f>
        <v/>
      </c>
      <c r="B1004" s="79" t="str">
        <f>IF(新体力テスト!B1004="","",新体力テスト!B1004)</f>
        <v/>
      </c>
      <c r="C1004" s="79" t="str">
        <f>IF(新体力テスト!C1004="","",新体力テスト!C1004)</f>
        <v/>
      </c>
      <c r="D1004" s="79" t="str">
        <f>IF(新体力テスト!D1004="","",新体力テスト!D1004)</f>
        <v/>
      </c>
      <c r="E1004" s="79" t="str">
        <f>IF(新体力テスト!E1004="","",新体力テスト!E1004)</f>
        <v/>
      </c>
      <c r="F1004" s="79" t="str">
        <f>IF(新体力テスト!F1004="","",新体力テスト!F1004)</f>
        <v/>
      </c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63"/>
      <c r="R1004" s="63"/>
      <c r="S1004" s="63"/>
      <c r="T1004" s="63"/>
    </row>
    <row r="1005" spans="1:20" ht="12.95" customHeight="1" x14ac:dyDescent="0.15">
      <c r="A1005" s="79" t="str">
        <f>IF(新体力テスト!A1005="","",新体力テスト!A1005)</f>
        <v/>
      </c>
      <c r="B1005" s="79" t="str">
        <f>IF(新体力テスト!B1005="","",新体力テスト!B1005)</f>
        <v/>
      </c>
      <c r="C1005" s="79" t="str">
        <f>IF(新体力テスト!C1005="","",新体力テスト!C1005)</f>
        <v/>
      </c>
      <c r="D1005" s="79" t="str">
        <f>IF(新体力テスト!D1005="","",新体力テスト!D1005)</f>
        <v/>
      </c>
      <c r="E1005" s="79" t="str">
        <f>IF(新体力テスト!E1005="","",新体力テスト!E1005)</f>
        <v/>
      </c>
      <c r="F1005" s="79" t="str">
        <f>IF(新体力テスト!F1005="","",新体力テスト!F1005)</f>
        <v/>
      </c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63"/>
      <c r="R1005" s="63"/>
      <c r="S1005" s="63"/>
      <c r="T1005" s="63"/>
    </row>
    <row r="1006" spans="1:20" ht="12.95" customHeight="1" x14ac:dyDescent="0.15">
      <c r="A1006" s="79" t="str">
        <f>IF(新体力テスト!A1006="","",新体力テスト!A1006)</f>
        <v/>
      </c>
      <c r="B1006" s="79" t="str">
        <f>IF(新体力テスト!B1006="","",新体力テスト!B1006)</f>
        <v/>
      </c>
      <c r="C1006" s="79" t="str">
        <f>IF(新体力テスト!C1006="","",新体力テスト!C1006)</f>
        <v/>
      </c>
      <c r="D1006" s="79" t="str">
        <f>IF(新体力テスト!D1006="","",新体力テスト!D1006)</f>
        <v/>
      </c>
      <c r="E1006" s="79" t="str">
        <f>IF(新体力テスト!E1006="","",新体力テスト!E1006)</f>
        <v/>
      </c>
      <c r="F1006" s="79" t="str">
        <f>IF(新体力テスト!F1006="","",新体力テスト!F1006)</f>
        <v/>
      </c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63"/>
      <c r="R1006" s="63"/>
      <c r="S1006" s="63"/>
      <c r="T1006" s="63"/>
    </row>
    <row r="1007" spans="1:20" ht="12.95" customHeight="1" x14ac:dyDescent="0.15">
      <c r="A1007" s="79" t="str">
        <f>IF(新体力テスト!A1007="","",新体力テスト!A1007)</f>
        <v/>
      </c>
      <c r="B1007" s="79" t="str">
        <f>IF(新体力テスト!B1007="","",新体力テスト!B1007)</f>
        <v/>
      </c>
      <c r="C1007" s="79" t="str">
        <f>IF(新体力テスト!C1007="","",新体力テスト!C1007)</f>
        <v/>
      </c>
      <c r="D1007" s="79" t="str">
        <f>IF(新体力テスト!D1007="","",新体力テスト!D1007)</f>
        <v/>
      </c>
      <c r="E1007" s="79" t="str">
        <f>IF(新体力テスト!E1007="","",新体力テスト!E1007)</f>
        <v/>
      </c>
      <c r="F1007" s="79" t="str">
        <f>IF(新体力テスト!F1007="","",新体力テスト!F1007)</f>
        <v/>
      </c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63"/>
      <c r="R1007" s="63"/>
      <c r="S1007" s="63"/>
      <c r="T1007" s="63"/>
    </row>
    <row r="1008" spans="1:20" ht="12.95" customHeight="1" x14ac:dyDescent="0.15">
      <c r="A1008" s="79" t="str">
        <f>IF(新体力テスト!A1008="","",新体力テスト!A1008)</f>
        <v/>
      </c>
      <c r="B1008" s="79" t="str">
        <f>IF(新体力テスト!B1008="","",新体力テスト!B1008)</f>
        <v/>
      </c>
      <c r="C1008" s="79" t="str">
        <f>IF(新体力テスト!C1008="","",新体力テスト!C1008)</f>
        <v/>
      </c>
      <c r="D1008" s="79" t="str">
        <f>IF(新体力テスト!D1008="","",新体力テスト!D1008)</f>
        <v/>
      </c>
      <c r="E1008" s="79" t="str">
        <f>IF(新体力テスト!E1008="","",新体力テスト!E1008)</f>
        <v/>
      </c>
      <c r="F1008" s="79" t="str">
        <f>IF(新体力テスト!F1008="","",新体力テスト!F1008)</f>
        <v/>
      </c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63"/>
      <c r="R1008" s="63"/>
      <c r="S1008" s="63"/>
      <c r="T1008" s="63"/>
    </row>
    <row r="1009" spans="1:20" ht="12.95" customHeight="1" x14ac:dyDescent="0.15">
      <c r="A1009" s="79" t="str">
        <f>IF(新体力テスト!A1009="","",新体力テスト!A1009)</f>
        <v/>
      </c>
      <c r="B1009" s="79" t="str">
        <f>IF(新体力テスト!B1009="","",新体力テスト!B1009)</f>
        <v/>
      </c>
      <c r="C1009" s="79" t="str">
        <f>IF(新体力テスト!C1009="","",新体力テスト!C1009)</f>
        <v/>
      </c>
      <c r="D1009" s="79" t="str">
        <f>IF(新体力テスト!D1009="","",新体力テスト!D1009)</f>
        <v/>
      </c>
      <c r="E1009" s="79" t="str">
        <f>IF(新体力テスト!E1009="","",新体力テスト!E1009)</f>
        <v/>
      </c>
      <c r="F1009" s="79" t="str">
        <f>IF(新体力テスト!F1009="","",新体力テスト!F1009)</f>
        <v/>
      </c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63"/>
      <c r="R1009" s="63"/>
      <c r="S1009" s="63"/>
      <c r="T1009" s="63"/>
    </row>
    <row r="1010" spans="1:20" ht="12.95" customHeight="1" x14ac:dyDescent="0.15">
      <c r="A1010" s="79" t="str">
        <f>IF(新体力テスト!A1010="","",新体力テスト!A1010)</f>
        <v/>
      </c>
      <c r="B1010" s="79" t="str">
        <f>IF(新体力テスト!B1010="","",新体力テスト!B1010)</f>
        <v/>
      </c>
      <c r="C1010" s="79" t="str">
        <f>IF(新体力テスト!C1010="","",新体力テスト!C1010)</f>
        <v/>
      </c>
      <c r="D1010" s="79" t="str">
        <f>IF(新体力テスト!D1010="","",新体力テスト!D1010)</f>
        <v/>
      </c>
      <c r="E1010" s="79" t="str">
        <f>IF(新体力テスト!E1010="","",新体力テスト!E1010)</f>
        <v/>
      </c>
      <c r="F1010" s="79" t="str">
        <f>IF(新体力テスト!F1010="","",新体力テスト!F1010)</f>
        <v/>
      </c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63"/>
      <c r="R1010" s="63"/>
      <c r="S1010" s="63"/>
      <c r="T1010" s="63"/>
    </row>
    <row r="1011" spans="1:20" ht="12.95" customHeight="1" x14ac:dyDescent="0.15">
      <c r="A1011" s="79" t="str">
        <f>IF(新体力テスト!A1011="","",新体力テスト!A1011)</f>
        <v/>
      </c>
      <c r="B1011" s="79" t="str">
        <f>IF(新体力テスト!B1011="","",新体力テスト!B1011)</f>
        <v/>
      </c>
      <c r="C1011" s="79" t="str">
        <f>IF(新体力テスト!C1011="","",新体力テスト!C1011)</f>
        <v/>
      </c>
      <c r="D1011" s="79" t="str">
        <f>IF(新体力テスト!D1011="","",新体力テスト!D1011)</f>
        <v/>
      </c>
      <c r="E1011" s="79" t="str">
        <f>IF(新体力テスト!E1011="","",新体力テスト!E1011)</f>
        <v/>
      </c>
      <c r="F1011" s="79" t="str">
        <f>IF(新体力テスト!F1011="","",新体力テスト!F1011)</f>
        <v/>
      </c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63"/>
      <c r="R1011" s="63"/>
      <c r="S1011" s="63"/>
      <c r="T1011" s="63"/>
    </row>
    <row r="1012" spans="1:20" ht="12.95" customHeight="1" x14ac:dyDescent="0.15">
      <c r="A1012" s="79" t="str">
        <f>IF(新体力テスト!A1012="","",新体力テスト!A1012)</f>
        <v/>
      </c>
      <c r="B1012" s="79" t="str">
        <f>IF(新体力テスト!B1012="","",新体力テスト!B1012)</f>
        <v/>
      </c>
      <c r="C1012" s="79" t="str">
        <f>IF(新体力テスト!C1012="","",新体力テスト!C1012)</f>
        <v/>
      </c>
      <c r="D1012" s="79" t="str">
        <f>IF(新体力テスト!D1012="","",新体力テスト!D1012)</f>
        <v/>
      </c>
      <c r="E1012" s="79" t="str">
        <f>IF(新体力テスト!E1012="","",新体力テスト!E1012)</f>
        <v/>
      </c>
      <c r="F1012" s="79" t="str">
        <f>IF(新体力テスト!F1012="","",新体力テスト!F1012)</f>
        <v/>
      </c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63"/>
      <c r="R1012" s="63"/>
      <c r="S1012" s="63"/>
      <c r="T1012" s="63"/>
    </row>
    <row r="1013" spans="1:20" ht="12.95" customHeight="1" x14ac:dyDescent="0.15">
      <c r="A1013" s="79" t="str">
        <f>IF(新体力テスト!A1013="","",新体力テスト!A1013)</f>
        <v/>
      </c>
      <c r="B1013" s="79" t="str">
        <f>IF(新体力テスト!B1013="","",新体力テスト!B1013)</f>
        <v/>
      </c>
      <c r="C1013" s="79" t="str">
        <f>IF(新体力テスト!C1013="","",新体力テスト!C1013)</f>
        <v/>
      </c>
      <c r="D1013" s="79" t="str">
        <f>IF(新体力テスト!D1013="","",新体力テスト!D1013)</f>
        <v/>
      </c>
      <c r="E1013" s="79" t="str">
        <f>IF(新体力テスト!E1013="","",新体力テスト!E1013)</f>
        <v/>
      </c>
      <c r="F1013" s="79" t="str">
        <f>IF(新体力テスト!F1013="","",新体力テスト!F1013)</f>
        <v/>
      </c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63"/>
      <c r="R1013" s="63"/>
      <c r="S1013" s="63"/>
      <c r="T1013" s="63"/>
    </row>
    <row r="1014" spans="1:20" ht="12.95" customHeight="1" x14ac:dyDescent="0.15">
      <c r="A1014" s="79" t="str">
        <f>IF(新体力テスト!A1014="","",新体力テスト!A1014)</f>
        <v/>
      </c>
      <c r="B1014" s="79" t="str">
        <f>IF(新体力テスト!B1014="","",新体力テスト!B1014)</f>
        <v/>
      </c>
      <c r="C1014" s="79" t="str">
        <f>IF(新体力テスト!C1014="","",新体力テスト!C1014)</f>
        <v/>
      </c>
      <c r="D1014" s="79" t="str">
        <f>IF(新体力テスト!D1014="","",新体力テスト!D1014)</f>
        <v/>
      </c>
      <c r="E1014" s="79" t="str">
        <f>IF(新体力テスト!E1014="","",新体力テスト!E1014)</f>
        <v/>
      </c>
      <c r="F1014" s="79" t="str">
        <f>IF(新体力テスト!F1014="","",新体力テスト!F1014)</f>
        <v/>
      </c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63"/>
      <c r="R1014" s="63"/>
      <c r="S1014" s="63"/>
      <c r="T1014" s="63"/>
    </row>
    <row r="1015" spans="1:20" ht="12.95" customHeight="1" x14ac:dyDescent="0.15">
      <c r="A1015" s="79" t="str">
        <f>IF(新体力テスト!A1015="","",新体力テスト!A1015)</f>
        <v/>
      </c>
      <c r="B1015" s="79" t="str">
        <f>IF(新体力テスト!B1015="","",新体力テスト!B1015)</f>
        <v/>
      </c>
      <c r="C1015" s="79" t="str">
        <f>IF(新体力テスト!C1015="","",新体力テスト!C1015)</f>
        <v/>
      </c>
      <c r="D1015" s="79" t="str">
        <f>IF(新体力テスト!D1015="","",新体力テスト!D1015)</f>
        <v/>
      </c>
      <c r="E1015" s="79" t="str">
        <f>IF(新体力テスト!E1015="","",新体力テスト!E1015)</f>
        <v/>
      </c>
      <c r="F1015" s="79" t="str">
        <f>IF(新体力テスト!F1015="","",新体力テスト!F1015)</f>
        <v/>
      </c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63"/>
      <c r="R1015" s="63"/>
      <c r="S1015" s="63"/>
      <c r="T1015" s="63"/>
    </row>
    <row r="1016" spans="1:20" ht="12.95" customHeight="1" x14ac:dyDescent="0.15">
      <c r="A1016" s="79" t="str">
        <f>IF(新体力テスト!A1016="","",新体力テスト!A1016)</f>
        <v/>
      </c>
      <c r="B1016" s="79" t="str">
        <f>IF(新体力テスト!B1016="","",新体力テスト!B1016)</f>
        <v/>
      </c>
      <c r="C1016" s="79" t="str">
        <f>IF(新体力テスト!C1016="","",新体力テスト!C1016)</f>
        <v/>
      </c>
      <c r="D1016" s="79" t="str">
        <f>IF(新体力テスト!D1016="","",新体力テスト!D1016)</f>
        <v/>
      </c>
      <c r="E1016" s="79" t="str">
        <f>IF(新体力テスト!E1016="","",新体力テスト!E1016)</f>
        <v/>
      </c>
      <c r="F1016" s="79" t="str">
        <f>IF(新体力テスト!F1016="","",新体力テスト!F1016)</f>
        <v/>
      </c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63"/>
      <c r="R1016" s="63"/>
      <c r="S1016" s="63"/>
      <c r="T1016" s="63"/>
    </row>
    <row r="1017" spans="1:20" ht="12.95" customHeight="1" x14ac:dyDescent="0.15">
      <c r="A1017" s="79" t="str">
        <f>IF(新体力テスト!A1017="","",新体力テスト!A1017)</f>
        <v/>
      </c>
      <c r="B1017" s="79" t="str">
        <f>IF(新体力テスト!B1017="","",新体力テスト!B1017)</f>
        <v/>
      </c>
      <c r="C1017" s="79" t="str">
        <f>IF(新体力テスト!C1017="","",新体力テスト!C1017)</f>
        <v/>
      </c>
      <c r="D1017" s="79" t="str">
        <f>IF(新体力テスト!D1017="","",新体力テスト!D1017)</f>
        <v/>
      </c>
      <c r="E1017" s="79" t="str">
        <f>IF(新体力テスト!E1017="","",新体力テスト!E1017)</f>
        <v/>
      </c>
      <c r="F1017" s="79" t="str">
        <f>IF(新体力テスト!F1017="","",新体力テスト!F1017)</f>
        <v/>
      </c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63"/>
      <c r="R1017" s="63"/>
      <c r="S1017" s="63"/>
      <c r="T1017" s="63"/>
    </row>
    <row r="1018" spans="1:20" ht="12.95" customHeight="1" x14ac:dyDescent="0.15">
      <c r="A1018" s="79" t="str">
        <f>IF(新体力テスト!A1018="","",新体力テスト!A1018)</f>
        <v/>
      </c>
      <c r="B1018" s="79" t="str">
        <f>IF(新体力テスト!B1018="","",新体力テスト!B1018)</f>
        <v/>
      </c>
      <c r="C1018" s="79" t="str">
        <f>IF(新体力テスト!C1018="","",新体力テスト!C1018)</f>
        <v/>
      </c>
      <c r="D1018" s="79" t="str">
        <f>IF(新体力テスト!D1018="","",新体力テスト!D1018)</f>
        <v/>
      </c>
      <c r="E1018" s="79" t="str">
        <f>IF(新体力テスト!E1018="","",新体力テスト!E1018)</f>
        <v/>
      </c>
      <c r="F1018" s="79" t="str">
        <f>IF(新体力テスト!F1018="","",新体力テスト!F1018)</f>
        <v/>
      </c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63"/>
      <c r="R1018" s="63"/>
      <c r="S1018" s="63"/>
      <c r="T1018" s="63"/>
    </row>
    <row r="1019" spans="1:20" ht="12.95" customHeight="1" x14ac:dyDescent="0.15">
      <c r="A1019" s="79" t="str">
        <f>IF(新体力テスト!A1019="","",新体力テスト!A1019)</f>
        <v/>
      </c>
      <c r="B1019" s="79" t="str">
        <f>IF(新体力テスト!B1019="","",新体力テスト!B1019)</f>
        <v/>
      </c>
      <c r="C1019" s="79" t="str">
        <f>IF(新体力テスト!C1019="","",新体力テスト!C1019)</f>
        <v/>
      </c>
      <c r="D1019" s="79" t="str">
        <f>IF(新体力テスト!D1019="","",新体力テスト!D1019)</f>
        <v/>
      </c>
      <c r="E1019" s="79" t="str">
        <f>IF(新体力テスト!E1019="","",新体力テスト!E1019)</f>
        <v/>
      </c>
      <c r="F1019" s="79" t="str">
        <f>IF(新体力テスト!F1019="","",新体力テスト!F1019)</f>
        <v/>
      </c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63"/>
      <c r="R1019" s="63"/>
      <c r="S1019" s="63"/>
      <c r="T1019" s="63"/>
    </row>
    <row r="1020" spans="1:20" ht="12.95" customHeight="1" x14ac:dyDescent="0.15">
      <c r="A1020" s="79" t="str">
        <f>IF(新体力テスト!A1020="","",新体力テスト!A1020)</f>
        <v/>
      </c>
      <c r="B1020" s="79" t="str">
        <f>IF(新体力テスト!B1020="","",新体力テスト!B1020)</f>
        <v/>
      </c>
      <c r="C1020" s="79" t="str">
        <f>IF(新体力テスト!C1020="","",新体力テスト!C1020)</f>
        <v/>
      </c>
      <c r="D1020" s="79" t="str">
        <f>IF(新体力テスト!D1020="","",新体力テスト!D1020)</f>
        <v/>
      </c>
      <c r="E1020" s="79" t="str">
        <f>IF(新体力テスト!E1020="","",新体力テスト!E1020)</f>
        <v/>
      </c>
      <c r="F1020" s="79" t="str">
        <f>IF(新体力テスト!F1020="","",新体力テスト!F1020)</f>
        <v/>
      </c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63"/>
      <c r="R1020" s="63"/>
      <c r="S1020" s="63"/>
      <c r="T1020" s="63"/>
    </row>
    <row r="1021" spans="1:20" ht="12.95" customHeight="1" x14ac:dyDescent="0.15">
      <c r="A1021" s="79" t="str">
        <f>IF(新体力テスト!A1021="","",新体力テスト!A1021)</f>
        <v/>
      </c>
      <c r="B1021" s="79" t="str">
        <f>IF(新体力テスト!B1021="","",新体力テスト!B1021)</f>
        <v/>
      </c>
      <c r="C1021" s="79" t="str">
        <f>IF(新体力テスト!C1021="","",新体力テスト!C1021)</f>
        <v/>
      </c>
      <c r="D1021" s="79" t="str">
        <f>IF(新体力テスト!D1021="","",新体力テスト!D1021)</f>
        <v/>
      </c>
      <c r="E1021" s="79" t="str">
        <f>IF(新体力テスト!E1021="","",新体力テスト!E1021)</f>
        <v/>
      </c>
      <c r="F1021" s="79" t="str">
        <f>IF(新体力テスト!F1021="","",新体力テスト!F1021)</f>
        <v/>
      </c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63"/>
      <c r="R1021" s="63"/>
      <c r="S1021" s="63"/>
      <c r="T1021" s="63"/>
    </row>
    <row r="1022" spans="1:20" ht="12.95" customHeight="1" x14ac:dyDescent="0.15">
      <c r="A1022" s="79" t="str">
        <f>IF(新体力テスト!A1022="","",新体力テスト!A1022)</f>
        <v/>
      </c>
      <c r="B1022" s="79" t="str">
        <f>IF(新体力テスト!B1022="","",新体力テスト!B1022)</f>
        <v/>
      </c>
      <c r="C1022" s="79" t="str">
        <f>IF(新体力テスト!C1022="","",新体力テスト!C1022)</f>
        <v/>
      </c>
      <c r="D1022" s="79" t="str">
        <f>IF(新体力テスト!D1022="","",新体力テスト!D1022)</f>
        <v/>
      </c>
      <c r="E1022" s="79" t="str">
        <f>IF(新体力テスト!E1022="","",新体力テスト!E1022)</f>
        <v/>
      </c>
      <c r="F1022" s="79" t="str">
        <f>IF(新体力テスト!F1022="","",新体力テスト!F1022)</f>
        <v/>
      </c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63"/>
      <c r="R1022" s="63"/>
      <c r="S1022" s="63"/>
      <c r="T1022" s="63"/>
    </row>
    <row r="1023" spans="1:20" ht="12.95" customHeight="1" x14ac:dyDescent="0.15">
      <c r="A1023" s="79" t="str">
        <f>IF(新体力テスト!A1023="","",新体力テスト!A1023)</f>
        <v/>
      </c>
      <c r="B1023" s="79" t="str">
        <f>IF(新体力テスト!B1023="","",新体力テスト!B1023)</f>
        <v/>
      </c>
      <c r="C1023" s="79" t="str">
        <f>IF(新体力テスト!C1023="","",新体力テスト!C1023)</f>
        <v/>
      </c>
      <c r="D1023" s="79" t="str">
        <f>IF(新体力テスト!D1023="","",新体力テスト!D1023)</f>
        <v/>
      </c>
      <c r="E1023" s="79" t="str">
        <f>IF(新体力テスト!E1023="","",新体力テスト!E1023)</f>
        <v/>
      </c>
      <c r="F1023" s="79" t="str">
        <f>IF(新体力テスト!F1023="","",新体力テスト!F1023)</f>
        <v/>
      </c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63"/>
      <c r="R1023" s="63"/>
      <c r="S1023" s="63"/>
      <c r="T1023" s="63"/>
    </row>
    <row r="1024" spans="1:20" ht="12.95" customHeight="1" x14ac:dyDescent="0.15">
      <c r="A1024" s="79" t="str">
        <f>IF(新体力テスト!A1024="","",新体力テスト!A1024)</f>
        <v/>
      </c>
      <c r="B1024" s="79" t="str">
        <f>IF(新体力テスト!B1024="","",新体力テスト!B1024)</f>
        <v/>
      </c>
      <c r="C1024" s="79" t="str">
        <f>IF(新体力テスト!C1024="","",新体力テスト!C1024)</f>
        <v/>
      </c>
      <c r="D1024" s="79" t="str">
        <f>IF(新体力テスト!D1024="","",新体力テスト!D1024)</f>
        <v/>
      </c>
      <c r="E1024" s="79" t="str">
        <f>IF(新体力テスト!E1024="","",新体力テスト!E1024)</f>
        <v/>
      </c>
      <c r="F1024" s="79" t="str">
        <f>IF(新体力テスト!F1024="","",新体力テスト!F1024)</f>
        <v/>
      </c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63"/>
      <c r="R1024" s="63"/>
      <c r="S1024" s="63"/>
      <c r="T1024" s="63"/>
    </row>
    <row r="1025" spans="1:20" ht="12.95" customHeight="1" x14ac:dyDescent="0.15">
      <c r="A1025" s="79" t="str">
        <f>IF(新体力テスト!A1025="","",新体力テスト!A1025)</f>
        <v/>
      </c>
      <c r="B1025" s="79" t="str">
        <f>IF(新体力テスト!B1025="","",新体力テスト!B1025)</f>
        <v/>
      </c>
      <c r="C1025" s="79" t="str">
        <f>IF(新体力テスト!C1025="","",新体力テスト!C1025)</f>
        <v/>
      </c>
      <c r="D1025" s="79" t="str">
        <f>IF(新体力テスト!D1025="","",新体力テスト!D1025)</f>
        <v/>
      </c>
      <c r="E1025" s="79" t="str">
        <f>IF(新体力テスト!E1025="","",新体力テスト!E1025)</f>
        <v/>
      </c>
      <c r="F1025" s="79" t="str">
        <f>IF(新体力テスト!F1025="","",新体力テスト!F1025)</f>
        <v/>
      </c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63"/>
      <c r="R1025" s="63"/>
      <c r="S1025" s="63"/>
      <c r="T1025" s="63"/>
    </row>
    <row r="1026" spans="1:20" ht="12.95" customHeight="1" x14ac:dyDescent="0.15">
      <c r="A1026" s="79" t="str">
        <f>IF(新体力テスト!A1026="","",新体力テスト!A1026)</f>
        <v/>
      </c>
      <c r="B1026" s="79" t="str">
        <f>IF(新体力テスト!B1026="","",新体力テスト!B1026)</f>
        <v/>
      </c>
      <c r="C1026" s="79" t="str">
        <f>IF(新体力テスト!C1026="","",新体力テスト!C1026)</f>
        <v/>
      </c>
      <c r="D1026" s="79" t="str">
        <f>IF(新体力テスト!D1026="","",新体力テスト!D1026)</f>
        <v/>
      </c>
      <c r="E1026" s="79" t="str">
        <f>IF(新体力テスト!E1026="","",新体力テスト!E1026)</f>
        <v/>
      </c>
      <c r="F1026" s="79" t="str">
        <f>IF(新体力テスト!F1026="","",新体力テスト!F1026)</f>
        <v/>
      </c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63"/>
      <c r="R1026" s="63"/>
      <c r="S1026" s="63"/>
      <c r="T1026" s="63"/>
    </row>
    <row r="1027" spans="1:20" ht="12.95" customHeight="1" x14ac:dyDescent="0.15">
      <c r="A1027" s="79" t="str">
        <f>IF(新体力テスト!A1027="","",新体力テスト!A1027)</f>
        <v/>
      </c>
      <c r="B1027" s="79" t="str">
        <f>IF(新体力テスト!B1027="","",新体力テスト!B1027)</f>
        <v/>
      </c>
      <c r="C1027" s="79" t="str">
        <f>IF(新体力テスト!C1027="","",新体力テスト!C1027)</f>
        <v/>
      </c>
      <c r="D1027" s="79" t="str">
        <f>IF(新体力テスト!D1027="","",新体力テスト!D1027)</f>
        <v/>
      </c>
      <c r="E1027" s="79" t="str">
        <f>IF(新体力テスト!E1027="","",新体力テスト!E1027)</f>
        <v/>
      </c>
      <c r="F1027" s="79" t="str">
        <f>IF(新体力テスト!F1027="","",新体力テスト!F1027)</f>
        <v/>
      </c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63"/>
      <c r="R1027" s="63"/>
      <c r="S1027" s="63"/>
      <c r="T1027" s="63"/>
    </row>
    <row r="1028" spans="1:20" ht="12.95" customHeight="1" x14ac:dyDescent="0.15">
      <c r="A1028" s="79" t="str">
        <f>IF(新体力テスト!A1028="","",新体力テスト!A1028)</f>
        <v/>
      </c>
      <c r="B1028" s="79" t="str">
        <f>IF(新体力テスト!B1028="","",新体力テスト!B1028)</f>
        <v/>
      </c>
      <c r="C1028" s="79" t="str">
        <f>IF(新体力テスト!C1028="","",新体力テスト!C1028)</f>
        <v/>
      </c>
      <c r="D1028" s="79" t="str">
        <f>IF(新体力テスト!D1028="","",新体力テスト!D1028)</f>
        <v/>
      </c>
      <c r="E1028" s="79" t="str">
        <f>IF(新体力テスト!E1028="","",新体力テスト!E1028)</f>
        <v/>
      </c>
      <c r="F1028" s="79" t="str">
        <f>IF(新体力テスト!F1028="","",新体力テスト!F1028)</f>
        <v/>
      </c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63"/>
      <c r="R1028" s="63"/>
      <c r="S1028" s="63"/>
      <c r="T1028" s="63"/>
    </row>
    <row r="1029" spans="1:20" ht="12.95" customHeight="1" x14ac:dyDescent="0.15">
      <c r="A1029" s="79" t="str">
        <f>IF(新体力テスト!A1029="","",新体力テスト!A1029)</f>
        <v/>
      </c>
      <c r="B1029" s="79" t="str">
        <f>IF(新体力テスト!B1029="","",新体力テスト!B1029)</f>
        <v/>
      </c>
      <c r="C1029" s="79" t="str">
        <f>IF(新体力テスト!C1029="","",新体力テスト!C1029)</f>
        <v/>
      </c>
      <c r="D1029" s="79" t="str">
        <f>IF(新体力テスト!D1029="","",新体力テスト!D1029)</f>
        <v/>
      </c>
      <c r="E1029" s="79" t="str">
        <f>IF(新体力テスト!E1029="","",新体力テスト!E1029)</f>
        <v/>
      </c>
      <c r="F1029" s="79" t="str">
        <f>IF(新体力テスト!F1029="","",新体力テスト!F1029)</f>
        <v/>
      </c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63"/>
      <c r="R1029" s="63"/>
      <c r="S1029" s="63"/>
      <c r="T1029" s="63"/>
    </row>
    <row r="1030" spans="1:20" ht="12.95" customHeight="1" x14ac:dyDescent="0.15">
      <c r="A1030" s="79" t="str">
        <f>IF(新体力テスト!A1030="","",新体力テスト!A1030)</f>
        <v/>
      </c>
      <c r="B1030" s="79" t="str">
        <f>IF(新体力テスト!B1030="","",新体力テスト!B1030)</f>
        <v/>
      </c>
      <c r="C1030" s="79" t="str">
        <f>IF(新体力テスト!C1030="","",新体力テスト!C1030)</f>
        <v/>
      </c>
      <c r="D1030" s="79" t="str">
        <f>IF(新体力テスト!D1030="","",新体力テスト!D1030)</f>
        <v/>
      </c>
      <c r="E1030" s="79" t="str">
        <f>IF(新体力テスト!E1030="","",新体力テスト!E1030)</f>
        <v/>
      </c>
      <c r="F1030" s="79" t="str">
        <f>IF(新体力テスト!F1030="","",新体力テスト!F1030)</f>
        <v/>
      </c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63"/>
      <c r="R1030" s="63"/>
      <c r="S1030" s="63"/>
      <c r="T1030" s="63"/>
    </row>
    <row r="1031" spans="1:20" ht="12.95" customHeight="1" x14ac:dyDescent="0.15">
      <c r="A1031" s="79" t="str">
        <f>IF(新体力テスト!A1031="","",新体力テスト!A1031)</f>
        <v/>
      </c>
      <c r="B1031" s="79" t="str">
        <f>IF(新体力テスト!B1031="","",新体力テスト!B1031)</f>
        <v/>
      </c>
      <c r="C1031" s="79" t="str">
        <f>IF(新体力テスト!C1031="","",新体力テスト!C1031)</f>
        <v/>
      </c>
      <c r="D1031" s="79" t="str">
        <f>IF(新体力テスト!D1031="","",新体力テスト!D1031)</f>
        <v/>
      </c>
      <c r="E1031" s="79" t="str">
        <f>IF(新体力テスト!E1031="","",新体力テスト!E1031)</f>
        <v/>
      </c>
      <c r="F1031" s="79" t="str">
        <f>IF(新体力テスト!F1031="","",新体力テスト!F1031)</f>
        <v/>
      </c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63"/>
      <c r="R1031" s="63"/>
      <c r="S1031" s="63"/>
      <c r="T1031" s="63"/>
    </row>
    <row r="1032" spans="1:20" ht="12.95" customHeight="1" x14ac:dyDescent="0.15">
      <c r="A1032" s="79" t="str">
        <f>IF(新体力テスト!A1032="","",新体力テスト!A1032)</f>
        <v/>
      </c>
      <c r="B1032" s="79" t="str">
        <f>IF(新体力テスト!B1032="","",新体力テスト!B1032)</f>
        <v/>
      </c>
      <c r="C1032" s="79" t="str">
        <f>IF(新体力テスト!C1032="","",新体力テスト!C1032)</f>
        <v/>
      </c>
      <c r="D1032" s="79" t="str">
        <f>IF(新体力テスト!D1032="","",新体力テスト!D1032)</f>
        <v/>
      </c>
      <c r="E1032" s="79" t="str">
        <f>IF(新体力テスト!E1032="","",新体力テスト!E1032)</f>
        <v/>
      </c>
      <c r="F1032" s="79" t="str">
        <f>IF(新体力テスト!F1032="","",新体力テスト!F1032)</f>
        <v/>
      </c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63"/>
      <c r="R1032" s="63"/>
      <c r="S1032" s="63"/>
      <c r="T1032" s="63"/>
    </row>
    <row r="1033" spans="1:20" ht="12.95" customHeight="1" x14ac:dyDescent="0.15">
      <c r="A1033" s="79" t="str">
        <f>IF(新体力テスト!A1033="","",新体力テスト!A1033)</f>
        <v/>
      </c>
      <c r="B1033" s="79" t="str">
        <f>IF(新体力テスト!B1033="","",新体力テスト!B1033)</f>
        <v/>
      </c>
      <c r="C1033" s="79" t="str">
        <f>IF(新体力テスト!C1033="","",新体力テスト!C1033)</f>
        <v/>
      </c>
      <c r="D1033" s="79" t="str">
        <f>IF(新体力テスト!D1033="","",新体力テスト!D1033)</f>
        <v/>
      </c>
      <c r="E1033" s="79" t="str">
        <f>IF(新体力テスト!E1033="","",新体力テスト!E1033)</f>
        <v/>
      </c>
      <c r="F1033" s="79" t="str">
        <f>IF(新体力テスト!F1033="","",新体力テスト!F1033)</f>
        <v/>
      </c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63"/>
      <c r="R1033" s="63"/>
      <c r="S1033" s="63"/>
      <c r="T1033" s="63"/>
    </row>
    <row r="1034" spans="1:20" ht="12.95" customHeight="1" x14ac:dyDescent="0.15">
      <c r="A1034" s="79" t="str">
        <f>IF(新体力テスト!A1034="","",新体力テスト!A1034)</f>
        <v/>
      </c>
      <c r="B1034" s="79" t="str">
        <f>IF(新体力テスト!B1034="","",新体力テスト!B1034)</f>
        <v/>
      </c>
      <c r="C1034" s="79" t="str">
        <f>IF(新体力テスト!C1034="","",新体力テスト!C1034)</f>
        <v/>
      </c>
      <c r="D1034" s="79" t="str">
        <f>IF(新体力テスト!D1034="","",新体力テスト!D1034)</f>
        <v/>
      </c>
      <c r="E1034" s="79" t="str">
        <f>IF(新体力テスト!E1034="","",新体力テスト!E1034)</f>
        <v/>
      </c>
      <c r="F1034" s="79" t="str">
        <f>IF(新体力テスト!F1034="","",新体力テスト!F1034)</f>
        <v/>
      </c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63"/>
      <c r="R1034" s="63"/>
      <c r="S1034" s="63"/>
      <c r="T1034" s="63"/>
    </row>
    <row r="1035" spans="1:20" ht="12.95" customHeight="1" x14ac:dyDescent="0.15">
      <c r="A1035" s="79" t="str">
        <f>IF(新体力テスト!A1035="","",新体力テスト!A1035)</f>
        <v/>
      </c>
      <c r="B1035" s="79" t="str">
        <f>IF(新体力テスト!B1035="","",新体力テスト!B1035)</f>
        <v/>
      </c>
      <c r="C1035" s="79" t="str">
        <f>IF(新体力テスト!C1035="","",新体力テスト!C1035)</f>
        <v/>
      </c>
      <c r="D1035" s="79" t="str">
        <f>IF(新体力テスト!D1035="","",新体力テスト!D1035)</f>
        <v/>
      </c>
      <c r="E1035" s="79" t="str">
        <f>IF(新体力テスト!E1035="","",新体力テスト!E1035)</f>
        <v/>
      </c>
      <c r="F1035" s="79" t="str">
        <f>IF(新体力テスト!F1035="","",新体力テスト!F1035)</f>
        <v/>
      </c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63"/>
      <c r="R1035" s="63"/>
      <c r="S1035" s="63"/>
      <c r="T1035" s="63"/>
    </row>
    <row r="1036" spans="1:20" ht="12.95" customHeight="1" x14ac:dyDescent="0.15">
      <c r="A1036" s="79" t="str">
        <f>IF(新体力テスト!A1036="","",新体力テスト!A1036)</f>
        <v/>
      </c>
      <c r="B1036" s="79" t="str">
        <f>IF(新体力テスト!B1036="","",新体力テスト!B1036)</f>
        <v/>
      </c>
      <c r="C1036" s="79" t="str">
        <f>IF(新体力テスト!C1036="","",新体力テスト!C1036)</f>
        <v/>
      </c>
      <c r="D1036" s="79" t="str">
        <f>IF(新体力テスト!D1036="","",新体力テスト!D1036)</f>
        <v/>
      </c>
      <c r="E1036" s="79" t="str">
        <f>IF(新体力テスト!E1036="","",新体力テスト!E1036)</f>
        <v/>
      </c>
      <c r="F1036" s="79" t="str">
        <f>IF(新体力テスト!F1036="","",新体力テスト!F1036)</f>
        <v/>
      </c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63"/>
      <c r="R1036" s="63"/>
      <c r="S1036" s="63"/>
      <c r="T1036" s="63"/>
    </row>
    <row r="1037" spans="1:20" ht="12.95" customHeight="1" x14ac:dyDescent="0.15">
      <c r="A1037" s="79" t="str">
        <f>IF(新体力テスト!A1037="","",新体力テスト!A1037)</f>
        <v/>
      </c>
      <c r="B1037" s="79" t="str">
        <f>IF(新体力テスト!B1037="","",新体力テスト!B1037)</f>
        <v/>
      </c>
      <c r="C1037" s="79" t="str">
        <f>IF(新体力テスト!C1037="","",新体力テスト!C1037)</f>
        <v/>
      </c>
      <c r="D1037" s="79" t="str">
        <f>IF(新体力テスト!D1037="","",新体力テスト!D1037)</f>
        <v/>
      </c>
      <c r="E1037" s="79" t="str">
        <f>IF(新体力テスト!E1037="","",新体力テスト!E1037)</f>
        <v/>
      </c>
      <c r="F1037" s="79" t="str">
        <f>IF(新体力テスト!F1037="","",新体力テスト!F1037)</f>
        <v/>
      </c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63"/>
      <c r="R1037" s="63"/>
      <c r="S1037" s="63"/>
      <c r="T1037" s="63"/>
    </row>
    <row r="1038" spans="1:20" ht="12.95" customHeight="1" x14ac:dyDescent="0.15">
      <c r="A1038" s="79" t="str">
        <f>IF(新体力テスト!A1038="","",新体力テスト!A1038)</f>
        <v/>
      </c>
      <c r="B1038" s="79" t="str">
        <f>IF(新体力テスト!B1038="","",新体力テスト!B1038)</f>
        <v/>
      </c>
      <c r="C1038" s="79" t="str">
        <f>IF(新体力テスト!C1038="","",新体力テスト!C1038)</f>
        <v/>
      </c>
      <c r="D1038" s="79" t="str">
        <f>IF(新体力テスト!D1038="","",新体力テスト!D1038)</f>
        <v/>
      </c>
      <c r="E1038" s="79" t="str">
        <f>IF(新体力テスト!E1038="","",新体力テスト!E1038)</f>
        <v/>
      </c>
      <c r="F1038" s="79" t="str">
        <f>IF(新体力テスト!F1038="","",新体力テスト!F1038)</f>
        <v/>
      </c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63"/>
      <c r="R1038" s="63"/>
      <c r="S1038" s="63"/>
      <c r="T1038" s="63"/>
    </row>
    <row r="1039" spans="1:20" ht="12.95" customHeight="1" x14ac:dyDescent="0.15">
      <c r="A1039" s="79" t="str">
        <f>IF(新体力テスト!A1039="","",新体力テスト!A1039)</f>
        <v/>
      </c>
      <c r="B1039" s="79" t="str">
        <f>IF(新体力テスト!B1039="","",新体力テスト!B1039)</f>
        <v/>
      </c>
      <c r="C1039" s="79" t="str">
        <f>IF(新体力テスト!C1039="","",新体力テスト!C1039)</f>
        <v/>
      </c>
      <c r="D1039" s="79" t="str">
        <f>IF(新体力テスト!D1039="","",新体力テスト!D1039)</f>
        <v/>
      </c>
      <c r="E1039" s="79" t="str">
        <f>IF(新体力テスト!E1039="","",新体力テスト!E1039)</f>
        <v/>
      </c>
      <c r="F1039" s="79" t="str">
        <f>IF(新体力テスト!F1039="","",新体力テスト!F1039)</f>
        <v/>
      </c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63"/>
      <c r="R1039" s="63"/>
      <c r="S1039" s="63"/>
      <c r="T1039" s="63"/>
    </row>
    <row r="1040" spans="1:20" ht="12.95" customHeight="1" x14ac:dyDescent="0.15">
      <c r="A1040" s="79" t="str">
        <f>IF(新体力テスト!A1040="","",新体力テスト!A1040)</f>
        <v/>
      </c>
      <c r="B1040" s="79" t="str">
        <f>IF(新体力テスト!B1040="","",新体力テスト!B1040)</f>
        <v/>
      </c>
      <c r="C1040" s="79" t="str">
        <f>IF(新体力テスト!C1040="","",新体力テスト!C1040)</f>
        <v/>
      </c>
      <c r="D1040" s="79" t="str">
        <f>IF(新体力テスト!D1040="","",新体力テスト!D1040)</f>
        <v/>
      </c>
      <c r="E1040" s="79" t="str">
        <f>IF(新体力テスト!E1040="","",新体力テスト!E1040)</f>
        <v/>
      </c>
      <c r="F1040" s="79" t="str">
        <f>IF(新体力テスト!F1040="","",新体力テスト!F1040)</f>
        <v/>
      </c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63"/>
      <c r="R1040" s="63"/>
      <c r="S1040" s="63"/>
      <c r="T1040" s="63"/>
    </row>
    <row r="1041" spans="1:20" ht="12.95" customHeight="1" x14ac:dyDescent="0.15">
      <c r="A1041" s="79" t="str">
        <f>IF(新体力テスト!A1041="","",新体力テスト!A1041)</f>
        <v/>
      </c>
      <c r="B1041" s="79" t="str">
        <f>IF(新体力テスト!B1041="","",新体力テスト!B1041)</f>
        <v/>
      </c>
      <c r="C1041" s="79" t="str">
        <f>IF(新体力テスト!C1041="","",新体力テスト!C1041)</f>
        <v/>
      </c>
      <c r="D1041" s="79" t="str">
        <f>IF(新体力テスト!D1041="","",新体力テスト!D1041)</f>
        <v/>
      </c>
      <c r="E1041" s="79" t="str">
        <f>IF(新体力テスト!E1041="","",新体力テスト!E1041)</f>
        <v/>
      </c>
      <c r="F1041" s="79" t="str">
        <f>IF(新体力テスト!F1041="","",新体力テスト!F1041)</f>
        <v/>
      </c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63"/>
      <c r="R1041" s="63"/>
      <c r="S1041" s="63"/>
      <c r="T1041" s="63"/>
    </row>
    <row r="1042" spans="1:20" ht="12.95" customHeight="1" x14ac:dyDescent="0.15">
      <c r="A1042" s="79" t="str">
        <f>IF(新体力テスト!A1042="","",新体力テスト!A1042)</f>
        <v/>
      </c>
      <c r="B1042" s="79" t="str">
        <f>IF(新体力テスト!B1042="","",新体力テスト!B1042)</f>
        <v/>
      </c>
      <c r="C1042" s="79" t="str">
        <f>IF(新体力テスト!C1042="","",新体力テスト!C1042)</f>
        <v/>
      </c>
      <c r="D1042" s="79" t="str">
        <f>IF(新体力テスト!D1042="","",新体力テスト!D1042)</f>
        <v/>
      </c>
      <c r="E1042" s="79" t="str">
        <f>IF(新体力テスト!E1042="","",新体力テスト!E1042)</f>
        <v/>
      </c>
      <c r="F1042" s="79" t="str">
        <f>IF(新体力テスト!F1042="","",新体力テスト!F1042)</f>
        <v/>
      </c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63"/>
      <c r="R1042" s="63"/>
      <c r="S1042" s="63"/>
      <c r="T1042" s="63"/>
    </row>
    <row r="1043" spans="1:20" ht="12.95" customHeight="1" x14ac:dyDescent="0.15">
      <c r="A1043" s="79" t="str">
        <f>IF(新体力テスト!A1043="","",新体力テスト!A1043)</f>
        <v/>
      </c>
      <c r="B1043" s="79" t="str">
        <f>IF(新体力テスト!B1043="","",新体力テスト!B1043)</f>
        <v/>
      </c>
      <c r="C1043" s="79" t="str">
        <f>IF(新体力テスト!C1043="","",新体力テスト!C1043)</f>
        <v/>
      </c>
      <c r="D1043" s="79" t="str">
        <f>IF(新体力テスト!D1043="","",新体力テスト!D1043)</f>
        <v/>
      </c>
      <c r="E1043" s="79" t="str">
        <f>IF(新体力テスト!E1043="","",新体力テスト!E1043)</f>
        <v/>
      </c>
      <c r="F1043" s="79" t="str">
        <f>IF(新体力テスト!F1043="","",新体力テスト!F1043)</f>
        <v/>
      </c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63"/>
      <c r="R1043" s="63"/>
      <c r="S1043" s="63"/>
      <c r="T1043" s="63"/>
    </row>
    <row r="1044" spans="1:20" ht="12.95" customHeight="1" x14ac:dyDescent="0.15">
      <c r="A1044" s="79" t="str">
        <f>IF(新体力テスト!A1044="","",新体力テスト!A1044)</f>
        <v/>
      </c>
      <c r="B1044" s="79" t="str">
        <f>IF(新体力テスト!B1044="","",新体力テスト!B1044)</f>
        <v/>
      </c>
      <c r="C1044" s="79" t="str">
        <f>IF(新体力テスト!C1044="","",新体力テスト!C1044)</f>
        <v/>
      </c>
      <c r="D1044" s="79" t="str">
        <f>IF(新体力テスト!D1044="","",新体力テスト!D1044)</f>
        <v/>
      </c>
      <c r="E1044" s="79" t="str">
        <f>IF(新体力テスト!E1044="","",新体力テスト!E1044)</f>
        <v/>
      </c>
      <c r="F1044" s="79" t="str">
        <f>IF(新体力テスト!F1044="","",新体力テスト!F1044)</f>
        <v/>
      </c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63"/>
      <c r="R1044" s="63"/>
      <c r="S1044" s="63"/>
      <c r="T1044" s="63"/>
    </row>
    <row r="1045" spans="1:20" ht="12.95" customHeight="1" x14ac:dyDescent="0.15">
      <c r="A1045" s="79" t="str">
        <f>IF(新体力テスト!A1045="","",新体力テスト!A1045)</f>
        <v/>
      </c>
      <c r="B1045" s="79" t="str">
        <f>IF(新体力テスト!B1045="","",新体力テスト!B1045)</f>
        <v/>
      </c>
      <c r="C1045" s="79" t="str">
        <f>IF(新体力テスト!C1045="","",新体力テスト!C1045)</f>
        <v/>
      </c>
      <c r="D1045" s="79" t="str">
        <f>IF(新体力テスト!D1045="","",新体力テスト!D1045)</f>
        <v/>
      </c>
      <c r="E1045" s="79" t="str">
        <f>IF(新体力テスト!E1045="","",新体力テスト!E1045)</f>
        <v/>
      </c>
      <c r="F1045" s="79" t="str">
        <f>IF(新体力テスト!F1045="","",新体力テスト!F1045)</f>
        <v/>
      </c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63"/>
      <c r="R1045" s="63"/>
      <c r="S1045" s="63"/>
      <c r="T1045" s="63"/>
    </row>
    <row r="1046" spans="1:20" ht="12.95" customHeight="1" x14ac:dyDescent="0.15">
      <c r="A1046" s="79" t="str">
        <f>IF(新体力テスト!A1046="","",新体力テスト!A1046)</f>
        <v/>
      </c>
      <c r="B1046" s="79" t="str">
        <f>IF(新体力テスト!B1046="","",新体力テスト!B1046)</f>
        <v/>
      </c>
      <c r="C1046" s="79" t="str">
        <f>IF(新体力テスト!C1046="","",新体力テスト!C1046)</f>
        <v/>
      </c>
      <c r="D1046" s="79" t="str">
        <f>IF(新体力テスト!D1046="","",新体力テスト!D1046)</f>
        <v/>
      </c>
      <c r="E1046" s="79" t="str">
        <f>IF(新体力テスト!E1046="","",新体力テスト!E1046)</f>
        <v/>
      </c>
      <c r="F1046" s="79" t="str">
        <f>IF(新体力テスト!F1046="","",新体力テスト!F1046)</f>
        <v/>
      </c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63"/>
      <c r="R1046" s="63"/>
      <c r="S1046" s="63"/>
      <c r="T1046" s="63"/>
    </row>
    <row r="1047" spans="1:20" ht="12.95" customHeight="1" x14ac:dyDescent="0.15">
      <c r="A1047" s="79" t="str">
        <f>IF(新体力テスト!A1047="","",新体力テスト!A1047)</f>
        <v/>
      </c>
      <c r="B1047" s="79" t="str">
        <f>IF(新体力テスト!B1047="","",新体力テスト!B1047)</f>
        <v/>
      </c>
      <c r="C1047" s="79" t="str">
        <f>IF(新体力テスト!C1047="","",新体力テスト!C1047)</f>
        <v/>
      </c>
      <c r="D1047" s="79" t="str">
        <f>IF(新体力テスト!D1047="","",新体力テスト!D1047)</f>
        <v/>
      </c>
      <c r="E1047" s="79" t="str">
        <f>IF(新体力テスト!E1047="","",新体力テスト!E1047)</f>
        <v/>
      </c>
      <c r="F1047" s="79" t="str">
        <f>IF(新体力テスト!F1047="","",新体力テスト!F1047)</f>
        <v/>
      </c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63"/>
      <c r="R1047" s="63"/>
      <c r="S1047" s="63"/>
      <c r="T1047" s="63"/>
    </row>
    <row r="1048" spans="1:20" ht="12.95" customHeight="1" x14ac:dyDescent="0.15">
      <c r="A1048" s="79" t="str">
        <f>IF(新体力テスト!A1048="","",新体力テスト!A1048)</f>
        <v/>
      </c>
      <c r="B1048" s="79" t="str">
        <f>IF(新体力テスト!B1048="","",新体力テスト!B1048)</f>
        <v/>
      </c>
      <c r="C1048" s="79" t="str">
        <f>IF(新体力テスト!C1048="","",新体力テスト!C1048)</f>
        <v/>
      </c>
      <c r="D1048" s="79" t="str">
        <f>IF(新体力テスト!D1048="","",新体力テスト!D1048)</f>
        <v/>
      </c>
      <c r="E1048" s="79" t="str">
        <f>IF(新体力テスト!E1048="","",新体力テスト!E1048)</f>
        <v/>
      </c>
      <c r="F1048" s="79" t="str">
        <f>IF(新体力テスト!F1048="","",新体力テスト!F1048)</f>
        <v/>
      </c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63"/>
      <c r="R1048" s="63"/>
      <c r="S1048" s="63"/>
      <c r="T1048" s="63"/>
    </row>
    <row r="1049" spans="1:20" ht="12.95" customHeight="1" x14ac:dyDescent="0.15">
      <c r="A1049" s="79" t="str">
        <f>IF(新体力テスト!A1049="","",新体力テスト!A1049)</f>
        <v/>
      </c>
      <c r="B1049" s="79" t="str">
        <f>IF(新体力テスト!B1049="","",新体力テスト!B1049)</f>
        <v/>
      </c>
      <c r="C1049" s="79" t="str">
        <f>IF(新体力テスト!C1049="","",新体力テスト!C1049)</f>
        <v/>
      </c>
      <c r="D1049" s="79" t="str">
        <f>IF(新体力テスト!D1049="","",新体力テスト!D1049)</f>
        <v/>
      </c>
      <c r="E1049" s="79" t="str">
        <f>IF(新体力テスト!E1049="","",新体力テスト!E1049)</f>
        <v/>
      </c>
      <c r="F1049" s="79" t="str">
        <f>IF(新体力テスト!F1049="","",新体力テスト!F1049)</f>
        <v/>
      </c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63"/>
      <c r="R1049" s="63"/>
      <c r="S1049" s="63"/>
      <c r="T1049" s="63"/>
    </row>
    <row r="1050" spans="1:20" ht="12.95" customHeight="1" x14ac:dyDescent="0.15">
      <c r="A1050" s="79" t="str">
        <f>IF(新体力テスト!A1050="","",新体力テスト!A1050)</f>
        <v/>
      </c>
      <c r="B1050" s="79" t="str">
        <f>IF(新体力テスト!B1050="","",新体力テスト!B1050)</f>
        <v/>
      </c>
      <c r="C1050" s="79" t="str">
        <f>IF(新体力テスト!C1050="","",新体力テスト!C1050)</f>
        <v/>
      </c>
      <c r="D1050" s="79" t="str">
        <f>IF(新体力テスト!D1050="","",新体力テスト!D1050)</f>
        <v/>
      </c>
      <c r="E1050" s="79" t="str">
        <f>IF(新体力テスト!E1050="","",新体力テスト!E1050)</f>
        <v/>
      </c>
      <c r="F1050" s="79" t="str">
        <f>IF(新体力テスト!F1050="","",新体力テスト!F1050)</f>
        <v/>
      </c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63"/>
      <c r="R1050" s="63"/>
      <c r="S1050" s="63"/>
      <c r="T1050" s="63"/>
    </row>
    <row r="1051" spans="1:20" ht="12.95" customHeight="1" x14ac:dyDescent="0.15">
      <c r="A1051" s="79" t="str">
        <f>IF(新体力テスト!A1051="","",新体力テスト!A1051)</f>
        <v/>
      </c>
      <c r="B1051" s="79" t="str">
        <f>IF(新体力テスト!B1051="","",新体力テスト!B1051)</f>
        <v/>
      </c>
      <c r="C1051" s="79" t="str">
        <f>IF(新体力テスト!C1051="","",新体力テスト!C1051)</f>
        <v/>
      </c>
      <c r="D1051" s="79" t="str">
        <f>IF(新体力テスト!D1051="","",新体力テスト!D1051)</f>
        <v/>
      </c>
      <c r="E1051" s="79" t="str">
        <f>IF(新体力テスト!E1051="","",新体力テスト!E1051)</f>
        <v/>
      </c>
      <c r="F1051" s="79" t="str">
        <f>IF(新体力テスト!F1051="","",新体力テスト!F1051)</f>
        <v/>
      </c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63"/>
      <c r="R1051" s="63"/>
      <c r="S1051" s="63"/>
      <c r="T1051" s="63"/>
    </row>
    <row r="1052" spans="1:20" ht="12.95" customHeight="1" x14ac:dyDescent="0.15">
      <c r="A1052" s="79" t="str">
        <f>IF(新体力テスト!A1052="","",新体力テスト!A1052)</f>
        <v/>
      </c>
      <c r="B1052" s="79" t="str">
        <f>IF(新体力テスト!B1052="","",新体力テスト!B1052)</f>
        <v/>
      </c>
      <c r="C1052" s="79" t="str">
        <f>IF(新体力テスト!C1052="","",新体力テスト!C1052)</f>
        <v/>
      </c>
      <c r="D1052" s="79" t="str">
        <f>IF(新体力テスト!D1052="","",新体力テスト!D1052)</f>
        <v/>
      </c>
      <c r="E1052" s="79" t="str">
        <f>IF(新体力テスト!E1052="","",新体力テスト!E1052)</f>
        <v/>
      </c>
      <c r="F1052" s="79" t="str">
        <f>IF(新体力テスト!F1052="","",新体力テスト!F1052)</f>
        <v/>
      </c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63"/>
      <c r="R1052" s="63"/>
      <c r="S1052" s="63"/>
      <c r="T1052" s="63"/>
    </row>
    <row r="1053" spans="1:20" ht="12.95" customHeight="1" x14ac:dyDescent="0.15">
      <c r="A1053" s="79" t="str">
        <f>IF(新体力テスト!A1053="","",新体力テスト!A1053)</f>
        <v/>
      </c>
      <c r="B1053" s="79" t="str">
        <f>IF(新体力テスト!B1053="","",新体力テスト!B1053)</f>
        <v/>
      </c>
      <c r="C1053" s="79" t="str">
        <f>IF(新体力テスト!C1053="","",新体力テスト!C1053)</f>
        <v/>
      </c>
      <c r="D1053" s="79" t="str">
        <f>IF(新体力テスト!D1053="","",新体力テスト!D1053)</f>
        <v/>
      </c>
      <c r="E1053" s="79" t="str">
        <f>IF(新体力テスト!E1053="","",新体力テスト!E1053)</f>
        <v/>
      </c>
      <c r="F1053" s="79" t="str">
        <f>IF(新体力テスト!F1053="","",新体力テスト!F1053)</f>
        <v/>
      </c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63"/>
      <c r="R1053" s="63"/>
      <c r="S1053" s="63"/>
      <c r="T1053" s="63"/>
    </row>
    <row r="1054" spans="1:20" ht="12.95" customHeight="1" x14ac:dyDescent="0.15">
      <c r="A1054" s="79" t="str">
        <f>IF(新体力テスト!A1054="","",新体力テスト!A1054)</f>
        <v/>
      </c>
      <c r="B1054" s="79" t="str">
        <f>IF(新体力テスト!B1054="","",新体力テスト!B1054)</f>
        <v/>
      </c>
      <c r="C1054" s="79" t="str">
        <f>IF(新体力テスト!C1054="","",新体力テスト!C1054)</f>
        <v/>
      </c>
      <c r="D1054" s="79" t="str">
        <f>IF(新体力テスト!D1054="","",新体力テスト!D1054)</f>
        <v/>
      </c>
      <c r="E1054" s="79" t="str">
        <f>IF(新体力テスト!E1054="","",新体力テスト!E1054)</f>
        <v/>
      </c>
      <c r="F1054" s="79" t="str">
        <f>IF(新体力テスト!F1054="","",新体力テスト!F1054)</f>
        <v/>
      </c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63"/>
      <c r="R1054" s="63"/>
      <c r="S1054" s="63"/>
      <c r="T1054" s="63"/>
    </row>
    <row r="1055" spans="1:20" ht="12.95" customHeight="1" x14ac:dyDescent="0.15">
      <c r="A1055" s="79" t="str">
        <f>IF(新体力テスト!A1055="","",新体力テスト!A1055)</f>
        <v/>
      </c>
      <c r="B1055" s="79" t="str">
        <f>IF(新体力テスト!B1055="","",新体力テスト!B1055)</f>
        <v/>
      </c>
      <c r="C1055" s="79" t="str">
        <f>IF(新体力テスト!C1055="","",新体力テスト!C1055)</f>
        <v/>
      </c>
      <c r="D1055" s="79" t="str">
        <f>IF(新体力テスト!D1055="","",新体力テスト!D1055)</f>
        <v/>
      </c>
      <c r="E1055" s="79" t="str">
        <f>IF(新体力テスト!E1055="","",新体力テスト!E1055)</f>
        <v/>
      </c>
      <c r="F1055" s="79" t="str">
        <f>IF(新体力テスト!F1055="","",新体力テスト!F1055)</f>
        <v/>
      </c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63"/>
      <c r="R1055" s="63"/>
      <c r="S1055" s="63"/>
      <c r="T1055" s="63"/>
    </row>
    <row r="1056" spans="1:20" ht="12.95" customHeight="1" x14ac:dyDescent="0.15">
      <c r="A1056" s="79" t="str">
        <f>IF(新体力テスト!A1056="","",新体力テスト!A1056)</f>
        <v/>
      </c>
      <c r="B1056" s="79" t="str">
        <f>IF(新体力テスト!B1056="","",新体力テスト!B1056)</f>
        <v/>
      </c>
      <c r="C1056" s="79" t="str">
        <f>IF(新体力テスト!C1056="","",新体力テスト!C1056)</f>
        <v/>
      </c>
      <c r="D1056" s="79" t="str">
        <f>IF(新体力テスト!D1056="","",新体力テスト!D1056)</f>
        <v/>
      </c>
      <c r="E1056" s="79" t="str">
        <f>IF(新体力テスト!E1056="","",新体力テスト!E1056)</f>
        <v/>
      </c>
      <c r="F1056" s="79" t="str">
        <f>IF(新体力テスト!F1056="","",新体力テスト!F1056)</f>
        <v/>
      </c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63"/>
      <c r="R1056" s="63"/>
      <c r="S1056" s="63"/>
      <c r="T1056" s="63"/>
    </row>
    <row r="1057" spans="1:20" ht="12.95" customHeight="1" x14ac:dyDescent="0.15">
      <c r="A1057" s="79" t="str">
        <f>IF(新体力テスト!A1057="","",新体力テスト!A1057)</f>
        <v/>
      </c>
      <c r="B1057" s="79" t="str">
        <f>IF(新体力テスト!B1057="","",新体力テスト!B1057)</f>
        <v/>
      </c>
      <c r="C1057" s="79" t="str">
        <f>IF(新体力テスト!C1057="","",新体力テスト!C1057)</f>
        <v/>
      </c>
      <c r="D1057" s="79" t="str">
        <f>IF(新体力テスト!D1057="","",新体力テスト!D1057)</f>
        <v/>
      </c>
      <c r="E1057" s="79" t="str">
        <f>IF(新体力テスト!E1057="","",新体力テスト!E1057)</f>
        <v/>
      </c>
      <c r="F1057" s="79" t="str">
        <f>IF(新体力テスト!F1057="","",新体力テスト!F1057)</f>
        <v/>
      </c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63"/>
      <c r="R1057" s="63"/>
      <c r="S1057" s="63"/>
      <c r="T1057" s="63"/>
    </row>
    <row r="1058" spans="1:20" ht="12.95" customHeight="1" x14ac:dyDescent="0.15">
      <c r="A1058" s="79" t="str">
        <f>IF(新体力テスト!A1058="","",新体力テスト!A1058)</f>
        <v/>
      </c>
      <c r="B1058" s="79" t="str">
        <f>IF(新体力テスト!B1058="","",新体力テスト!B1058)</f>
        <v/>
      </c>
      <c r="C1058" s="79" t="str">
        <f>IF(新体力テスト!C1058="","",新体力テスト!C1058)</f>
        <v/>
      </c>
      <c r="D1058" s="79" t="str">
        <f>IF(新体力テスト!D1058="","",新体力テスト!D1058)</f>
        <v/>
      </c>
      <c r="E1058" s="79" t="str">
        <f>IF(新体力テスト!E1058="","",新体力テスト!E1058)</f>
        <v/>
      </c>
      <c r="F1058" s="79" t="str">
        <f>IF(新体力テスト!F1058="","",新体力テスト!F1058)</f>
        <v/>
      </c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63"/>
      <c r="R1058" s="63"/>
      <c r="S1058" s="63"/>
      <c r="T1058" s="63"/>
    </row>
    <row r="1059" spans="1:20" ht="12.95" customHeight="1" x14ac:dyDescent="0.15">
      <c r="A1059" s="79" t="str">
        <f>IF(新体力テスト!A1059="","",新体力テスト!A1059)</f>
        <v/>
      </c>
      <c r="B1059" s="79" t="str">
        <f>IF(新体力テスト!B1059="","",新体力テスト!B1059)</f>
        <v/>
      </c>
      <c r="C1059" s="79" t="str">
        <f>IF(新体力テスト!C1059="","",新体力テスト!C1059)</f>
        <v/>
      </c>
      <c r="D1059" s="79" t="str">
        <f>IF(新体力テスト!D1059="","",新体力テスト!D1059)</f>
        <v/>
      </c>
      <c r="E1059" s="79" t="str">
        <f>IF(新体力テスト!E1059="","",新体力テスト!E1059)</f>
        <v/>
      </c>
      <c r="F1059" s="79" t="str">
        <f>IF(新体力テスト!F1059="","",新体力テスト!F1059)</f>
        <v/>
      </c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63"/>
      <c r="R1059" s="63"/>
      <c r="S1059" s="63"/>
      <c r="T1059" s="63"/>
    </row>
    <row r="1060" spans="1:20" ht="12.95" customHeight="1" x14ac:dyDescent="0.15">
      <c r="A1060" s="79" t="str">
        <f>IF(新体力テスト!A1060="","",新体力テスト!A1060)</f>
        <v/>
      </c>
      <c r="B1060" s="79" t="str">
        <f>IF(新体力テスト!B1060="","",新体力テスト!B1060)</f>
        <v/>
      </c>
      <c r="C1060" s="79" t="str">
        <f>IF(新体力テスト!C1060="","",新体力テスト!C1060)</f>
        <v/>
      </c>
      <c r="D1060" s="79" t="str">
        <f>IF(新体力テスト!D1060="","",新体力テスト!D1060)</f>
        <v/>
      </c>
      <c r="E1060" s="79" t="str">
        <f>IF(新体力テスト!E1060="","",新体力テスト!E1060)</f>
        <v/>
      </c>
      <c r="F1060" s="79" t="str">
        <f>IF(新体力テスト!F1060="","",新体力テスト!F1060)</f>
        <v/>
      </c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63"/>
      <c r="R1060" s="63"/>
      <c r="S1060" s="63"/>
      <c r="T1060" s="63"/>
    </row>
    <row r="1061" spans="1:20" ht="12.95" customHeight="1" x14ac:dyDescent="0.15">
      <c r="A1061" s="79" t="str">
        <f>IF(新体力テスト!A1061="","",新体力テスト!A1061)</f>
        <v/>
      </c>
      <c r="B1061" s="79" t="str">
        <f>IF(新体力テスト!B1061="","",新体力テスト!B1061)</f>
        <v/>
      </c>
      <c r="C1061" s="79" t="str">
        <f>IF(新体力テスト!C1061="","",新体力テスト!C1061)</f>
        <v/>
      </c>
      <c r="D1061" s="79" t="str">
        <f>IF(新体力テスト!D1061="","",新体力テスト!D1061)</f>
        <v/>
      </c>
      <c r="E1061" s="79" t="str">
        <f>IF(新体力テスト!E1061="","",新体力テスト!E1061)</f>
        <v/>
      </c>
      <c r="F1061" s="79" t="str">
        <f>IF(新体力テスト!F1061="","",新体力テスト!F1061)</f>
        <v/>
      </c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63"/>
      <c r="R1061" s="63"/>
      <c r="S1061" s="63"/>
      <c r="T1061" s="63"/>
    </row>
    <row r="1062" spans="1:20" ht="12.95" customHeight="1" x14ac:dyDescent="0.15">
      <c r="A1062" s="79" t="str">
        <f>IF(新体力テスト!A1062="","",新体力テスト!A1062)</f>
        <v/>
      </c>
      <c r="B1062" s="79" t="str">
        <f>IF(新体力テスト!B1062="","",新体力テスト!B1062)</f>
        <v/>
      </c>
      <c r="C1062" s="79" t="str">
        <f>IF(新体力テスト!C1062="","",新体力テスト!C1062)</f>
        <v/>
      </c>
      <c r="D1062" s="79" t="str">
        <f>IF(新体力テスト!D1062="","",新体力テスト!D1062)</f>
        <v/>
      </c>
      <c r="E1062" s="79" t="str">
        <f>IF(新体力テスト!E1062="","",新体力テスト!E1062)</f>
        <v/>
      </c>
      <c r="F1062" s="79" t="str">
        <f>IF(新体力テスト!F1062="","",新体力テスト!F1062)</f>
        <v/>
      </c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63"/>
      <c r="R1062" s="63"/>
      <c r="S1062" s="63"/>
      <c r="T1062" s="63"/>
    </row>
    <row r="1063" spans="1:20" ht="12.95" customHeight="1" x14ac:dyDescent="0.15">
      <c r="A1063" s="79" t="str">
        <f>IF(新体力テスト!A1063="","",新体力テスト!A1063)</f>
        <v/>
      </c>
      <c r="B1063" s="79" t="str">
        <f>IF(新体力テスト!B1063="","",新体力テスト!B1063)</f>
        <v/>
      </c>
      <c r="C1063" s="79" t="str">
        <f>IF(新体力テスト!C1063="","",新体力テスト!C1063)</f>
        <v/>
      </c>
      <c r="D1063" s="79" t="str">
        <f>IF(新体力テスト!D1063="","",新体力テスト!D1063)</f>
        <v/>
      </c>
      <c r="E1063" s="79" t="str">
        <f>IF(新体力テスト!E1063="","",新体力テスト!E1063)</f>
        <v/>
      </c>
      <c r="F1063" s="79" t="str">
        <f>IF(新体力テスト!F1063="","",新体力テスト!F1063)</f>
        <v/>
      </c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63"/>
      <c r="R1063" s="63"/>
      <c r="S1063" s="63"/>
      <c r="T1063" s="63"/>
    </row>
    <row r="1064" spans="1:20" ht="12.95" customHeight="1" x14ac:dyDescent="0.15">
      <c r="A1064" s="79" t="str">
        <f>IF(新体力テスト!A1064="","",新体力テスト!A1064)</f>
        <v/>
      </c>
      <c r="B1064" s="79" t="str">
        <f>IF(新体力テスト!B1064="","",新体力テスト!B1064)</f>
        <v/>
      </c>
      <c r="C1064" s="79" t="str">
        <f>IF(新体力テスト!C1064="","",新体力テスト!C1064)</f>
        <v/>
      </c>
      <c r="D1064" s="79" t="str">
        <f>IF(新体力テスト!D1064="","",新体力テスト!D1064)</f>
        <v/>
      </c>
      <c r="E1064" s="79" t="str">
        <f>IF(新体力テスト!E1064="","",新体力テスト!E1064)</f>
        <v/>
      </c>
      <c r="F1064" s="79" t="str">
        <f>IF(新体力テスト!F1064="","",新体力テスト!F1064)</f>
        <v/>
      </c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63"/>
      <c r="R1064" s="63"/>
      <c r="S1064" s="63"/>
      <c r="T1064" s="63"/>
    </row>
    <row r="1065" spans="1:20" ht="12.95" customHeight="1" x14ac:dyDescent="0.15">
      <c r="A1065" s="79" t="str">
        <f>IF(新体力テスト!A1065="","",新体力テスト!A1065)</f>
        <v/>
      </c>
      <c r="B1065" s="79" t="str">
        <f>IF(新体力テスト!B1065="","",新体力テスト!B1065)</f>
        <v/>
      </c>
      <c r="C1065" s="79" t="str">
        <f>IF(新体力テスト!C1065="","",新体力テスト!C1065)</f>
        <v/>
      </c>
      <c r="D1065" s="79" t="str">
        <f>IF(新体力テスト!D1065="","",新体力テスト!D1065)</f>
        <v/>
      </c>
      <c r="E1065" s="79" t="str">
        <f>IF(新体力テスト!E1065="","",新体力テスト!E1065)</f>
        <v/>
      </c>
      <c r="F1065" s="79" t="str">
        <f>IF(新体力テスト!F1065="","",新体力テスト!F1065)</f>
        <v/>
      </c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63"/>
      <c r="R1065" s="63"/>
      <c r="S1065" s="63"/>
      <c r="T1065" s="63"/>
    </row>
    <row r="1066" spans="1:20" ht="12.95" customHeight="1" x14ac:dyDescent="0.15">
      <c r="A1066" s="79" t="str">
        <f>IF(新体力テスト!A1066="","",新体力テスト!A1066)</f>
        <v/>
      </c>
      <c r="B1066" s="79" t="str">
        <f>IF(新体力テスト!B1066="","",新体力テスト!B1066)</f>
        <v/>
      </c>
      <c r="C1066" s="79" t="str">
        <f>IF(新体力テスト!C1066="","",新体力テスト!C1066)</f>
        <v/>
      </c>
      <c r="D1066" s="79" t="str">
        <f>IF(新体力テスト!D1066="","",新体力テスト!D1066)</f>
        <v/>
      </c>
      <c r="E1066" s="79" t="str">
        <f>IF(新体力テスト!E1066="","",新体力テスト!E1066)</f>
        <v/>
      </c>
      <c r="F1066" s="79" t="str">
        <f>IF(新体力テスト!F1066="","",新体力テスト!F1066)</f>
        <v/>
      </c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63"/>
      <c r="R1066" s="63"/>
      <c r="S1066" s="63"/>
      <c r="T1066" s="63"/>
    </row>
    <row r="1067" spans="1:20" ht="12.95" customHeight="1" x14ac:dyDescent="0.15">
      <c r="A1067" s="79" t="str">
        <f>IF(新体力テスト!A1067="","",新体力テスト!A1067)</f>
        <v/>
      </c>
      <c r="B1067" s="79" t="str">
        <f>IF(新体力テスト!B1067="","",新体力テスト!B1067)</f>
        <v/>
      </c>
      <c r="C1067" s="79" t="str">
        <f>IF(新体力テスト!C1067="","",新体力テスト!C1067)</f>
        <v/>
      </c>
      <c r="D1067" s="79" t="str">
        <f>IF(新体力テスト!D1067="","",新体力テスト!D1067)</f>
        <v/>
      </c>
      <c r="E1067" s="79" t="str">
        <f>IF(新体力テスト!E1067="","",新体力テスト!E1067)</f>
        <v/>
      </c>
      <c r="F1067" s="79" t="str">
        <f>IF(新体力テスト!F1067="","",新体力テスト!F1067)</f>
        <v/>
      </c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63"/>
      <c r="R1067" s="63"/>
      <c r="S1067" s="63"/>
      <c r="T1067" s="63"/>
    </row>
    <row r="1068" spans="1:20" ht="12.95" customHeight="1" x14ac:dyDescent="0.15">
      <c r="A1068" s="79" t="str">
        <f>IF(新体力テスト!A1068="","",新体力テスト!A1068)</f>
        <v/>
      </c>
      <c r="B1068" s="79" t="str">
        <f>IF(新体力テスト!B1068="","",新体力テスト!B1068)</f>
        <v/>
      </c>
      <c r="C1068" s="79" t="str">
        <f>IF(新体力テスト!C1068="","",新体力テスト!C1068)</f>
        <v/>
      </c>
      <c r="D1068" s="79" t="str">
        <f>IF(新体力テスト!D1068="","",新体力テスト!D1068)</f>
        <v/>
      </c>
      <c r="E1068" s="79" t="str">
        <f>IF(新体力テスト!E1068="","",新体力テスト!E1068)</f>
        <v/>
      </c>
      <c r="F1068" s="79" t="str">
        <f>IF(新体力テスト!F1068="","",新体力テスト!F1068)</f>
        <v/>
      </c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63"/>
      <c r="R1068" s="63"/>
      <c r="S1068" s="63"/>
      <c r="T1068" s="63"/>
    </row>
    <row r="1069" spans="1:20" ht="12.95" customHeight="1" x14ac:dyDescent="0.15">
      <c r="A1069" s="79" t="str">
        <f>IF(新体力テスト!A1069="","",新体力テスト!A1069)</f>
        <v/>
      </c>
      <c r="B1069" s="79" t="str">
        <f>IF(新体力テスト!B1069="","",新体力テスト!B1069)</f>
        <v/>
      </c>
      <c r="C1069" s="79" t="str">
        <f>IF(新体力テスト!C1069="","",新体力テスト!C1069)</f>
        <v/>
      </c>
      <c r="D1069" s="79" t="str">
        <f>IF(新体力テスト!D1069="","",新体力テスト!D1069)</f>
        <v/>
      </c>
      <c r="E1069" s="79" t="str">
        <f>IF(新体力テスト!E1069="","",新体力テスト!E1069)</f>
        <v/>
      </c>
      <c r="F1069" s="79" t="str">
        <f>IF(新体力テスト!F1069="","",新体力テスト!F1069)</f>
        <v/>
      </c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63"/>
      <c r="R1069" s="63"/>
      <c r="S1069" s="63"/>
      <c r="T1069" s="63"/>
    </row>
    <row r="1070" spans="1:20" ht="12.95" customHeight="1" x14ac:dyDescent="0.15">
      <c r="A1070" s="79" t="str">
        <f>IF(新体力テスト!A1070="","",新体力テスト!A1070)</f>
        <v/>
      </c>
      <c r="B1070" s="79" t="str">
        <f>IF(新体力テスト!B1070="","",新体力テスト!B1070)</f>
        <v/>
      </c>
      <c r="C1070" s="79" t="str">
        <f>IF(新体力テスト!C1070="","",新体力テスト!C1070)</f>
        <v/>
      </c>
      <c r="D1070" s="79" t="str">
        <f>IF(新体力テスト!D1070="","",新体力テスト!D1070)</f>
        <v/>
      </c>
      <c r="E1070" s="79" t="str">
        <f>IF(新体力テスト!E1070="","",新体力テスト!E1070)</f>
        <v/>
      </c>
      <c r="F1070" s="79" t="str">
        <f>IF(新体力テスト!F1070="","",新体力テスト!F1070)</f>
        <v/>
      </c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63"/>
      <c r="R1070" s="63"/>
      <c r="S1070" s="63"/>
      <c r="T1070" s="63"/>
    </row>
    <row r="1071" spans="1:20" ht="12.95" customHeight="1" x14ac:dyDescent="0.15">
      <c r="A1071" s="79" t="str">
        <f>IF(新体力テスト!A1071="","",新体力テスト!A1071)</f>
        <v/>
      </c>
      <c r="B1071" s="79" t="str">
        <f>IF(新体力テスト!B1071="","",新体力テスト!B1071)</f>
        <v/>
      </c>
      <c r="C1071" s="79" t="str">
        <f>IF(新体力テスト!C1071="","",新体力テスト!C1071)</f>
        <v/>
      </c>
      <c r="D1071" s="79" t="str">
        <f>IF(新体力テスト!D1071="","",新体力テスト!D1071)</f>
        <v/>
      </c>
      <c r="E1071" s="79" t="str">
        <f>IF(新体力テスト!E1071="","",新体力テスト!E1071)</f>
        <v/>
      </c>
      <c r="F1071" s="79" t="str">
        <f>IF(新体力テスト!F1071="","",新体力テスト!F1071)</f>
        <v/>
      </c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63"/>
      <c r="R1071" s="63"/>
      <c r="S1071" s="63"/>
      <c r="T1071" s="63"/>
    </row>
    <row r="1072" spans="1:20" ht="12.95" customHeight="1" x14ac:dyDescent="0.15">
      <c r="A1072" s="79" t="str">
        <f>IF(新体力テスト!A1072="","",新体力テスト!A1072)</f>
        <v/>
      </c>
      <c r="B1072" s="79" t="str">
        <f>IF(新体力テスト!B1072="","",新体力テスト!B1072)</f>
        <v/>
      </c>
      <c r="C1072" s="79" t="str">
        <f>IF(新体力テスト!C1072="","",新体力テスト!C1072)</f>
        <v/>
      </c>
      <c r="D1072" s="79" t="str">
        <f>IF(新体力テスト!D1072="","",新体力テスト!D1072)</f>
        <v/>
      </c>
      <c r="E1072" s="79" t="str">
        <f>IF(新体力テスト!E1072="","",新体力テスト!E1072)</f>
        <v/>
      </c>
      <c r="F1072" s="79" t="str">
        <f>IF(新体力テスト!F1072="","",新体力テスト!F1072)</f>
        <v/>
      </c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63"/>
      <c r="R1072" s="63"/>
      <c r="S1072" s="63"/>
      <c r="T1072" s="63"/>
    </row>
    <row r="1073" spans="1:20" ht="12.95" customHeight="1" x14ac:dyDescent="0.15">
      <c r="A1073" s="79" t="str">
        <f>IF(新体力テスト!A1073="","",新体力テスト!A1073)</f>
        <v/>
      </c>
      <c r="B1073" s="79" t="str">
        <f>IF(新体力テスト!B1073="","",新体力テスト!B1073)</f>
        <v/>
      </c>
      <c r="C1073" s="79" t="str">
        <f>IF(新体力テスト!C1073="","",新体力テスト!C1073)</f>
        <v/>
      </c>
      <c r="D1073" s="79" t="str">
        <f>IF(新体力テスト!D1073="","",新体力テスト!D1073)</f>
        <v/>
      </c>
      <c r="E1073" s="79" t="str">
        <f>IF(新体力テスト!E1073="","",新体力テスト!E1073)</f>
        <v/>
      </c>
      <c r="F1073" s="79" t="str">
        <f>IF(新体力テスト!F1073="","",新体力テスト!F1073)</f>
        <v/>
      </c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63"/>
      <c r="R1073" s="63"/>
      <c r="S1073" s="63"/>
      <c r="T1073" s="63"/>
    </row>
    <row r="1074" spans="1:20" ht="12.95" customHeight="1" x14ac:dyDescent="0.15">
      <c r="A1074" s="79" t="str">
        <f>IF(新体力テスト!A1074="","",新体力テスト!A1074)</f>
        <v/>
      </c>
      <c r="B1074" s="79" t="str">
        <f>IF(新体力テスト!B1074="","",新体力テスト!B1074)</f>
        <v/>
      </c>
      <c r="C1074" s="79" t="str">
        <f>IF(新体力テスト!C1074="","",新体力テスト!C1074)</f>
        <v/>
      </c>
      <c r="D1074" s="79" t="str">
        <f>IF(新体力テスト!D1074="","",新体力テスト!D1074)</f>
        <v/>
      </c>
      <c r="E1074" s="79" t="str">
        <f>IF(新体力テスト!E1074="","",新体力テスト!E1074)</f>
        <v/>
      </c>
      <c r="F1074" s="79" t="str">
        <f>IF(新体力テスト!F1074="","",新体力テスト!F1074)</f>
        <v/>
      </c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63"/>
      <c r="R1074" s="63"/>
      <c r="S1074" s="63"/>
      <c r="T1074" s="63"/>
    </row>
    <row r="1075" spans="1:20" ht="12.95" customHeight="1" x14ac:dyDescent="0.15">
      <c r="A1075" s="79" t="str">
        <f>IF(新体力テスト!A1075="","",新体力テスト!A1075)</f>
        <v/>
      </c>
      <c r="B1075" s="79" t="str">
        <f>IF(新体力テスト!B1075="","",新体力テスト!B1075)</f>
        <v/>
      </c>
      <c r="C1075" s="79" t="str">
        <f>IF(新体力テスト!C1075="","",新体力テスト!C1075)</f>
        <v/>
      </c>
      <c r="D1075" s="79" t="str">
        <f>IF(新体力テスト!D1075="","",新体力テスト!D1075)</f>
        <v/>
      </c>
      <c r="E1075" s="79" t="str">
        <f>IF(新体力テスト!E1075="","",新体力テスト!E1075)</f>
        <v/>
      </c>
      <c r="F1075" s="79" t="str">
        <f>IF(新体力テスト!F1075="","",新体力テスト!F1075)</f>
        <v/>
      </c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63"/>
      <c r="R1075" s="63"/>
      <c r="S1075" s="63"/>
      <c r="T1075" s="63"/>
    </row>
    <row r="1076" spans="1:20" ht="12.95" customHeight="1" x14ac:dyDescent="0.15">
      <c r="A1076" s="79" t="str">
        <f>IF(新体力テスト!A1076="","",新体力テスト!A1076)</f>
        <v/>
      </c>
      <c r="B1076" s="79" t="str">
        <f>IF(新体力テスト!B1076="","",新体力テスト!B1076)</f>
        <v/>
      </c>
      <c r="C1076" s="79" t="str">
        <f>IF(新体力テスト!C1076="","",新体力テスト!C1076)</f>
        <v/>
      </c>
      <c r="D1076" s="79" t="str">
        <f>IF(新体力テスト!D1076="","",新体力テスト!D1076)</f>
        <v/>
      </c>
      <c r="E1076" s="79" t="str">
        <f>IF(新体力テスト!E1076="","",新体力テスト!E1076)</f>
        <v/>
      </c>
      <c r="F1076" s="79" t="str">
        <f>IF(新体力テスト!F1076="","",新体力テスト!F1076)</f>
        <v/>
      </c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63"/>
      <c r="R1076" s="63"/>
      <c r="S1076" s="63"/>
      <c r="T1076" s="63"/>
    </row>
    <row r="1077" spans="1:20" ht="12.95" customHeight="1" x14ac:dyDescent="0.15">
      <c r="A1077" s="79" t="str">
        <f>IF(新体力テスト!A1077="","",新体力テスト!A1077)</f>
        <v/>
      </c>
      <c r="B1077" s="79" t="str">
        <f>IF(新体力テスト!B1077="","",新体力テスト!B1077)</f>
        <v/>
      </c>
      <c r="C1077" s="79" t="str">
        <f>IF(新体力テスト!C1077="","",新体力テスト!C1077)</f>
        <v/>
      </c>
      <c r="D1077" s="79" t="str">
        <f>IF(新体力テスト!D1077="","",新体力テスト!D1077)</f>
        <v/>
      </c>
      <c r="E1077" s="79" t="str">
        <f>IF(新体力テスト!E1077="","",新体力テスト!E1077)</f>
        <v/>
      </c>
      <c r="F1077" s="79" t="str">
        <f>IF(新体力テスト!F1077="","",新体力テスト!F1077)</f>
        <v/>
      </c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63"/>
      <c r="R1077" s="63"/>
      <c r="S1077" s="63"/>
      <c r="T1077" s="63"/>
    </row>
    <row r="1078" spans="1:20" ht="12.95" customHeight="1" x14ac:dyDescent="0.15">
      <c r="A1078" s="79" t="str">
        <f>IF(新体力テスト!A1078="","",新体力テスト!A1078)</f>
        <v/>
      </c>
      <c r="B1078" s="79" t="str">
        <f>IF(新体力テスト!B1078="","",新体力テスト!B1078)</f>
        <v/>
      </c>
      <c r="C1078" s="79" t="str">
        <f>IF(新体力テスト!C1078="","",新体力テスト!C1078)</f>
        <v/>
      </c>
      <c r="D1078" s="79" t="str">
        <f>IF(新体力テスト!D1078="","",新体力テスト!D1078)</f>
        <v/>
      </c>
      <c r="E1078" s="79" t="str">
        <f>IF(新体力テスト!E1078="","",新体力テスト!E1078)</f>
        <v/>
      </c>
      <c r="F1078" s="79" t="str">
        <f>IF(新体力テスト!F1078="","",新体力テスト!F1078)</f>
        <v/>
      </c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63"/>
      <c r="R1078" s="63"/>
      <c r="S1078" s="63"/>
      <c r="T1078" s="63"/>
    </row>
    <row r="1079" spans="1:20" ht="12.95" customHeight="1" x14ac:dyDescent="0.15">
      <c r="A1079" s="79" t="str">
        <f>IF(新体力テスト!A1079="","",新体力テスト!A1079)</f>
        <v/>
      </c>
      <c r="B1079" s="79" t="str">
        <f>IF(新体力テスト!B1079="","",新体力テスト!B1079)</f>
        <v/>
      </c>
      <c r="C1079" s="79" t="str">
        <f>IF(新体力テスト!C1079="","",新体力テスト!C1079)</f>
        <v/>
      </c>
      <c r="D1079" s="79" t="str">
        <f>IF(新体力テスト!D1079="","",新体力テスト!D1079)</f>
        <v/>
      </c>
      <c r="E1079" s="79" t="str">
        <f>IF(新体力テスト!E1079="","",新体力テスト!E1079)</f>
        <v/>
      </c>
      <c r="F1079" s="79" t="str">
        <f>IF(新体力テスト!F1079="","",新体力テスト!F1079)</f>
        <v/>
      </c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63"/>
      <c r="R1079" s="63"/>
      <c r="S1079" s="63"/>
      <c r="T1079" s="63"/>
    </row>
    <row r="1080" spans="1:20" ht="12.95" customHeight="1" x14ac:dyDescent="0.15">
      <c r="A1080" s="79" t="str">
        <f>IF(新体力テスト!A1080="","",新体力テスト!A1080)</f>
        <v/>
      </c>
      <c r="B1080" s="79" t="str">
        <f>IF(新体力テスト!B1080="","",新体力テスト!B1080)</f>
        <v/>
      </c>
      <c r="C1080" s="79" t="str">
        <f>IF(新体力テスト!C1080="","",新体力テスト!C1080)</f>
        <v/>
      </c>
      <c r="D1080" s="79" t="str">
        <f>IF(新体力テスト!D1080="","",新体力テスト!D1080)</f>
        <v/>
      </c>
      <c r="E1080" s="79" t="str">
        <f>IF(新体力テスト!E1080="","",新体力テスト!E1080)</f>
        <v/>
      </c>
      <c r="F1080" s="79" t="str">
        <f>IF(新体力テスト!F1080="","",新体力テスト!F1080)</f>
        <v/>
      </c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63"/>
      <c r="R1080" s="63"/>
      <c r="S1080" s="63"/>
      <c r="T1080" s="63"/>
    </row>
    <row r="1081" spans="1:20" ht="12.95" customHeight="1" x14ac:dyDescent="0.15">
      <c r="A1081" s="79" t="str">
        <f>IF(新体力テスト!A1081="","",新体力テスト!A1081)</f>
        <v/>
      </c>
      <c r="B1081" s="79" t="str">
        <f>IF(新体力テスト!B1081="","",新体力テスト!B1081)</f>
        <v/>
      </c>
      <c r="C1081" s="79" t="str">
        <f>IF(新体力テスト!C1081="","",新体力テスト!C1081)</f>
        <v/>
      </c>
      <c r="D1081" s="79" t="str">
        <f>IF(新体力テスト!D1081="","",新体力テスト!D1081)</f>
        <v/>
      </c>
      <c r="E1081" s="79" t="str">
        <f>IF(新体力テスト!E1081="","",新体力テスト!E1081)</f>
        <v/>
      </c>
      <c r="F1081" s="79" t="str">
        <f>IF(新体力テスト!F1081="","",新体力テスト!F1081)</f>
        <v/>
      </c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63"/>
      <c r="R1081" s="63"/>
      <c r="S1081" s="63"/>
      <c r="T1081" s="63"/>
    </row>
    <row r="1082" spans="1:20" ht="12.95" customHeight="1" x14ac:dyDescent="0.15">
      <c r="A1082" s="79" t="str">
        <f>IF(新体力テスト!A1082="","",新体力テスト!A1082)</f>
        <v/>
      </c>
      <c r="B1082" s="79" t="str">
        <f>IF(新体力テスト!B1082="","",新体力テスト!B1082)</f>
        <v/>
      </c>
      <c r="C1082" s="79" t="str">
        <f>IF(新体力テスト!C1082="","",新体力テスト!C1082)</f>
        <v/>
      </c>
      <c r="D1082" s="79" t="str">
        <f>IF(新体力テスト!D1082="","",新体力テスト!D1082)</f>
        <v/>
      </c>
      <c r="E1082" s="79" t="str">
        <f>IF(新体力テスト!E1082="","",新体力テスト!E1082)</f>
        <v/>
      </c>
      <c r="F1082" s="79" t="str">
        <f>IF(新体力テスト!F1082="","",新体力テスト!F1082)</f>
        <v/>
      </c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63"/>
      <c r="R1082" s="63"/>
      <c r="S1082" s="63"/>
      <c r="T1082" s="63"/>
    </row>
    <row r="1083" spans="1:20" ht="12.95" customHeight="1" x14ac:dyDescent="0.15">
      <c r="A1083" s="79" t="str">
        <f>IF(新体力テスト!A1083="","",新体力テスト!A1083)</f>
        <v/>
      </c>
      <c r="B1083" s="79" t="str">
        <f>IF(新体力テスト!B1083="","",新体力テスト!B1083)</f>
        <v/>
      </c>
      <c r="C1083" s="79" t="str">
        <f>IF(新体力テスト!C1083="","",新体力テスト!C1083)</f>
        <v/>
      </c>
      <c r="D1083" s="79" t="str">
        <f>IF(新体力テスト!D1083="","",新体力テスト!D1083)</f>
        <v/>
      </c>
      <c r="E1083" s="79" t="str">
        <f>IF(新体力テスト!E1083="","",新体力テスト!E1083)</f>
        <v/>
      </c>
      <c r="F1083" s="79" t="str">
        <f>IF(新体力テスト!F1083="","",新体力テスト!F1083)</f>
        <v/>
      </c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63"/>
      <c r="R1083" s="63"/>
      <c r="S1083" s="63"/>
      <c r="T1083" s="63"/>
    </row>
    <row r="1084" spans="1:20" ht="12.95" customHeight="1" x14ac:dyDescent="0.15">
      <c r="A1084" s="79" t="str">
        <f>IF(新体力テスト!A1084="","",新体力テスト!A1084)</f>
        <v/>
      </c>
      <c r="B1084" s="79" t="str">
        <f>IF(新体力テスト!B1084="","",新体力テスト!B1084)</f>
        <v/>
      </c>
      <c r="C1084" s="79" t="str">
        <f>IF(新体力テスト!C1084="","",新体力テスト!C1084)</f>
        <v/>
      </c>
      <c r="D1084" s="79" t="str">
        <f>IF(新体力テスト!D1084="","",新体力テスト!D1084)</f>
        <v/>
      </c>
      <c r="E1084" s="79" t="str">
        <f>IF(新体力テスト!E1084="","",新体力テスト!E1084)</f>
        <v/>
      </c>
      <c r="F1084" s="79" t="str">
        <f>IF(新体力テスト!F1084="","",新体力テスト!F1084)</f>
        <v/>
      </c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63"/>
      <c r="R1084" s="63"/>
      <c r="S1084" s="63"/>
      <c r="T1084" s="63"/>
    </row>
    <row r="1085" spans="1:20" ht="12.95" customHeight="1" x14ac:dyDescent="0.15">
      <c r="A1085" s="79" t="str">
        <f>IF(新体力テスト!A1085="","",新体力テスト!A1085)</f>
        <v/>
      </c>
      <c r="B1085" s="79" t="str">
        <f>IF(新体力テスト!B1085="","",新体力テスト!B1085)</f>
        <v/>
      </c>
      <c r="C1085" s="79" t="str">
        <f>IF(新体力テスト!C1085="","",新体力テスト!C1085)</f>
        <v/>
      </c>
      <c r="D1085" s="79" t="str">
        <f>IF(新体力テスト!D1085="","",新体力テスト!D1085)</f>
        <v/>
      </c>
      <c r="E1085" s="79" t="str">
        <f>IF(新体力テスト!E1085="","",新体力テスト!E1085)</f>
        <v/>
      </c>
      <c r="F1085" s="79" t="str">
        <f>IF(新体力テスト!F1085="","",新体力テスト!F1085)</f>
        <v/>
      </c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63"/>
      <c r="R1085" s="63"/>
      <c r="S1085" s="63"/>
      <c r="T1085" s="63"/>
    </row>
    <row r="1086" spans="1:20" ht="12.95" customHeight="1" x14ac:dyDescent="0.15">
      <c r="A1086" s="79" t="str">
        <f>IF(新体力テスト!A1086="","",新体力テスト!A1086)</f>
        <v/>
      </c>
      <c r="B1086" s="79" t="str">
        <f>IF(新体力テスト!B1086="","",新体力テスト!B1086)</f>
        <v/>
      </c>
      <c r="C1086" s="79" t="str">
        <f>IF(新体力テスト!C1086="","",新体力テスト!C1086)</f>
        <v/>
      </c>
      <c r="D1086" s="79" t="str">
        <f>IF(新体力テスト!D1086="","",新体力テスト!D1086)</f>
        <v/>
      </c>
      <c r="E1086" s="79" t="str">
        <f>IF(新体力テスト!E1086="","",新体力テスト!E1086)</f>
        <v/>
      </c>
      <c r="F1086" s="79" t="str">
        <f>IF(新体力テスト!F1086="","",新体力テスト!F1086)</f>
        <v/>
      </c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63"/>
      <c r="R1086" s="63"/>
      <c r="S1086" s="63"/>
      <c r="T1086" s="63"/>
    </row>
    <row r="1087" spans="1:20" ht="12.95" customHeight="1" x14ac:dyDescent="0.15">
      <c r="A1087" s="79" t="str">
        <f>IF(新体力テスト!A1087="","",新体力テスト!A1087)</f>
        <v/>
      </c>
      <c r="B1087" s="79" t="str">
        <f>IF(新体力テスト!B1087="","",新体力テスト!B1087)</f>
        <v/>
      </c>
      <c r="C1087" s="79" t="str">
        <f>IF(新体力テスト!C1087="","",新体力テスト!C1087)</f>
        <v/>
      </c>
      <c r="D1087" s="79" t="str">
        <f>IF(新体力テスト!D1087="","",新体力テスト!D1087)</f>
        <v/>
      </c>
      <c r="E1087" s="79" t="str">
        <f>IF(新体力テスト!E1087="","",新体力テスト!E1087)</f>
        <v/>
      </c>
      <c r="F1087" s="79" t="str">
        <f>IF(新体力テスト!F1087="","",新体力テスト!F1087)</f>
        <v/>
      </c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63"/>
      <c r="R1087" s="63"/>
      <c r="S1087" s="63"/>
      <c r="T1087" s="63"/>
    </row>
    <row r="1088" spans="1:20" ht="12.95" customHeight="1" x14ac:dyDescent="0.15">
      <c r="A1088" s="79" t="str">
        <f>IF(新体力テスト!A1088="","",新体力テスト!A1088)</f>
        <v/>
      </c>
      <c r="B1088" s="79" t="str">
        <f>IF(新体力テスト!B1088="","",新体力テスト!B1088)</f>
        <v/>
      </c>
      <c r="C1088" s="79" t="str">
        <f>IF(新体力テスト!C1088="","",新体力テスト!C1088)</f>
        <v/>
      </c>
      <c r="D1088" s="79" t="str">
        <f>IF(新体力テスト!D1088="","",新体力テスト!D1088)</f>
        <v/>
      </c>
      <c r="E1088" s="79" t="str">
        <f>IF(新体力テスト!E1088="","",新体力テスト!E1088)</f>
        <v/>
      </c>
      <c r="F1088" s="79" t="str">
        <f>IF(新体力テスト!F1088="","",新体力テスト!F1088)</f>
        <v/>
      </c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63"/>
      <c r="R1088" s="63"/>
      <c r="S1088" s="63"/>
      <c r="T1088" s="63"/>
    </row>
    <row r="1089" spans="1:20" ht="12.95" customHeight="1" x14ac:dyDescent="0.15">
      <c r="A1089" s="79" t="str">
        <f>IF(新体力テスト!A1089="","",新体力テスト!A1089)</f>
        <v/>
      </c>
      <c r="B1089" s="79" t="str">
        <f>IF(新体力テスト!B1089="","",新体力テスト!B1089)</f>
        <v/>
      </c>
      <c r="C1089" s="79" t="str">
        <f>IF(新体力テスト!C1089="","",新体力テスト!C1089)</f>
        <v/>
      </c>
      <c r="D1089" s="79" t="str">
        <f>IF(新体力テスト!D1089="","",新体力テスト!D1089)</f>
        <v/>
      </c>
      <c r="E1089" s="79" t="str">
        <f>IF(新体力テスト!E1089="","",新体力テスト!E1089)</f>
        <v/>
      </c>
      <c r="F1089" s="79" t="str">
        <f>IF(新体力テスト!F1089="","",新体力テスト!F1089)</f>
        <v/>
      </c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63"/>
      <c r="R1089" s="63"/>
      <c r="S1089" s="63"/>
      <c r="T1089" s="63"/>
    </row>
    <row r="1090" spans="1:20" ht="12.95" customHeight="1" x14ac:dyDescent="0.15">
      <c r="A1090" s="79" t="str">
        <f>IF(新体力テスト!A1090="","",新体力テスト!A1090)</f>
        <v/>
      </c>
      <c r="B1090" s="79" t="str">
        <f>IF(新体力テスト!B1090="","",新体力テスト!B1090)</f>
        <v/>
      </c>
      <c r="C1090" s="79" t="str">
        <f>IF(新体力テスト!C1090="","",新体力テスト!C1090)</f>
        <v/>
      </c>
      <c r="D1090" s="79" t="str">
        <f>IF(新体力テスト!D1090="","",新体力テスト!D1090)</f>
        <v/>
      </c>
      <c r="E1090" s="79" t="str">
        <f>IF(新体力テスト!E1090="","",新体力テスト!E1090)</f>
        <v/>
      </c>
      <c r="F1090" s="79" t="str">
        <f>IF(新体力テスト!F1090="","",新体力テスト!F1090)</f>
        <v/>
      </c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63"/>
      <c r="R1090" s="63"/>
      <c r="S1090" s="63"/>
      <c r="T1090" s="63"/>
    </row>
    <row r="1091" spans="1:20" ht="12.95" customHeight="1" x14ac:dyDescent="0.15">
      <c r="A1091" s="79" t="str">
        <f>IF(新体力テスト!A1091="","",新体力テスト!A1091)</f>
        <v/>
      </c>
      <c r="B1091" s="79" t="str">
        <f>IF(新体力テスト!B1091="","",新体力テスト!B1091)</f>
        <v/>
      </c>
      <c r="C1091" s="79" t="str">
        <f>IF(新体力テスト!C1091="","",新体力テスト!C1091)</f>
        <v/>
      </c>
      <c r="D1091" s="79" t="str">
        <f>IF(新体力テスト!D1091="","",新体力テスト!D1091)</f>
        <v/>
      </c>
      <c r="E1091" s="79" t="str">
        <f>IF(新体力テスト!E1091="","",新体力テスト!E1091)</f>
        <v/>
      </c>
      <c r="F1091" s="79" t="str">
        <f>IF(新体力テスト!F1091="","",新体力テスト!F1091)</f>
        <v/>
      </c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63"/>
      <c r="R1091" s="63"/>
      <c r="S1091" s="63"/>
      <c r="T1091" s="63"/>
    </row>
    <row r="1092" spans="1:20" ht="12.95" customHeight="1" x14ac:dyDescent="0.15">
      <c r="A1092" s="79" t="str">
        <f>IF(新体力テスト!A1092="","",新体力テスト!A1092)</f>
        <v/>
      </c>
      <c r="B1092" s="79" t="str">
        <f>IF(新体力テスト!B1092="","",新体力テスト!B1092)</f>
        <v/>
      </c>
      <c r="C1092" s="79" t="str">
        <f>IF(新体力テスト!C1092="","",新体力テスト!C1092)</f>
        <v/>
      </c>
      <c r="D1092" s="79" t="str">
        <f>IF(新体力テスト!D1092="","",新体力テスト!D1092)</f>
        <v/>
      </c>
      <c r="E1092" s="79" t="str">
        <f>IF(新体力テスト!E1092="","",新体力テスト!E1092)</f>
        <v/>
      </c>
      <c r="F1092" s="79" t="str">
        <f>IF(新体力テスト!F1092="","",新体力テスト!F1092)</f>
        <v/>
      </c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63"/>
      <c r="R1092" s="63"/>
      <c r="S1092" s="63"/>
      <c r="T1092" s="63"/>
    </row>
    <row r="1093" spans="1:20" ht="12.95" customHeight="1" x14ac:dyDescent="0.15">
      <c r="A1093" s="79" t="str">
        <f>IF(新体力テスト!A1093="","",新体力テスト!A1093)</f>
        <v/>
      </c>
      <c r="B1093" s="79" t="str">
        <f>IF(新体力テスト!B1093="","",新体力テスト!B1093)</f>
        <v/>
      </c>
      <c r="C1093" s="79" t="str">
        <f>IF(新体力テスト!C1093="","",新体力テスト!C1093)</f>
        <v/>
      </c>
      <c r="D1093" s="79" t="str">
        <f>IF(新体力テスト!D1093="","",新体力テスト!D1093)</f>
        <v/>
      </c>
      <c r="E1093" s="79" t="str">
        <f>IF(新体力テスト!E1093="","",新体力テスト!E1093)</f>
        <v/>
      </c>
      <c r="F1093" s="79" t="str">
        <f>IF(新体力テスト!F1093="","",新体力テスト!F1093)</f>
        <v/>
      </c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63"/>
      <c r="R1093" s="63"/>
      <c r="S1093" s="63"/>
      <c r="T1093" s="63"/>
    </row>
    <row r="1094" spans="1:20" ht="12.95" customHeight="1" x14ac:dyDescent="0.15">
      <c r="A1094" s="79" t="str">
        <f>IF(新体力テスト!A1094="","",新体力テスト!A1094)</f>
        <v/>
      </c>
      <c r="B1094" s="79" t="str">
        <f>IF(新体力テスト!B1094="","",新体力テスト!B1094)</f>
        <v/>
      </c>
      <c r="C1094" s="79" t="str">
        <f>IF(新体力テスト!C1094="","",新体力テスト!C1094)</f>
        <v/>
      </c>
      <c r="D1094" s="79" t="str">
        <f>IF(新体力テスト!D1094="","",新体力テスト!D1094)</f>
        <v/>
      </c>
      <c r="E1094" s="79" t="str">
        <f>IF(新体力テスト!E1094="","",新体力テスト!E1094)</f>
        <v/>
      </c>
      <c r="F1094" s="79" t="str">
        <f>IF(新体力テスト!F1094="","",新体力テスト!F1094)</f>
        <v/>
      </c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63"/>
      <c r="R1094" s="63"/>
      <c r="S1094" s="63"/>
      <c r="T1094" s="63"/>
    </row>
    <row r="1095" spans="1:20" ht="12.95" customHeight="1" x14ac:dyDescent="0.15">
      <c r="A1095" s="79" t="str">
        <f>IF(新体力テスト!A1095="","",新体力テスト!A1095)</f>
        <v/>
      </c>
      <c r="B1095" s="79" t="str">
        <f>IF(新体力テスト!B1095="","",新体力テスト!B1095)</f>
        <v/>
      </c>
      <c r="C1095" s="79" t="str">
        <f>IF(新体力テスト!C1095="","",新体力テスト!C1095)</f>
        <v/>
      </c>
      <c r="D1095" s="79" t="str">
        <f>IF(新体力テスト!D1095="","",新体力テスト!D1095)</f>
        <v/>
      </c>
      <c r="E1095" s="79" t="str">
        <f>IF(新体力テスト!E1095="","",新体力テスト!E1095)</f>
        <v/>
      </c>
      <c r="F1095" s="79" t="str">
        <f>IF(新体力テスト!F1095="","",新体力テスト!F1095)</f>
        <v/>
      </c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63"/>
      <c r="R1095" s="63"/>
      <c r="S1095" s="63"/>
      <c r="T1095" s="63"/>
    </row>
    <row r="1096" spans="1:20" ht="12.95" customHeight="1" x14ac:dyDescent="0.15">
      <c r="A1096" s="79" t="str">
        <f>IF(新体力テスト!A1096="","",新体力テスト!A1096)</f>
        <v/>
      </c>
      <c r="B1096" s="79" t="str">
        <f>IF(新体力テスト!B1096="","",新体力テスト!B1096)</f>
        <v/>
      </c>
      <c r="C1096" s="79" t="str">
        <f>IF(新体力テスト!C1096="","",新体力テスト!C1096)</f>
        <v/>
      </c>
      <c r="D1096" s="79" t="str">
        <f>IF(新体力テスト!D1096="","",新体力テスト!D1096)</f>
        <v/>
      </c>
      <c r="E1096" s="79" t="str">
        <f>IF(新体力テスト!E1096="","",新体力テスト!E1096)</f>
        <v/>
      </c>
      <c r="F1096" s="79" t="str">
        <f>IF(新体力テスト!F1096="","",新体力テスト!F1096)</f>
        <v/>
      </c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63"/>
      <c r="R1096" s="63"/>
      <c r="S1096" s="63"/>
      <c r="T1096" s="63"/>
    </row>
    <row r="1097" spans="1:20" ht="12.95" customHeight="1" x14ac:dyDescent="0.15">
      <c r="A1097" s="79" t="str">
        <f>IF(新体力テスト!A1097="","",新体力テスト!A1097)</f>
        <v/>
      </c>
      <c r="B1097" s="79" t="str">
        <f>IF(新体力テスト!B1097="","",新体力テスト!B1097)</f>
        <v/>
      </c>
      <c r="C1097" s="79" t="str">
        <f>IF(新体力テスト!C1097="","",新体力テスト!C1097)</f>
        <v/>
      </c>
      <c r="D1097" s="79" t="str">
        <f>IF(新体力テスト!D1097="","",新体力テスト!D1097)</f>
        <v/>
      </c>
      <c r="E1097" s="79" t="str">
        <f>IF(新体力テスト!E1097="","",新体力テスト!E1097)</f>
        <v/>
      </c>
      <c r="F1097" s="79" t="str">
        <f>IF(新体力テスト!F1097="","",新体力テスト!F1097)</f>
        <v/>
      </c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63"/>
      <c r="R1097" s="63"/>
      <c r="S1097" s="63"/>
      <c r="T1097" s="63"/>
    </row>
    <row r="1098" spans="1:20" ht="12.95" customHeight="1" x14ac:dyDescent="0.15">
      <c r="A1098" s="79" t="str">
        <f>IF(新体力テスト!A1098="","",新体力テスト!A1098)</f>
        <v/>
      </c>
      <c r="B1098" s="79" t="str">
        <f>IF(新体力テスト!B1098="","",新体力テスト!B1098)</f>
        <v/>
      </c>
      <c r="C1098" s="79" t="str">
        <f>IF(新体力テスト!C1098="","",新体力テスト!C1098)</f>
        <v/>
      </c>
      <c r="D1098" s="79" t="str">
        <f>IF(新体力テスト!D1098="","",新体力テスト!D1098)</f>
        <v/>
      </c>
      <c r="E1098" s="79" t="str">
        <f>IF(新体力テスト!E1098="","",新体力テスト!E1098)</f>
        <v/>
      </c>
      <c r="F1098" s="79" t="str">
        <f>IF(新体力テスト!F1098="","",新体力テスト!F1098)</f>
        <v/>
      </c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63"/>
      <c r="R1098" s="63"/>
      <c r="S1098" s="63"/>
      <c r="T1098" s="63"/>
    </row>
    <row r="1099" spans="1:20" ht="12.95" customHeight="1" x14ac:dyDescent="0.15">
      <c r="A1099" s="79" t="str">
        <f>IF(新体力テスト!A1099="","",新体力テスト!A1099)</f>
        <v/>
      </c>
      <c r="B1099" s="79" t="str">
        <f>IF(新体力テスト!B1099="","",新体力テスト!B1099)</f>
        <v/>
      </c>
      <c r="C1099" s="79" t="str">
        <f>IF(新体力テスト!C1099="","",新体力テスト!C1099)</f>
        <v/>
      </c>
      <c r="D1099" s="79" t="str">
        <f>IF(新体力テスト!D1099="","",新体力テスト!D1099)</f>
        <v/>
      </c>
      <c r="E1099" s="79" t="str">
        <f>IF(新体力テスト!E1099="","",新体力テスト!E1099)</f>
        <v/>
      </c>
      <c r="F1099" s="79" t="str">
        <f>IF(新体力テスト!F1099="","",新体力テスト!F1099)</f>
        <v/>
      </c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63"/>
      <c r="R1099" s="63"/>
      <c r="S1099" s="63"/>
      <c r="T1099" s="63"/>
    </row>
    <row r="1100" spans="1:20" ht="12.95" customHeight="1" x14ac:dyDescent="0.15">
      <c r="A1100" s="79" t="str">
        <f>IF(新体力テスト!A1100="","",新体力テスト!A1100)</f>
        <v/>
      </c>
      <c r="B1100" s="79" t="str">
        <f>IF(新体力テスト!B1100="","",新体力テスト!B1100)</f>
        <v/>
      </c>
      <c r="C1100" s="79" t="str">
        <f>IF(新体力テスト!C1100="","",新体力テスト!C1100)</f>
        <v/>
      </c>
      <c r="D1100" s="79" t="str">
        <f>IF(新体力テスト!D1100="","",新体力テスト!D1100)</f>
        <v/>
      </c>
      <c r="E1100" s="79" t="str">
        <f>IF(新体力テスト!E1100="","",新体力テスト!E1100)</f>
        <v/>
      </c>
      <c r="F1100" s="79" t="str">
        <f>IF(新体力テスト!F1100="","",新体力テスト!F1100)</f>
        <v/>
      </c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63"/>
      <c r="R1100" s="63"/>
      <c r="S1100" s="63"/>
      <c r="T1100" s="63"/>
    </row>
    <row r="1101" spans="1:20" ht="12.95" customHeight="1" x14ac:dyDescent="0.15">
      <c r="A1101" s="79" t="str">
        <f>IF(新体力テスト!A1101="","",新体力テスト!A1101)</f>
        <v/>
      </c>
      <c r="B1101" s="79" t="str">
        <f>IF(新体力テスト!B1101="","",新体力テスト!B1101)</f>
        <v/>
      </c>
      <c r="C1101" s="79" t="str">
        <f>IF(新体力テスト!C1101="","",新体力テスト!C1101)</f>
        <v/>
      </c>
      <c r="D1101" s="79" t="str">
        <f>IF(新体力テスト!D1101="","",新体力テスト!D1101)</f>
        <v/>
      </c>
      <c r="E1101" s="79" t="str">
        <f>IF(新体力テスト!E1101="","",新体力テスト!E1101)</f>
        <v/>
      </c>
      <c r="F1101" s="79" t="str">
        <f>IF(新体力テスト!F1101="","",新体力テスト!F1101)</f>
        <v/>
      </c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63"/>
      <c r="R1101" s="63"/>
      <c r="S1101" s="63"/>
      <c r="T1101" s="63"/>
    </row>
    <row r="1102" spans="1:20" ht="12.95" customHeight="1" x14ac:dyDescent="0.15">
      <c r="A1102" s="79" t="str">
        <f>IF(新体力テスト!A1102="","",新体力テスト!A1102)</f>
        <v/>
      </c>
      <c r="B1102" s="79" t="str">
        <f>IF(新体力テスト!B1102="","",新体力テスト!B1102)</f>
        <v/>
      </c>
      <c r="C1102" s="79" t="str">
        <f>IF(新体力テスト!C1102="","",新体力テスト!C1102)</f>
        <v/>
      </c>
      <c r="D1102" s="79" t="str">
        <f>IF(新体力テスト!D1102="","",新体力テスト!D1102)</f>
        <v/>
      </c>
      <c r="E1102" s="79" t="str">
        <f>IF(新体力テスト!E1102="","",新体力テスト!E1102)</f>
        <v/>
      </c>
      <c r="F1102" s="79" t="str">
        <f>IF(新体力テスト!F1102="","",新体力テスト!F1102)</f>
        <v/>
      </c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63"/>
      <c r="R1102" s="63"/>
      <c r="S1102" s="63"/>
      <c r="T1102" s="63"/>
    </row>
    <row r="1103" spans="1:20" ht="12.95" customHeight="1" x14ac:dyDescent="0.15">
      <c r="A1103" s="79" t="str">
        <f>IF(新体力テスト!A1103="","",新体力テスト!A1103)</f>
        <v/>
      </c>
      <c r="B1103" s="79" t="str">
        <f>IF(新体力テスト!B1103="","",新体力テスト!B1103)</f>
        <v/>
      </c>
      <c r="C1103" s="79" t="str">
        <f>IF(新体力テスト!C1103="","",新体力テスト!C1103)</f>
        <v/>
      </c>
      <c r="D1103" s="79" t="str">
        <f>IF(新体力テスト!D1103="","",新体力テスト!D1103)</f>
        <v/>
      </c>
      <c r="E1103" s="79" t="str">
        <f>IF(新体力テスト!E1103="","",新体力テスト!E1103)</f>
        <v/>
      </c>
      <c r="F1103" s="79" t="str">
        <f>IF(新体力テスト!F1103="","",新体力テスト!F1103)</f>
        <v/>
      </c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63"/>
      <c r="R1103" s="63"/>
      <c r="S1103" s="63"/>
      <c r="T1103" s="63"/>
    </row>
    <row r="1104" spans="1:20" ht="12.95" customHeight="1" x14ac:dyDescent="0.15">
      <c r="A1104" s="79" t="str">
        <f>IF(新体力テスト!A1104="","",新体力テスト!A1104)</f>
        <v/>
      </c>
      <c r="B1104" s="79" t="str">
        <f>IF(新体力テスト!B1104="","",新体力テスト!B1104)</f>
        <v/>
      </c>
      <c r="C1104" s="79" t="str">
        <f>IF(新体力テスト!C1104="","",新体力テスト!C1104)</f>
        <v/>
      </c>
      <c r="D1104" s="79" t="str">
        <f>IF(新体力テスト!D1104="","",新体力テスト!D1104)</f>
        <v/>
      </c>
      <c r="E1104" s="79" t="str">
        <f>IF(新体力テスト!E1104="","",新体力テスト!E1104)</f>
        <v/>
      </c>
      <c r="F1104" s="79" t="str">
        <f>IF(新体力テスト!F1104="","",新体力テスト!F1104)</f>
        <v/>
      </c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63"/>
      <c r="R1104" s="63"/>
      <c r="S1104" s="63"/>
      <c r="T1104" s="63"/>
    </row>
    <row r="1105" spans="1:20" ht="12.95" customHeight="1" x14ac:dyDescent="0.15">
      <c r="A1105" s="79" t="str">
        <f>IF(新体力テスト!A1105="","",新体力テスト!A1105)</f>
        <v/>
      </c>
      <c r="B1105" s="79" t="str">
        <f>IF(新体力テスト!B1105="","",新体力テスト!B1105)</f>
        <v/>
      </c>
      <c r="C1105" s="79" t="str">
        <f>IF(新体力テスト!C1105="","",新体力テスト!C1105)</f>
        <v/>
      </c>
      <c r="D1105" s="79" t="str">
        <f>IF(新体力テスト!D1105="","",新体力テスト!D1105)</f>
        <v/>
      </c>
      <c r="E1105" s="79" t="str">
        <f>IF(新体力テスト!E1105="","",新体力テスト!E1105)</f>
        <v/>
      </c>
      <c r="F1105" s="79" t="str">
        <f>IF(新体力テスト!F1105="","",新体力テスト!F1105)</f>
        <v/>
      </c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63"/>
      <c r="R1105" s="63"/>
      <c r="S1105" s="63"/>
      <c r="T1105" s="63"/>
    </row>
    <row r="1106" spans="1:20" ht="12.95" customHeight="1" x14ac:dyDescent="0.15">
      <c r="A1106" s="79" t="str">
        <f>IF(新体力テスト!A1106="","",新体力テスト!A1106)</f>
        <v/>
      </c>
      <c r="B1106" s="79" t="str">
        <f>IF(新体力テスト!B1106="","",新体力テスト!B1106)</f>
        <v/>
      </c>
      <c r="C1106" s="79" t="str">
        <f>IF(新体力テスト!C1106="","",新体力テスト!C1106)</f>
        <v/>
      </c>
      <c r="D1106" s="79" t="str">
        <f>IF(新体力テスト!D1106="","",新体力テスト!D1106)</f>
        <v/>
      </c>
      <c r="E1106" s="79" t="str">
        <f>IF(新体力テスト!E1106="","",新体力テスト!E1106)</f>
        <v/>
      </c>
      <c r="F1106" s="79" t="str">
        <f>IF(新体力テスト!F1106="","",新体力テスト!F1106)</f>
        <v/>
      </c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63"/>
      <c r="R1106" s="63"/>
      <c r="S1106" s="63"/>
      <c r="T1106" s="63"/>
    </row>
    <row r="1107" spans="1:20" ht="12.95" customHeight="1" x14ac:dyDescent="0.15">
      <c r="A1107" s="79" t="str">
        <f>IF(新体力テスト!A1107="","",新体力テスト!A1107)</f>
        <v/>
      </c>
      <c r="B1107" s="79" t="str">
        <f>IF(新体力テスト!B1107="","",新体力テスト!B1107)</f>
        <v/>
      </c>
      <c r="C1107" s="79" t="str">
        <f>IF(新体力テスト!C1107="","",新体力テスト!C1107)</f>
        <v/>
      </c>
      <c r="D1107" s="79" t="str">
        <f>IF(新体力テスト!D1107="","",新体力テスト!D1107)</f>
        <v/>
      </c>
      <c r="E1107" s="79" t="str">
        <f>IF(新体力テスト!E1107="","",新体力テスト!E1107)</f>
        <v/>
      </c>
      <c r="F1107" s="79" t="str">
        <f>IF(新体力テスト!F1107="","",新体力テスト!F1107)</f>
        <v/>
      </c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63"/>
      <c r="R1107" s="63"/>
      <c r="S1107" s="63"/>
      <c r="T1107" s="63"/>
    </row>
    <row r="1108" spans="1:20" ht="12.95" customHeight="1" x14ac:dyDescent="0.15">
      <c r="A1108" s="79" t="str">
        <f>IF(新体力テスト!A1108="","",新体力テスト!A1108)</f>
        <v/>
      </c>
      <c r="B1108" s="79" t="str">
        <f>IF(新体力テスト!B1108="","",新体力テスト!B1108)</f>
        <v/>
      </c>
      <c r="C1108" s="79" t="str">
        <f>IF(新体力テスト!C1108="","",新体力テスト!C1108)</f>
        <v/>
      </c>
      <c r="D1108" s="79" t="str">
        <f>IF(新体力テスト!D1108="","",新体力テスト!D1108)</f>
        <v/>
      </c>
      <c r="E1108" s="79" t="str">
        <f>IF(新体力テスト!E1108="","",新体力テスト!E1108)</f>
        <v/>
      </c>
      <c r="F1108" s="79" t="str">
        <f>IF(新体力テスト!F1108="","",新体力テスト!F1108)</f>
        <v/>
      </c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63"/>
      <c r="R1108" s="63"/>
      <c r="S1108" s="63"/>
      <c r="T1108" s="63"/>
    </row>
    <row r="1109" spans="1:20" ht="12.95" customHeight="1" x14ac:dyDescent="0.15">
      <c r="A1109" s="79" t="str">
        <f>IF(新体力テスト!A1109="","",新体力テスト!A1109)</f>
        <v/>
      </c>
      <c r="B1109" s="79" t="str">
        <f>IF(新体力テスト!B1109="","",新体力テスト!B1109)</f>
        <v/>
      </c>
      <c r="C1109" s="79" t="str">
        <f>IF(新体力テスト!C1109="","",新体力テスト!C1109)</f>
        <v/>
      </c>
      <c r="D1109" s="79" t="str">
        <f>IF(新体力テスト!D1109="","",新体力テスト!D1109)</f>
        <v/>
      </c>
      <c r="E1109" s="79" t="str">
        <f>IF(新体力テスト!E1109="","",新体力テスト!E1109)</f>
        <v/>
      </c>
      <c r="F1109" s="79" t="str">
        <f>IF(新体力テスト!F1109="","",新体力テスト!F1109)</f>
        <v/>
      </c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63"/>
      <c r="R1109" s="63"/>
      <c r="S1109" s="63"/>
      <c r="T1109" s="63"/>
    </row>
    <row r="1110" spans="1:20" ht="12.95" customHeight="1" x14ac:dyDescent="0.15">
      <c r="A1110" s="79" t="str">
        <f>IF(新体力テスト!A1110="","",新体力テスト!A1110)</f>
        <v/>
      </c>
      <c r="B1110" s="79" t="str">
        <f>IF(新体力テスト!B1110="","",新体力テスト!B1110)</f>
        <v/>
      </c>
      <c r="C1110" s="79" t="str">
        <f>IF(新体力テスト!C1110="","",新体力テスト!C1110)</f>
        <v/>
      </c>
      <c r="D1110" s="79" t="str">
        <f>IF(新体力テスト!D1110="","",新体力テスト!D1110)</f>
        <v/>
      </c>
      <c r="E1110" s="79" t="str">
        <f>IF(新体力テスト!E1110="","",新体力テスト!E1110)</f>
        <v/>
      </c>
      <c r="F1110" s="79" t="str">
        <f>IF(新体力テスト!F1110="","",新体力テスト!F1110)</f>
        <v/>
      </c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63"/>
      <c r="R1110" s="63"/>
      <c r="S1110" s="63"/>
      <c r="T1110" s="63"/>
    </row>
    <row r="1111" spans="1:20" ht="12.95" customHeight="1" x14ac:dyDescent="0.15">
      <c r="A1111" s="79" t="str">
        <f>IF(新体力テスト!A1111="","",新体力テスト!A1111)</f>
        <v/>
      </c>
      <c r="B1111" s="79" t="str">
        <f>IF(新体力テスト!B1111="","",新体力テスト!B1111)</f>
        <v/>
      </c>
      <c r="C1111" s="79" t="str">
        <f>IF(新体力テスト!C1111="","",新体力テスト!C1111)</f>
        <v/>
      </c>
      <c r="D1111" s="79" t="str">
        <f>IF(新体力テスト!D1111="","",新体力テスト!D1111)</f>
        <v/>
      </c>
      <c r="E1111" s="79" t="str">
        <f>IF(新体力テスト!E1111="","",新体力テスト!E1111)</f>
        <v/>
      </c>
      <c r="F1111" s="79" t="str">
        <f>IF(新体力テスト!F1111="","",新体力テスト!F1111)</f>
        <v/>
      </c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63"/>
      <c r="R1111" s="63"/>
      <c r="S1111" s="63"/>
      <c r="T1111" s="63"/>
    </row>
    <row r="1112" spans="1:20" ht="12.95" customHeight="1" x14ac:dyDescent="0.15">
      <c r="A1112" s="79" t="str">
        <f>IF(新体力テスト!A1112="","",新体力テスト!A1112)</f>
        <v/>
      </c>
      <c r="B1112" s="79" t="str">
        <f>IF(新体力テスト!B1112="","",新体力テスト!B1112)</f>
        <v/>
      </c>
      <c r="C1112" s="79" t="str">
        <f>IF(新体力テスト!C1112="","",新体力テスト!C1112)</f>
        <v/>
      </c>
      <c r="D1112" s="79" t="str">
        <f>IF(新体力テスト!D1112="","",新体力テスト!D1112)</f>
        <v/>
      </c>
      <c r="E1112" s="79" t="str">
        <f>IF(新体力テスト!E1112="","",新体力テスト!E1112)</f>
        <v/>
      </c>
      <c r="F1112" s="79" t="str">
        <f>IF(新体力テスト!F1112="","",新体力テスト!F1112)</f>
        <v/>
      </c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63"/>
      <c r="R1112" s="63"/>
      <c r="S1112" s="63"/>
      <c r="T1112" s="63"/>
    </row>
    <row r="1113" spans="1:20" ht="12.95" customHeight="1" x14ac:dyDescent="0.15">
      <c r="A1113" s="79" t="str">
        <f>IF(新体力テスト!A1113="","",新体力テスト!A1113)</f>
        <v/>
      </c>
      <c r="B1113" s="79" t="str">
        <f>IF(新体力テスト!B1113="","",新体力テスト!B1113)</f>
        <v/>
      </c>
      <c r="C1113" s="79" t="str">
        <f>IF(新体力テスト!C1113="","",新体力テスト!C1113)</f>
        <v/>
      </c>
      <c r="D1113" s="79" t="str">
        <f>IF(新体力テスト!D1113="","",新体力テスト!D1113)</f>
        <v/>
      </c>
      <c r="E1113" s="79" t="str">
        <f>IF(新体力テスト!E1113="","",新体力テスト!E1113)</f>
        <v/>
      </c>
      <c r="F1113" s="79" t="str">
        <f>IF(新体力テスト!F1113="","",新体力テスト!F1113)</f>
        <v/>
      </c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63"/>
      <c r="R1113" s="63"/>
      <c r="S1113" s="63"/>
      <c r="T1113" s="63"/>
    </row>
    <row r="1114" spans="1:20" ht="12.95" customHeight="1" x14ac:dyDescent="0.15">
      <c r="A1114" s="79" t="str">
        <f>IF(新体力テスト!A1114="","",新体力テスト!A1114)</f>
        <v/>
      </c>
      <c r="B1114" s="79" t="str">
        <f>IF(新体力テスト!B1114="","",新体力テスト!B1114)</f>
        <v/>
      </c>
      <c r="C1114" s="79" t="str">
        <f>IF(新体力テスト!C1114="","",新体力テスト!C1114)</f>
        <v/>
      </c>
      <c r="D1114" s="79" t="str">
        <f>IF(新体力テスト!D1114="","",新体力テスト!D1114)</f>
        <v/>
      </c>
      <c r="E1114" s="79" t="str">
        <f>IF(新体力テスト!E1114="","",新体力テスト!E1114)</f>
        <v/>
      </c>
      <c r="F1114" s="79" t="str">
        <f>IF(新体力テスト!F1114="","",新体力テスト!F1114)</f>
        <v/>
      </c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63"/>
      <c r="R1114" s="63"/>
      <c r="S1114" s="63"/>
      <c r="T1114" s="63"/>
    </row>
    <row r="1115" spans="1:20" ht="12.95" customHeight="1" x14ac:dyDescent="0.15">
      <c r="A1115" s="79" t="str">
        <f>IF(新体力テスト!A1115="","",新体力テスト!A1115)</f>
        <v/>
      </c>
      <c r="B1115" s="79" t="str">
        <f>IF(新体力テスト!B1115="","",新体力テスト!B1115)</f>
        <v/>
      </c>
      <c r="C1115" s="79" t="str">
        <f>IF(新体力テスト!C1115="","",新体力テスト!C1115)</f>
        <v/>
      </c>
      <c r="D1115" s="79" t="str">
        <f>IF(新体力テスト!D1115="","",新体力テスト!D1115)</f>
        <v/>
      </c>
      <c r="E1115" s="79" t="str">
        <f>IF(新体力テスト!E1115="","",新体力テスト!E1115)</f>
        <v/>
      </c>
      <c r="F1115" s="79" t="str">
        <f>IF(新体力テスト!F1115="","",新体力テスト!F1115)</f>
        <v/>
      </c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63"/>
      <c r="R1115" s="63"/>
      <c r="S1115" s="63"/>
      <c r="T1115" s="63"/>
    </row>
    <row r="1116" spans="1:20" ht="12.95" customHeight="1" x14ac:dyDescent="0.15">
      <c r="A1116" s="79" t="str">
        <f>IF(新体力テスト!A1116="","",新体力テスト!A1116)</f>
        <v/>
      </c>
      <c r="B1116" s="79" t="str">
        <f>IF(新体力テスト!B1116="","",新体力テスト!B1116)</f>
        <v/>
      </c>
      <c r="C1116" s="79" t="str">
        <f>IF(新体力テスト!C1116="","",新体力テスト!C1116)</f>
        <v/>
      </c>
      <c r="D1116" s="79" t="str">
        <f>IF(新体力テスト!D1116="","",新体力テスト!D1116)</f>
        <v/>
      </c>
      <c r="E1116" s="79" t="str">
        <f>IF(新体力テスト!E1116="","",新体力テスト!E1116)</f>
        <v/>
      </c>
      <c r="F1116" s="79" t="str">
        <f>IF(新体力テスト!F1116="","",新体力テスト!F1116)</f>
        <v/>
      </c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63"/>
      <c r="R1116" s="63"/>
      <c r="S1116" s="63"/>
      <c r="T1116" s="63"/>
    </row>
    <row r="1117" spans="1:20" ht="12.95" customHeight="1" x14ac:dyDescent="0.15">
      <c r="A1117" s="79" t="str">
        <f>IF(新体力テスト!A1117="","",新体力テスト!A1117)</f>
        <v/>
      </c>
      <c r="B1117" s="79" t="str">
        <f>IF(新体力テスト!B1117="","",新体力テスト!B1117)</f>
        <v/>
      </c>
      <c r="C1117" s="79" t="str">
        <f>IF(新体力テスト!C1117="","",新体力テスト!C1117)</f>
        <v/>
      </c>
      <c r="D1117" s="79" t="str">
        <f>IF(新体力テスト!D1117="","",新体力テスト!D1117)</f>
        <v/>
      </c>
      <c r="E1117" s="79" t="str">
        <f>IF(新体力テスト!E1117="","",新体力テスト!E1117)</f>
        <v/>
      </c>
      <c r="F1117" s="79" t="str">
        <f>IF(新体力テスト!F1117="","",新体力テスト!F1117)</f>
        <v/>
      </c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63"/>
      <c r="R1117" s="63"/>
      <c r="S1117" s="63"/>
      <c r="T1117" s="63"/>
    </row>
    <row r="1118" spans="1:20" ht="12.95" customHeight="1" x14ac:dyDescent="0.15">
      <c r="A1118" s="79" t="str">
        <f>IF(新体力テスト!A1118="","",新体力テスト!A1118)</f>
        <v/>
      </c>
      <c r="B1118" s="79" t="str">
        <f>IF(新体力テスト!B1118="","",新体力テスト!B1118)</f>
        <v/>
      </c>
      <c r="C1118" s="79" t="str">
        <f>IF(新体力テスト!C1118="","",新体力テスト!C1118)</f>
        <v/>
      </c>
      <c r="D1118" s="79" t="str">
        <f>IF(新体力テスト!D1118="","",新体力テスト!D1118)</f>
        <v/>
      </c>
      <c r="E1118" s="79" t="str">
        <f>IF(新体力テスト!E1118="","",新体力テスト!E1118)</f>
        <v/>
      </c>
      <c r="F1118" s="79" t="str">
        <f>IF(新体力テスト!F1118="","",新体力テスト!F1118)</f>
        <v/>
      </c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63"/>
      <c r="R1118" s="63"/>
      <c r="S1118" s="63"/>
      <c r="T1118" s="63"/>
    </row>
    <row r="1119" spans="1:20" ht="12.95" customHeight="1" x14ac:dyDescent="0.15">
      <c r="A1119" s="79" t="str">
        <f>IF(新体力テスト!A1119="","",新体力テスト!A1119)</f>
        <v/>
      </c>
      <c r="B1119" s="79" t="str">
        <f>IF(新体力テスト!B1119="","",新体力テスト!B1119)</f>
        <v/>
      </c>
      <c r="C1119" s="79" t="str">
        <f>IF(新体力テスト!C1119="","",新体力テスト!C1119)</f>
        <v/>
      </c>
      <c r="D1119" s="79" t="str">
        <f>IF(新体力テスト!D1119="","",新体力テスト!D1119)</f>
        <v/>
      </c>
      <c r="E1119" s="79" t="str">
        <f>IF(新体力テスト!E1119="","",新体力テスト!E1119)</f>
        <v/>
      </c>
      <c r="F1119" s="79" t="str">
        <f>IF(新体力テスト!F1119="","",新体力テスト!F1119)</f>
        <v/>
      </c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63"/>
      <c r="R1119" s="63"/>
      <c r="S1119" s="63"/>
      <c r="T1119" s="63"/>
    </row>
    <row r="1120" spans="1:20" ht="12.95" customHeight="1" x14ac:dyDescent="0.15">
      <c r="A1120" s="79" t="str">
        <f>IF(新体力テスト!A1120="","",新体力テスト!A1120)</f>
        <v/>
      </c>
      <c r="B1120" s="79" t="str">
        <f>IF(新体力テスト!B1120="","",新体力テスト!B1120)</f>
        <v/>
      </c>
      <c r="C1120" s="79" t="str">
        <f>IF(新体力テスト!C1120="","",新体力テスト!C1120)</f>
        <v/>
      </c>
      <c r="D1120" s="79" t="str">
        <f>IF(新体力テスト!D1120="","",新体力テスト!D1120)</f>
        <v/>
      </c>
      <c r="E1120" s="79" t="str">
        <f>IF(新体力テスト!E1120="","",新体力テスト!E1120)</f>
        <v/>
      </c>
      <c r="F1120" s="79" t="str">
        <f>IF(新体力テスト!F1120="","",新体力テスト!F1120)</f>
        <v/>
      </c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63"/>
      <c r="R1120" s="63"/>
      <c r="S1120" s="63"/>
      <c r="T1120" s="63"/>
    </row>
    <row r="1121" spans="1:20" ht="12.95" customHeight="1" x14ac:dyDescent="0.15">
      <c r="A1121" s="79" t="str">
        <f>IF(新体力テスト!A1121="","",新体力テスト!A1121)</f>
        <v/>
      </c>
      <c r="B1121" s="79" t="str">
        <f>IF(新体力テスト!B1121="","",新体力テスト!B1121)</f>
        <v/>
      </c>
      <c r="C1121" s="79" t="str">
        <f>IF(新体力テスト!C1121="","",新体力テスト!C1121)</f>
        <v/>
      </c>
      <c r="D1121" s="79" t="str">
        <f>IF(新体力テスト!D1121="","",新体力テスト!D1121)</f>
        <v/>
      </c>
      <c r="E1121" s="79" t="str">
        <f>IF(新体力テスト!E1121="","",新体力テスト!E1121)</f>
        <v/>
      </c>
      <c r="F1121" s="79" t="str">
        <f>IF(新体力テスト!F1121="","",新体力テスト!F1121)</f>
        <v/>
      </c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63"/>
      <c r="R1121" s="63"/>
      <c r="S1121" s="63"/>
      <c r="T1121" s="63"/>
    </row>
    <row r="1122" spans="1:20" ht="12.95" customHeight="1" x14ac:dyDescent="0.15">
      <c r="A1122" s="79" t="str">
        <f>IF(新体力テスト!A1122="","",新体力テスト!A1122)</f>
        <v/>
      </c>
      <c r="B1122" s="79" t="str">
        <f>IF(新体力テスト!B1122="","",新体力テスト!B1122)</f>
        <v/>
      </c>
      <c r="C1122" s="79" t="str">
        <f>IF(新体力テスト!C1122="","",新体力テスト!C1122)</f>
        <v/>
      </c>
      <c r="D1122" s="79" t="str">
        <f>IF(新体力テスト!D1122="","",新体力テスト!D1122)</f>
        <v/>
      </c>
      <c r="E1122" s="79" t="str">
        <f>IF(新体力テスト!E1122="","",新体力テスト!E1122)</f>
        <v/>
      </c>
      <c r="F1122" s="79" t="str">
        <f>IF(新体力テスト!F1122="","",新体力テスト!F1122)</f>
        <v/>
      </c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63"/>
      <c r="R1122" s="63"/>
      <c r="S1122" s="63"/>
      <c r="T1122" s="63"/>
    </row>
    <row r="1123" spans="1:20" ht="12.95" customHeight="1" x14ac:dyDescent="0.15">
      <c r="A1123" s="79" t="str">
        <f>IF(新体力テスト!A1123="","",新体力テスト!A1123)</f>
        <v/>
      </c>
      <c r="B1123" s="79" t="str">
        <f>IF(新体力テスト!B1123="","",新体力テスト!B1123)</f>
        <v/>
      </c>
      <c r="C1123" s="79" t="str">
        <f>IF(新体力テスト!C1123="","",新体力テスト!C1123)</f>
        <v/>
      </c>
      <c r="D1123" s="79" t="str">
        <f>IF(新体力テスト!D1123="","",新体力テスト!D1123)</f>
        <v/>
      </c>
      <c r="E1123" s="79" t="str">
        <f>IF(新体力テスト!E1123="","",新体力テスト!E1123)</f>
        <v/>
      </c>
      <c r="F1123" s="79" t="str">
        <f>IF(新体力テスト!F1123="","",新体力テスト!F1123)</f>
        <v/>
      </c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63"/>
      <c r="R1123" s="63"/>
      <c r="S1123" s="63"/>
      <c r="T1123" s="63"/>
    </row>
    <row r="1124" spans="1:20" ht="12.95" customHeight="1" x14ac:dyDescent="0.15">
      <c r="A1124" s="79" t="str">
        <f>IF(新体力テスト!A1124="","",新体力テスト!A1124)</f>
        <v/>
      </c>
      <c r="B1124" s="79" t="str">
        <f>IF(新体力テスト!B1124="","",新体力テスト!B1124)</f>
        <v/>
      </c>
      <c r="C1124" s="79" t="str">
        <f>IF(新体力テスト!C1124="","",新体力テスト!C1124)</f>
        <v/>
      </c>
      <c r="D1124" s="79" t="str">
        <f>IF(新体力テスト!D1124="","",新体力テスト!D1124)</f>
        <v/>
      </c>
      <c r="E1124" s="79" t="str">
        <f>IF(新体力テスト!E1124="","",新体力テスト!E1124)</f>
        <v/>
      </c>
      <c r="F1124" s="79" t="str">
        <f>IF(新体力テスト!F1124="","",新体力テスト!F1124)</f>
        <v/>
      </c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63"/>
      <c r="R1124" s="63"/>
      <c r="S1124" s="63"/>
      <c r="T1124" s="63"/>
    </row>
    <row r="1125" spans="1:20" ht="12.95" customHeight="1" x14ac:dyDescent="0.15">
      <c r="A1125" s="79" t="str">
        <f>IF(新体力テスト!A1125="","",新体力テスト!A1125)</f>
        <v/>
      </c>
      <c r="B1125" s="79" t="str">
        <f>IF(新体力テスト!B1125="","",新体力テスト!B1125)</f>
        <v/>
      </c>
      <c r="C1125" s="79" t="str">
        <f>IF(新体力テスト!C1125="","",新体力テスト!C1125)</f>
        <v/>
      </c>
      <c r="D1125" s="79" t="str">
        <f>IF(新体力テスト!D1125="","",新体力テスト!D1125)</f>
        <v/>
      </c>
      <c r="E1125" s="79" t="str">
        <f>IF(新体力テスト!E1125="","",新体力テスト!E1125)</f>
        <v/>
      </c>
      <c r="F1125" s="79" t="str">
        <f>IF(新体力テスト!F1125="","",新体力テスト!F1125)</f>
        <v/>
      </c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63"/>
      <c r="R1125" s="63"/>
      <c r="S1125" s="63"/>
      <c r="T1125" s="63"/>
    </row>
    <row r="1126" spans="1:20" ht="12.95" customHeight="1" x14ac:dyDescent="0.15">
      <c r="A1126" s="79" t="str">
        <f>IF(新体力テスト!A1126="","",新体力テスト!A1126)</f>
        <v/>
      </c>
      <c r="B1126" s="79" t="str">
        <f>IF(新体力テスト!B1126="","",新体力テスト!B1126)</f>
        <v/>
      </c>
      <c r="C1126" s="79" t="str">
        <f>IF(新体力テスト!C1126="","",新体力テスト!C1126)</f>
        <v/>
      </c>
      <c r="D1126" s="79" t="str">
        <f>IF(新体力テスト!D1126="","",新体力テスト!D1126)</f>
        <v/>
      </c>
      <c r="E1126" s="79" t="str">
        <f>IF(新体力テスト!E1126="","",新体力テスト!E1126)</f>
        <v/>
      </c>
      <c r="F1126" s="79" t="str">
        <f>IF(新体力テスト!F1126="","",新体力テスト!F1126)</f>
        <v/>
      </c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63"/>
      <c r="R1126" s="63"/>
      <c r="S1126" s="63"/>
      <c r="T1126" s="63"/>
    </row>
    <row r="1127" spans="1:20" ht="12.95" customHeight="1" x14ac:dyDescent="0.15">
      <c r="A1127" s="79" t="str">
        <f>IF(新体力テスト!A1127="","",新体力テスト!A1127)</f>
        <v/>
      </c>
      <c r="B1127" s="79" t="str">
        <f>IF(新体力テスト!B1127="","",新体力テスト!B1127)</f>
        <v/>
      </c>
      <c r="C1127" s="79" t="str">
        <f>IF(新体力テスト!C1127="","",新体力テスト!C1127)</f>
        <v/>
      </c>
      <c r="D1127" s="79" t="str">
        <f>IF(新体力テスト!D1127="","",新体力テスト!D1127)</f>
        <v/>
      </c>
      <c r="E1127" s="79" t="str">
        <f>IF(新体力テスト!E1127="","",新体力テスト!E1127)</f>
        <v/>
      </c>
      <c r="F1127" s="79" t="str">
        <f>IF(新体力テスト!F1127="","",新体力テスト!F1127)</f>
        <v/>
      </c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63"/>
      <c r="R1127" s="63"/>
      <c r="S1127" s="63"/>
      <c r="T1127" s="63"/>
    </row>
    <row r="1128" spans="1:20" ht="12.95" customHeight="1" x14ac:dyDescent="0.15">
      <c r="A1128" s="79" t="str">
        <f>IF(新体力テスト!A1128="","",新体力テスト!A1128)</f>
        <v/>
      </c>
      <c r="B1128" s="79" t="str">
        <f>IF(新体力テスト!B1128="","",新体力テスト!B1128)</f>
        <v/>
      </c>
      <c r="C1128" s="79" t="str">
        <f>IF(新体力テスト!C1128="","",新体力テスト!C1128)</f>
        <v/>
      </c>
      <c r="D1128" s="79" t="str">
        <f>IF(新体力テスト!D1128="","",新体力テスト!D1128)</f>
        <v/>
      </c>
      <c r="E1128" s="79" t="str">
        <f>IF(新体力テスト!E1128="","",新体力テスト!E1128)</f>
        <v/>
      </c>
      <c r="F1128" s="79" t="str">
        <f>IF(新体力テスト!F1128="","",新体力テスト!F1128)</f>
        <v/>
      </c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63"/>
      <c r="R1128" s="63"/>
      <c r="S1128" s="63"/>
      <c r="T1128" s="63"/>
    </row>
    <row r="1129" spans="1:20" ht="12.95" customHeight="1" x14ac:dyDescent="0.15">
      <c r="A1129" s="79" t="str">
        <f>IF(新体力テスト!A1129="","",新体力テスト!A1129)</f>
        <v/>
      </c>
      <c r="B1129" s="79" t="str">
        <f>IF(新体力テスト!B1129="","",新体力テスト!B1129)</f>
        <v/>
      </c>
      <c r="C1129" s="79" t="str">
        <f>IF(新体力テスト!C1129="","",新体力テスト!C1129)</f>
        <v/>
      </c>
      <c r="D1129" s="79" t="str">
        <f>IF(新体力テスト!D1129="","",新体力テスト!D1129)</f>
        <v/>
      </c>
      <c r="E1129" s="79" t="str">
        <f>IF(新体力テスト!E1129="","",新体力テスト!E1129)</f>
        <v/>
      </c>
      <c r="F1129" s="79" t="str">
        <f>IF(新体力テスト!F1129="","",新体力テスト!F1129)</f>
        <v/>
      </c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63"/>
      <c r="R1129" s="63"/>
      <c r="S1129" s="63"/>
      <c r="T1129" s="63"/>
    </row>
    <row r="1130" spans="1:20" ht="12.95" customHeight="1" x14ac:dyDescent="0.15">
      <c r="A1130" s="79" t="str">
        <f>IF(新体力テスト!A1130="","",新体力テスト!A1130)</f>
        <v/>
      </c>
      <c r="B1130" s="79" t="str">
        <f>IF(新体力テスト!B1130="","",新体力テスト!B1130)</f>
        <v/>
      </c>
      <c r="C1130" s="79" t="str">
        <f>IF(新体力テスト!C1130="","",新体力テスト!C1130)</f>
        <v/>
      </c>
      <c r="D1130" s="79" t="str">
        <f>IF(新体力テスト!D1130="","",新体力テスト!D1130)</f>
        <v/>
      </c>
      <c r="E1130" s="79" t="str">
        <f>IF(新体力テスト!E1130="","",新体力テスト!E1130)</f>
        <v/>
      </c>
      <c r="F1130" s="79" t="str">
        <f>IF(新体力テスト!F1130="","",新体力テスト!F1130)</f>
        <v/>
      </c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63"/>
      <c r="R1130" s="63"/>
      <c r="S1130" s="63"/>
      <c r="T1130" s="63"/>
    </row>
    <row r="1131" spans="1:20" ht="12.95" customHeight="1" x14ac:dyDescent="0.15">
      <c r="A1131" s="79" t="str">
        <f>IF(新体力テスト!A1131="","",新体力テスト!A1131)</f>
        <v/>
      </c>
      <c r="B1131" s="79" t="str">
        <f>IF(新体力テスト!B1131="","",新体力テスト!B1131)</f>
        <v/>
      </c>
      <c r="C1131" s="79" t="str">
        <f>IF(新体力テスト!C1131="","",新体力テスト!C1131)</f>
        <v/>
      </c>
      <c r="D1131" s="79" t="str">
        <f>IF(新体力テスト!D1131="","",新体力テスト!D1131)</f>
        <v/>
      </c>
      <c r="E1131" s="79" t="str">
        <f>IF(新体力テスト!E1131="","",新体力テスト!E1131)</f>
        <v/>
      </c>
      <c r="F1131" s="79" t="str">
        <f>IF(新体力テスト!F1131="","",新体力テスト!F1131)</f>
        <v/>
      </c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63"/>
      <c r="R1131" s="63"/>
      <c r="S1131" s="63"/>
      <c r="T1131" s="63"/>
    </row>
    <row r="1132" spans="1:20" ht="12.95" customHeight="1" x14ac:dyDescent="0.15">
      <c r="A1132" s="79" t="str">
        <f>IF(新体力テスト!A1132="","",新体力テスト!A1132)</f>
        <v/>
      </c>
      <c r="B1132" s="79" t="str">
        <f>IF(新体力テスト!B1132="","",新体力テスト!B1132)</f>
        <v/>
      </c>
      <c r="C1132" s="79" t="str">
        <f>IF(新体力テスト!C1132="","",新体力テスト!C1132)</f>
        <v/>
      </c>
      <c r="D1132" s="79" t="str">
        <f>IF(新体力テスト!D1132="","",新体力テスト!D1132)</f>
        <v/>
      </c>
      <c r="E1132" s="79" t="str">
        <f>IF(新体力テスト!E1132="","",新体力テスト!E1132)</f>
        <v/>
      </c>
      <c r="F1132" s="79" t="str">
        <f>IF(新体力テスト!F1132="","",新体力テスト!F1132)</f>
        <v/>
      </c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63"/>
      <c r="R1132" s="63"/>
      <c r="S1132" s="63"/>
      <c r="T1132" s="63"/>
    </row>
    <row r="1133" spans="1:20" ht="12.95" customHeight="1" x14ac:dyDescent="0.15">
      <c r="A1133" s="79" t="str">
        <f>IF(新体力テスト!A1133="","",新体力テスト!A1133)</f>
        <v/>
      </c>
      <c r="B1133" s="79" t="str">
        <f>IF(新体力テスト!B1133="","",新体力テスト!B1133)</f>
        <v/>
      </c>
      <c r="C1133" s="79" t="str">
        <f>IF(新体力テスト!C1133="","",新体力テスト!C1133)</f>
        <v/>
      </c>
      <c r="D1133" s="79" t="str">
        <f>IF(新体力テスト!D1133="","",新体力テスト!D1133)</f>
        <v/>
      </c>
      <c r="E1133" s="79" t="str">
        <f>IF(新体力テスト!E1133="","",新体力テスト!E1133)</f>
        <v/>
      </c>
      <c r="F1133" s="79" t="str">
        <f>IF(新体力テスト!F1133="","",新体力テスト!F1133)</f>
        <v/>
      </c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63"/>
      <c r="R1133" s="63"/>
      <c r="S1133" s="63"/>
      <c r="T1133" s="63"/>
    </row>
    <row r="1134" spans="1:20" ht="12.95" customHeight="1" x14ac:dyDescent="0.15">
      <c r="A1134" s="79" t="str">
        <f>IF(新体力テスト!A1134="","",新体力テスト!A1134)</f>
        <v/>
      </c>
      <c r="B1134" s="79" t="str">
        <f>IF(新体力テスト!B1134="","",新体力テスト!B1134)</f>
        <v/>
      </c>
      <c r="C1134" s="79" t="str">
        <f>IF(新体力テスト!C1134="","",新体力テスト!C1134)</f>
        <v/>
      </c>
      <c r="D1134" s="79" t="str">
        <f>IF(新体力テスト!D1134="","",新体力テスト!D1134)</f>
        <v/>
      </c>
      <c r="E1134" s="79" t="str">
        <f>IF(新体力テスト!E1134="","",新体力テスト!E1134)</f>
        <v/>
      </c>
      <c r="F1134" s="79" t="str">
        <f>IF(新体力テスト!F1134="","",新体力テスト!F1134)</f>
        <v/>
      </c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63"/>
      <c r="R1134" s="63"/>
      <c r="S1134" s="63"/>
      <c r="T1134" s="63"/>
    </row>
    <row r="1135" spans="1:20" ht="12.95" customHeight="1" x14ac:dyDescent="0.15">
      <c r="A1135" s="79" t="str">
        <f>IF(新体力テスト!A1135="","",新体力テスト!A1135)</f>
        <v/>
      </c>
      <c r="B1135" s="79" t="str">
        <f>IF(新体力テスト!B1135="","",新体力テスト!B1135)</f>
        <v/>
      </c>
      <c r="C1135" s="79" t="str">
        <f>IF(新体力テスト!C1135="","",新体力テスト!C1135)</f>
        <v/>
      </c>
      <c r="D1135" s="79" t="str">
        <f>IF(新体力テスト!D1135="","",新体力テスト!D1135)</f>
        <v/>
      </c>
      <c r="E1135" s="79" t="str">
        <f>IF(新体力テスト!E1135="","",新体力テスト!E1135)</f>
        <v/>
      </c>
      <c r="F1135" s="79" t="str">
        <f>IF(新体力テスト!F1135="","",新体力テスト!F1135)</f>
        <v/>
      </c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63"/>
      <c r="R1135" s="63"/>
      <c r="S1135" s="63"/>
      <c r="T1135" s="63"/>
    </row>
    <row r="1136" spans="1:20" ht="12.95" customHeight="1" x14ac:dyDescent="0.15">
      <c r="A1136" s="79" t="str">
        <f>IF(新体力テスト!A1136="","",新体力テスト!A1136)</f>
        <v/>
      </c>
      <c r="B1136" s="79" t="str">
        <f>IF(新体力テスト!B1136="","",新体力テスト!B1136)</f>
        <v/>
      </c>
      <c r="C1136" s="79" t="str">
        <f>IF(新体力テスト!C1136="","",新体力テスト!C1136)</f>
        <v/>
      </c>
      <c r="D1136" s="79" t="str">
        <f>IF(新体力テスト!D1136="","",新体力テスト!D1136)</f>
        <v/>
      </c>
      <c r="E1136" s="79" t="str">
        <f>IF(新体力テスト!E1136="","",新体力テスト!E1136)</f>
        <v/>
      </c>
      <c r="F1136" s="79" t="str">
        <f>IF(新体力テスト!F1136="","",新体力テスト!F1136)</f>
        <v/>
      </c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63"/>
      <c r="R1136" s="63"/>
      <c r="S1136" s="63"/>
      <c r="T1136" s="63"/>
    </row>
    <row r="1137" spans="1:20" ht="12.95" customHeight="1" x14ac:dyDescent="0.15">
      <c r="A1137" s="79" t="str">
        <f>IF(新体力テスト!A1137="","",新体力テスト!A1137)</f>
        <v/>
      </c>
      <c r="B1137" s="79" t="str">
        <f>IF(新体力テスト!B1137="","",新体力テスト!B1137)</f>
        <v/>
      </c>
      <c r="C1137" s="79" t="str">
        <f>IF(新体力テスト!C1137="","",新体力テスト!C1137)</f>
        <v/>
      </c>
      <c r="D1137" s="79" t="str">
        <f>IF(新体力テスト!D1137="","",新体力テスト!D1137)</f>
        <v/>
      </c>
      <c r="E1137" s="79" t="str">
        <f>IF(新体力テスト!E1137="","",新体力テスト!E1137)</f>
        <v/>
      </c>
      <c r="F1137" s="79" t="str">
        <f>IF(新体力テスト!F1137="","",新体力テスト!F1137)</f>
        <v/>
      </c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63"/>
      <c r="R1137" s="63"/>
      <c r="S1137" s="63"/>
      <c r="T1137" s="63"/>
    </row>
    <row r="1138" spans="1:20" ht="12.95" customHeight="1" x14ac:dyDescent="0.15">
      <c r="A1138" s="79" t="str">
        <f>IF(新体力テスト!A1138="","",新体力テスト!A1138)</f>
        <v/>
      </c>
      <c r="B1138" s="79" t="str">
        <f>IF(新体力テスト!B1138="","",新体力テスト!B1138)</f>
        <v/>
      </c>
      <c r="C1138" s="79" t="str">
        <f>IF(新体力テスト!C1138="","",新体力テスト!C1138)</f>
        <v/>
      </c>
      <c r="D1138" s="79" t="str">
        <f>IF(新体力テスト!D1138="","",新体力テスト!D1138)</f>
        <v/>
      </c>
      <c r="E1138" s="79" t="str">
        <f>IF(新体力テスト!E1138="","",新体力テスト!E1138)</f>
        <v/>
      </c>
      <c r="F1138" s="79" t="str">
        <f>IF(新体力テスト!F1138="","",新体力テスト!F1138)</f>
        <v/>
      </c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63"/>
      <c r="R1138" s="63"/>
      <c r="S1138" s="63"/>
      <c r="T1138" s="63"/>
    </row>
    <row r="1139" spans="1:20" ht="12.95" customHeight="1" x14ac:dyDescent="0.15">
      <c r="A1139" s="79" t="str">
        <f>IF(新体力テスト!A1139="","",新体力テスト!A1139)</f>
        <v/>
      </c>
      <c r="B1139" s="79" t="str">
        <f>IF(新体力テスト!B1139="","",新体力テスト!B1139)</f>
        <v/>
      </c>
      <c r="C1139" s="79" t="str">
        <f>IF(新体力テスト!C1139="","",新体力テスト!C1139)</f>
        <v/>
      </c>
      <c r="D1139" s="79" t="str">
        <f>IF(新体力テスト!D1139="","",新体力テスト!D1139)</f>
        <v/>
      </c>
      <c r="E1139" s="79" t="str">
        <f>IF(新体力テスト!E1139="","",新体力テスト!E1139)</f>
        <v/>
      </c>
      <c r="F1139" s="79" t="str">
        <f>IF(新体力テスト!F1139="","",新体力テスト!F1139)</f>
        <v/>
      </c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63"/>
      <c r="R1139" s="63"/>
      <c r="S1139" s="63"/>
      <c r="T1139" s="63"/>
    </row>
    <row r="1140" spans="1:20" ht="12.95" customHeight="1" x14ac:dyDescent="0.15">
      <c r="A1140" s="79" t="str">
        <f>IF(新体力テスト!A1140="","",新体力テスト!A1140)</f>
        <v/>
      </c>
      <c r="B1140" s="79" t="str">
        <f>IF(新体力テスト!B1140="","",新体力テスト!B1140)</f>
        <v/>
      </c>
      <c r="C1140" s="79" t="str">
        <f>IF(新体力テスト!C1140="","",新体力テスト!C1140)</f>
        <v/>
      </c>
      <c r="D1140" s="79" t="str">
        <f>IF(新体力テスト!D1140="","",新体力テスト!D1140)</f>
        <v/>
      </c>
      <c r="E1140" s="79" t="str">
        <f>IF(新体力テスト!E1140="","",新体力テスト!E1140)</f>
        <v/>
      </c>
      <c r="F1140" s="79" t="str">
        <f>IF(新体力テスト!F1140="","",新体力テスト!F1140)</f>
        <v/>
      </c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63"/>
      <c r="R1140" s="63"/>
      <c r="S1140" s="63"/>
      <c r="T1140" s="63"/>
    </row>
    <row r="1141" spans="1:20" ht="12.95" customHeight="1" x14ac:dyDescent="0.15">
      <c r="A1141" s="79" t="str">
        <f>IF(新体力テスト!A1141="","",新体力テスト!A1141)</f>
        <v/>
      </c>
      <c r="B1141" s="79" t="str">
        <f>IF(新体力テスト!B1141="","",新体力テスト!B1141)</f>
        <v/>
      </c>
      <c r="C1141" s="79" t="str">
        <f>IF(新体力テスト!C1141="","",新体力テスト!C1141)</f>
        <v/>
      </c>
      <c r="D1141" s="79" t="str">
        <f>IF(新体力テスト!D1141="","",新体力テスト!D1141)</f>
        <v/>
      </c>
      <c r="E1141" s="79" t="str">
        <f>IF(新体力テスト!E1141="","",新体力テスト!E1141)</f>
        <v/>
      </c>
      <c r="F1141" s="79" t="str">
        <f>IF(新体力テスト!F1141="","",新体力テスト!F1141)</f>
        <v/>
      </c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63"/>
      <c r="R1141" s="63"/>
      <c r="S1141" s="63"/>
      <c r="T1141" s="63"/>
    </row>
    <row r="1142" spans="1:20" ht="12.95" customHeight="1" x14ac:dyDescent="0.15">
      <c r="A1142" s="79" t="str">
        <f>IF(新体力テスト!A1142="","",新体力テスト!A1142)</f>
        <v/>
      </c>
      <c r="B1142" s="79" t="str">
        <f>IF(新体力テスト!B1142="","",新体力テスト!B1142)</f>
        <v/>
      </c>
      <c r="C1142" s="79" t="str">
        <f>IF(新体力テスト!C1142="","",新体力テスト!C1142)</f>
        <v/>
      </c>
      <c r="D1142" s="79" t="str">
        <f>IF(新体力テスト!D1142="","",新体力テスト!D1142)</f>
        <v/>
      </c>
      <c r="E1142" s="79" t="str">
        <f>IF(新体力テスト!E1142="","",新体力テスト!E1142)</f>
        <v/>
      </c>
      <c r="F1142" s="79" t="str">
        <f>IF(新体力テスト!F1142="","",新体力テスト!F1142)</f>
        <v/>
      </c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63"/>
      <c r="R1142" s="63"/>
      <c r="S1142" s="63"/>
      <c r="T1142" s="63"/>
    </row>
    <row r="1143" spans="1:20" ht="12.95" customHeight="1" x14ac:dyDescent="0.15">
      <c r="A1143" s="79" t="str">
        <f>IF(新体力テスト!A1143="","",新体力テスト!A1143)</f>
        <v/>
      </c>
      <c r="B1143" s="79" t="str">
        <f>IF(新体力テスト!B1143="","",新体力テスト!B1143)</f>
        <v/>
      </c>
      <c r="C1143" s="79" t="str">
        <f>IF(新体力テスト!C1143="","",新体力テスト!C1143)</f>
        <v/>
      </c>
      <c r="D1143" s="79" t="str">
        <f>IF(新体力テスト!D1143="","",新体力テスト!D1143)</f>
        <v/>
      </c>
      <c r="E1143" s="79" t="str">
        <f>IF(新体力テスト!E1143="","",新体力テスト!E1143)</f>
        <v/>
      </c>
      <c r="F1143" s="79" t="str">
        <f>IF(新体力テスト!F1143="","",新体力テスト!F1143)</f>
        <v/>
      </c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63"/>
      <c r="R1143" s="63"/>
      <c r="S1143" s="63"/>
      <c r="T1143" s="63"/>
    </row>
    <row r="1144" spans="1:20" ht="12.95" customHeight="1" x14ac:dyDescent="0.15">
      <c r="A1144" s="79" t="str">
        <f>IF(新体力テスト!A1144="","",新体力テスト!A1144)</f>
        <v/>
      </c>
      <c r="B1144" s="79" t="str">
        <f>IF(新体力テスト!B1144="","",新体力テスト!B1144)</f>
        <v/>
      </c>
      <c r="C1144" s="79" t="str">
        <f>IF(新体力テスト!C1144="","",新体力テスト!C1144)</f>
        <v/>
      </c>
      <c r="D1144" s="79" t="str">
        <f>IF(新体力テスト!D1144="","",新体力テスト!D1144)</f>
        <v/>
      </c>
      <c r="E1144" s="79" t="str">
        <f>IF(新体力テスト!E1144="","",新体力テスト!E1144)</f>
        <v/>
      </c>
      <c r="F1144" s="79" t="str">
        <f>IF(新体力テスト!F1144="","",新体力テスト!F1144)</f>
        <v/>
      </c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63"/>
      <c r="R1144" s="63"/>
      <c r="S1144" s="63"/>
      <c r="T1144" s="63"/>
    </row>
    <row r="1145" spans="1:20" ht="12.95" customHeight="1" x14ac:dyDescent="0.15">
      <c r="A1145" s="79" t="str">
        <f>IF(新体力テスト!A1145="","",新体力テスト!A1145)</f>
        <v/>
      </c>
      <c r="B1145" s="79" t="str">
        <f>IF(新体力テスト!B1145="","",新体力テスト!B1145)</f>
        <v/>
      </c>
      <c r="C1145" s="79" t="str">
        <f>IF(新体力テスト!C1145="","",新体力テスト!C1145)</f>
        <v/>
      </c>
      <c r="D1145" s="79" t="str">
        <f>IF(新体力テスト!D1145="","",新体力テスト!D1145)</f>
        <v/>
      </c>
      <c r="E1145" s="79" t="str">
        <f>IF(新体力テスト!E1145="","",新体力テスト!E1145)</f>
        <v/>
      </c>
      <c r="F1145" s="79" t="str">
        <f>IF(新体力テスト!F1145="","",新体力テスト!F1145)</f>
        <v/>
      </c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63"/>
      <c r="R1145" s="63"/>
      <c r="S1145" s="63"/>
      <c r="T1145" s="63"/>
    </row>
    <row r="1146" spans="1:20" ht="12.95" customHeight="1" x14ac:dyDescent="0.15">
      <c r="A1146" s="79" t="str">
        <f>IF(新体力テスト!A1146="","",新体力テスト!A1146)</f>
        <v/>
      </c>
      <c r="B1146" s="79" t="str">
        <f>IF(新体力テスト!B1146="","",新体力テスト!B1146)</f>
        <v/>
      </c>
      <c r="C1146" s="79" t="str">
        <f>IF(新体力テスト!C1146="","",新体力テスト!C1146)</f>
        <v/>
      </c>
      <c r="D1146" s="79" t="str">
        <f>IF(新体力テスト!D1146="","",新体力テスト!D1146)</f>
        <v/>
      </c>
      <c r="E1146" s="79" t="str">
        <f>IF(新体力テスト!E1146="","",新体力テスト!E1146)</f>
        <v/>
      </c>
      <c r="F1146" s="79" t="str">
        <f>IF(新体力テスト!F1146="","",新体力テスト!F1146)</f>
        <v/>
      </c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63"/>
      <c r="R1146" s="63"/>
      <c r="S1146" s="63"/>
      <c r="T1146" s="63"/>
    </row>
    <row r="1147" spans="1:20" ht="12.95" customHeight="1" x14ac:dyDescent="0.15">
      <c r="A1147" s="79" t="str">
        <f>IF(新体力テスト!A1147="","",新体力テスト!A1147)</f>
        <v/>
      </c>
      <c r="B1147" s="79" t="str">
        <f>IF(新体力テスト!B1147="","",新体力テスト!B1147)</f>
        <v/>
      </c>
      <c r="C1147" s="79" t="str">
        <f>IF(新体力テスト!C1147="","",新体力テスト!C1147)</f>
        <v/>
      </c>
      <c r="D1147" s="79" t="str">
        <f>IF(新体力テスト!D1147="","",新体力テスト!D1147)</f>
        <v/>
      </c>
      <c r="E1147" s="79" t="str">
        <f>IF(新体力テスト!E1147="","",新体力テスト!E1147)</f>
        <v/>
      </c>
      <c r="F1147" s="79" t="str">
        <f>IF(新体力テスト!F1147="","",新体力テスト!F1147)</f>
        <v/>
      </c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63"/>
      <c r="R1147" s="63"/>
      <c r="S1147" s="63"/>
      <c r="T1147" s="63"/>
    </row>
    <row r="1148" spans="1:20" ht="12.95" customHeight="1" x14ac:dyDescent="0.15">
      <c r="A1148" s="79" t="str">
        <f>IF(新体力テスト!A1148="","",新体力テスト!A1148)</f>
        <v/>
      </c>
      <c r="B1148" s="79" t="str">
        <f>IF(新体力テスト!B1148="","",新体力テスト!B1148)</f>
        <v/>
      </c>
      <c r="C1148" s="79" t="str">
        <f>IF(新体力テスト!C1148="","",新体力テスト!C1148)</f>
        <v/>
      </c>
      <c r="D1148" s="79" t="str">
        <f>IF(新体力テスト!D1148="","",新体力テスト!D1148)</f>
        <v/>
      </c>
      <c r="E1148" s="79" t="str">
        <f>IF(新体力テスト!E1148="","",新体力テスト!E1148)</f>
        <v/>
      </c>
      <c r="F1148" s="79" t="str">
        <f>IF(新体力テスト!F1148="","",新体力テスト!F1148)</f>
        <v/>
      </c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63"/>
      <c r="R1148" s="63"/>
      <c r="S1148" s="63"/>
      <c r="T1148" s="63"/>
    </row>
    <row r="1149" spans="1:20" ht="12.95" customHeight="1" x14ac:dyDescent="0.15">
      <c r="A1149" s="79" t="str">
        <f>IF(新体力テスト!A1149="","",新体力テスト!A1149)</f>
        <v/>
      </c>
      <c r="B1149" s="79" t="str">
        <f>IF(新体力テスト!B1149="","",新体力テスト!B1149)</f>
        <v/>
      </c>
      <c r="C1149" s="79" t="str">
        <f>IF(新体力テスト!C1149="","",新体力テスト!C1149)</f>
        <v/>
      </c>
      <c r="D1149" s="79" t="str">
        <f>IF(新体力テスト!D1149="","",新体力テスト!D1149)</f>
        <v/>
      </c>
      <c r="E1149" s="79" t="str">
        <f>IF(新体力テスト!E1149="","",新体力テスト!E1149)</f>
        <v/>
      </c>
      <c r="F1149" s="79" t="str">
        <f>IF(新体力テスト!F1149="","",新体力テスト!F1149)</f>
        <v/>
      </c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63"/>
      <c r="R1149" s="63"/>
      <c r="S1149" s="63"/>
      <c r="T1149" s="63"/>
    </row>
    <row r="1150" spans="1:20" ht="12.95" customHeight="1" x14ac:dyDescent="0.15">
      <c r="A1150" s="79" t="str">
        <f>IF(新体力テスト!A1150="","",新体力テスト!A1150)</f>
        <v/>
      </c>
      <c r="B1150" s="79" t="str">
        <f>IF(新体力テスト!B1150="","",新体力テスト!B1150)</f>
        <v/>
      </c>
      <c r="C1150" s="79" t="str">
        <f>IF(新体力テスト!C1150="","",新体力テスト!C1150)</f>
        <v/>
      </c>
      <c r="D1150" s="79" t="str">
        <f>IF(新体力テスト!D1150="","",新体力テスト!D1150)</f>
        <v/>
      </c>
      <c r="E1150" s="79" t="str">
        <f>IF(新体力テスト!E1150="","",新体力テスト!E1150)</f>
        <v/>
      </c>
      <c r="F1150" s="79" t="str">
        <f>IF(新体力テスト!F1150="","",新体力テスト!F1150)</f>
        <v/>
      </c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63"/>
      <c r="R1150" s="63"/>
      <c r="S1150" s="63"/>
      <c r="T1150" s="63"/>
    </row>
    <row r="1151" spans="1:20" ht="12.95" customHeight="1" x14ac:dyDescent="0.15">
      <c r="A1151" s="79" t="str">
        <f>IF(新体力テスト!A1151="","",新体力テスト!A1151)</f>
        <v/>
      </c>
      <c r="B1151" s="79" t="str">
        <f>IF(新体力テスト!B1151="","",新体力テスト!B1151)</f>
        <v/>
      </c>
      <c r="C1151" s="79" t="str">
        <f>IF(新体力テスト!C1151="","",新体力テスト!C1151)</f>
        <v/>
      </c>
      <c r="D1151" s="79" t="str">
        <f>IF(新体力テスト!D1151="","",新体力テスト!D1151)</f>
        <v/>
      </c>
      <c r="E1151" s="79" t="str">
        <f>IF(新体力テスト!E1151="","",新体力テスト!E1151)</f>
        <v/>
      </c>
      <c r="F1151" s="79" t="str">
        <f>IF(新体力テスト!F1151="","",新体力テスト!F1151)</f>
        <v/>
      </c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63"/>
      <c r="R1151" s="63"/>
      <c r="S1151" s="63"/>
      <c r="T1151" s="63"/>
    </row>
    <row r="1152" spans="1:20" ht="12.95" customHeight="1" x14ac:dyDescent="0.15">
      <c r="A1152" s="79" t="str">
        <f>IF(新体力テスト!A1152="","",新体力テスト!A1152)</f>
        <v/>
      </c>
      <c r="B1152" s="79" t="str">
        <f>IF(新体力テスト!B1152="","",新体力テスト!B1152)</f>
        <v/>
      </c>
      <c r="C1152" s="79" t="str">
        <f>IF(新体力テスト!C1152="","",新体力テスト!C1152)</f>
        <v/>
      </c>
      <c r="D1152" s="79" t="str">
        <f>IF(新体力テスト!D1152="","",新体力テスト!D1152)</f>
        <v/>
      </c>
      <c r="E1152" s="79" t="str">
        <f>IF(新体力テスト!E1152="","",新体力テスト!E1152)</f>
        <v/>
      </c>
      <c r="F1152" s="79" t="str">
        <f>IF(新体力テスト!F1152="","",新体力テスト!F1152)</f>
        <v/>
      </c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63"/>
      <c r="R1152" s="63"/>
      <c r="S1152" s="63"/>
      <c r="T1152" s="63"/>
    </row>
    <row r="1153" spans="1:20" ht="12.95" customHeight="1" x14ac:dyDescent="0.15">
      <c r="A1153" s="79" t="str">
        <f>IF(新体力テスト!A1153="","",新体力テスト!A1153)</f>
        <v/>
      </c>
      <c r="B1153" s="79" t="str">
        <f>IF(新体力テスト!B1153="","",新体力テスト!B1153)</f>
        <v/>
      </c>
      <c r="C1153" s="79" t="str">
        <f>IF(新体力テスト!C1153="","",新体力テスト!C1153)</f>
        <v/>
      </c>
      <c r="D1153" s="79" t="str">
        <f>IF(新体力テスト!D1153="","",新体力テスト!D1153)</f>
        <v/>
      </c>
      <c r="E1153" s="79" t="str">
        <f>IF(新体力テスト!E1153="","",新体力テスト!E1153)</f>
        <v/>
      </c>
      <c r="F1153" s="79" t="str">
        <f>IF(新体力テスト!F1153="","",新体力テスト!F1153)</f>
        <v/>
      </c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63"/>
      <c r="R1153" s="63"/>
      <c r="S1153" s="63"/>
      <c r="T1153" s="63"/>
    </row>
    <row r="1154" spans="1:20" ht="12.95" customHeight="1" x14ac:dyDescent="0.15">
      <c r="A1154" s="79" t="str">
        <f>IF(新体力テスト!A1154="","",新体力テスト!A1154)</f>
        <v/>
      </c>
      <c r="B1154" s="79" t="str">
        <f>IF(新体力テスト!B1154="","",新体力テスト!B1154)</f>
        <v/>
      </c>
      <c r="C1154" s="79" t="str">
        <f>IF(新体力テスト!C1154="","",新体力テスト!C1154)</f>
        <v/>
      </c>
      <c r="D1154" s="79" t="str">
        <f>IF(新体力テスト!D1154="","",新体力テスト!D1154)</f>
        <v/>
      </c>
      <c r="E1154" s="79" t="str">
        <f>IF(新体力テスト!E1154="","",新体力テスト!E1154)</f>
        <v/>
      </c>
      <c r="F1154" s="79" t="str">
        <f>IF(新体力テスト!F1154="","",新体力テスト!F1154)</f>
        <v/>
      </c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63"/>
      <c r="R1154" s="63"/>
      <c r="S1154" s="63"/>
      <c r="T1154" s="63"/>
    </row>
    <row r="1155" spans="1:20" ht="12.95" customHeight="1" x14ac:dyDescent="0.15">
      <c r="A1155" s="79" t="str">
        <f>IF(新体力テスト!A1155="","",新体力テスト!A1155)</f>
        <v/>
      </c>
      <c r="B1155" s="79" t="str">
        <f>IF(新体力テスト!B1155="","",新体力テスト!B1155)</f>
        <v/>
      </c>
      <c r="C1155" s="79" t="str">
        <f>IF(新体力テスト!C1155="","",新体力テスト!C1155)</f>
        <v/>
      </c>
      <c r="D1155" s="79" t="str">
        <f>IF(新体力テスト!D1155="","",新体力テスト!D1155)</f>
        <v/>
      </c>
      <c r="E1155" s="79" t="str">
        <f>IF(新体力テスト!E1155="","",新体力テスト!E1155)</f>
        <v/>
      </c>
      <c r="F1155" s="79" t="str">
        <f>IF(新体力テスト!F1155="","",新体力テスト!F1155)</f>
        <v/>
      </c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63"/>
      <c r="R1155" s="63"/>
      <c r="S1155" s="63"/>
      <c r="T1155" s="63"/>
    </row>
    <row r="1156" spans="1:20" ht="12.95" customHeight="1" x14ac:dyDescent="0.15">
      <c r="A1156" s="79" t="str">
        <f>IF(新体力テスト!A1156="","",新体力テスト!A1156)</f>
        <v/>
      </c>
      <c r="B1156" s="79" t="str">
        <f>IF(新体力テスト!B1156="","",新体力テスト!B1156)</f>
        <v/>
      </c>
      <c r="C1156" s="79" t="str">
        <f>IF(新体力テスト!C1156="","",新体力テスト!C1156)</f>
        <v/>
      </c>
      <c r="D1156" s="79" t="str">
        <f>IF(新体力テスト!D1156="","",新体力テスト!D1156)</f>
        <v/>
      </c>
      <c r="E1156" s="79" t="str">
        <f>IF(新体力テスト!E1156="","",新体力テスト!E1156)</f>
        <v/>
      </c>
      <c r="F1156" s="79" t="str">
        <f>IF(新体力テスト!F1156="","",新体力テスト!F1156)</f>
        <v/>
      </c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63"/>
      <c r="R1156" s="63"/>
      <c r="S1156" s="63"/>
      <c r="T1156" s="63"/>
    </row>
    <row r="1157" spans="1:20" ht="12.95" customHeight="1" x14ac:dyDescent="0.15">
      <c r="A1157" s="79" t="str">
        <f>IF(新体力テスト!A1157="","",新体力テスト!A1157)</f>
        <v/>
      </c>
      <c r="B1157" s="79" t="str">
        <f>IF(新体力テスト!B1157="","",新体力テスト!B1157)</f>
        <v/>
      </c>
      <c r="C1157" s="79" t="str">
        <f>IF(新体力テスト!C1157="","",新体力テスト!C1157)</f>
        <v/>
      </c>
      <c r="D1157" s="79" t="str">
        <f>IF(新体力テスト!D1157="","",新体力テスト!D1157)</f>
        <v/>
      </c>
      <c r="E1157" s="79" t="str">
        <f>IF(新体力テスト!E1157="","",新体力テスト!E1157)</f>
        <v/>
      </c>
      <c r="F1157" s="79" t="str">
        <f>IF(新体力テスト!F1157="","",新体力テスト!F1157)</f>
        <v/>
      </c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63"/>
      <c r="R1157" s="63"/>
      <c r="S1157" s="63"/>
      <c r="T1157" s="63"/>
    </row>
    <row r="1158" spans="1:20" ht="12.95" customHeight="1" x14ac:dyDescent="0.15">
      <c r="A1158" s="79" t="str">
        <f>IF(新体力テスト!A1158="","",新体力テスト!A1158)</f>
        <v/>
      </c>
      <c r="B1158" s="79" t="str">
        <f>IF(新体力テスト!B1158="","",新体力テスト!B1158)</f>
        <v/>
      </c>
      <c r="C1158" s="79" t="str">
        <f>IF(新体力テスト!C1158="","",新体力テスト!C1158)</f>
        <v/>
      </c>
      <c r="D1158" s="79" t="str">
        <f>IF(新体力テスト!D1158="","",新体力テスト!D1158)</f>
        <v/>
      </c>
      <c r="E1158" s="79" t="str">
        <f>IF(新体力テスト!E1158="","",新体力テスト!E1158)</f>
        <v/>
      </c>
      <c r="F1158" s="79" t="str">
        <f>IF(新体力テスト!F1158="","",新体力テスト!F1158)</f>
        <v/>
      </c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63"/>
      <c r="R1158" s="63"/>
      <c r="S1158" s="63"/>
      <c r="T1158" s="63"/>
    </row>
    <row r="1159" spans="1:20" ht="12.95" customHeight="1" x14ac:dyDescent="0.15">
      <c r="A1159" s="79" t="str">
        <f>IF(新体力テスト!A1159="","",新体力テスト!A1159)</f>
        <v/>
      </c>
      <c r="B1159" s="79" t="str">
        <f>IF(新体力テスト!B1159="","",新体力テスト!B1159)</f>
        <v/>
      </c>
      <c r="C1159" s="79" t="str">
        <f>IF(新体力テスト!C1159="","",新体力テスト!C1159)</f>
        <v/>
      </c>
      <c r="D1159" s="79" t="str">
        <f>IF(新体力テスト!D1159="","",新体力テスト!D1159)</f>
        <v/>
      </c>
      <c r="E1159" s="79" t="str">
        <f>IF(新体力テスト!E1159="","",新体力テスト!E1159)</f>
        <v/>
      </c>
      <c r="F1159" s="79" t="str">
        <f>IF(新体力テスト!F1159="","",新体力テスト!F1159)</f>
        <v/>
      </c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63"/>
      <c r="R1159" s="63"/>
      <c r="S1159" s="63"/>
      <c r="T1159" s="63"/>
    </row>
    <row r="1160" spans="1:20" ht="12.95" customHeight="1" x14ac:dyDescent="0.15">
      <c r="A1160" s="79" t="str">
        <f>IF(新体力テスト!A1160="","",新体力テスト!A1160)</f>
        <v/>
      </c>
      <c r="B1160" s="79" t="str">
        <f>IF(新体力テスト!B1160="","",新体力テスト!B1160)</f>
        <v/>
      </c>
      <c r="C1160" s="79" t="str">
        <f>IF(新体力テスト!C1160="","",新体力テスト!C1160)</f>
        <v/>
      </c>
      <c r="D1160" s="79" t="str">
        <f>IF(新体力テスト!D1160="","",新体力テスト!D1160)</f>
        <v/>
      </c>
      <c r="E1160" s="79" t="str">
        <f>IF(新体力テスト!E1160="","",新体力テスト!E1160)</f>
        <v/>
      </c>
      <c r="F1160" s="79" t="str">
        <f>IF(新体力テスト!F1160="","",新体力テスト!F1160)</f>
        <v/>
      </c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63"/>
      <c r="R1160" s="63"/>
      <c r="S1160" s="63"/>
      <c r="T1160" s="63"/>
    </row>
    <row r="1161" spans="1:20" ht="12.95" customHeight="1" x14ac:dyDescent="0.15">
      <c r="A1161" s="79" t="str">
        <f>IF(新体力テスト!A1161="","",新体力テスト!A1161)</f>
        <v/>
      </c>
      <c r="B1161" s="79" t="str">
        <f>IF(新体力テスト!B1161="","",新体力テスト!B1161)</f>
        <v/>
      </c>
      <c r="C1161" s="79" t="str">
        <f>IF(新体力テスト!C1161="","",新体力テスト!C1161)</f>
        <v/>
      </c>
      <c r="D1161" s="79" t="str">
        <f>IF(新体力テスト!D1161="","",新体力テスト!D1161)</f>
        <v/>
      </c>
      <c r="E1161" s="79" t="str">
        <f>IF(新体力テスト!E1161="","",新体力テスト!E1161)</f>
        <v/>
      </c>
      <c r="F1161" s="79" t="str">
        <f>IF(新体力テスト!F1161="","",新体力テスト!F1161)</f>
        <v/>
      </c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63"/>
      <c r="R1161" s="63"/>
      <c r="S1161" s="63"/>
      <c r="T1161" s="63"/>
    </row>
    <row r="1162" spans="1:20" ht="12.95" customHeight="1" x14ac:dyDescent="0.15">
      <c r="A1162" s="79" t="str">
        <f>IF(新体力テスト!A1162="","",新体力テスト!A1162)</f>
        <v/>
      </c>
      <c r="B1162" s="79" t="str">
        <f>IF(新体力テスト!B1162="","",新体力テスト!B1162)</f>
        <v/>
      </c>
      <c r="C1162" s="79" t="str">
        <f>IF(新体力テスト!C1162="","",新体力テスト!C1162)</f>
        <v/>
      </c>
      <c r="D1162" s="79" t="str">
        <f>IF(新体力テスト!D1162="","",新体力テスト!D1162)</f>
        <v/>
      </c>
      <c r="E1162" s="79" t="str">
        <f>IF(新体力テスト!E1162="","",新体力テスト!E1162)</f>
        <v/>
      </c>
      <c r="F1162" s="79" t="str">
        <f>IF(新体力テスト!F1162="","",新体力テスト!F1162)</f>
        <v/>
      </c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63"/>
      <c r="R1162" s="63"/>
      <c r="S1162" s="63"/>
      <c r="T1162" s="63"/>
    </row>
    <row r="1163" spans="1:20" ht="12.95" customHeight="1" x14ac:dyDescent="0.15">
      <c r="A1163" s="79" t="str">
        <f>IF(新体力テスト!A1163="","",新体力テスト!A1163)</f>
        <v/>
      </c>
      <c r="B1163" s="79" t="str">
        <f>IF(新体力テスト!B1163="","",新体力テスト!B1163)</f>
        <v/>
      </c>
      <c r="C1163" s="79" t="str">
        <f>IF(新体力テスト!C1163="","",新体力テスト!C1163)</f>
        <v/>
      </c>
      <c r="D1163" s="79" t="str">
        <f>IF(新体力テスト!D1163="","",新体力テスト!D1163)</f>
        <v/>
      </c>
      <c r="E1163" s="79" t="str">
        <f>IF(新体力テスト!E1163="","",新体力テスト!E1163)</f>
        <v/>
      </c>
      <c r="F1163" s="79" t="str">
        <f>IF(新体力テスト!F1163="","",新体力テスト!F1163)</f>
        <v/>
      </c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63"/>
      <c r="R1163" s="63"/>
      <c r="S1163" s="63"/>
      <c r="T1163" s="63"/>
    </row>
    <row r="1164" spans="1:20" ht="12.95" customHeight="1" x14ac:dyDescent="0.15">
      <c r="A1164" s="79" t="str">
        <f>IF(新体力テスト!A1164="","",新体力テスト!A1164)</f>
        <v/>
      </c>
      <c r="B1164" s="79" t="str">
        <f>IF(新体力テスト!B1164="","",新体力テスト!B1164)</f>
        <v/>
      </c>
      <c r="C1164" s="79" t="str">
        <f>IF(新体力テスト!C1164="","",新体力テスト!C1164)</f>
        <v/>
      </c>
      <c r="D1164" s="79" t="str">
        <f>IF(新体力テスト!D1164="","",新体力テスト!D1164)</f>
        <v/>
      </c>
      <c r="E1164" s="79" t="str">
        <f>IF(新体力テスト!E1164="","",新体力テスト!E1164)</f>
        <v/>
      </c>
      <c r="F1164" s="79" t="str">
        <f>IF(新体力テスト!F1164="","",新体力テスト!F1164)</f>
        <v/>
      </c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63"/>
      <c r="R1164" s="63"/>
      <c r="S1164" s="63"/>
      <c r="T1164" s="63"/>
    </row>
    <row r="1165" spans="1:20" ht="12.95" customHeight="1" x14ac:dyDescent="0.15">
      <c r="A1165" s="79" t="str">
        <f>IF(新体力テスト!A1165="","",新体力テスト!A1165)</f>
        <v/>
      </c>
      <c r="B1165" s="79" t="str">
        <f>IF(新体力テスト!B1165="","",新体力テスト!B1165)</f>
        <v/>
      </c>
      <c r="C1165" s="79" t="str">
        <f>IF(新体力テスト!C1165="","",新体力テスト!C1165)</f>
        <v/>
      </c>
      <c r="D1165" s="79" t="str">
        <f>IF(新体力テスト!D1165="","",新体力テスト!D1165)</f>
        <v/>
      </c>
      <c r="E1165" s="79" t="str">
        <f>IF(新体力テスト!E1165="","",新体力テスト!E1165)</f>
        <v/>
      </c>
      <c r="F1165" s="79" t="str">
        <f>IF(新体力テスト!F1165="","",新体力テスト!F1165)</f>
        <v/>
      </c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63"/>
      <c r="R1165" s="63"/>
      <c r="S1165" s="63"/>
      <c r="T1165" s="63"/>
    </row>
    <row r="1166" spans="1:20" ht="12.95" customHeight="1" x14ac:dyDescent="0.15">
      <c r="A1166" s="79" t="str">
        <f>IF(新体力テスト!A1166="","",新体力テスト!A1166)</f>
        <v/>
      </c>
      <c r="B1166" s="79" t="str">
        <f>IF(新体力テスト!B1166="","",新体力テスト!B1166)</f>
        <v/>
      </c>
      <c r="C1166" s="79" t="str">
        <f>IF(新体力テスト!C1166="","",新体力テスト!C1166)</f>
        <v/>
      </c>
      <c r="D1166" s="79" t="str">
        <f>IF(新体力テスト!D1166="","",新体力テスト!D1166)</f>
        <v/>
      </c>
      <c r="E1166" s="79" t="str">
        <f>IF(新体力テスト!E1166="","",新体力テスト!E1166)</f>
        <v/>
      </c>
      <c r="F1166" s="79" t="str">
        <f>IF(新体力テスト!F1166="","",新体力テスト!F1166)</f>
        <v/>
      </c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63"/>
      <c r="R1166" s="63"/>
      <c r="S1166" s="63"/>
      <c r="T1166" s="63"/>
    </row>
    <row r="1167" spans="1:20" ht="12.95" customHeight="1" x14ac:dyDescent="0.15">
      <c r="A1167" s="79" t="str">
        <f>IF(新体力テスト!A1167="","",新体力テスト!A1167)</f>
        <v/>
      </c>
      <c r="B1167" s="79" t="str">
        <f>IF(新体力テスト!B1167="","",新体力テスト!B1167)</f>
        <v/>
      </c>
      <c r="C1167" s="79" t="str">
        <f>IF(新体力テスト!C1167="","",新体力テスト!C1167)</f>
        <v/>
      </c>
      <c r="D1167" s="79" t="str">
        <f>IF(新体力テスト!D1167="","",新体力テスト!D1167)</f>
        <v/>
      </c>
      <c r="E1167" s="79" t="str">
        <f>IF(新体力テスト!E1167="","",新体力テスト!E1167)</f>
        <v/>
      </c>
      <c r="F1167" s="79" t="str">
        <f>IF(新体力テスト!F1167="","",新体力テスト!F1167)</f>
        <v/>
      </c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63"/>
      <c r="R1167" s="63"/>
      <c r="S1167" s="63"/>
      <c r="T1167" s="63"/>
    </row>
    <row r="1168" spans="1:20" ht="12.95" customHeight="1" x14ac:dyDescent="0.15">
      <c r="A1168" s="79" t="str">
        <f>IF(新体力テスト!A1168="","",新体力テスト!A1168)</f>
        <v/>
      </c>
      <c r="B1168" s="79" t="str">
        <f>IF(新体力テスト!B1168="","",新体力テスト!B1168)</f>
        <v/>
      </c>
      <c r="C1168" s="79" t="str">
        <f>IF(新体力テスト!C1168="","",新体力テスト!C1168)</f>
        <v/>
      </c>
      <c r="D1168" s="79" t="str">
        <f>IF(新体力テスト!D1168="","",新体力テスト!D1168)</f>
        <v/>
      </c>
      <c r="E1168" s="79" t="str">
        <f>IF(新体力テスト!E1168="","",新体力テスト!E1168)</f>
        <v/>
      </c>
      <c r="F1168" s="79" t="str">
        <f>IF(新体力テスト!F1168="","",新体力テスト!F1168)</f>
        <v/>
      </c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63"/>
      <c r="R1168" s="63"/>
      <c r="S1168" s="63"/>
      <c r="T1168" s="63"/>
    </row>
    <row r="1169" spans="1:20" ht="12.95" customHeight="1" x14ac:dyDescent="0.15">
      <c r="A1169" s="79" t="str">
        <f>IF(新体力テスト!A1169="","",新体力テスト!A1169)</f>
        <v/>
      </c>
      <c r="B1169" s="79" t="str">
        <f>IF(新体力テスト!B1169="","",新体力テスト!B1169)</f>
        <v/>
      </c>
      <c r="C1169" s="79" t="str">
        <f>IF(新体力テスト!C1169="","",新体力テスト!C1169)</f>
        <v/>
      </c>
      <c r="D1169" s="79" t="str">
        <f>IF(新体力テスト!D1169="","",新体力テスト!D1169)</f>
        <v/>
      </c>
      <c r="E1169" s="79" t="str">
        <f>IF(新体力テスト!E1169="","",新体力テスト!E1169)</f>
        <v/>
      </c>
      <c r="F1169" s="79" t="str">
        <f>IF(新体力テスト!F1169="","",新体力テスト!F1169)</f>
        <v/>
      </c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63"/>
      <c r="R1169" s="63"/>
      <c r="S1169" s="63"/>
      <c r="T1169" s="63"/>
    </row>
    <row r="1170" spans="1:20" ht="12.95" customHeight="1" x14ac:dyDescent="0.15">
      <c r="A1170" s="79" t="str">
        <f>IF(新体力テスト!A1170="","",新体力テスト!A1170)</f>
        <v/>
      </c>
      <c r="B1170" s="79" t="str">
        <f>IF(新体力テスト!B1170="","",新体力テスト!B1170)</f>
        <v/>
      </c>
      <c r="C1170" s="79" t="str">
        <f>IF(新体力テスト!C1170="","",新体力テスト!C1170)</f>
        <v/>
      </c>
      <c r="D1170" s="79" t="str">
        <f>IF(新体力テスト!D1170="","",新体力テスト!D1170)</f>
        <v/>
      </c>
      <c r="E1170" s="79" t="str">
        <f>IF(新体力テスト!E1170="","",新体力テスト!E1170)</f>
        <v/>
      </c>
      <c r="F1170" s="79" t="str">
        <f>IF(新体力テスト!F1170="","",新体力テスト!F1170)</f>
        <v/>
      </c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63"/>
      <c r="R1170" s="63"/>
      <c r="S1170" s="63"/>
      <c r="T1170" s="63"/>
    </row>
    <row r="1171" spans="1:20" ht="12.95" customHeight="1" x14ac:dyDescent="0.15">
      <c r="A1171" s="79" t="str">
        <f>IF(新体力テスト!A1171="","",新体力テスト!A1171)</f>
        <v/>
      </c>
      <c r="B1171" s="79" t="str">
        <f>IF(新体力テスト!B1171="","",新体力テスト!B1171)</f>
        <v/>
      </c>
      <c r="C1171" s="79" t="str">
        <f>IF(新体力テスト!C1171="","",新体力テスト!C1171)</f>
        <v/>
      </c>
      <c r="D1171" s="79" t="str">
        <f>IF(新体力テスト!D1171="","",新体力テスト!D1171)</f>
        <v/>
      </c>
      <c r="E1171" s="79" t="str">
        <f>IF(新体力テスト!E1171="","",新体力テスト!E1171)</f>
        <v/>
      </c>
      <c r="F1171" s="79" t="str">
        <f>IF(新体力テスト!F1171="","",新体力テスト!F1171)</f>
        <v/>
      </c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63"/>
      <c r="R1171" s="63"/>
      <c r="S1171" s="63"/>
      <c r="T1171" s="63"/>
    </row>
    <row r="1172" spans="1:20" ht="12.95" customHeight="1" x14ac:dyDescent="0.15">
      <c r="A1172" s="79" t="str">
        <f>IF(新体力テスト!A1172="","",新体力テスト!A1172)</f>
        <v/>
      </c>
      <c r="B1172" s="79" t="str">
        <f>IF(新体力テスト!B1172="","",新体力テスト!B1172)</f>
        <v/>
      </c>
      <c r="C1172" s="79" t="str">
        <f>IF(新体力テスト!C1172="","",新体力テスト!C1172)</f>
        <v/>
      </c>
      <c r="D1172" s="79" t="str">
        <f>IF(新体力テスト!D1172="","",新体力テスト!D1172)</f>
        <v/>
      </c>
      <c r="E1172" s="79" t="str">
        <f>IF(新体力テスト!E1172="","",新体力テスト!E1172)</f>
        <v/>
      </c>
      <c r="F1172" s="79" t="str">
        <f>IF(新体力テスト!F1172="","",新体力テスト!F1172)</f>
        <v/>
      </c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63"/>
      <c r="R1172" s="63"/>
      <c r="S1172" s="63"/>
      <c r="T1172" s="63"/>
    </row>
    <row r="1173" spans="1:20" ht="12.95" customHeight="1" x14ac:dyDescent="0.15">
      <c r="A1173" s="79" t="str">
        <f>IF(新体力テスト!A1173="","",新体力テスト!A1173)</f>
        <v/>
      </c>
      <c r="B1173" s="79" t="str">
        <f>IF(新体力テスト!B1173="","",新体力テスト!B1173)</f>
        <v/>
      </c>
      <c r="C1173" s="79" t="str">
        <f>IF(新体力テスト!C1173="","",新体力テスト!C1173)</f>
        <v/>
      </c>
      <c r="D1173" s="79" t="str">
        <f>IF(新体力テスト!D1173="","",新体力テスト!D1173)</f>
        <v/>
      </c>
      <c r="E1173" s="79" t="str">
        <f>IF(新体力テスト!E1173="","",新体力テスト!E1173)</f>
        <v/>
      </c>
      <c r="F1173" s="79" t="str">
        <f>IF(新体力テスト!F1173="","",新体力テスト!F1173)</f>
        <v/>
      </c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63"/>
      <c r="R1173" s="63"/>
      <c r="S1173" s="63"/>
      <c r="T1173" s="63"/>
    </row>
    <row r="1174" spans="1:20" ht="12.95" customHeight="1" x14ac:dyDescent="0.15">
      <c r="A1174" s="79" t="str">
        <f>IF(新体力テスト!A1174="","",新体力テスト!A1174)</f>
        <v/>
      </c>
      <c r="B1174" s="79" t="str">
        <f>IF(新体力テスト!B1174="","",新体力テスト!B1174)</f>
        <v/>
      </c>
      <c r="C1174" s="79" t="str">
        <f>IF(新体力テスト!C1174="","",新体力テスト!C1174)</f>
        <v/>
      </c>
      <c r="D1174" s="79" t="str">
        <f>IF(新体力テスト!D1174="","",新体力テスト!D1174)</f>
        <v/>
      </c>
      <c r="E1174" s="79" t="str">
        <f>IF(新体力テスト!E1174="","",新体力テスト!E1174)</f>
        <v/>
      </c>
      <c r="F1174" s="79" t="str">
        <f>IF(新体力テスト!F1174="","",新体力テスト!F1174)</f>
        <v/>
      </c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63"/>
      <c r="R1174" s="63"/>
      <c r="S1174" s="63"/>
      <c r="T1174" s="63"/>
    </row>
    <row r="1175" spans="1:20" ht="12.95" customHeight="1" x14ac:dyDescent="0.15">
      <c r="A1175" s="79" t="str">
        <f>IF(新体力テスト!A1175="","",新体力テスト!A1175)</f>
        <v/>
      </c>
      <c r="B1175" s="79" t="str">
        <f>IF(新体力テスト!B1175="","",新体力テスト!B1175)</f>
        <v/>
      </c>
      <c r="C1175" s="79" t="str">
        <f>IF(新体力テスト!C1175="","",新体力テスト!C1175)</f>
        <v/>
      </c>
      <c r="D1175" s="79" t="str">
        <f>IF(新体力テスト!D1175="","",新体力テスト!D1175)</f>
        <v/>
      </c>
      <c r="E1175" s="79" t="str">
        <f>IF(新体力テスト!E1175="","",新体力テスト!E1175)</f>
        <v/>
      </c>
      <c r="F1175" s="79" t="str">
        <f>IF(新体力テスト!F1175="","",新体力テスト!F1175)</f>
        <v/>
      </c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63"/>
      <c r="R1175" s="63"/>
      <c r="S1175" s="63"/>
      <c r="T1175" s="63"/>
    </row>
    <row r="1176" spans="1:20" ht="12.95" customHeight="1" x14ac:dyDescent="0.15">
      <c r="A1176" s="79" t="str">
        <f>IF(新体力テスト!A1176="","",新体力テスト!A1176)</f>
        <v/>
      </c>
      <c r="B1176" s="79" t="str">
        <f>IF(新体力テスト!B1176="","",新体力テスト!B1176)</f>
        <v/>
      </c>
      <c r="C1176" s="79" t="str">
        <f>IF(新体力テスト!C1176="","",新体力テスト!C1176)</f>
        <v/>
      </c>
      <c r="D1176" s="79" t="str">
        <f>IF(新体力テスト!D1176="","",新体力テスト!D1176)</f>
        <v/>
      </c>
      <c r="E1176" s="79" t="str">
        <f>IF(新体力テスト!E1176="","",新体力テスト!E1176)</f>
        <v/>
      </c>
      <c r="F1176" s="79" t="str">
        <f>IF(新体力テスト!F1176="","",新体力テスト!F1176)</f>
        <v/>
      </c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63"/>
      <c r="R1176" s="63"/>
      <c r="S1176" s="63"/>
      <c r="T1176" s="63"/>
    </row>
    <row r="1177" spans="1:20" ht="12.95" customHeight="1" x14ac:dyDescent="0.15">
      <c r="A1177" s="79" t="str">
        <f>IF(新体力テスト!A1177="","",新体力テスト!A1177)</f>
        <v/>
      </c>
      <c r="B1177" s="79" t="str">
        <f>IF(新体力テスト!B1177="","",新体力テスト!B1177)</f>
        <v/>
      </c>
      <c r="C1177" s="79" t="str">
        <f>IF(新体力テスト!C1177="","",新体力テスト!C1177)</f>
        <v/>
      </c>
      <c r="D1177" s="79" t="str">
        <f>IF(新体力テスト!D1177="","",新体力テスト!D1177)</f>
        <v/>
      </c>
      <c r="E1177" s="79" t="str">
        <f>IF(新体力テスト!E1177="","",新体力テスト!E1177)</f>
        <v/>
      </c>
      <c r="F1177" s="79" t="str">
        <f>IF(新体力テスト!F1177="","",新体力テスト!F1177)</f>
        <v/>
      </c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63"/>
      <c r="R1177" s="63"/>
      <c r="S1177" s="63"/>
      <c r="T1177" s="63"/>
    </row>
    <row r="1178" spans="1:20" ht="12.95" customHeight="1" x14ac:dyDescent="0.15">
      <c r="A1178" s="79" t="str">
        <f>IF(新体力テスト!A1178="","",新体力テスト!A1178)</f>
        <v/>
      </c>
      <c r="B1178" s="79" t="str">
        <f>IF(新体力テスト!B1178="","",新体力テスト!B1178)</f>
        <v/>
      </c>
      <c r="C1178" s="79" t="str">
        <f>IF(新体力テスト!C1178="","",新体力テスト!C1178)</f>
        <v/>
      </c>
      <c r="D1178" s="79" t="str">
        <f>IF(新体力テスト!D1178="","",新体力テスト!D1178)</f>
        <v/>
      </c>
      <c r="E1178" s="79" t="str">
        <f>IF(新体力テスト!E1178="","",新体力テスト!E1178)</f>
        <v/>
      </c>
      <c r="F1178" s="79" t="str">
        <f>IF(新体力テスト!F1178="","",新体力テスト!F1178)</f>
        <v/>
      </c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63"/>
      <c r="R1178" s="63"/>
      <c r="S1178" s="63"/>
      <c r="T1178" s="63"/>
    </row>
    <row r="1179" spans="1:20" ht="12.95" customHeight="1" x14ac:dyDescent="0.15">
      <c r="A1179" s="79" t="str">
        <f>IF(新体力テスト!A1179="","",新体力テスト!A1179)</f>
        <v/>
      </c>
      <c r="B1179" s="79" t="str">
        <f>IF(新体力テスト!B1179="","",新体力テスト!B1179)</f>
        <v/>
      </c>
      <c r="C1179" s="79" t="str">
        <f>IF(新体力テスト!C1179="","",新体力テスト!C1179)</f>
        <v/>
      </c>
      <c r="D1179" s="79" t="str">
        <f>IF(新体力テスト!D1179="","",新体力テスト!D1179)</f>
        <v/>
      </c>
      <c r="E1179" s="79" t="str">
        <f>IF(新体力テスト!E1179="","",新体力テスト!E1179)</f>
        <v/>
      </c>
      <c r="F1179" s="79" t="str">
        <f>IF(新体力テスト!F1179="","",新体力テスト!F1179)</f>
        <v/>
      </c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63"/>
      <c r="R1179" s="63"/>
      <c r="S1179" s="63"/>
      <c r="T1179" s="63"/>
    </row>
    <row r="1180" spans="1:20" ht="12.95" customHeight="1" x14ac:dyDescent="0.15">
      <c r="A1180" s="79" t="str">
        <f>IF(新体力テスト!A1180="","",新体力テスト!A1180)</f>
        <v/>
      </c>
      <c r="B1180" s="79" t="str">
        <f>IF(新体力テスト!B1180="","",新体力テスト!B1180)</f>
        <v/>
      </c>
      <c r="C1180" s="79" t="str">
        <f>IF(新体力テスト!C1180="","",新体力テスト!C1180)</f>
        <v/>
      </c>
      <c r="D1180" s="79" t="str">
        <f>IF(新体力テスト!D1180="","",新体力テスト!D1180)</f>
        <v/>
      </c>
      <c r="E1180" s="79" t="str">
        <f>IF(新体力テスト!E1180="","",新体力テスト!E1180)</f>
        <v/>
      </c>
      <c r="F1180" s="79" t="str">
        <f>IF(新体力テスト!F1180="","",新体力テスト!F1180)</f>
        <v/>
      </c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63"/>
      <c r="R1180" s="63"/>
      <c r="S1180" s="63"/>
      <c r="T1180" s="63"/>
    </row>
    <row r="1181" spans="1:20" ht="12.95" customHeight="1" x14ac:dyDescent="0.15">
      <c r="A1181" s="79" t="str">
        <f>IF(新体力テスト!A1181="","",新体力テスト!A1181)</f>
        <v/>
      </c>
      <c r="B1181" s="79" t="str">
        <f>IF(新体力テスト!B1181="","",新体力テスト!B1181)</f>
        <v/>
      </c>
      <c r="C1181" s="79" t="str">
        <f>IF(新体力テスト!C1181="","",新体力テスト!C1181)</f>
        <v/>
      </c>
      <c r="D1181" s="79" t="str">
        <f>IF(新体力テスト!D1181="","",新体力テスト!D1181)</f>
        <v/>
      </c>
      <c r="E1181" s="79" t="str">
        <f>IF(新体力テスト!E1181="","",新体力テスト!E1181)</f>
        <v/>
      </c>
      <c r="F1181" s="79" t="str">
        <f>IF(新体力テスト!F1181="","",新体力テスト!F1181)</f>
        <v/>
      </c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63"/>
      <c r="R1181" s="63"/>
      <c r="S1181" s="63"/>
      <c r="T1181" s="63"/>
    </row>
    <row r="1182" spans="1:20" ht="12.95" customHeight="1" x14ac:dyDescent="0.15">
      <c r="A1182" s="79" t="str">
        <f>IF(新体力テスト!A1182="","",新体力テスト!A1182)</f>
        <v/>
      </c>
      <c r="B1182" s="79" t="str">
        <f>IF(新体力テスト!B1182="","",新体力テスト!B1182)</f>
        <v/>
      </c>
      <c r="C1182" s="79" t="str">
        <f>IF(新体力テスト!C1182="","",新体力テスト!C1182)</f>
        <v/>
      </c>
      <c r="D1182" s="79" t="str">
        <f>IF(新体力テスト!D1182="","",新体力テスト!D1182)</f>
        <v/>
      </c>
      <c r="E1182" s="79" t="str">
        <f>IF(新体力テスト!E1182="","",新体力テスト!E1182)</f>
        <v/>
      </c>
      <c r="F1182" s="79" t="str">
        <f>IF(新体力テスト!F1182="","",新体力テスト!F1182)</f>
        <v/>
      </c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63"/>
      <c r="R1182" s="63"/>
      <c r="S1182" s="63"/>
      <c r="T1182" s="63"/>
    </row>
    <row r="1183" spans="1:20" ht="12.95" customHeight="1" x14ac:dyDescent="0.15">
      <c r="A1183" s="79" t="str">
        <f>IF(新体力テスト!A1183="","",新体力テスト!A1183)</f>
        <v/>
      </c>
      <c r="B1183" s="79" t="str">
        <f>IF(新体力テスト!B1183="","",新体力テスト!B1183)</f>
        <v/>
      </c>
      <c r="C1183" s="79" t="str">
        <f>IF(新体力テスト!C1183="","",新体力テスト!C1183)</f>
        <v/>
      </c>
      <c r="D1183" s="79" t="str">
        <f>IF(新体力テスト!D1183="","",新体力テスト!D1183)</f>
        <v/>
      </c>
      <c r="E1183" s="79" t="str">
        <f>IF(新体力テスト!E1183="","",新体力テスト!E1183)</f>
        <v/>
      </c>
      <c r="F1183" s="79" t="str">
        <f>IF(新体力テスト!F1183="","",新体力テスト!F1183)</f>
        <v/>
      </c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63"/>
      <c r="R1183" s="63"/>
      <c r="S1183" s="63"/>
      <c r="T1183" s="63"/>
    </row>
    <row r="1184" spans="1:20" ht="12.95" customHeight="1" x14ac:dyDescent="0.15">
      <c r="A1184" s="79" t="str">
        <f>IF(新体力テスト!A1184="","",新体力テスト!A1184)</f>
        <v/>
      </c>
      <c r="B1184" s="79" t="str">
        <f>IF(新体力テスト!B1184="","",新体力テスト!B1184)</f>
        <v/>
      </c>
      <c r="C1184" s="79" t="str">
        <f>IF(新体力テスト!C1184="","",新体力テスト!C1184)</f>
        <v/>
      </c>
      <c r="D1184" s="79" t="str">
        <f>IF(新体力テスト!D1184="","",新体力テスト!D1184)</f>
        <v/>
      </c>
      <c r="E1184" s="79" t="str">
        <f>IF(新体力テスト!E1184="","",新体力テスト!E1184)</f>
        <v/>
      </c>
      <c r="F1184" s="79" t="str">
        <f>IF(新体力テスト!F1184="","",新体力テスト!F1184)</f>
        <v/>
      </c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63"/>
      <c r="R1184" s="63"/>
      <c r="S1184" s="63"/>
      <c r="T1184" s="63"/>
    </row>
    <row r="1185" spans="1:20" ht="12.95" customHeight="1" x14ac:dyDescent="0.15">
      <c r="A1185" s="79" t="str">
        <f>IF(新体力テスト!A1185="","",新体力テスト!A1185)</f>
        <v/>
      </c>
      <c r="B1185" s="79" t="str">
        <f>IF(新体力テスト!B1185="","",新体力テスト!B1185)</f>
        <v/>
      </c>
      <c r="C1185" s="79" t="str">
        <f>IF(新体力テスト!C1185="","",新体力テスト!C1185)</f>
        <v/>
      </c>
      <c r="D1185" s="79" t="str">
        <f>IF(新体力テスト!D1185="","",新体力テスト!D1185)</f>
        <v/>
      </c>
      <c r="E1185" s="79" t="str">
        <f>IF(新体力テスト!E1185="","",新体力テスト!E1185)</f>
        <v/>
      </c>
      <c r="F1185" s="79" t="str">
        <f>IF(新体力テスト!F1185="","",新体力テスト!F1185)</f>
        <v/>
      </c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63"/>
      <c r="R1185" s="63"/>
      <c r="S1185" s="63"/>
      <c r="T1185" s="63"/>
    </row>
    <row r="1186" spans="1:20" ht="12.95" customHeight="1" x14ac:dyDescent="0.15">
      <c r="A1186" s="79" t="str">
        <f>IF(新体力テスト!A1186="","",新体力テスト!A1186)</f>
        <v/>
      </c>
      <c r="B1186" s="79" t="str">
        <f>IF(新体力テスト!B1186="","",新体力テスト!B1186)</f>
        <v/>
      </c>
      <c r="C1186" s="79" t="str">
        <f>IF(新体力テスト!C1186="","",新体力テスト!C1186)</f>
        <v/>
      </c>
      <c r="D1186" s="79" t="str">
        <f>IF(新体力テスト!D1186="","",新体力テスト!D1186)</f>
        <v/>
      </c>
      <c r="E1186" s="79" t="str">
        <f>IF(新体力テスト!E1186="","",新体力テスト!E1186)</f>
        <v/>
      </c>
      <c r="F1186" s="79" t="str">
        <f>IF(新体力テスト!F1186="","",新体力テスト!F1186)</f>
        <v/>
      </c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63"/>
      <c r="R1186" s="63"/>
      <c r="S1186" s="63"/>
      <c r="T1186" s="63"/>
    </row>
    <row r="1187" spans="1:20" ht="12.95" customHeight="1" x14ac:dyDescent="0.15">
      <c r="A1187" s="79" t="str">
        <f>IF(新体力テスト!A1187="","",新体力テスト!A1187)</f>
        <v/>
      </c>
      <c r="B1187" s="79" t="str">
        <f>IF(新体力テスト!B1187="","",新体力テスト!B1187)</f>
        <v/>
      </c>
      <c r="C1187" s="79" t="str">
        <f>IF(新体力テスト!C1187="","",新体力テスト!C1187)</f>
        <v/>
      </c>
      <c r="D1187" s="79" t="str">
        <f>IF(新体力テスト!D1187="","",新体力テスト!D1187)</f>
        <v/>
      </c>
      <c r="E1187" s="79" t="str">
        <f>IF(新体力テスト!E1187="","",新体力テスト!E1187)</f>
        <v/>
      </c>
      <c r="F1187" s="79" t="str">
        <f>IF(新体力テスト!F1187="","",新体力テスト!F1187)</f>
        <v/>
      </c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63"/>
      <c r="R1187" s="63"/>
      <c r="S1187" s="63"/>
      <c r="T1187" s="63"/>
    </row>
    <row r="1188" spans="1:20" ht="12.95" customHeight="1" x14ac:dyDescent="0.15">
      <c r="A1188" s="79" t="str">
        <f>IF(新体力テスト!A1188="","",新体力テスト!A1188)</f>
        <v/>
      </c>
      <c r="B1188" s="79" t="str">
        <f>IF(新体力テスト!B1188="","",新体力テスト!B1188)</f>
        <v/>
      </c>
      <c r="C1188" s="79" t="str">
        <f>IF(新体力テスト!C1188="","",新体力テスト!C1188)</f>
        <v/>
      </c>
      <c r="D1188" s="79" t="str">
        <f>IF(新体力テスト!D1188="","",新体力テスト!D1188)</f>
        <v/>
      </c>
      <c r="E1188" s="79" t="str">
        <f>IF(新体力テスト!E1188="","",新体力テスト!E1188)</f>
        <v/>
      </c>
      <c r="F1188" s="79" t="str">
        <f>IF(新体力テスト!F1188="","",新体力テスト!F1188)</f>
        <v/>
      </c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63"/>
      <c r="R1188" s="63"/>
      <c r="S1188" s="63"/>
      <c r="T1188" s="63"/>
    </row>
    <row r="1189" spans="1:20" ht="12.95" customHeight="1" x14ac:dyDescent="0.15">
      <c r="A1189" s="79" t="str">
        <f>IF(新体力テスト!A1189="","",新体力テスト!A1189)</f>
        <v/>
      </c>
      <c r="B1189" s="79" t="str">
        <f>IF(新体力テスト!B1189="","",新体力テスト!B1189)</f>
        <v/>
      </c>
      <c r="C1189" s="79" t="str">
        <f>IF(新体力テスト!C1189="","",新体力テスト!C1189)</f>
        <v/>
      </c>
      <c r="D1189" s="79" t="str">
        <f>IF(新体力テスト!D1189="","",新体力テスト!D1189)</f>
        <v/>
      </c>
      <c r="E1189" s="79" t="str">
        <f>IF(新体力テスト!E1189="","",新体力テスト!E1189)</f>
        <v/>
      </c>
      <c r="F1189" s="79" t="str">
        <f>IF(新体力テスト!F1189="","",新体力テスト!F1189)</f>
        <v/>
      </c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63"/>
      <c r="R1189" s="63"/>
      <c r="S1189" s="63"/>
      <c r="T1189" s="63"/>
    </row>
    <row r="1190" spans="1:20" ht="12.95" customHeight="1" x14ac:dyDescent="0.15">
      <c r="A1190" s="79" t="str">
        <f>IF(新体力テスト!A1190="","",新体力テスト!A1190)</f>
        <v/>
      </c>
      <c r="B1190" s="79" t="str">
        <f>IF(新体力テスト!B1190="","",新体力テスト!B1190)</f>
        <v/>
      </c>
      <c r="C1190" s="79" t="str">
        <f>IF(新体力テスト!C1190="","",新体力テスト!C1190)</f>
        <v/>
      </c>
      <c r="D1190" s="79" t="str">
        <f>IF(新体力テスト!D1190="","",新体力テスト!D1190)</f>
        <v/>
      </c>
      <c r="E1190" s="79" t="str">
        <f>IF(新体力テスト!E1190="","",新体力テスト!E1190)</f>
        <v/>
      </c>
      <c r="F1190" s="79" t="str">
        <f>IF(新体力テスト!F1190="","",新体力テスト!F1190)</f>
        <v/>
      </c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63"/>
      <c r="R1190" s="63"/>
      <c r="S1190" s="63"/>
      <c r="T1190" s="63"/>
    </row>
    <row r="1191" spans="1:20" ht="12.95" customHeight="1" x14ac:dyDescent="0.15">
      <c r="A1191" s="79" t="str">
        <f>IF(新体力テスト!A1191="","",新体力テスト!A1191)</f>
        <v/>
      </c>
      <c r="B1191" s="79" t="str">
        <f>IF(新体力テスト!B1191="","",新体力テスト!B1191)</f>
        <v/>
      </c>
      <c r="C1191" s="79" t="str">
        <f>IF(新体力テスト!C1191="","",新体力テスト!C1191)</f>
        <v/>
      </c>
      <c r="D1191" s="79" t="str">
        <f>IF(新体力テスト!D1191="","",新体力テスト!D1191)</f>
        <v/>
      </c>
      <c r="E1191" s="79" t="str">
        <f>IF(新体力テスト!E1191="","",新体力テスト!E1191)</f>
        <v/>
      </c>
      <c r="F1191" s="79" t="str">
        <f>IF(新体力テスト!F1191="","",新体力テスト!F1191)</f>
        <v/>
      </c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63"/>
      <c r="R1191" s="63"/>
      <c r="S1191" s="63"/>
      <c r="T1191" s="63"/>
    </row>
    <row r="1192" spans="1:20" ht="12.95" customHeight="1" x14ac:dyDescent="0.15">
      <c r="A1192" s="79" t="str">
        <f>IF(新体力テスト!A1192="","",新体力テスト!A1192)</f>
        <v/>
      </c>
      <c r="B1192" s="79" t="str">
        <f>IF(新体力テスト!B1192="","",新体力テスト!B1192)</f>
        <v/>
      </c>
      <c r="C1192" s="79" t="str">
        <f>IF(新体力テスト!C1192="","",新体力テスト!C1192)</f>
        <v/>
      </c>
      <c r="D1192" s="79" t="str">
        <f>IF(新体力テスト!D1192="","",新体力テスト!D1192)</f>
        <v/>
      </c>
      <c r="E1192" s="79" t="str">
        <f>IF(新体力テスト!E1192="","",新体力テスト!E1192)</f>
        <v/>
      </c>
      <c r="F1192" s="79" t="str">
        <f>IF(新体力テスト!F1192="","",新体力テスト!F1192)</f>
        <v/>
      </c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63"/>
      <c r="R1192" s="63"/>
      <c r="S1192" s="63"/>
      <c r="T1192" s="63"/>
    </row>
    <row r="1193" spans="1:20" ht="12.95" customHeight="1" x14ac:dyDescent="0.15">
      <c r="A1193" s="79" t="str">
        <f>IF(新体力テスト!A1193="","",新体力テスト!A1193)</f>
        <v/>
      </c>
      <c r="B1193" s="79" t="str">
        <f>IF(新体力テスト!B1193="","",新体力テスト!B1193)</f>
        <v/>
      </c>
      <c r="C1193" s="79" t="str">
        <f>IF(新体力テスト!C1193="","",新体力テスト!C1193)</f>
        <v/>
      </c>
      <c r="D1193" s="79" t="str">
        <f>IF(新体力テスト!D1193="","",新体力テスト!D1193)</f>
        <v/>
      </c>
      <c r="E1193" s="79" t="str">
        <f>IF(新体力テスト!E1193="","",新体力テスト!E1193)</f>
        <v/>
      </c>
      <c r="F1193" s="79" t="str">
        <f>IF(新体力テスト!F1193="","",新体力テスト!F1193)</f>
        <v/>
      </c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63"/>
      <c r="R1193" s="63"/>
      <c r="S1193" s="63"/>
      <c r="T1193" s="63"/>
    </row>
    <row r="1194" spans="1:20" ht="12.95" customHeight="1" x14ac:dyDescent="0.15">
      <c r="A1194" s="79" t="str">
        <f>IF(新体力テスト!A1194="","",新体力テスト!A1194)</f>
        <v/>
      </c>
      <c r="B1194" s="79" t="str">
        <f>IF(新体力テスト!B1194="","",新体力テスト!B1194)</f>
        <v/>
      </c>
      <c r="C1194" s="79" t="str">
        <f>IF(新体力テスト!C1194="","",新体力テスト!C1194)</f>
        <v/>
      </c>
      <c r="D1194" s="79" t="str">
        <f>IF(新体力テスト!D1194="","",新体力テスト!D1194)</f>
        <v/>
      </c>
      <c r="E1194" s="79" t="str">
        <f>IF(新体力テスト!E1194="","",新体力テスト!E1194)</f>
        <v/>
      </c>
      <c r="F1194" s="79" t="str">
        <f>IF(新体力テスト!F1194="","",新体力テスト!F1194)</f>
        <v/>
      </c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63"/>
      <c r="R1194" s="63"/>
      <c r="S1194" s="63"/>
      <c r="T1194" s="63"/>
    </row>
    <row r="1195" spans="1:20" ht="12.95" customHeight="1" x14ac:dyDescent="0.15">
      <c r="A1195" s="79" t="str">
        <f>IF(新体力テスト!A1195="","",新体力テスト!A1195)</f>
        <v/>
      </c>
      <c r="B1195" s="79" t="str">
        <f>IF(新体力テスト!B1195="","",新体力テスト!B1195)</f>
        <v/>
      </c>
      <c r="C1195" s="79" t="str">
        <f>IF(新体力テスト!C1195="","",新体力テスト!C1195)</f>
        <v/>
      </c>
      <c r="D1195" s="79" t="str">
        <f>IF(新体力テスト!D1195="","",新体力テスト!D1195)</f>
        <v/>
      </c>
      <c r="E1195" s="79" t="str">
        <f>IF(新体力テスト!E1195="","",新体力テスト!E1195)</f>
        <v/>
      </c>
      <c r="F1195" s="79" t="str">
        <f>IF(新体力テスト!F1195="","",新体力テスト!F1195)</f>
        <v/>
      </c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63"/>
      <c r="R1195" s="63"/>
      <c r="S1195" s="63"/>
      <c r="T1195" s="63"/>
    </row>
    <row r="1196" spans="1:20" ht="12.95" customHeight="1" x14ac:dyDescent="0.15">
      <c r="A1196" s="79" t="str">
        <f>IF(新体力テスト!A1196="","",新体力テスト!A1196)</f>
        <v/>
      </c>
      <c r="B1196" s="79" t="str">
        <f>IF(新体力テスト!B1196="","",新体力テスト!B1196)</f>
        <v/>
      </c>
      <c r="C1196" s="79" t="str">
        <f>IF(新体力テスト!C1196="","",新体力テスト!C1196)</f>
        <v/>
      </c>
      <c r="D1196" s="79" t="str">
        <f>IF(新体力テスト!D1196="","",新体力テスト!D1196)</f>
        <v/>
      </c>
      <c r="E1196" s="79" t="str">
        <f>IF(新体力テスト!E1196="","",新体力テスト!E1196)</f>
        <v/>
      </c>
      <c r="F1196" s="79" t="str">
        <f>IF(新体力テスト!F1196="","",新体力テスト!F1196)</f>
        <v/>
      </c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63"/>
      <c r="R1196" s="63"/>
      <c r="S1196" s="63"/>
      <c r="T1196" s="63"/>
    </row>
    <row r="1197" spans="1:20" ht="12.95" customHeight="1" x14ac:dyDescent="0.15">
      <c r="A1197" s="79" t="str">
        <f>IF(新体力テスト!A1197="","",新体力テスト!A1197)</f>
        <v/>
      </c>
      <c r="B1197" s="79" t="str">
        <f>IF(新体力テスト!B1197="","",新体力テスト!B1197)</f>
        <v/>
      </c>
      <c r="C1197" s="79" t="str">
        <f>IF(新体力テスト!C1197="","",新体力テスト!C1197)</f>
        <v/>
      </c>
      <c r="D1197" s="79" t="str">
        <f>IF(新体力テスト!D1197="","",新体力テスト!D1197)</f>
        <v/>
      </c>
      <c r="E1197" s="79" t="str">
        <f>IF(新体力テスト!E1197="","",新体力テスト!E1197)</f>
        <v/>
      </c>
      <c r="F1197" s="79" t="str">
        <f>IF(新体力テスト!F1197="","",新体力テスト!F1197)</f>
        <v/>
      </c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63"/>
      <c r="R1197" s="63"/>
      <c r="S1197" s="63"/>
      <c r="T1197" s="63"/>
    </row>
    <row r="1198" spans="1:20" ht="12.95" customHeight="1" x14ac:dyDescent="0.15">
      <c r="A1198" s="79" t="str">
        <f>IF(新体力テスト!A1198="","",新体力テスト!A1198)</f>
        <v/>
      </c>
      <c r="B1198" s="79" t="str">
        <f>IF(新体力テスト!B1198="","",新体力テスト!B1198)</f>
        <v/>
      </c>
      <c r="C1198" s="79" t="str">
        <f>IF(新体力テスト!C1198="","",新体力テスト!C1198)</f>
        <v/>
      </c>
      <c r="D1198" s="79" t="str">
        <f>IF(新体力テスト!D1198="","",新体力テスト!D1198)</f>
        <v/>
      </c>
      <c r="E1198" s="79" t="str">
        <f>IF(新体力テスト!E1198="","",新体力テスト!E1198)</f>
        <v/>
      </c>
      <c r="F1198" s="79" t="str">
        <f>IF(新体力テスト!F1198="","",新体力テスト!F1198)</f>
        <v/>
      </c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63"/>
      <c r="R1198" s="63"/>
      <c r="S1198" s="63"/>
      <c r="T1198" s="63"/>
    </row>
    <row r="1199" spans="1:20" ht="12.95" customHeight="1" x14ac:dyDescent="0.15">
      <c r="A1199" s="79" t="str">
        <f>IF(新体力テスト!A1199="","",新体力テスト!A1199)</f>
        <v/>
      </c>
      <c r="B1199" s="79" t="str">
        <f>IF(新体力テスト!B1199="","",新体力テスト!B1199)</f>
        <v/>
      </c>
      <c r="C1199" s="79" t="str">
        <f>IF(新体力テスト!C1199="","",新体力テスト!C1199)</f>
        <v/>
      </c>
      <c r="D1199" s="79" t="str">
        <f>IF(新体力テスト!D1199="","",新体力テスト!D1199)</f>
        <v/>
      </c>
      <c r="E1199" s="79" t="str">
        <f>IF(新体力テスト!E1199="","",新体力テスト!E1199)</f>
        <v/>
      </c>
      <c r="F1199" s="79" t="str">
        <f>IF(新体力テスト!F1199="","",新体力テスト!F1199)</f>
        <v/>
      </c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63"/>
      <c r="R1199" s="63"/>
      <c r="S1199" s="63"/>
      <c r="T1199" s="63"/>
    </row>
    <row r="1200" spans="1:20" ht="12.95" customHeight="1" x14ac:dyDescent="0.15">
      <c r="A1200" s="79" t="str">
        <f>IF(新体力テスト!A1200="","",新体力テスト!A1200)</f>
        <v/>
      </c>
      <c r="B1200" s="79" t="str">
        <f>IF(新体力テスト!B1200="","",新体力テスト!B1200)</f>
        <v/>
      </c>
      <c r="C1200" s="79" t="str">
        <f>IF(新体力テスト!C1200="","",新体力テスト!C1200)</f>
        <v/>
      </c>
      <c r="D1200" s="79" t="str">
        <f>IF(新体力テスト!D1200="","",新体力テスト!D1200)</f>
        <v/>
      </c>
      <c r="E1200" s="79" t="str">
        <f>IF(新体力テスト!E1200="","",新体力テスト!E1200)</f>
        <v/>
      </c>
      <c r="F1200" s="79" t="str">
        <f>IF(新体力テスト!F1200="","",新体力テスト!F1200)</f>
        <v/>
      </c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63"/>
      <c r="R1200" s="63"/>
      <c r="S1200" s="63"/>
      <c r="T1200" s="63"/>
    </row>
    <row r="1201" spans="1:20" ht="12.95" customHeight="1" x14ac:dyDescent="0.15">
      <c r="A1201" s="79" t="str">
        <f>IF(新体力テスト!A1201="","",新体力テスト!A1201)</f>
        <v/>
      </c>
      <c r="B1201" s="79" t="str">
        <f>IF(新体力テスト!B1201="","",新体力テスト!B1201)</f>
        <v/>
      </c>
      <c r="C1201" s="79" t="str">
        <f>IF(新体力テスト!C1201="","",新体力テスト!C1201)</f>
        <v/>
      </c>
      <c r="D1201" s="79" t="str">
        <f>IF(新体力テスト!D1201="","",新体力テスト!D1201)</f>
        <v/>
      </c>
      <c r="E1201" s="79" t="str">
        <f>IF(新体力テスト!E1201="","",新体力テスト!E1201)</f>
        <v/>
      </c>
      <c r="F1201" s="79" t="str">
        <f>IF(新体力テスト!F1201="","",新体力テスト!F1201)</f>
        <v/>
      </c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63"/>
      <c r="R1201" s="63"/>
      <c r="S1201" s="63"/>
      <c r="T1201" s="63"/>
    </row>
    <row r="1202" spans="1:20" ht="12.95" customHeight="1" x14ac:dyDescent="0.15">
      <c r="A1202" s="79" t="str">
        <f>IF(新体力テスト!A1202="","",新体力テスト!A1202)</f>
        <v/>
      </c>
      <c r="B1202" s="79" t="str">
        <f>IF(新体力テスト!B1202="","",新体力テスト!B1202)</f>
        <v/>
      </c>
      <c r="C1202" s="79" t="str">
        <f>IF(新体力テスト!C1202="","",新体力テスト!C1202)</f>
        <v/>
      </c>
      <c r="D1202" s="79" t="str">
        <f>IF(新体力テスト!D1202="","",新体力テスト!D1202)</f>
        <v/>
      </c>
      <c r="E1202" s="79" t="str">
        <f>IF(新体力テスト!E1202="","",新体力テスト!E1202)</f>
        <v/>
      </c>
      <c r="F1202" s="79" t="str">
        <f>IF(新体力テスト!F1202="","",新体力テスト!F1202)</f>
        <v/>
      </c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63"/>
      <c r="R1202" s="63"/>
      <c r="S1202" s="63"/>
      <c r="T1202" s="63"/>
    </row>
    <row r="1203" spans="1:20" ht="12.95" customHeight="1" x14ac:dyDescent="0.15">
      <c r="A1203" s="79" t="str">
        <f>IF(新体力テスト!A1203="","",新体力テスト!A1203)</f>
        <v/>
      </c>
      <c r="B1203" s="79" t="str">
        <f>IF(新体力テスト!B1203="","",新体力テスト!B1203)</f>
        <v/>
      </c>
      <c r="C1203" s="79" t="str">
        <f>IF(新体力テスト!C1203="","",新体力テスト!C1203)</f>
        <v/>
      </c>
      <c r="D1203" s="79" t="str">
        <f>IF(新体力テスト!D1203="","",新体力テスト!D1203)</f>
        <v/>
      </c>
      <c r="E1203" s="79" t="str">
        <f>IF(新体力テスト!E1203="","",新体力テスト!E1203)</f>
        <v/>
      </c>
      <c r="F1203" s="79" t="str">
        <f>IF(新体力テスト!F1203="","",新体力テスト!F1203)</f>
        <v/>
      </c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63"/>
      <c r="R1203" s="63"/>
      <c r="S1203" s="63"/>
      <c r="T1203" s="63"/>
    </row>
    <row r="1204" spans="1:20" ht="12.95" customHeight="1" x14ac:dyDescent="0.15">
      <c r="A1204" s="79" t="str">
        <f>IF(新体力テスト!A1204="","",新体力テスト!A1204)</f>
        <v/>
      </c>
      <c r="B1204" s="79" t="str">
        <f>IF(新体力テスト!B1204="","",新体力テスト!B1204)</f>
        <v/>
      </c>
      <c r="C1204" s="79" t="str">
        <f>IF(新体力テスト!C1204="","",新体力テスト!C1204)</f>
        <v/>
      </c>
      <c r="D1204" s="79" t="str">
        <f>IF(新体力テスト!D1204="","",新体力テスト!D1204)</f>
        <v/>
      </c>
      <c r="E1204" s="79" t="str">
        <f>IF(新体力テスト!E1204="","",新体力テスト!E1204)</f>
        <v/>
      </c>
      <c r="F1204" s="79" t="str">
        <f>IF(新体力テスト!F1204="","",新体力テスト!F1204)</f>
        <v/>
      </c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63"/>
      <c r="R1204" s="63"/>
      <c r="S1204" s="63"/>
      <c r="T1204" s="63"/>
    </row>
    <row r="1205" spans="1:20" x14ac:dyDescent="0.15">
      <c r="A1205" s="79" t="str">
        <f>IF(新体力テスト!A1205="","",新体力テスト!A1205)</f>
        <v/>
      </c>
      <c r="B1205" s="79" t="str">
        <f>IF(新体力テスト!B1205="","",新体力テスト!B1205)</f>
        <v/>
      </c>
      <c r="C1205" s="79" t="str">
        <f>IF(新体力テスト!C1205="","",新体力テスト!C1205)</f>
        <v/>
      </c>
      <c r="D1205" s="79" t="str">
        <f>IF(新体力テスト!D1205="","",新体力テスト!D1205)</f>
        <v/>
      </c>
      <c r="E1205" s="79" t="str">
        <f>IF(新体力テスト!E1205="","",新体力テスト!E1205)</f>
        <v/>
      </c>
      <c r="F1205" s="79" t="str">
        <f>IF(新体力テスト!F1205="","",新体力テスト!F1205)</f>
        <v/>
      </c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63"/>
      <c r="R1205" s="63"/>
      <c r="S1205" s="63"/>
      <c r="T1205" s="63"/>
    </row>
    <row r="1206" spans="1:20" x14ac:dyDescent="0.15">
      <c r="A1206" s="79" t="str">
        <f>IF(新体力テスト!A1206="","",新体力テスト!A1206)</f>
        <v/>
      </c>
      <c r="B1206" s="79" t="str">
        <f>IF(新体力テスト!B1206="","",新体力テスト!B1206)</f>
        <v/>
      </c>
      <c r="C1206" s="79" t="str">
        <f>IF(新体力テスト!C1206="","",新体力テスト!C1206)</f>
        <v/>
      </c>
      <c r="D1206" s="79" t="str">
        <f>IF(新体力テスト!D1206="","",新体力テスト!D1206)</f>
        <v/>
      </c>
      <c r="E1206" s="79" t="str">
        <f>IF(新体力テスト!E1206="","",新体力テスト!E1206)</f>
        <v/>
      </c>
      <c r="F1206" s="79" t="str">
        <f>IF(新体力テスト!F1206="","",新体力テスト!F1206)</f>
        <v/>
      </c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63"/>
      <c r="R1206" s="63"/>
      <c r="S1206" s="63"/>
      <c r="T1206" s="63"/>
    </row>
    <row r="1207" spans="1:20" x14ac:dyDescent="0.15">
      <c r="A1207" s="79" t="str">
        <f>IF(新体力テスト!A1207="","",新体力テスト!A1207)</f>
        <v/>
      </c>
      <c r="B1207" s="79" t="str">
        <f>IF(新体力テスト!B1207="","",新体力テスト!B1207)</f>
        <v/>
      </c>
      <c r="C1207" s="79" t="str">
        <f>IF(新体力テスト!C1207="","",新体力テスト!C1207)</f>
        <v/>
      </c>
      <c r="D1207" s="79" t="str">
        <f>IF(新体力テスト!D1207="","",新体力テスト!D1207)</f>
        <v/>
      </c>
      <c r="E1207" s="79" t="str">
        <f>IF(新体力テスト!E1207="","",新体力テスト!E1207)</f>
        <v/>
      </c>
      <c r="F1207" s="79" t="str">
        <f>IF(新体力テスト!F1207="","",新体力テスト!F1207)</f>
        <v/>
      </c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63"/>
      <c r="R1207" s="63"/>
      <c r="S1207" s="63"/>
      <c r="T1207" s="63"/>
    </row>
    <row r="1208" spans="1:20" x14ac:dyDescent="0.15">
      <c r="A1208" s="79" t="str">
        <f>IF(新体力テスト!A1208="","",新体力テスト!A1208)</f>
        <v/>
      </c>
      <c r="B1208" s="79" t="str">
        <f>IF(新体力テスト!B1208="","",新体力テスト!B1208)</f>
        <v/>
      </c>
      <c r="C1208" s="79" t="str">
        <f>IF(新体力テスト!C1208="","",新体力テスト!C1208)</f>
        <v/>
      </c>
      <c r="D1208" s="79" t="str">
        <f>IF(新体力テスト!D1208="","",新体力テスト!D1208)</f>
        <v/>
      </c>
      <c r="E1208" s="79" t="str">
        <f>IF(新体力テスト!E1208="","",新体力テスト!E1208)</f>
        <v/>
      </c>
      <c r="F1208" s="79" t="str">
        <f>IF(新体力テスト!F1208="","",新体力テスト!F1208)</f>
        <v/>
      </c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63"/>
      <c r="R1208" s="63"/>
      <c r="S1208" s="63"/>
      <c r="T1208" s="63"/>
    </row>
    <row r="1209" spans="1:20" x14ac:dyDescent="0.15">
      <c r="A1209" s="79" t="str">
        <f>IF(新体力テスト!A1209="","",新体力テスト!A1209)</f>
        <v/>
      </c>
      <c r="B1209" s="79" t="str">
        <f>IF(新体力テスト!B1209="","",新体力テスト!B1209)</f>
        <v/>
      </c>
      <c r="C1209" s="79" t="str">
        <f>IF(新体力テスト!C1209="","",新体力テスト!C1209)</f>
        <v/>
      </c>
      <c r="D1209" s="79" t="str">
        <f>IF(新体力テスト!D1209="","",新体力テスト!D1209)</f>
        <v/>
      </c>
      <c r="E1209" s="79" t="str">
        <f>IF(新体力テスト!E1209="","",新体力テスト!E1209)</f>
        <v/>
      </c>
      <c r="F1209" s="79" t="str">
        <f>IF(新体力テスト!F1209="","",新体力テスト!F1209)</f>
        <v/>
      </c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63"/>
      <c r="R1209" s="63"/>
      <c r="S1209" s="63"/>
      <c r="T1209" s="63"/>
    </row>
    <row r="1210" spans="1:20" x14ac:dyDescent="0.15">
      <c r="A1210" s="79" t="str">
        <f>IF(新体力テスト!A1210="","",新体力テスト!A1210)</f>
        <v/>
      </c>
      <c r="B1210" s="79" t="str">
        <f>IF(新体力テスト!B1210="","",新体力テスト!B1210)</f>
        <v/>
      </c>
      <c r="C1210" s="79" t="str">
        <f>IF(新体力テスト!C1210="","",新体力テスト!C1210)</f>
        <v/>
      </c>
      <c r="D1210" s="79" t="str">
        <f>IF(新体力テスト!D1210="","",新体力テスト!D1210)</f>
        <v/>
      </c>
      <c r="E1210" s="79" t="str">
        <f>IF(新体力テスト!E1210="","",新体力テスト!E1210)</f>
        <v/>
      </c>
      <c r="F1210" s="79" t="str">
        <f>IF(新体力テスト!F1210="","",新体力テスト!F1210)</f>
        <v/>
      </c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63"/>
      <c r="R1210" s="63"/>
      <c r="S1210" s="63"/>
      <c r="T1210" s="63"/>
    </row>
    <row r="1211" spans="1:20" x14ac:dyDescent="0.15">
      <c r="A1211" s="79" t="str">
        <f>IF(新体力テスト!A1211="","",新体力テスト!A1211)</f>
        <v/>
      </c>
      <c r="B1211" s="79" t="str">
        <f>IF(新体力テスト!B1211="","",新体力テスト!B1211)</f>
        <v/>
      </c>
      <c r="C1211" s="79" t="str">
        <f>IF(新体力テスト!C1211="","",新体力テスト!C1211)</f>
        <v/>
      </c>
      <c r="D1211" s="79" t="str">
        <f>IF(新体力テスト!D1211="","",新体力テスト!D1211)</f>
        <v/>
      </c>
      <c r="E1211" s="79" t="str">
        <f>IF(新体力テスト!E1211="","",新体力テスト!E1211)</f>
        <v/>
      </c>
      <c r="F1211" s="79" t="str">
        <f>IF(新体力テスト!F1211="","",新体力テスト!F1211)</f>
        <v/>
      </c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63"/>
      <c r="R1211" s="63"/>
      <c r="S1211" s="63"/>
      <c r="T1211" s="63"/>
    </row>
    <row r="1212" spans="1:20" x14ac:dyDescent="0.15">
      <c r="A1212" s="79" t="str">
        <f>IF(新体力テスト!A1212="","",新体力テスト!A1212)</f>
        <v/>
      </c>
      <c r="B1212" s="79" t="str">
        <f>IF(新体力テスト!B1212="","",新体力テスト!B1212)</f>
        <v/>
      </c>
      <c r="C1212" s="79" t="str">
        <f>IF(新体力テスト!C1212="","",新体力テスト!C1212)</f>
        <v/>
      </c>
      <c r="D1212" s="79" t="str">
        <f>IF(新体力テスト!D1212="","",新体力テスト!D1212)</f>
        <v/>
      </c>
      <c r="E1212" s="79" t="str">
        <f>IF(新体力テスト!E1212="","",新体力テスト!E1212)</f>
        <v/>
      </c>
      <c r="F1212" s="79" t="str">
        <f>IF(新体力テスト!F1212="","",新体力テスト!F1212)</f>
        <v/>
      </c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63"/>
      <c r="R1212" s="63"/>
      <c r="S1212" s="63"/>
      <c r="T1212" s="63"/>
    </row>
    <row r="1213" spans="1:20" x14ac:dyDescent="0.15">
      <c r="A1213" s="79" t="str">
        <f>IF(新体力テスト!A1213="","",新体力テスト!A1213)</f>
        <v/>
      </c>
      <c r="B1213" s="79" t="str">
        <f>IF(新体力テスト!B1213="","",新体力テスト!B1213)</f>
        <v/>
      </c>
      <c r="C1213" s="79" t="str">
        <f>IF(新体力テスト!C1213="","",新体力テスト!C1213)</f>
        <v/>
      </c>
      <c r="D1213" s="79" t="str">
        <f>IF(新体力テスト!D1213="","",新体力テスト!D1213)</f>
        <v/>
      </c>
      <c r="E1213" s="79" t="str">
        <f>IF(新体力テスト!E1213="","",新体力テスト!E1213)</f>
        <v/>
      </c>
      <c r="F1213" s="79" t="str">
        <f>IF(新体力テスト!F1213="","",新体力テスト!F1213)</f>
        <v/>
      </c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63"/>
      <c r="R1213" s="63"/>
      <c r="S1213" s="63"/>
      <c r="T1213" s="63"/>
    </row>
    <row r="1214" spans="1:20" x14ac:dyDescent="0.15">
      <c r="A1214" s="79" t="str">
        <f>IF(新体力テスト!A1214="","",新体力テスト!A1214)</f>
        <v/>
      </c>
      <c r="B1214" s="79" t="str">
        <f>IF(新体力テスト!B1214="","",新体力テスト!B1214)</f>
        <v/>
      </c>
      <c r="C1214" s="79" t="str">
        <f>IF(新体力テスト!C1214="","",新体力テスト!C1214)</f>
        <v/>
      </c>
      <c r="D1214" s="79" t="str">
        <f>IF(新体力テスト!D1214="","",新体力テスト!D1214)</f>
        <v/>
      </c>
      <c r="E1214" s="79" t="str">
        <f>IF(新体力テスト!E1214="","",新体力テスト!E1214)</f>
        <v/>
      </c>
      <c r="F1214" s="79" t="str">
        <f>IF(新体力テスト!F1214="","",新体力テスト!F1214)</f>
        <v/>
      </c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63"/>
      <c r="R1214" s="63"/>
      <c r="S1214" s="63"/>
      <c r="T1214" s="63"/>
    </row>
    <row r="1215" spans="1:20" x14ac:dyDescent="0.15">
      <c r="A1215" s="79" t="str">
        <f>IF(新体力テスト!A1215="","",新体力テスト!A1215)</f>
        <v/>
      </c>
      <c r="B1215" s="79" t="str">
        <f>IF(新体力テスト!B1215="","",新体力テスト!B1215)</f>
        <v/>
      </c>
      <c r="C1215" s="79" t="str">
        <f>IF(新体力テスト!C1215="","",新体力テスト!C1215)</f>
        <v/>
      </c>
      <c r="D1215" s="79" t="str">
        <f>IF(新体力テスト!D1215="","",新体力テスト!D1215)</f>
        <v/>
      </c>
      <c r="E1215" s="79" t="str">
        <f>IF(新体力テスト!E1215="","",新体力テスト!E1215)</f>
        <v/>
      </c>
      <c r="F1215" s="79" t="str">
        <f>IF(新体力テスト!F1215="","",新体力テスト!F1215)</f>
        <v/>
      </c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63"/>
      <c r="R1215" s="63"/>
      <c r="S1215" s="63"/>
      <c r="T1215" s="63"/>
    </row>
    <row r="1216" spans="1:20" x14ac:dyDescent="0.15">
      <c r="A1216" s="79" t="str">
        <f>IF(新体力テスト!A1216="","",新体力テスト!A1216)</f>
        <v/>
      </c>
      <c r="B1216" s="79" t="str">
        <f>IF(新体力テスト!B1216="","",新体力テスト!B1216)</f>
        <v/>
      </c>
      <c r="C1216" s="79" t="str">
        <f>IF(新体力テスト!C1216="","",新体力テスト!C1216)</f>
        <v/>
      </c>
      <c r="D1216" s="79" t="str">
        <f>IF(新体力テスト!D1216="","",新体力テスト!D1216)</f>
        <v/>
      </c>
      <c r="E1216" s="79" t="str">
        <f>IF(新体力テスト!E1216="","",新体力テスト!E1216)</f>
        <v/>
      </c>
      <c r="F1216" s="79" t="str">
        <f>IF(新体力テスト!F1216="","",新体力テスト!F1216)</f>
        <v/>
      </c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63"/>
      <c r="R1216" s="63"/>
      <c r="S1216" s="63"/>
      <c r="T1216" s="63"/>
    </row>
    <row r="1217" spans="1:20" x14ac:dyDescent="0.15">
      <c r="A1217" s="79" t="str">
        <f>IF(新体力テスト!A1217="","",新体力テスト!A1217)</f>
        <v/>
      </c>
      <c r="B1217" s="79" t="str">
        <f>IF(新体力テスト!B1217="","",新体力テスト!B1217)</f>
        <v/>
      </c>
      <c r="C1217" s="79" t="str">
        <f>IF(新体力テスト!C1217="","",新体力テスト!C1217)</f>
        <v/>
      </c>
      <c r="D1217" s="79" t="str">
        <f>IF(新体力テスト!D1217="","",新体力テスト!D1217)</f>
        <v/>
      </c>
      <c r="E1217" s="79" t="str">
        <f>IF(新体力テスト!E1217="","",新体力テスト!E1217)</f>
        <v/>
      </c>
      <c r="F1217" s="79" t="str">
        <f>IF(新体力テスト!F1217="","",新体力テスト!F1217)</f>
        <v/>
      </c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63"/>
      <c r="R1217" s="63"/>
      <c r="S1217" s="63"/>
      <c r="T1217" s="63"/>
    </row>
    <row r="1218" spans="1:20" x14ac:dyDescent="0.15">
      <c r="A1218" s="79" t="str">
        <f>IF(新体力テスト!A1218="","",新体力テスト!A1218)</f>
        <v/>
      </c>
      <c r="B1218" s="79" t="str">
        <f>IF(新体力テスト!B1218="","",新体力テスト!B1218)</f>
        <v/>
      </c>
      <c r="C1218" s="79" t="str">
        <f>IF(新体力テスト!C1218="","",新体力テスト!C1218)</f>
        <v/>
      </c>
      <c r="D1218" s="79" t="str">
        <f>IF(新体力テスト!D1218="","",新体力テスト!D1218)</f>
        <v/>
      </c>
      <c r="E1218" s="79" t="str">
        <f>IF(新体力テスト!E1218="","",新体力テスト!E1218)</f>
        <v/>
      </c>
      <c r="F1218" s="79" t="str">
        <f>IF(新体力テスト!F1218="","",新体力テスト!F1218)</f>
        <v/>
      </c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63"/>
      <c r="R1218" s="63"/>
      <c r="S1218" s="63"/>
      <c r="T1218" s="63"/>
    </row>
    <row r="1219" spans="1:20" x14ac:dyDescent="0.15">
      <c r="A1219" s="79" t="str">
        <f>IF(新体力テスト!A1219="","",新体力テスト!A1219)</f>
        <v/>
      </c>
      <c r="B1219" s="79" t="str">
        <f>IF(新体力テスト!B1219="","",新体力テスト!B1219)</f>
        <v/>
      </c>
      <c r="C1219" s="79" t="str">
        <f>IF(新体力テスト!C1219="","",新体力テスト!C1219)</f>
        <v/>
      </c>
      <c r="D1219" s="79" t="str">
        <f>IF(新体力テスト!D1219="","",新体力テスト!D1219)</f>
        <v/>
      </c>
      <c r="E1219" s="79" t="str">
        <f>IF(新体力テスト!E1219="","",新体力テスト!E1219)</f>
        <v/>
      </c>
      <c r="F1219" s="79" t="str">
        <f>IF(新体力テスト!F1219="","",新体力テスト!F1219)</f>
        <v/>
      </c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63"/>
      <c r="R1219" s="63"/>
      <c r="S1219" s="63"/>
      <c r="T1219" s="63"/>
    </row>
    <row r="1220" spans="1:20" x14ac:dyDescent="0.15">
      <c r="A1220" s="79" t="str">
        <f>IF(新体力テスト!A1220="","",新体力テスト!A1220)</f>
        <v/>
      </c>
      <c r="B1220" s="79" t="str">
        <f>IF(新体力テスト!B1220="","",新体力テスト!B1220)</f>
        <v/>
      </c>
      <c r="C1220" s="79" t="str">
        <f>IF(新体力テスト!C1220="","",新体力テスト!C1220)</f>
        <v/>
      </c>
      <c r="D1220" s="79" t="str">
        <f>IF(新体力テスト!D1220="","",新体力テスト!D1220)</f>
        <v/>
      </c>
      <c r="E1220" s="79" t="str">
        <f>IF(新体力テスト!E1220="","",新体力テスト!E1220)</f>
        <v/>
      </c>
      <c r="F1220" s="79" t="str">
        <f>IF(新体力テスト!F1220="","",新体力テスト!F1220)</f>
        <v/>
      </c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63"/>
      <c r="R1220" s="63"/>
      <c r="S1220" s="63"/>
      <c r="T1220" s="63"/>
    </row>
    <row r="1221" spans="1:20" x14ac:dyDescent="0.15">
      <c r="A1221" s="79" t="str">
        <f>IF(新体力テスト!A1221="","",新体力テスト!A1221)</f>
        <v/>
      </c>
      <c r="B1221" s="79" t="str">
        <f>IF(新体力テスト!B1221="","",新体力テスト!B1221)</f>
        <v/>
      </c>
      <c r="C1221" s="79" t="str">
        <f>IF(新体力テスト!C1221="","",新体力テスト!C1221)</f>
        <v/>
      </c>
      <c r="D1221" s="79" t="str">
        <f>IF(新体力テスト!D1221="","",新体力テスト!D1221)</f>
        <v/>
      </c>
      <c r="E1221" s="79" t="str">
        <f>IF(新体力テスト!E1221="","",新体力テスト!E1221)</f>
        <v/>
      </c>
      <c r="F1221" s="79" t="str">
        <f>IF(新体力テスト!F1221="","",新体力テスト!F1221)</f>
        <v/>
      </c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63"/>
      <c r="R1221" s="63"/>
      <c r="S1221" s="63"/>
      <c r="T1221" s="63"/>
    </row>
    <row r="1222" spans="1:20" x14ac:dyDescent="0.15">
      <c r="A1222" s="79" t="str">
        <f>IF(新体力テスト!A1222="","",新体力テスト!A1222)</f>
        <v/>
      </c>
      <c r="B1222" s="79" t="str">
        <f>IF(新体力テスト!B1222="","",新体力テスト!B1222)</f>
        <v/>
      </c>
      <c r="C1222" s="79" t="str">
        <f>IF(新体力テスト!C1222="","",新体力テスト!C1222)</f>
        <v/>
      </c>
      <c r="D1222" s="79" t="str">
        <f>IF(新体力テスト!D1222="","",新体力テスト!D1222)</f>
        <v/>
      </c>
      <c r="E1222" s="79" t="str">
        <f>IF(新体力テスト!E1222="","",新体力テスト!E1222)</f>
        <v/>
      </c>
      <c r="F1222" s="79" t="str">
        <f>IF(新体力テスト!F1222="","",新体力テスト!F1222)</f>
        <v/>
      </c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63"/>
      <c r="R1222" s="63"/>
      <c r="S1222" s="63"/>
      <c r="T1222" s="63"/>
    </row>
    <row r="1223" spans="1:20" x14ac:dyDescent="0.15">
      <c r="A1223" s="79" t="str">
        <f>IF(新体力テスト!A1223="","",新体力テスト!A1223)</f>
        <v/>
      </c>
      <c r="B1223" s="79" t="str">
        <f>IF(新体力テスト!B1223="","",新体力テスト!B1223)</f>
        <v/>
      </c>
      <c r="C1223" s="79" t="str">
        <f>IF(新体力テスト!C1223="","",新体力テスト!C1223)</f>
        <v/>
      </c>
      <c r="D1223" s="79" t="str">
        <f>IF(新体力テスト!D1223="","",新体力テスト!D1223)</f>
        <v/>
      </c>
      <c r="E1223" s="79" t="str">
        <f>IF(新体力テスト!E1223="","",新体力テスト!E1223)</f>
        <v/>
      </c>
      <c r="F1223" s="79" t="str">
        <f>IF(新体力テスト!F1223="","",新体力テスト!F1223)</f>
        <v/>
      </c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63"/>
      <c r="R1223" s="63"/>
      <c r="S1223" s="63"/>
      <c r="T1223" s="63"/>
    </row>
    <row r="1224" spans="1:20" x14ac:dyDescent="0.15">
      <c r="A1224" s="79" t="str">
        <f>IF(新体力テスト!A1224="","",新体力テスト!A1224)</f>
        <v/>
      </c>
      <c r="B1224" s="79" t="str">
        <f>IF(新体力テスト!B1224="","",新体力テスト!B1224)</f>
        <v/>
      </c>
      <c r="C1224" s="79" t="str">
        <f>IF(新体力テスト!C1224="","",新体力テスト!C1224)</f>
        <v/>
      </c>
      <c r="D1224" s="79" t="str">
        <f>IF(新体力テスト!D1224="","",新体力テスト!D1224)</f>
        <v/>
      </c>
      <c r="E1224" s="79" t="str">
        <f>IF(新体力テスト!E1224="","",新体力テスト!E1224)</f>
        <v/>
      </c>
      <c r="F1224" s="79" t="str">
        <f>IF(新体力テスト!F1224="","",新体力テスト!F1224)</f>
        <v/>
      </c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63"/>
      <c r="R1224" s="63"/>
      <c r="S1224" s="63"/>
      <c r="T1224" s="63"/>
    </row>
    <row r="1225" spans="1:20" x14ac:dyDescent="0.15">
      <c r="A1225" s="79" t="str">
        <f>IF(新体力テスト!A1225="","",新体力テスト!A1225)</f>
        <v/>
      </c>
      <c r="B1225" s="79" t="str">
        <f>IF(新体力テスト!B1225="","",新体力テスト!B1225)</f>
        <v/>
      </c>
      <c r="C1225" s="79" t="str">
        <f>IF(新体力テスト!C1225="","",新体力テスト!C1225)</f>
        <v/>
      </c>
      <c r="D1225" s="79" t="str">
        <f>IF(新体力テスト!D1225="","",新体力テスト!D1225)</f>
        <v/>
      </c>
      <c r="E1225" s="79" t="str">
        <f>IF(新体力テスト!E1225="","",新体力テスト!E1225)</f>
        <v/>
      </c>
      <c r="F1225" s="79" t="str">
        <f>IF(新体力テスト!F1225="","",新体力テスト!F1225)</f>
        <v/>
      </c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63"/>
      <c r="R1225" s="63"/>
      <c r="S1225" s="63"/>
      <c r="T1225" s="63"/>
    </row>
    <row r="1226" spans="1:20" x14ac:dyDescent="0.15">
      <c r="A1226" s="79" t="str">
        <f>IF(新体力テスト!A1226="","",新体力テスト!A1226)</f>
        <v/>
      </c>
      <c r="B1226" s="79" t="str">
        <f>IF(新体力テスト!B1226="","",新体力テスト!B1226)</f>
        <v/>
      </c>
      <c r="C1226" s="79" t="str">
        <f>IF(新体力テスト!C1226="","",新体力テスト!C1226)</f>
        <v/>
      </c>
      <c r="D1226" s="79" t="str">
        <f>IF(新体力テスト!D1226="","",新体力テスト!D1226)</f>
        <v/>
      </c>
      <c r="E1226" s="79" t="str">
        <f>IF(新体力テスト!E1226="","",新体力テスト!E1226)</f>
        <v/>
      </c>
      <c r="F1226" s="79" t="str">
        <f>IF(新体力テスト!F1226="","",新体力テスト!F1226)</f>
        <v/>
      </c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63"/>
      <c r="R1226" s="63"/>
      <c r="S1226" s="63"/>
      <c r="T1226" s="63"/>
    </row>
    <row r="1227" spans="1:20" x14ac:dyDescent="0.15">
      <c r="A1227" s="79" t="str">
        <f>IF(新体力テスト!A1227="","",新体力テスト!A1227)</f>
        <v/>
      </c>
      <c r="B1227" s="79" t="str">
        <f>IF(新体力テスト!B1227="","",新体力テスト!B1227)</f>
        <v/>
      </c>
      <c r="C1227" s="79" t="str">
        <f>IF(新体力テスト!C1227="","",新体力テスト!C1227)</f>
        <v/>
      </c>
      <c r="D1227" s="79" t="str">
        <f>IF(新体力テスト!D1227="","",新体力テスト!D1227)</f>
        <v/>
      </c>
      <c r="E1227" s="79" t="str">
        <f>IF(新体力テスト!E1227="","",新体力テスト!E1227)</f>
        <v/>
      </c>
      <c r="F1227" s="79" t="str">
        <f>IF(新体力テスト!F1227="","",新体力テスト!F1227)</f>
        <v/>
      </c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63"/>
      <c r="R1227" s="63"/>
      <c r="S1227" s="63"/>
      <c r="T1227" s="63"/>
    </row>
    <row r="1228" spans="1:20" x14ac:dyDescent="0.15">
      <c r="A1228" s="79" t="str">
        <f>IF(新体力テスト!A1228="","",新体力テスト!A1228)</f>
        <v/>
      </c>
      <c r="B1228" s="79" t="str">
        <f>IF(新体力テスト!B1228="","",新体力テスト!B1228)</f>
        <v/>
      </c>
      <c r="C1228" s="79" t="str">
        <f>IF(新体力テスト!C1228="","",新体力テスト!C1228)</f>
        <v/>
      </c>
      <c r="D1228" s="79" t="str">
        <f>IF(新体力テスト!D1228="","",新体力テスト!D1228)</f>
        <v/>
      </c>
      <c r="E1228" s="79" t="str">
        <f>IF(新体力テスト!E1228="","",新体力テスト!E1228)</f>
        <v/>
      </c>
      <c r="F1228" s="79" t="str">
        <f>IF(新体力テスト!F1228="","",新体力テスト!F1228)</f>
        <v/>
      </c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63"/>
      <c r="R1228" s="63"/>
      <c r="S1228" s="63"/>
      <c r="T1228" s="63"/>
    </row>
    <row r="1229" spans="1:20" x14ac:dyDescent="0.15">
      <c r="A1229" s="79" t="str">
        <f>IF(新体力テスト!A1229="","",新体力テスト!A1229)</f>
        <v/>
      </c>
      <c r="B1229" s="79" t="str">
        <f>IF(新体力テスト!B1229="","",新体力テスト!B1229)</f>
        <v/>
      </c>
      <c r="C1229" s="79" t="str">
        <f>IF(新体力テスト!C1229="","",新体力テスト!C1229)</f>
        <v/>
      </c>
      <c r="D1229" s="79" t="str">
        <f>IF(新体力テスト!D1229="","",新体力テスト!D1229)</f>
        <v/>
      </c>
      <c r="E1229" s="79" t="str">
        <f>IF(新体力テスト!E1229="","",新体力テスト!E1229)</f>
        <v/>
      </c>
      <c r="F1229" s="79" t="str">
        <f>IF(新体力テスト!F1229="","",新体力テスト!F1229)</f>
        <v/>
      </c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63"/>
      <c r="R1229" s="63"/>
      <c r="S1229" s="63"/>
      <c r="T1229" s="63"/>
    </row>
    <row r="1230" spans="1:20" x14ac:dyDescent="0.15">
      <c r="A1230" s="79" t="str">
        <f>IF(新体力テスト!A1230="","",新体力テスト!A1230)</f>
        <v/>
      </c>
      <c r="B1230" s="79" t="str">
        <f>IF(新体力テスト!B1230="","",新体力テスト!B1230)</f>
        <v/>
      </c>
      <c r="C1230" s="79" t="str">
        <f>IF(新体力テスト!C1230="","",新体力テスト!C1230)</f>
        <v/>
      </c>
      <c r="D1230" s="79" t="str">
        <f>IF(新体力テスト!D1230="","",新体力テスト!D1230)</f>
        <v/>
      </c>
      <c r="E1230" s="79" t="str">
        <f>IF(新体力テスト!E1230="","",新体力テスト!E1230)</f>
        <v/>
      </c>
      <c r="F1230" s="79" t="str">
        <f>IF(新体力テスト!F1230="","",新体力テスト!F1230)</f>
        <v/>
      </c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63"/>
      <c r="R1230" s="63"/>
      <c r="S1230" s="63"/>
      <c r="T1230" s="63"/>
    </row>
    <row r="1231" spans="1:20" x14ac:dyDescent="0.15">
      <c r="A1231" s="79" t="str">
        <f>IF(新体力テスト!A1231="","",新体力テスト!A1231)</f>
        <v/>
      </c>
      <c r="B1231" s="79" t="str">
        <f>IF(新体力テスト!B1231="","",新体力テスト!B1231)</f>
        <v/>
      </c>
      <c r="C1231" s="79" t="str">
        <f>IF(新体力テスト!C1231="","",新体力テスト!C1231)</f>
        <v/>
      </c>
      <c r="D1231" s="79" t="str">
        <f>IF(新体力テスト!D1231="","",新体力テスト!D1231)</f>
        <v/>
      </c>
      <c r="E1231" s="79" t="str">
        <f>IF(新体力テスト!E1231="","",新体力テスト!E1231)</f>
        <v/>
      </c>
      <c r="F1231" s="79" t="str">
        <f>IF(新体力テスト!F1231="","",新体力テスト!F1231)</f>
        <v/>
      </c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63"/>
      <c r="R1231" s="63"/>
      <c r="S1231" s="63"/>
      <c r="T1231" s="63"/>
    </row>
    <row r="1232" spans="1:20" x14ac:dyDescent="0.15">
      <c r="A1232" s="79" t="str">
        <f>IF(新体力テスト!A1232="","",新体力テスト!A1232)</f>
        <v/>
      </c>
      <c r="B1232" s="79" t="str">
        <f>IF(新体力テスト!B1232="","",新体力テスト!B1232)</f>
        <v/>
      </c>
      <c r="C1232" s="79" t="str">
        <f>IF(新体力テスト!C1232="","",新体力テスト!C1232)</f>
        <v/>
      </c>
      <c r="D1232" s="79" t="str">
        <f>IF(新体力テスト!D1232="","",新体力テスト!D1232)</f>
        <v/>
      </c>
      <c r="E1232" s="79" t="str">
        <f>IF(新体力テスト!E1232="","",新体力テスト!E1232)</f>
        <v/>
      </c>
      <c r="F1232" s="79" t="str">
        <f>IF(新体力テスト!F1232="","",新体力テスト!F1232)</f>
        <v/>
      </c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63"/>
      <c r="R1232" s="63"/>
      <c r="S1232" s="63"/>
      <c r="T1232" s="63"/>
    </row>
    <row r="1233" spans="1:20" x14ac:dyDescent="0.15">
      <c r="A1233" s="79" t="str">
        <f>IF(新体力テスト!A1233="","",新体力テスト!A1233)</f>
        <v/>
      </c>
      <c r="B1233" s="79" t="str">
        <f>IF(新体力テスト!B1233="","",新体力テスト!B1233)</f>
        <v/>
      </c>
      <c r="C1233" s="79" t="str">
        <f>IF(新体力テスト!C1233="","",新体力テスト!C1233)</f>
        <v/>
      </c>
      <c r="D1233" s="79" t="str">
        <f>IF(新体力テスト!D1233="","",新体力テスト!D1233)</f>
        <v/>
      </c>
      <c r="E1233" s="79" t="str">
        <f>IF(新体力テスト!E1233="","",新体力テスト!E1233)</f>
        <v/>
      </c>
      <c r="F1233" s="79" t="str">
        <f>IF(新体力テスト!F1233="","",新体力テスト!F1233)</f>
        <v/>
      </c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63"/>
      <c r="R1233" s="63"/>
      <c r="S1233" s="63"/>
      <c r="T1233" s="63"/>
    </row>
    <row r="1234" spans="1:20" x14ac:dyDescent="0.15">
      <c r="A1234" s="79" t="str">
        <f>IF(新体力テスト!A1234="","",新体力テスト!A1234)</f>
        <v/>
      </c>
      <c r="B1234" s="79" t="str">
        <f>IF(新体力テスト!B1234="","",新体力テスト!B1234)</f>
        <v/>
      </c>
      <c r="C1234" s="79" t="str">
        <f>IF(新体力テスト!C1234="","",新体力テスト!C1234)</f>
        <v/>
      </c>
      <c r="D1234" s="79" t="str">
        <f>IF(新体力テスト!D1234="","",新体力テスト!D1234)</f>
        <v/>
      </c>
      <c r="E1234" s="79" t="str">
        <f>IF(新体力テスト!E1234="","",新体力テスト!E1234)</f>
        <v/>
      </c>
      <c r="F1234" s="79" t="str">
        <f>IF(新体力テスト!F1234="","",新体力テスト!F1234)</f>
        <v/>
      </c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63"/>
      <c r="R1234" s="63"/>
      <c r="S1234" s="63"/>
      <c r="T1234" s="63"/>
    </row>
    <row r="1235" spans="1:20" x14ac:dyDescent="0.15">
      <c r="A1235" s="79" t="str">
        <f>IF(新体力テスト!A1235="","",新体力テスト!A1235)</f>
        <v/>
      </c>
      <c r="B1235" s="79" t="str">
        <f>IF(新体力テスト!B1235="","",新体力テスト!B1235)</f>
        <v/>
      </c>
      <c r="C1235" s="79" t="str">
        <f>IF(新体力テスト!C1235="","",新体力テスト!C1235)</f>
        <v/>
      </c>
      <c r="D1235" s="79" t="str">
        <f>IF(新体力テスト!D1235="","",新体力テスト!D1235)</f>
        <v/>
      </c>
      <c r="E1235" s="79" t="str">
        <f>IF(新体力テスト!E1235="","",新体力テスト!E1235)</f>
        <v/>
      </c>
      <c r="F1235" s="79" t="str">
        <f>IF(新体力テスト!F1235="","",新体力テスト!F1235)</f>
        <v/>
      </c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63"/>
      <c r="R1235" s="63"/>
      <c r="S1235" s="63"/>
      <c r="T1235" s="63"/>
    </row>
    <row r="1236" spans="1:20" x14ac:dyDescent="0.15">
      <c r="A1236" s="79" t="str">
        <f>IF(新体力テスト!A1236="","",新体力テスト!A1236)</f>
        <v/>
      </c>
      <c r="B1236" s="79" t="str">
        <f>IF(新体力テスト!B1236="","",新体力テスト!B1236)</f>
        <v/>
      </c>
      <c r="C1236" s="79" t="str">
        <f>IF(新体力テスト!C1236="","",新体力テスト!C1236)</f>
        <v/>
      </c>
      <c r="D1236" s="79" t="str">
        <f>IF(新体力テスト!D1236="","",新体力テスト!D1236)</f>
        <v/>
      </c>
      <c r="E1236" s="79" t="str">
        <f>IF(新体力テスト!E1236="","",新体力テスト!E1236)</f>
        <v/>
      </c>
      <c r="F1236" s="79" t="str">
        <f>IF(新体力テスト!F1236="","",新体力テスト!F1236)</f>
        <v/>
      </c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63"/>
      <c r="R1236" s="63"/>
      <c r="S1236" s="63"/>
      <c r="T1236" s="63"/>
    </row>
    <row r="1237" spans="1:20" x14ac:dyDescent="0.15">
      <c r="A1237" s="79" t="str">
        <f>IF(新体力テスト!A1237="","",新体力テスト!A1237)</f>
        <v/>
      </c>
      <c r="B1237" s="79" t="str">
        <f>IF(新体力テスト!B1237="","",新体力テスト!B1237)</f>
        <v/>
      </c>
      <c r="C1237" s="79" t="str">
        <f>IF(新体力テスト!C1237="","",新体力テスト!C1237)</f>
        <v/>
      </c>
      <c r="D1237" s="79" t="str">
        <f>IF(新体力テスト!D1237="","",新体力テスト!D1237)</f>
        <v/>
      </c>
      <c r="E1237" s="79" t="str">
        <f>IF(新体力テスト!E1237="","",新体力テスト!E1237)</f>
        <v/>
      </c>
      <c r="F1237" s="79" t="str">
        <f>IF(新体力テスト!F1237="","",新体力テスト!F1237)</f>
        <v/>
      </c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63"/>
      <c r="R1237" s="63"/>
      <c r="S1237" s="63"/>
      <c r="T1237" s="63"/>
    </row>
    <row r="1238" spans="1:20" x14ac:dyDescent="0.15">
      <c r="A1238" s="79" t="str">
        <f>IF(新体力テスト!A1238="","",新体力テスト!A1238)</f>
        <v/>
      </c>
      <c r="B1238" s="79" t="str">
        <f>IF(新体力テスト!B1238="","",新体力テスト!B1238)</f>
        <v/>
      </c>
      <c r="C1238" s="79" t="str">
        <f>IF(新体力テスト!C1238="","",新体力テスト!C1238)</f>
        <v/>
      </c>
      <c r="D1238" s="79" t="str">
        <f>IF(新体力テスト!D1238="","",新体力テスト!D1238)</f>
        <v/>
      </c>
      <c r="E1238" s="79" t="str">
        <f>IF(新体力テスト!E1238="","",新体力テスト!E1238)</f>
        <v/>
      </c>
      <c r="F1238" s="79" t="str">
        <f>IF(新体力テスト!F1238="","",新体力テスト!F1238)</f>
        <v/>
      </c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63"/>
      <c r="R1238" s="63"/>
      <c r="S1238" s="63"/>
      <c r="T1238" s="63"/>
    </row>
    <row r="1239" spans="1:20" x14ac:dyDescent="0.15">
      <c r="A1239" s="79" t="str">
        <f>IF(新体力テスト!A1239="","",新体力テスト!A1239)</f>
        <v/>
      </c>
      <c r="B1239" s="79" t="str">
        <f>IF(新体力テスト!B1239="","",新体力テスト!B1239)</f>
        <v/>
      </c>
      <c r="C1239" s="79" t="str">
        <f>IF(新体力テスト!C1239="","",新体力テスト!C1239)</f>
        <v/>
      </c>
      <c r="D1239" s="79" t="str">
        <f>IF(新体力テスト!D1239="","",新体力テスト!D1239)</f>
        <v/>
      </c>
      <c r="E1239" s="79" t="str">
        <f>IF(新体力テスト!E1239="","",新体力テスト!E1239)</f>
        <v/>
      </c>
      <c r="F1239" s="79" t="str">
        <f>IF(新体力テスト!F1239="","",新体力テスト!F1239)</f>
        <v/>
      </c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63"/>
      <c r="R1239" s="63"/>
      <c r="S1239" s="63"/>
      <c r="T1239" s="63"/>
    </row>
    <row r="1240" spans="1:20" x14ac:dyDescent="0.15">
      <c r="A1240" s="79" t="str">
        <f>IF(新体力テスト!A1240="","",新体力テスト!A1240)</f>
        <v/>
      </c>
      <c r="B1240" s="79" t="str">
        <f>IF(新体力テスト!B1240="","",新体力テスト!B1240)</f>
        <v/>
      </c>
      <c r="C1240" s="79" t="str">
        <f>IF(新体力テスト!C1240="","",新体力テスト!C1240)</f>
        <v/>
      </c>
      <c r="D1240" s="79" t="str">
        <f>IF(新体力テスト!D1240="","",新体力テスト!D1240)</f>
        <v/>
      </c>
      <c r="E1240" s="79" t="str">
        <f>IF(新体力テスト!E1240="","",新体力テスト!E1240)</f>
        <v/>
      </c>
      <c r="F1240" s="79" t="str">
        <f>IF(新体力テスト!F1240="","",新体力テスト!F1240)</f>
        <v/>
      </c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63"/>
      <c r="R1240" s="63"/>
      <c r="S1240" s="63"/>
      <c r="T1240" s="63"/>
    </row>
    <row r="1241" spans="1:20" x14ac:dyDescent="0.15">
      <c r="A1241" s="79" t="str">
        <f>IF(新体力テスト!A1241="","",新体力テスト!A1241)</f>
        <v/>
      </c>
      <c r="B1241" s="79" t="str">
        <f>IF(新体力テスト!B1241="","",新体力テスト!B1241)</f>
        <v/>
      </c>
      <c r="C1241" s="79" t="str">
        <f>IF(新体力テスト!C1241="","",新体力テスト!C1241)</f>
        <v/>
      </c>
      <c r="D1241" s="79" t="str">
        <f>IF(新体力テスト!D1241="","",新体力テスト!D1241)</f>
        <v/>
      </c>
      <c r="E1241" s="79" t="str">
        <f>IF(新体力テスト!E1241="","",新体力テスト!E1241)</f>
        <v/>
      </c>
      <c r="F1241" s="79" t="str">
        <f>IF(新体力テスト!F1241="","",新体力テスト!F1241)</f>
        <v/>
      </c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63"/>
      <c r="R1241" s="63"/>
      <c r="S1241" s="63"/>
      <c r="T1241" s="63"/>
    </row>
    <row r="1242" spans="1:20" x14ac:dyDescent="0.15">
      <c r="A1242" s="79" t="str">
        <f>IF(新体力テスト!A1242="","",新体力テスト!A1242)</f>
        <v/>
      </c>
      <c r="B1242" s="79" t="str">
        <f>IF(新体力テスト!B1242="","",新体力テスト!B1242)</f>
        <v/>
      </c>
      <c r="C1242" s="79" t="str">
        <f>IF(新体力テスト!C1242="","",新体力テスト!C1242)</f>
        <v/>
      </c>
      <c r="D1242" s="79" t="str">
        <f>IF(新体力テスト!D1242="","",新体力テスト!D1242)</f>
        <v/>
      </c>
      <c r="E1242" s="79" t="str">
        <f>IF(新体力テスト!E1242="","",新体力テスト!E1242)</f>
        <v/>
      </c>
      <c r="F1242" s="79" t="str">
        <f>IF(新体力テスト!F1242="","",新体力テスト!F1242)</f>
        <v/>
      </c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63"/>
      <c r="R1242" s="63"/>
      <c r="S1242" s="63"/>
      <c r="T1242" s="63"/>
    </row>
    <row r="1243" spans="1:20" x14ac:dyDescent="0.15">
      <c r="A1243" s="79" t="str">
        <f>IF(新体力テスト!A1243="","",新体力テスト!A1243)</f>
        <v/>
      </c>
      <c r="B1243" s="79" t="str">
        <f>IF(新体力テスト!B1243="","",新体力テスト!B1243)</f>
        <v/>
      </c>
      <c r="C1243" s="79" t="str">
        <f>IF(新体力テスト!C1243="","",新体力テスト!C1243)</f>
        <v/>
      </c>
      <c r="D1243" s="79" t="str">
        <f>IF(新体力テスト!D1243="","",新体力テスト!D1243)</f>
        <v/>
      </c>
      <c r="E1243" s="79" t="str">
        <f>IF(新体力テスト!E1243="","",新体力テスト!E1243)</f>
        <v/>
      </c>
      <c r="F1243" s="79" t="str">
        <f>IF(新体力テスト!F1243="","",新体力テスト!F1243)</f>
        <v/>
      </c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63"/>
      <c r="R1243" s="63"/>
      <c r="S1243" s="63"/>
      <c r="T1243" s="63"/>
    </row>
    <row r="1244" spans="1:20" x14ac:dyDescent="0.15">
      <c r="A1244" s="79" t="str">
        <f>IF(新体力テスト!A1244="","",新体力テスト!A1244)</f>
        <v/>
      </c>
      <c r="B1244" s="79" t="str">
        <f>IF(新体力テスト!B1244="","",新体力テスト!B1244)</f>
        <v/>
      </c>
      <c r="C1244" s="79" t="str">
        <f>IF(新体力テスト!C1244="","",新体力テスト!C1244)</f>
        <v/>
      </c>
      <c r="D1244" s="79" t="str">
        <f>IF(新体力テスト!D1244="","",新体力テスト!D1244)</f>
        <v/>
      </c>
      <c r="E1244" s="79" t="str">
        <f>IF(新体力テスト!E1244="","",新体力テスト!E1244)</f>
        <v/>
      </c>
      <c r="F1244" s="79" t="str">
        <f>IF(新体力テスト!F1244="","",新体力テスト!F1244)</f>
        <v/>
      </c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63"/>
      <c r="R1244" s="63"/>
      <c r="S1244" s="63"/>
      <c r="T1244" s="63"/>
    </row>
    <row r="1245" spans="1:20" x14ac:dyDescent="0.15">
      <c r="A1245" s="79" t="str">
        <f>IF(新体力テスト!A1245="","",新体力テスト!A1245)</f>
        <v/>
      </c>
      <c r="B1245" s="79" t="str">
        <f>IF(新体力テスト!B1245="","",新体力テスト!B1245)</f>
        <v/>
      </c>
      <c r="C1245" s="79" t="str">
        <f>IF(新体力テスト!C1245="","",新体力テスト!C1245)</f>
        <v/>
      </c>
      <c r="D1245" s="79" t="str">
        <f>IF(新体力テスト!D1245="","",新体力テスト!D1245)</f>
        <v/>
      </c>
      <c r="E1245" s="79" t="str">
        <f>IF(新体力テスト!E1245="","",新体力テスト!E1245)</f>
        <v/>
      </c>
      <c r="F1245" s="79" t="str">
        <f>IF(新体力テスト!F1245="","",新体力テスト!F1245)</f>
        <v/>
      </c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63"/>
      <c r="R1245" s="63"/>
      <c r="S1245" s="63"/>
      <c r="T1245" s="63"/>
    </row>
    <row r="1246" spans="1:20" x14ac:dyDescent="0.15">
      <c r="A1246" s="79" t="str">
        <f>IF(新体力テスト!A1246="","",新体力テスト!A1246)</f>
        <v/>
      </c>
      <c r="B1246" s="79" t="str">
        <f>IF(新体力テスト!B1246="","",新体力テスト!B1246)</f>
        <v/>
      </c>
      <c r="C1246" s="79" t="str">
        <f>IF(新体力テスト!C1246="","",新体力テスト!C1246)</f>
        <v/>
      </c>
      <c r="D1246" s="79" t="str">
        <f>IF(新体力テスト!D1246="","",新体力テスト!D1246)</f>
        <v/>
      </c>
      <c r="E1246" s="79" t="str">
        <f>IF(新体力テスト!E1246="","",新体力テスト!E1246)</f>
        <v/>
      </c>
      <c r="F1246" s="79" t="str">
        <f>IF(新体力テスト!F1246="","",新体力テスト!F1246)</f>
        <v/>
      </c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63"/>
      <c r="R1246" s="63"/>
      <c r="S1246" s="63"/>
      <c r="T1246" s="63"/>
    </row>
    <row r="1247" spans="1:20" x14ac:dyDescent="0.15">
      <c r="A1247" s="79" t="str">
        <f>IF(新体力テスト!A1247="","",新体力テスト!A1247)</f>
        <v/>
      </c>
      <c r="B1247" s="79" t="str">
        <f>IF(新体力テスト!B1247="","",新体力テスト!B1247)</f>
        <v/>
      </c>
      <c r="C1247" s="79" t="str">
        <f>IF(新体力テスト!C1247="","",新体力テスト!C1247)</f>
        <v/>
      </c>
      <c r="D1247" s="79" t="str">
        <f>IF(新体力テスト!D1247="","",新体力テスト!D1247)</f>
        <v/>
      </c>
      <c r="E1247" s="79" t="str">
        <f>IF(新体力テスト!E1247="","",新体力テスト!E1247)</f>
        <v/>
      </c>
      <c r="F1247" s="79" t="str">
        <f>IF(新体力テスト!F1247="","",新体力テスト!F1247)</f>
        <v/>
      </c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63"/>
      <c r="R1247" s="63"/>
      <c r="S1247" s="63"/>
      <c r="T1247" s="63"/>
    </row>
    <row r="1248" spans="1:20" x14ac:dyDescent="0.15">
      <c r="A1248" s="79" t="str">
        <f>IF(新体力テスト!A1248="","",新体力テスト!A1248)</f>
        <v/>
      </c>
      <c r="B1248" s="79" t="str">
        <f>IF(新体力テスト!B1248="","",新体力テスト!B1248)</f>
        <v/>
      </c>
      <c r="C1248" s="79" t="str">
        <f>IF(新体力テスト!C1248="","",新体力テスト!C1248)</f>
        <v/>
      </c>
      <c r="D1248" s="79" t="str">
        <f>IF(新体力テスト!D1248="","",新体力テスト!D1248)</f>
        <v/>
      </c>
      <c r="E1248" s="79" t="str">
        <f>IF(新体力テスト!E1248="","",新体力テスト!E1248)</f>
        <v/>
      </c>
      <c r="F1248" s="79" t="str">
        <f>IF(新体力テスト!F1248="","",新体力テスト!F1248)</f>
        <v/>
      </c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63"/>
      <c r="R1248" s="63"/>
      <c r="S1248" s="63"/>
      <c r="T1248" s="63"/>
    </row>
    <row r="1249" spans="1:20" x14ac:dyDescent="0.15">
      <c r="A1249" s="79" t="str">
        <f>IF(新体力テスト!A1249="","",新体力テスト!A1249)</f>
        <v/>
      </c>
      <c r="B1249" s="79" t="str">
        <f>IF(新体力テスト!B1249="","",新体力テスト!B1249)</f>
        <v/>
      </c>
      <c r="C1249" s="79" t="str">
        <f>IF(新体力テスト!C1249="","",新体力テスト!C1249)</f>
        <v/>
      </c>
      <c r="D1249" s="79" t="str">
        <f>IF(新体力テスト!D1249="","",新体力テスト!D1249)</f>
        <v/>
      </c>
      <c r="E1249" s="79" t="str">
        <f>IF(新体力テスト!E1249="","",新体力テスト!E1249)</f>
        <v/>
      </c>
      <c r="F1249" s="79" t="str">
        <f>IF(新体力テスト!F1249="","",新体力テスト!F1249)</f>
        <v/>
      </c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63"/>
      <c r="R1249" s="63"/>
      <c r="S1249" s="63"/>
      <c r="T1249" s="63"/>
    </row>
    <row r="1250" spans="1:20" x14ac:dyDescent="0.15">
      <c r="A1250" s="79" t="str">
        <f>IF(新体力テスト!A1250="","",新体力テスト!A1250)</f>
        <v/>
      </c>
      <c r="B1250" s="79" t="str">
        <f>IF(新体力テスト!B1250="","",新体力テスト!B1250)</f>
        <v/>
      </c>
      <c r="C1250" s="79" t="str">
        <f>IF(新体力テスト!C1250="","",新体力テスト!C1250)</f>
        <v/>
      </c>
      <c r="D1250" s="79" t="str">
        <f>IF(新体力テスト!D1250="","",新体力テスト!D1250)</f>
        <v/>
      </c>
      <c r="E1250" s="79" t="str">
        <f>IF(新体力テスト!E1250="","",新体力テスト!E1250)</f>
        <v/>
      </c>
      <c r="F1250" s="79" t="str">
        <f>IF(新体力テスト!F1250="","",新体力テスト!F1250)</f>
        <v/>
      </c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63"/>
      <c r="R1250" s="63"/>
      <c r="S1250" s="63"/>
      <c r="T1250" s="63"/>
    </row>
    <row r="1251" spans="1:20" x14ac:dyDescent="0.15">
      <c r="A1251" s="79" t="str">
        <f>IF(新体力テスト!A1251="","",新体力テスト!A1251)</f>
        <v/>
      </c>
      <c r="B1251" s="79" t="str">
        <f>IF(新体力テスト!B1251="","",新体力テスト!B1251)</f>
        <v/>
      </c>
      <c r="C1251" s="79" t="str">
        <f>IF(新体力テスト!C1251="","",新体力テスト!C1251)</f>
        <v/>
      </c>
      <c r="D1251" s="79" t="str">
        <f>IF(新体力テスト!D1251="","",新体力テスト!D1251)</f>
        <v/>
      </c>
      <c r="E1251" s="79" t="str">
        <f>IF(新体力テスト!E1251="","",新体力テスト!E1251)</f>
        <v/>
      </c>
      <c r="F1251" s="79" t="str">
        <f>IF(新体力テスト!F1251="","",新体力テスト!F1251)</f>
        <v/>
      </c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63"/>
      <c r="R1251" s="63"/>
      <c r="S1251" s="63"/>
      <c r="T1251" s="63"/>
    </row>
    <row r="1252" spans="1:20" x14ac:dyDescent="0.15">
      <c r="A1252" s="79" t="str">
        <f>IF(新体力テスト!A1252="","",新体力テスト!A1252)</f>
        <v/>
      </c>
      <c r="B1252" s="79" t="str">
        <f>IF(新体力テスト!B1252="","",新体力テスト!B1252)</f>
        <v/>
      </c>
      <c r="C1252" s="79" t="str">
        <f>IF(新体力テスト!C1252="","",新体力テスト!C1252)</f>
        <v/>
      </c>
      <c r="D1252" s="79" t="str">
        <f>IF(新体力テスト!D1252="","",新体力テスト!D1252)</f>
        <v/>
      </c>
      <c r="E1252" s="79" t="str">
        <f>IF(新体力テスト!E1252="","",新体力テスト!E1252)</f>
        <v/>
      </c>
      <c r="F1252" s="79" t="str">
        <f>IF(新体力テスト!F1252="","",新体力テスト!F1252)</f>
        <v/>
      </c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63"/>
      <c r="R1252" s="63"/>
      <c r="S1252" s="63"/>
      <c r="T1252" s="63"/>
    </row>
    <row r="1253" spans="1:20" x14ac:dyDescent="0.15">
      <c r="A1253" s="79" t="str">
        <f>IF(新体力テスト!A1253="","",新体力テスト!A1253)</f>
        <v/>
      </c>
      <c r="B1253" s="79" t="str">
        <f>IF(新体力テスト!B1253="","",新体力テスト!B1253)</f>
        <v/>
      </c>
      <c r="C1253" s="79" t="str">
        <f>IF(新体力テスト!C1253="","",新体力テスト!C1253)</f>
        <v/>
      </c>
      <c r="D1253" s="79" t="str">
        <f>IF(新体力テスト!D1253="","",新体力テスト!D1253)</f>
        <v/>
      </c>
      <c r="E1253" s="79" t="str">
        <f>IF(新体力テスト!E1253="","",新体力テスト!E1253)</f>
        <v/>
      </c>
      <c r="F1253" s="79" t="str">
        <f>IF(新体力テスト!F1253="","",新体力テスト!F1253)</f>
        <v/>
      </c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63"/>
      <c r="R1253" s="63"/>
      <c r="S1253" s="63"/>
      <c r="T1253" s="63"/>
    </row>
    <row r="1254" spans="1:20" x14ac:dyDescent="0.15">
      <c r="A1254" s="79" t="str">
        <f>IF(新体力テスト!A1254="","",新体力テスト!A1254)</f>
        <v/>
      </c>
      <c r="B1254" s="79" t="str">
        <f>IF(新体力テスト!B1254="","",新体力テスト!B1254)</f>
        <v/>
      </c>
      <c r="C1254" s="79" t="str">
        <f>IF(新体力テスト!C1254="","",新体力テスト!C1254)</f>
        <v/>
      </c>
      <c r="D1254" s="79" t="str">
        <f>IF(新体力テスト!D1254="","",新体力テスト!D1254)</f>
        <v/>
      </c>
      <c r="E1254" s="79" t="str">
        <f>IF(新体力テスト!E1254="","",新体力テスト!E1254)</f>
        <v/>
      </c>
      <c r="F1254" s="79" t="str">
        <f>IF(新体力テスト!F1254="","",新体力テスト!F1254)</f>
        <v/>
      </c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63"/>
      <c r="R1254" s="63"/>
      <c r="S1254" s="63"/>
      <c r="T1254" s="63"/>
    </row>
    <row r="1255" spans="1:20" x14ac:dyDescent="0.15">
      <c r="A1255" s="79" t="str">
        <f>IF(新体力テスト!A1255="","",新体力テスト!A1255)</f>
        <v/>
      </c>
      <c r="B1255" s="79" t="str">
        <f>IF(新体力テスト!B1255="","",新体力テスト!B1255)</f>
        <v/>
      </c>
      <c r="C1255" s="79" t="str">
        <f>IF(新体力テスト!C1255="","",新体力テスト!C1255)</f>
        <v/>
      </c>
      <c r="D1255" s="79" t="str">
        <f>IF(新体力テスト!D1255="","",新体力テスト!D1255)</f>
        <v/>
      </c>
      <c r="E1255" s="79" t="str">
        <f>IF(新体力テスト!E1255="","",新体力テスト!E1255)</f>
        <v/>
      </c>
      <c r="F1255" s="79" t="str">
        <f>IF(新体力テスト!F1255="","",新体力テスト!F1255)</f>
        <v/>
      </c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63"/>
      <c r="R1255" s="63"/>
      <c r="S1255" s="63"/>
      <c r="T1255" s="63"/>
    </row>
    <row r="1256" spans="1:20" ht="14.25" customHeight="1" x14ac:dyDescent="0.15">
      <c r="A1256" s="79" t="str">
        <f>IF(新体力テスト!A1256="","",新体力テスト!A1256)</f>
        <v/>
      </c>
      <c r="B1256" s="79" t="str">
        <f>IF(新体力テスト!B1256="","",新体力テスト!B1256)</f>
        <v/>
      </c>
      <c r="C1256" s="79" t="str">
        <f>IF(新体力テスト!C1256="","",新体力テスト!C1256)</f>
        <v/>
      </c>
      <c r="D1256" s="79" t="str">
        <f>IF(新体力テスト!D1256="","",新体力テスト!D1256)</f>
        <v/>
      </c>
      <c r="E1256" s="79" t="str">
        <f>IF(新体力テスト!E1256="","",新体力テスト!E1256)</f>
        <v/>
      </c>
      <c r="F1256" s="79" t="str">
        <f>IF(新体力テスト!F1256="","",新体力テスト!F1256)</f>
        <v/>
      </c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63"/>
      <c r="R1256" s="63"/>
      <c r="S1256" s="63"/>
      <c r="T1256" s="63"/>
    </row>
    <row r="1257" spans="1:20" x14ac:dyDescent="0.15">
      <c r="A1257" s="79" t="str">
        <f>IF(新体力テスト!A1257="","",新体力テスト!A1257)</f>
        <v/>
      </c>
      <c r="B1257" s="79" t="str">
        <f>IF(新体力テスト!B1257="","",新体力テスト!B1257)</f>
        <v/>
      </c>
      <c r="C1257" s="79" t="str">
        <f>IF(新体力テスト!C1257="","",新体力テスト!C1257)</f>
        <v/>
      </c>
      <c r="D1257" s="79" t="str">
        <f>IF(新体力テスト!D1257="","",新体力テスト!D1257)</f>
        <v/>
      </c>
      <c r="E1257" s="79" t="str">
        <f>IF(新体力テスト!E1257="","",新体力テスト!E1257)</f>
        <v/>
      </c>
      <c r="F1257" s="79" t="str">
        <f>IF(新体力テスト!F1257="","",新体力テスト!F1257)</f>
        <v/>
      </c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63"/>
      <c r="R1257" s="63"/>
      <c r="S1257" s="63"/>
      <c r="T1257" s="63"/>
    </row>
    <row r="1258" spans="1:20" x14ac:dyDescent="0.15">
      <c r="A1258" s="79" t="str">
        <f>IF(新体力テスト!A1258="","",新体力テスト!A1258)</f>
        <v/>
      </c>
      <c r="B1258" s="79" t="str">
        <f>IF(新体力テスト!B1258="","",新体力テスト!B1258)</f>
        <v/>
      </c>
      <c r="C1258" s="79" t="str">
        <f>IF(新体力テスト!C1258="","",新体力テスト!C1258)</f>
        <v/>
      </c>
      <c r="D1258" s="79" t="str">
        <f>IF(新体力テスト!D1258="","",新体力テスト!D1258)</f>
        <v/>
      </c>
      <c r="E1258" s="79" t="str">
        <f>IF(新体力テスト!E1258="","",新体力テスト!E1258)</f>
        <v/>
      </c>
      <c r="F1258" s="79" t="str">
        <f>IF(新体力テスト!F1258="","",新体力テスト!F1258)</f>
        <v/>
      </c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63"/>
      <c r="R1258" s="63"/>
      <c r="S1258" s="63"/>
      <c r="T1258" s="63"/>
    </row>
    <row r="1259" spans="1:20" x14ac:dyDescent="0.15">
      <c r="A1259" s="79" t="str">
        <f>IF(新体力テスト!A1259="","",新体力テスト!A1259)</f>
        <v/>
      </c>
      <c r="B1259" s="79" t="str">
        <f>IF(新体力テスト!B1259="","",新体力テスト!B1259)</f>
        <v/>
      </c>
      <c r="C1259" s="79" t="str">
        <f>IF(新体力テスト!C1259="","",新体力テスト!C1259)</f>
        <v/>
      </c>
      <c r="D1259" s="79" t="str">
        <f>IF(新体力テスト!D1259="","",新体力テスト!D1259)</f>
        <v/>
      </c>
      <c r="E1259" s="79" t="str">
        <f>IF(新体力テスト!E1259="","",新体力テスト!E1259)</f>
        <v/>
      </c>
      <c r="F1259" s="79" t="str">
        <f>IF(新体力テスト!F1259="","",新体力テスト!F1259)</f>
        <v/>
      </c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63"/>
      <c r="R1259" s="63"/>
      <c r="S1259" s="63"/>
      <c r="T1259" s="63"/>
    </row>
    <row r="1260" spans="1:20" x14ac:dyDescent="0.15">
      <c r="A1260" s="79" t="str">
        <f>IF(新体力テスト!A1260="","",新体力テスト!A1260)</f>
        <v/>
      </c>
      <c r="B1260" s="79" t="str">
        <f>IF(新体力テスト!B1260="","",新体力テスト!B1260)</f>
        <v/>
      </c>
      <c r="C1260" s="79" t="str">
        <f>IF(新体力テスト!C1260="","",新体力テスト!C1260)</f>
        <v/>
      </c>
      <c r="D1260" s="79" t="str">
        <f>IF(新体力テスト!D1260="","",新体力テスト!D1260)</f>
        <v/>
      </c>
      <c r="E1260" s="79" t="str">
        <f>IF(新体力テスト!E1260="","",新体力テスト!E1260)</f>
        <v/>
      </c>
      <c r="F1260" s="79" t="str">
        <f>IF(新体力テスト!F1260="","",新体力テスト!F1260)</f>
        <v/>
      </c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63"/>
      <c r="R1260" s="63"/>
      <c r="S1260" s="63"/>
      <c r="T1260" s="63"/>
    </row>
    <row r="1261" spans="1:20" x14ac:dyDescent="0.15">
      <c r="A1261" s="79" t="str">
        <f>IF(新体力テスト!A1261="","",新体力テスト!A1261)</f>
        <v/>
      </c>
      <c r="B1261" s="79" t="str">
        <f>IF(新体力テスト!B1261="","",新体力テスト!B1261)</f>
        <v/>
      </c>
      <c r="C1261" s="79" t="str">
        <f>IF(新体力テスト!C1261="","",新体力テスト!C1261)</f>
        <v/>
      </c>
      <c r="D1261" s="79" t="str">
        <f>IF(新体力テスト!D1261="","",新体力テスト!D1261)</f>
        <v/>
      </c>
      <c r="E1261" s="79" t="str">
        <f>IF(新体力テスト!E1261="","",新体力テスト!E1261)</f>
        <v/>
      </c>
      <c r="F1261" s="79" t="str">
        <f>IF(新体力テスト!F1261="","",新体力テスト!F1261)</f>
        <v/>
      </c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63"/>
      <c r="R1261" s="63"/>
      <c r="S1261" s="63"/>
      <c r="T1261" s="63"/>
    </row>
    <row r="1262" spans="1:20" x14ac:dyDescent="0.15">
      <c r="A1262" s="79" t="str">
        <f>IF(新体力テスト!A1262="","",新体力テスト!A1262)</f>
        <v/>
      </c>
      <c r="B1262" s="79" t="str">
        <f>IF(新体力テスト!B1262="","",新体力テスト!B1262)</f>
        <v/>
      </c>
      <c r="C1262" s="79" t="str">
        <f>IF(新体力テスト!C1262="","",新体力テスト!C1262)</f>
        <v/>
      </c>
      <c r="D1262" s="79" t="str">
        <f>IF(新体力テスト!D1262="","",新体力テスト!D1262)</f>
        <v/>
      </c>
      <c r="E1262" s="79" t="str">
        <f>IF(新体力テスト!E1262="","",新体力テスト!E1262)</f>
        <v/>
      </c>
      <c r="F1262" s="79" t="str">
        <f>IF(新体力テスト!F1262="","",新体力テスト!F1262)</f>
        <v/>
      </c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63"/>
      <c r="R1262" s="63"/>
      <c r="S1262" s="63"/>
      <c r="T1262" s="63"/>
    </row>
    <row r="1263" spans="1:20" x14ac:dyDescent="0.15">
      <c r="A1263" s="79" t="str">
        <f>IF(新体力テスト!A1263="","",新体力テスト!A1263)</f>
        <v/>
      </c>
      <c r="B1263" s="79" t="str">
        <f>IF(新体力テスト!B1263="","",新体力テスト!B1263)</f>
        <v/>
      </c>
      <c r="C1263" s="79" t="str">
        <f>IF(新体力テスト!C1263="","",新体力テスト!C1263)</f>
        <v/>
      </c>
      <c r="D1263" s="79" t="str">
        <f>IF(新体力テスト!D1263="","",新体力テスト!D1263)</f>
        <v/>
      </c>
      <c r="E1263" s="79" t="str">
        <f>IF(新体力テスト!E1263="","",新体力テスト!E1263)</f>
        <v/>
      </c>
      <c r="F1263" s="79" t="str">
        <f>IF(新体力テスト!F1263="","",新体力テスト!F1263)</f>
        <v/>
      </c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63"/>
      <c r="R1263" s="63"/>
      <c r="S1263" s="63"/>
      <c r="T1263" s="63"/>
    </row>
    <row r="1264" spans="1:20" x14ac:dyDescent="0.15">
      <c r="A1264" s="79" t="str">
        <f>IF(新体力テスト!A1264="","",新体力テスト!A1264)</f>
        <v/>
      </c>
      <c r="B1264" s="79" t="str">
        <f>IF(新体力テスト!B1264="","",新体力テスト!B1264)</f>
        <v/>
      </c>
      <c r="C1264" s="79" t="str">
        <f>IF(新体力テスト!C1264="","",新体力テスト!C1264)</f>
        <v/>
      </c>
      <c r="D1264" s="79" t="str">
        <f>IF(新体力テスト!D1264="","",新体力テスト!D1264)</f>
        <v/>
      </c>
      <c r="E1264" s="79" t="str">
        <f>IF(新体力テスト!E1264="","",新体力テスト!E1264)</f>
        <v/>
      </c>
      <c r="F1264" s="79" t="str">
        <f>IF(新体力テスト!F1264="","",新体力テスト!F1264)</f>
        <v/>
      </c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63"/>
      <c r="R1264" s="63"/>
      <c r="S1264" s="63"/>
      <c r="T1264" s="63"/>
    </row>
    <row r="1265" spans="1:20" x14ac:dyDescent="0.15">
      <c r="A1265" s="79" t="str">
        <f>IF(新体力テスト!A1265="","",新体力テスト!A1265)</f>
        <v/>
      </c>
      <c r="B1265" s="79" t="str">
        <f>IF(新体力テスト!B1265="","",新体力テスト!B1265)</f>
        <v/>
      </c>
      <c r="C1265" s="79" t="str">
        <f>IF(新体力テスト!C1265="","",新体力テスト!C1265)</f>
        <v/>
      </c>
      <c r="D1265" s="79" t="str">
        <f>IF(新体力テスト!D1265="","",新体力テスト!D1265)</f>
        <v/>
      </c>
      <c r="E1265" s="79" t="str">
        <f>IF(新体力テスト!E1265="","",新体力テスト!E1265)</f>
        <v/>
      </c>
      <c r="F1265" s="79" t="str">
        <f>IF(新体力テスト!F1265="","",新体力テスト!F1265)</f>
        <v/>
      </c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63"/>
      <c r="R1265" s="63"/>
      <c r="S1265" s="63"/>
      <c r="T1265" s="63"/>
    </row>
    <row r="1266" spans="1:20" x14ac:dyDescent="0.15">
      <c r="A1266" s="79" t="str">
        <f>IF(新体力テスト!A1266="","",新体力テスト!A1266)</f>
        <v/>
      </c>
      <c r="B1266" s="79" t="str">
        <f>IF(新体力テスト!B1266="","",新体力テスト!B1266)</f>
        <v/>
      </c>
      <c r="C1266" s="79" t="str">
        <f>IF(新体力テスト!C1266="","",新体力テスト!C1266)</f>
        <v/>
      </c>
      <c r="D1266" s="79" t="str">
        <f>IF(新体力テスト!D1266="","",新体力テスト!D1266)</f>
        <v/>
      </c>
      <c r="E1266" s="79" t="str">
        <f>IF(新体力テスト!E1266="","",新体力テスト!E1266)</f>
        <v/>
      </c>
      <c r="F1266" s="79" t="str">
        <f>IF(新体力テスト!F1266="","",新体力テスト!F1266)</f>
        <v/>
      </c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63"/>
      <c r="R1266" s="63"/>
      <c r="S1266" s="63"/>
      <c r="T1266" s="63"/>
    </row>
    <row r="1267" spans="1:20" x14ac:dyDescent="0.15">
      <c r="A1267" s="79" t="str">
        <f>IF(新体力テスト!A1267="","",新体力テスト!A1267)</f>
        <v/>
      </c>
      <c r="B1267" s="79" t="str">
        <f>IF(新体力テスト!B1267="","",新体力テスト!B1267)</f>
        <v/>
      </c>
      <c r="C1267" s="79" t="str">
        <f>IF(新体力テスト!C1267="","",新体力テスト!C1267)</f>
        <v/>
      </c>
      <c r="D1267" s="79" t="str">
        <f>IF(新体力テスト!D1267="","",新体力テスト!D1267)</f>
        <v/>
      </c>
      <c r="E1267" s="79" t="str">
        <f>IF(新体力テスト!E1267="","",新体力テスト!E1267)</f>
        <v/>
      </c>
      <c r="F1267" s="79" t="str">
        <f>IF(新体力テスト!F1267="","",新体力テスト!F1267)</f>
        <v/>
      </c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63"/>
      <c r="R1267" s="63"/>
      <c r="S1267" s="63"/>
      <c r="T1267" s="63"/>
    </row>
    <row r="1268" spans="1:20" x14ac:dyDescent="0.15">
      <c r="A1268" s="79" t="str">
        <f>IF(新体力テスト!A1268="","",新体力テスト!A1268)</f>
        <v/>
      </c>
      <c r="B1268" s="79" t="str">
        <f>IF(新体力テスト!B1268="","",新体力テスト!B1268)</f>
        <v/>
      </c>
      <c r="C1268" s="79" t="str">
        <f>IF(新体力テスト!C1268="","",新体力テスト!C1268)</f>
        <v/>
      </c>
      <c r="D1268" s="79" t="str">
        <f>IF(新体力テスト!D1268="","",新体力テスト!D1268)</f>
        <v/>
      </c>
      <c r="E1268" s="79" t="str">
        <f>IF(新体力テスト!E1268="","",新体力テスト!E1268)</f>
        <v/>
      </c>
      <c r="F1268" s="79" t="str">
        <f>IF(新体力テスト!F1268="","",新体力テスト!F1268)</f>
        <v/>
      </c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63"/>
      <c r="R1268" s="63"/>
      <c r="S1268" s="63"/>
      <c r="T1268" s="63"/>
    </row>
    <row r="1269" spans="1:20" x14ac:dyDescent="0.15">
      <c r="A1269" s="79" t="str">
        <f>IF(新体力テスト!A1269="","",新体力テスト!A1269)</f>
        <v/>
      </c>
      <c r="B1269" s="79" t="str">
        <f>IF(新体力テスト!B1269="","",新体力テスト!B1269)</f>
        <v/>
      </c>
      <c r="C1269" s="79" t="str">
        <f>IF(新体力テスト!C1269="","",新体力テスト!C1269)</f>
        <v/>
      </c>
      <c r="D1269" s="79" t="str">
        <f>IF(新体力テスト!D1269="","",新体力テスト!D1269)</f>
        <v/>
      </c>
      <c r="E1269" s="79" t="str">
        <f>IF(新体力テスト!E1269="","",新体力テスト!E1269)</f>
        <v/>
      </c>
      <c r="F1269" s="79" t="str">
        <f>IF(新体力テスト!F1269="","",新体力テスト!F1269)</f>
        <v/>
      </c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63"/>
      <c r="R1269" s="63"/>
      <c r="S1269" s="63"/>
      <c r="T1269" s="63"/>
    </row>
    <row r="1270" spans="1:20" x14ac:dyDescent="0.15">
      <c r="A1270" s="79" t="str">
        <f>IF(新体力テスト!A1270="","",新体力テスト!A1270)</f>
        <v/>
      </c>
      <c r="B1270" s="79" t="str">
        <f>IF(新体力テスト!B1270="","",新体力テスト!B1270)</f>
        <v/>
      </c>
      <c r="C1270" s="79" t="str">
        <f>IF(新体力テスト!C1270="","",新体力テスト!C1270)</f>
        <v/>
      </c>
      <c r="D1270" s="79" t="str">
        <f>IF(新体力テスト!D1270="","",新体力テスト!D1270)</f>
        <v/>
      </c>
      <c r="E1270" s="79" t="str">
        <f>IF(新体力テスト!E1270="","",新体力テスト!E1270)</f>
        <v/>
      </c>
      <c r="F1270" s="79" t="str">
        <f>IF(新体力テスト!F1270="","",新体力テスト!F1270)</f>
        <v/>
      </c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63"/>
      <c r="R1270" s="63"/>
      <c r="S1270" s="63"/>
      <c r="T1270" s="63"/>
    </row>
    <row r="1271" spans="1:20" x14ac:dyDescent="0.15">
      <c r="A1271" s="79" t="str">
        <f>IF(新体力テスト!A1271="","",新体力テスト!A1271)</f>
        <v/>
      </c>
      <c r="B1271" s="79" t="str">
        <f>IF(新体力テスト!B1271="","",新体力テスト!B1271)</f>
        <v/>
      </c>
      <c r="C1271" s="79" t="str">
        <f>IF(新体力テスト!C1271="","",新体力テスト!C1271)</f>
        <v/>
      </c>
      <c r="D1271" s="79" t="str">
        <f>IF(新体力テスト!D1271="","",新体力テスト!D1271)</f>
        <v/>
      </c>
      <c r="E1271" s="79" t="str">
        <f>IF(新体力テスト!E1271="","",新体力テスト!E1271)</f>
        <v/>
      </c>
      <c r="F1271" s="79" t="str">
        <f>IF(新体力テスト!F1271="","",新体力テスト!F1271)</f>
        <v/>
      </c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63"/>
      <c r="R1271" s="63"/>
      <c r="S1271" s="63"/>
      <c r="T1271" s="63"/>
    </row>
    <row r="1272" spans="1:20" x14ac:dyDescent="0.15">
      <c r="A1272" s="79" t="str">
        <f>IF(新体力テスト!A1272="","",新体力テスト!A1272)</f>
        <v/>
      </c>
      <c r="B1272" s="79" t="str">
        <f>IF(新体力テスト!B1272="","",新体力テスト!B1272)</f>
        <v/>
      </c>
      <c r="C1272" s="79" t="str">
        <f>IF(新体力テスト!C1272="","",新体力テスト!C1272)</f>
        <v/>
      </c>
      <c r="D1272" s="79" t="str">
        <f>IF(新体力テスト!D1272="","",新体力テスト!D1272)</f>
        <v/>
      </c>
      <c r="E1272" s="79" t="str">
        <f>IF(新体力テスト!E1272="","",新体力テスト!E1272)</f>
        <v/>
      </c>
      <c r="F1272" s="79" t="str">
        <f>IF(新体力テスト!F1272="","",新体力テスト!F1272)</f>
        <v/>
      </c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63"/>
      <c r="R1272" s="63"/>
      <c r="S1272" s="63"/>
      <c r="T1272" s="63"/>
    </row>
    <row r="1273" spans="1:20" x14ac:dyDescent="0.15">
      <c r="A1273" s="79" t="str">
        <f>IF(新体力テスト!A1273="","",新体力テスト!A1273)</f>
        <v/>
      </c>
      <c r="B1273" s="79" t="str">
        <f>IF(新体力テスト!B1273="","",新体力テスト!B1273)</f>
        <v/>
      </c>
      <c r="C1273" s="79" t="str">
        <f>IF(新体力テスト!C1273="","",新体力テスト!C1273)</f>
        <v/>
      </c>
      <c r="D1273" s="79" t="str">
        <f>IF(新体力テスト!D1273="","",新体力テスト!D1273)</f>
        <v/>
      </c>
      <c r="E1273" s="79" t="str">
        <f>IF(新体力テスト!E1273="","",新体力テスト!E1273)</f>
        <v/>
      </c>
      <c r="F1273" s="79" t="str">
        <f>IF(新体力テスト!F1273="","",新体力テスト!F1273)</f>
        <v/>
      </c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63"/>
      <c r="R1273" s="63"/>
      <c r="S1273" s="63"/>
      <c r="T1273" s="63"/>
    </row>
    <row r="1274" spans="1:20" x14ac:dyDescent="0.15">
      <c r="A1274" s="79" t="str">
        <f>IF(新体力テスト!A1274="","",新体力テスト!A1274)</f>
        <v/>
      </c>
      <c r="B1274" s="79" t="str">
        <f>IF(新体力テスト!B1274="","",新体力テスト!B1274)</f>
        <v/>
      </c>
      <c r="C1274" s="79" t="str">
        <f>IF(新体力テスト!C1274="","",新体力テスト!C1274)</f>
        <v/>
      </c>
      <c r="D1274" s="79" t="str">
        <f>IF(新体力テスト!D1274="","",新体力テスト!D1274)</f>
        <v/>
      </c>
      <c r="E1274" s="79" t="str">
        <f>IF(新体力テスト!E1274="","",新体力テスト!E1274)</f>
        <v/>
      </c>
      <c r="F1274" s="79" t="str">
        <f>IF(新体力テスト!F1274="","",新体力テスト!F1274)</f>
        <v/>
      </c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63"/>
      <c r="R1274" s="63"/>
      <c r="S1274" s="63"/>
      <c r="T1274" s="63"/>
    </row>
    <row r="1275" spans="1:20" x14ac:dyDescent="0.15">
      <c r="A1275" s="79" t="str">
        <f>IF(新体力テスト!A1275="","",新体力テスト!A1275)</f>
        <v/>
      </c>
      <c r="B1275" s="79" t="str">
        <f>IF(新体力テスト!B1275="","",新体力テスト!B1275)</f>
        <v/>
      </c>
      <c r="C1275" s="79" t="str">
        <f>IF(新体力テスト!C1275="","",新体力テスト!C1275)</f>
        <v/>
      </c>
      <c r="D1275" s="79" t="str">
        <f>IF(新体力テスト!D1275="","",新体力テスト!D1275)</f>
        <v/>
      </c>
      <c r="E1275" s="79" t="str">
        <f>IF(新体力テスト!E1275="","",新体力テスト!E1275)</f>
        <v/>
      </c>
      <c r="F1275" s="79" t="str">
        <f>IF(新体力テスト!F1275="","",新体力テスト!F1275)</f>
        <v/>
      </c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63"/>
      <c r="R1275" s="63"/>
      <c r="S1275" s="63"/>
      <c r="T1275" s="63"/>
    </row>
    <row r="1276" spans="1:20" x14ac:dyDescent="0.15">
      <c r="A1276" s="79" t="str">
        <f>IF(新体力テスト!A1276="","",新体力テスト!A1276)</f>
        <v/>
      </c>
      <c r="B1276" s="79" t="str">
        <f>IF(新体力テスト!B1276="","",新体力テスト!B1276)</f>
        <v/>
      </c>
      <c r="C1276" s="79" t="str">
        <f>IF(新体力テスト!C1276="","",新体力テスト!C1276)</f>
        <v/>
      </c>
      <c r="D1276" s="79" t="str">
        <f>IF(新体力テスト!D1276="","",新体力テスト!D1276)</f>
        <v/>
      </c>
      <c r="E1276" s="79" t="str">
        <f>IF(新体力テスト!E1276="","",新体力テスト!E1276)</f>
        <v/>
      </c>
      <c r="F1276" s="79" t="str">
        <f>IF(新体力テスト!F1276="","",新体力テスト!F1276)</f>
        <v/>
      </c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63"/>
      <c r="R1276" s="63"/>
      <c r="S1276" s="63"/>
      <c r="T1276" s="63"/>
    </row>
    <row r="1277" spans="1:20" x14ac:dyDescent="0.15">
      <c r="A1277" s="79" t="str">
        <f>IF(新体力テスト!A1277="","",新体力テスト!A1277)</f>
        <v/>
      </c>
      <c r="B1277" s="79" t="str">
        <f>IF(新体力テスト!B1277="","",新体力テスト!B1277)</f>
        <v/>
      </c>
      <c r="C1277" s="79" t="str">
        <f>IF(新体力テスト!C1277="","",新体力テスト!C1277)</f>
        <v/>
      </c>
      <c r="D1277" s="79" t="str">
        <f>IF(新体力テスト!D1277="","",新体力テスト!D1277)</f>
        <v/>
      </c>
      <c r="E1277" s="79" t="str">
        <f>IF(新体力テスト!E1277="","",新体力テスト!E1277)</f>
        <v/>
      </c>
      <c r="F1277" s="79" t="str">
        <f>IF(新体力テスト!F1277="","",新体力テスト!F1277)</f>
        <v/>
      </c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63"/>
      <c r="R1277" s="63"/>
      <c r="S1277" s="63"/>
      <c r="T1277" s="63"/>
    </row>
    <row r="1278" spans="1:20" x14ac:dyDescent="0.15">
      <c r="A1278" s="79" t="str">
        <f>IF(新体力テスト!A1278="","",新体力テスト!A1278)</f>
        <v/>
      </c>
      <c r="B1278" s="79" t="str">
        <f>IF(新体力テスト!B1278="","",新体力テスト!B1278)</f>
        <v/>
      </c>
      <c r="C1278" s="79" t="str">
        <f>IF(新体力テスト!C1278="","",新体力テスト!C1278)</f>
        <v/>
      </c>
      <c r="D1278" s="79" t="str">
        <f>IF(新体力テスト!D1278="","",新体力テスト!D1278)</f>
        <v/>
      </c>
      <c r="E1278" s="79" t="str">
        <f>IF(新体力テスト!E1278="","",新体力テスト!E1278)</f>
        <v/>
      </c>
      <c r="F1278" s="79" t="str">
        <f>IF(新体力テスト!F1278="","",新体力テスト!F1278)</f>
        <v/>
      </c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63"/>
      <c r="R1278" s="63"/>
      <c r="S1278" s="63"/>
      <c r="T1278" s="63"/>
    </row>
    <row r="1279" spans="1:20" x14ac:dyDescent="0.15">
      <c r="A1279" s="79" t="str">
        <f>IF(新体力テスト!A1279="","",新体力テスト!A1279)</f>
        <v/>
      </c>
      <c r="B1279" s="79" t="str">
        <f>IF(新体力テスト!B1279="","",新体力テスト!B1279)</f>
        <v/>
      </c>
      <c r="C1279" s="79" t="str">
        <f>IF(新体力テスト!C1279="","",新体力テスト!C1279)</f>
        <v/>
      </c>
      <c r="D1279" s="79" t="str">
        <f>IF(新体力テスト!D1279="","",新体力テスト!D1279)</f>
        <v/>
      </c>
      <c r="E1279" s="79" t="str">
        <f>IF(新体力テスト!E1279="","",新体力テスト!E1279)</f>
        <v/>
      </c>
      <c r="F1279" s="79" t="str">
        <f>IF(新体力テスト!F1279="","",新体力テスト!F1279)</f>
        <v/>
      </c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63"/>
      <c r="R1279" s="63"/>
      <c r="S1279" s="63"/>
      <c r="T1279" s="63"/>
    </row>
    <row r="1280" spans="1:20" x14ac:dyDescent="0.15">
      <c r="A1280" s="79" t="str">
        <f>IF(新体力テスト!A1280="","",新体力テスト!A1280)</f>
        <v/>
      </c>
      <c r="B1280" s="79" t="str">
        <f>IF(新体力テスト!B1280="","",新体力テスト!B1280)</f>
        <v/>
      </c>
      <c r="C1280" s="79" t="str">
        <f>IF(新体力テスト!C1280="","",新体力テスト!C1280)</f>
        <v/>
      </c>
      <c r="D1280" s="79" t="str">
        <f>IF(新体力テスト!D1280="","",新体力テスト!D1280)</f>
        <v/>
      </c>
      <c r="E1280" s="79" t="str">
        <f>IF(新体力テスト!E1280="","",新体力テスト!E1280)</f>
        <v/>
      </c>
      <c r="F1280" s="79" t="str">
        <f>IF(新体力テスト!F1280="","",新体力テスト!F1280)</f>
        <v/>
      </c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63"/>
      <c r="R1280" s="63"/>
      <c r="S1280" s="63"/>
      <c r="T1280" s="63"/>
    </row>
    <row r="1281" spans="1:20" x14ac:dyDescent="0.15">
      <c r="A1281" s="79" t="str">
        <f>IF(新体力テスト!A1281="","",新体力テスト!A1281)</f>
        <v/>
      </c>
      <c r="B1281" s="79" t="str">
        <f>IF(新体力テスト!B1281="","",新体力テスト!B1281)</f>
        <v/>
      </c>
      <c r="C1281" s="79" t="str">
        <f>IF(新体力テスト!C1281="","",新体力テスト!C1281)</f>
        <v/>
      </c>
      <c r="D1281" s="79" t="str">
        <f>IF(新体力テスト!D1281="","",新体力テスト!D1281)</f>
        <v/>
      </c>
      <c r="E1281" s="79" t="str">
        <f>IF(新体力テスト!E1281="","",新体力テスト!E1281)</f>
        <v/>
      </c>
      <c r="F1281" s="79" t="str">
        <f>IF(新体力テスト!F1281="","",新体力テスト!F1281)</f>
        <v/>
      </c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63"/>
      <c r="R1281" s="63"/>
      <c r="S1281" s="63"/>
      <c r="T1281" s="63"/>
    </row>
    <row r="1282" spans="1:20" x14ac:dyDescent="0.15">
      <c r="A1282" s="79" t="str">
        <f>IF(新体力テスト!A1282="","",新体力テスト!A1282)</f>
        <v/>
      </c>
      <c r="B1282" s="79" t="str">
        <f>IF(新体力テスト!B1282="","",新体力テスト!B1282)</f>
        <v/>
      </c>
      <c r="C1282" s="79" t="str">
        <f>IF(新体力テスト!C1282="","",新体力テスト!C1282)</f>
        <v/>
      </c>
      <c r="D1282" s="79" t="str">
        <f>IF(新体力テスト!D1282="","",新体力テスト!D1282)</f>
        <v/>
      </c>
      <c r="E1282" s="79" t="str">
        <f>IF(新体力テスト!E1282="","",新体力テスト!E1282)</f>
        <v/>
      </c>
      <c r="F1282" s="79" t="str">
        <f>IF(新体力テスト!F1282="","",新体力テスト!F1282)</f>
        <v/>
      </c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63"/>
      <c r="R1282" s="63"/>
      <c r="S1282" s="63"/>
      <c r="T1282" s="63"/>
    </row>
    <row r="1283" spans="1:20" x14ac:dyDescent="0.15">
      <c r="A1283" s="79" t="str">
        <f>IF(新体力テスト!A1283="","",新体力テスト!A1283)</f>
        <v/>
      </c>
      <c r="B1283" s="79" t="str">
        <f>IF(新体力テスト!B1283="","",新体力テスト!B1283)</f>
        <v/>
      </c>
      <c r="C1283" s="79" t="str">
        <f>IF(新体力テスト!C1283="","",新体力テスト!C1283)</f>
        <v/>
      </c>
      <c r="D1283" s="79" t="str">
        <f>IF(新体力テスト!D1283="","",新体力テスト!D1283)</f>
        <v/>
      </c>
      <c r="E1283" s="79" t="str">
        <f>IF(新体力テスト!E1283="","",新体力テスト!E1283)</f>
        <v/>
      </c>
      <c r="F1283" s="79" t="str">
        <f>IF(新体力テスト!F1283="","",新体力テスト!F1283)</f>
        <v/>
      </c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63"/>
      <c r="R1283" s="63"/>
      <c r="S1283" s="63"/>
      <c r="T1283" s="63"/>
    </row>
    <row r="1284" spans="1:20" x14ac:dyDescent="0.15">
      <c r="A1284" s="79" t="str">
        <f>IF(新体力テスト!A1284="","",新体力テスト!A1284)</f>
        <v/>
      </c>
      <c r="B1284" s="79" t="str">
        <f>IF(新体力テスト!B1284="","",新体力テスト!B1284)</f>
        <v/>
      </c>
      <c r="C1284" s="79" t="str">
        <f>IF(新体力テスト!C1284="","",新体力テスト!C1284)</f>
        <v/>
      </c>
      <c r="D1284" s="79" t="str">
        <f>IF(新体力テスト!D1284="","",新体力テスト!D1284)</f>
        <v/>
      </c>
      <c r="E1284" s="79" t="str">
        <f>IF(新体力テスト!E1284="","",新体力テスト!E1284)</f>
        <v/>
      </c>
      <c r="F1284" s="79" t="str">
        <f>IF(新体力テスト!F1284="","",新体力テスト!F1284)</f>
        <v/>
      </c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63"/>
      <c r="R1284" s="63"/>
      <c r="S1284" s="63"/>
      <c r="T1284" s="63"/>
    </row>
    <row r="1285" spans="1:20" x14ac:dyDescent="0.15">
      <c r="A1285" s="79" t="str">
        <f>IF(新体力テスト!A1285="","",新体力テスト!A1285)</f>
        <v/>
      </c>
      <c r="B1285" s="79" t="str">
        <f>IF(新体力テスト!B1285="","",新体力テスト!B1285)</f>
        <v/>
      </c>
      <c r="C1285" s="79" t="str">
        <f>IF(新体力テスト!C1285="","",新体力テスト!C1285)</f>
        <v/>
      </c>
      <c r="D1285" s="79" t="str">
        <f>IF(新体力テスト!D1285="","",新体力テスト!D1285)</f>
        <v/>
      </c>
      <c r="E1285" s="79" t="str">
        <f>IF(新体力テスト!E1285="","",新体力テスト!E1285)</f>
        <v/>
      </c>
      <c r="F1285" s="79" t="str">
        <f>IF(新体力テスト!F1285="","",新体力テスト!F1285)</f>
        <v/>
      </c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63"/>
      <c r="R1285" s="63"/>
      <c r="S1285" s="63"/>
      <c r="T1285" s="63"/>
    </row>
    <row r="1286" spans="1:20" x14ac:dyDescent="0.15">
      <c r="A1286" s="79" t="str">
        <f>IF(新体力テスト!A1286="","",新体力テスト!A1286)</f>
        <v/>
      </c>
      <c r="B1286" s="79" t="str">
        <f>IF(新体力テスト!B1286="","",新体力テスト!B1286)</f>
        <v/>
      </c>
      <c r="C1286" s="79" t="str">
        <f>IF(新体力テスト!C1286="","",新体力テスト!C1286)</f>
        <v/>
      </c>
      <c r="D1286" s="79" t="str">
        <f>IF(新体力テスト!D1286="","",新体力テスト!D1286)</f>
        <v/>
      </c>
      <c r="E1286" s="79" t="str">
        <f>IF(新体力テスト!E1286="","",新体力テスト!E1286)</f>
        <v/>
      </c>
      <c r="F1286" s="79" t="str">
        <f>IF(新体力テスト!F1286="","",新体力テスト!F1286)</f>
        <v/>
      </c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63"/>
      <c r="R1286" s="63"/>
      <c r="S1286" s="63"/>
      <c r="T1286" s="63"/>
    </row>
    <row r="1287" spans="1:20" x14ac:dyDescent="0.15">
      <c r="A1287" s="79" t="str">
        <f>IF(新体力テスト!A1287="","",新体力テスト!A1287)</f>
        <v/>
      </c>
      <c r="B1287" s="79" t="str">
        <f>IF(新体力テスト!B1287="","",新体力テスト!B1287)</f>
        <v/>
      </c>
      <c r="C1287" s="79" t="str">
        <f>IF(新体力テスト!C1287="","",新体力テスト!C1287)</f>
        <v/>
      </c>
      <c r="D1287" s="79" t="str">
        <f>IF(新体力テスト!D1287="","",新体力テスト!D1287)</f>
        <v/>
      </c>
      <c r="E1287" s="79" t="str">
        <f>IF(新体力テスト!E1287="","",新体力テスト!E1287)</f>
        <v/>
      </c>
      <c r="F1287" s="79" t="str">
        <f>IF(新体力テスト!F1287="","",新体力テスト!F1287)</f>
        <v/>
      </c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63"/>
      <c r="R1287" s="63"/>
      <c r="S1287" s="63"/>
      <c r="T1287" s="63"/>
    </row>
    <row r="1288" spans="1:20" x14ac:dyDescent="0.15">
      <c r="A1288" s="79" t="str">
        <f>IF(新体力テスト!A1288="","",新体力テスト!A1288)</f>
        <v/>
      </c>
      <c r="B1288" s="79" t="str">
        <f>IF(新体力テスト!B1288="","",新体力テスト!B1288)</f>
        <v/>
      </c>
      <c r="C1288" s="79" t="str">
        <f>IF(新体力テスト!C1288="","",新体力テスト!C1288)</f>
        <v/>
      </c>
      <c r="D1288" s="79" t="str">
        <f>IF(新体力テスト!D1288="","",新体力テスト!D1288)</f>
        <v/>
      </c>
      <c r="E1288" s="79" t="str">
        <f>IF(新体力テスト!E1288="","",新体力テスト!E1288)</f>
        <v/>
      </c>
      <c r="F1288" s="79" t="str">
        <f>IF(新体力テスト!F1288="","",新体力テスト!F1288)</f>
        <v/>
      </c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63"/>
      <c r="R1288" s="63"/>
      <c r="S1288" s="63"/>
      <c r="T1288" s="63"/>
    </row>
    <row r="1289" spans="1:20" x14ac:dyDescent="0.15">
      <c r="A1289" s="79" t="str">
        <f>IF(新体力テスト!A1289="","",新体力テスト!A1289)</f>
        <v/>
      </c>
      <c r="B1289" s="79" t="str">
        <f>IF(新体力テスト!B1289="","",新体力テスト!B1289)</f>
        <v/>
      </c>
      <c r="C1289" s="79" t="str">
        <f>IF(新体力テスト!C1289="","",新体力テスト!C1289)</f>
        <v/>
      </c>
      <c r="D1289" s="79" t="str">
        <f>IF(新体力テスト!D1289="","",新体力テスト!D1289)</f>
        <v/>
      </c>
      <c r="E1289" s="79" t="str">
        <f>IF(新体力テスト!E1289="","",新体力テスト!E1289)</f>
        <v/>
      </c>
      <c r="F1289" s="79" t="str">
        <f>IF(新体力テスト!F1289="","",新体力テスト!F1289)</f>
        <v/>
      </c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63"/>
      <c r="R1289" s="63"/>
      <c r="S1289" s="63"/>
      <c r="T1289" s="63"/>
    </row>
    <row r="1290" spans="1:20" x14ac:dyDescent="0.15">
      <c r="A1290" s="79" t="str">
        <f>IF(新体力テスト!A1290="","",新体力テスト!A1290)</f>
        <v/>
      </c>
      <c r="B1290" s="79" t="str">
        <f>IF(新体力テスト!B1290="","",新体力テスト!B1290)</f>
        <v/>
      </c>
      <c r="C1290" s="79" t="str">
        <f>IF(新体力テスト!C1290="","",新体力テスト!C1290)</f>
        <v/>
      </c>
      <c r="D1290" s="79" t="str">
        <f>IF(新体力テスト!D1290="","",新体力テスト!D1290)</f>
        <v/>
      </c>
      <c r="E1290" s="79" t="str">
        <f>IF(新体力テスト!E1290="","",新体力テスト!E1290)</f>
        <v/>
      </c>
      <c r="F1290" s="79" t="str">
        <f>IF(新体力テスト!F1290="","",新体力テスト!F1290)</f>
        <v/>
      </c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63"/>
      <c r="R1290" s="63"/>
      <c r="S1290" s="63"/>
      <c r="T1290" s="63"/>
    </row>
    <row r="1291" spans="1:20" x14ac:dyDescent="0.15">
      <c r="A1291" s="79" t="str">
        <f>IF(新体力テスト!A1291="","",新体力テスト!A1291)</f>
        <v/>
      </c>
      <c r="B1291" s="79" t="str">
        <f>IF(新体力テスト!B1291="","",新体力テスト!B1291)</f>
        <v/>
      </c>
      <c r="C1291" s="79" t="str">
        <f>IF(新体力テスト!C1291="","",新体力テスト!C1291)</f>
        <v/>
      </c>
      <c r="D1291" s="79" t="str">
        <f>IF(新体力テスト!D1291="","",新体力テスト!D1291)</f>
        <v/>
      </c>
      <c r="E1291" s="79" t="str">
        <f>IF(新体力テスト!E1291="","",新体力テスト!E1291)</f>
        <v/>
      </c>
      <c r="F1291" s="79" t="str">
        <f>IF(新体力テスト!F1291="","",新体力テスト!F1291)</f>
        <v/>
      </c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63"/>
      <c r="R1291" s="63"/>
      <c r="S1291" s="63"/>
      <c r="T1291" s="63"/>
    </row>
    <row r="1292" spans="1:20" x14ac:dyDescent="0.15">
      <c r="A1292" s="79" t="str">
        <f>IF(新体力テスト!A1292="","",新体力テスト!A1292)</f>
        <v/>
      </c>
      <c r="B1292" s="79" t="str">
        <f>IF(新体力テスト!B1292="","",新体力テスト!B1292)</f>
        <v/>
      </c>
      <c r="C1292" s="79" t="str">
        <f>IF(新体力テスト!C1292="","",新体力テスト!C1292)</f>
        <v/>
      </c>
      <c r="D1292" s="79" t="str">
        <f>IF(新体力テスト!D1292="","",新体力テスト!D1292)</f>
        <v/>
      </c>
      <c r="E1292" s="79" t="str">
        <f>IF(新体力テスト!E1292="","",新体力テスト!E1292)</f>
        <v/>
      </c>
      <c r="F1292" s="79" t="str">
        <f>IF(新体力テスト!F1292="","",新体力テスト!F1292)</f>
        <v/>
      </c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63"/>
      <c r="R1292" s="63"/>
      <c r="S1292" s="63"/>
      <c r="T1292" s="63"/>
    </row>
    <row r="1293" spans="1:20" x14ac:dyDescent="0.15">
      <c r="A1293" s="79" t="str">
        <f>IF(新体力テスト!A1293="","",新体力テスト!A1293)</f>
        <v/>
      </c>
      <c r="B1293" s="79" t="str">
        <f>IF(新体力テスト!B1293="","",新体力テスト!B1293)</f>
        <v/>
      </c>
      <c r="C1293" s="79" t="str">
        <f>IF(新体力テスト!C1293="","",新体力テスト!C1293)</f>
        <v/>
      </c>
      <c r="D1293" s="79" t="str">
        <f>IF(新体力テスト!D1293="","",新体力テスト!D1293)</f>
        <v/>
      </c>
      <c r="E1293" s="79" t="str">
        <f>IF(新体力テスト!E1293="","",新体力テスト!E1293)</f>
        <v/>
      </c>
      <c r="F1293" s="79" t="str">
        <f>IF(新体力テスト!F1293="","",新体力テスト!F1293)</f>
        <v/>
      </c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63"/>
      <c r="R1293" s="63"/>
      <c r="S1293" s="63"/>
      <c r="T1293" s="63"/>
    </row>
    <row r="1294" spans="1:20" x14ac:dyDescent="0.15">
      <c r="A1294" s="79" t="str">
        <f>IF(新体力テスト!A1294="","",新体力テスト!A1294)</f>
        <v/>
      </c>
      <c r="B1294" s="79" t="str">
        <f>IF(新体力テスト!B1294="","",新体力テスト!B1294)</f>
        <v/>
      </c>
      <c r="C1294" s="79" t="str">
        <f>IF(新体力テスト!C1294="","",新体力テスト!C1294)</f>
        <v/>
      </c>
      <c r="D1294" s="79" t="str">
        <f>IF(新体力テスト!D1294="","",新体力テスト!D1294)</f>
        <v/>
      </c>
      <c r="E1294" s="79" t="str">
        <f>IF(新体力テスト!E1294="","",新体力テスト!E1294)</f>
        <v/>
      </c>
      <c r="F1294" s="79" t="str">
        <f>IF(新体力テスト!F1294="","",新体力テスト!F1294)</f>
        <v/>
      </c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63"/>
      <c r="R1294" s="63"/>
      <c r="S1294" s="63"/>
      <c r="T1294" s="63"/>
    </row>
    <row r="1295" spans="1:20" x14ac:dyDescent="0.15">
      <c r="A1295" s="79" t="str">
        <f>IF(新体力テスト!A1295="","",新体力テスト!A1295)</f>
        <v/>
      </c>
      <c r="B1295" s="79" t="str">
        <f>IF(新体力テスト!B1295="","",新体力テスト!B1295)</f>
        <v/>
      </c>
      <c r="C1295" s="79" t="str">
        <f>IF(新体力テスト!C1295="","",新体力テスト!C1295)</f>
        <v/>
      </c>
      <c r="D1295" s="79" t="str">
        <f>IF(新体力テスト!D1295="","",新体力テスト!D1295)</f>
        <v/>
      </c>
      <c r="E1295" s="79" t="str">
        <f>IF(新体力テスト!E1295="","",新体力テスト!E1295)</f>
        <v/>
      </c>
      <c r="F1295" s="79" t="str">
        <f>IF(新体力テスト!F1295="","",新体力テスト!F1295)</f>
        <v/>
      </c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63"/>
      <c r="R1295" s="63"/>
      <c r="S1295" s="63"/>
      <c r="T1295" s="63"/>
    </row>
    <row r="1296" spans="1:20" x14ac:dyDescent="0.15">
      <c r="A1296" s="79" t="str">
        <f>IF(新体力テスト!A1296="","",新体力テスト!A1296)</f>
        <v/>
      </c>
      <c r="B1296" s="79" t="str">
        <f>IF(新体力テスト!B1296="","",新体力テスト!B1296)</f>
        <v/>
      </c>
      <c r="C1296" s="79" t="str">
        <f>IF(新体力テスト!C1296="","",新体力テスト!C1296)</f>
        <v/>
      </c>
      <c r="D1296" s="79" t="str">
        <f>IF(新体力テスト!D1296="","",新体力テスト!D1296)</f>
        <v/>
      </c>
      <c r="E1296" s="79" t="str">
        <f>IF(新体力テスト!E1296="","",新体力テスト!E1296)</f>
        <v/>
      </c>
      <c r="F1296" s="79" t="str">
        <f>IF(新体力テスト!F1296="","",新体力テスト!F1296)</f>
        <v/>
      </c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63"/>
      <c r="R1296" s="63"/>
      <c r="S1296" s="63"/>
      <c r="T1296" s="63"/>
    </row>
    <row r="1297" spans="1:20" x14ac:dyDescent="0.15">
      <c r="A1297" s="79" t="str">
        <f>IF(新体力テスト!A1297="","",新体力テスト!A1297)</f>
        <v/>
      </c>
      <c r="B1297" s="79" t="str">
        <f>IF(新体力テスト!B1297="","",新体力テスト!B1297)</f>
        <v/>
      </c>
      <c r="C1297" s="79" t="str">
        <f>IF(新体力テスト!C1297="","",新体力テスト!C1297)</f>
        <v/>
      </c>
      <c r="D1297" s="79" t="str">
        <f>IF(新体力テスト!D1297="","",新体力テスト!D1297)</f>
        <v/>
      </c>
      <c r="E1297" s="79" t="str">
        <f>IF(新体力テスト!E1297="","",新体力テスト!E1297)</f>
        <v/>
      </c>
      <c r="F1297" s="79" t="str">
        <f>IF(新体力テスト!F1297="","",新体力テスト!F1297)</f>
        <v/>
      </c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63"/>
      <c r="R1297" s="63"/>
      <c r="S1297" s="63"/>
      <c r="T1297" s="63"/>
    </row>
    <row r="1298" spans="1:20" x14ac:dyDescent="0.15">
      <c r="A1298" s="79" t="str">
        <f>IF(新体力テスト!A1298="","",新体力テスト!A1298)</f>
        <v/>
      </c>
      <c r="B1298" s="79" t="str">
        <f>IF(新体力テスト!B1298="","",新体力テスト!B1298)</f>
        <v/>
      </c>
      <c r="C1298" s="79" t="str">
        <f>IF(新体力テスト!C1298="","",新体力テスト!C1298)</f>
        <v/>
      </c>
      <c r="D1298" s="79" t="str">
        <f>IF(新体力テスト!D1298="","",新体力テスト!D1298)</f>
        <v/>
      </c>
      <c r="E1298" s="79" t="str">
        <f>IF(新体力テスト!E1298="","",新体力テスト!E1298)</f>
        <v/>
      </c>
      <c r="F1298" s="79" t="str">
        <f>IF(新体力テスト!F1298="","",新体力テスト!F1298)</f>
        <v/>
      </c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63"/>
      <c r="R1298" s="63"/>
      <c r="S1298" s="63"/>
      <c r="T1298" s="63"/>
    </row>
    <row r="1299" spans="1:20" x14ac:dyDescent="0.15">
      <c r="A1299" s="79" t="str">
        <f>IF(新体力テスト!A1299="","",新体力テスト!A1299)</f>
        <v/>
      </c>
      <c r="B1299" s="79" t="str">
        <f>IF(新体力テスト!B1299="","",新体力テスト!B1299)</f>
        <v/>
      </c>
      <c r="C1299" s="79" t="str">
        <f>IF(新体力テスト!C1299="","",新体力テスト!C1299)</f>
        <v/>
      </c>
      <c r="D1299" s="79" t="str">
        <f>IF(新体力テスト!D1299="","",新体力テスト!D1299)</f>
        <v/>
      </c>
      <c r="E1299" s="79" t="str">
        <f>IF(新体力テスト!E1299="","",新体力テスト!E1299)</f>
        <v/>
      </c>
      <c r="F1299" s="79" t="str">
        <f>IF(新体力テスト!F1299="","",新体力テスト!F1299)</f>
        <v/>
      </c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63"/>
      <c r="R1299" s="63"/>
      <c r="S1299" s="63"/>
      <c r="T1299" s="63"/>
    </row>
    <row r="1300" spans="1:20" x14ac:dyDescent="0.15">
      <c r="A1300" s="79" t="str">
        <f>IF(新体力テスト!A1300="","",新体力テスト!A1300)</f>
        <v/>
      </c>
      <c r="B1300" s="79" t="str">
        <f>IF(新体力テスト!B1300="","",新体力テスト!B1300)</f>
        <v/>
      </c>
      <c r="C1300" s="79" t="str">
        <f>IF(新体力テスト!C1300="","",新体力テスト!C1300)</f>
        <v/>
      </c>
      <c r="D1300" s="79" t="str">
        <f>IF(新体力テスト!D1300="","",新体力テスト!D1300)</f>
        <v/>
      </c>
      <c r="E1300" s="79" t="str">
        <f>IF(新体力テスト!E1300="","",新体力テスト!E1300)</f>
        <v/>
      </c>
      <c r="F1300" s="79" t="str">
        <f>IF(新体力テスト!F1300="","",新体力テスト!F1300)</f>
        <v/>
      </c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63"/>
      <c r="R1300" s="63"/>
      <c r="S1300" s="63"/>
      <c r="T1300" s="63"/>
    </row>
    <row r="1301" spans="1:20" x14ac:dyDescent="0.15">
      <c r="A1301" s="79" t="str">
        <f>IF(新体力テスト!A1301="","",新体力テスト!A1301)</f>
        <v/>
      </c>
      <c r="B1301" s="79" t="str">
        <f>IF(新体力テスト!B1301="","",新体力テスト!B1301)</f>
        <v/>
      </c>
      <c r="C1301" s="79" t="str">
        <f>IF(新体力テスト!C1301="","",新体力テスト!C1301)</f>
        <v/>
      </c>
      <c r="D1301" s="79" t="str">
        <f>IF(新体力テスト!D1301="","",新体力テスト!D1301)</f>
        <v/>
      </c>
      <c r="E1301" s="79" t="str">
        <f>IF(新体力テスト!E1301="","",新体力テスト!E1301)</f>
        <v/>
      </c>
      <c r="F1301" s="79" t="str">
        <f>IF(新体力テスト!F1301="","",新体力テスト!F1301)</f>
        <v/>
      </c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63"/>
      <c r="R1301" s="63"/>
      <c r="S1301" s="63"/>
      <c r="T1301" s="63"/>
    </row>
    <row r="1302" spans="1:20" x14ac:dyDescent="0.15">
      <c r="A1302" s="79" t="str">
        <f>IF(新体力テスト!A1302="","",新体力テスト!A1302)</f>
        <v/>
      </c>
      <c r="B1302" s="79" t="str">
        <f>IF(新体力テスト!B1302="","",新体力テスト!B1302)</f>
        <v/>
      </c>
      <c r="C1302" s="79" t="str">
        <f>IF(新体力テスト!C1302="","",新体力テスト!C1302)</f>
        <v/>
      </c>
      <c r="D1302" s="79" t="str">
        <f>IF(新体力テスト!D1302="","",新体力テスト!D1302)</f>
        <v/>
      </c>
      <c r="E1302" s="79" t="str">
        <f>IF(新体力テスト!E1302="","",新体力テスト!E1302)</f>
        <v/>
      </c>
      <c r="F1302" s="79" t="str">
        <f>IF(新体力テスト!F1302="","",新体力テスト!F1302)</f>
        <v/>
      </c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63"/>
      <c r="R1302" s="63"/>
      <c r="S1302" s="63"/>
      <c r="T1302" s="63"/>
    </row>
    <row r="1303" spans="1:20" x14ac:dyDescent="0.15">
      <c r="A1303" s="79" t="str">
        <f>IF(新体力テスト!A1303="","",新体力テスト!A1303)</f>
        <v/>
      </c>
      <c r="B1303" s="79" t="str">
        <f>IF(新体力テスト!B1303="","",新体力テスト!B1303)</f>
        <v/>
      </c>
      <c r="C1303" s="79" t="str">
        <f>IF(新体力テスト!C1303="","",新体力テスト!C1303)</f>
        <v/>
      </c>
      <c r="D1303" s="79" t="str">
        <f>IF(新体力テスト!D1303="","",新体力テスト!D1303)</f>
        <v/>
      </c>
      <c r="E1303" s="79" t="str">
        <f>IF(新体力テスト!E1303="","",新体力テスト!E1303)</f>
        <v/>
      </c>
      <c r="F1303" s="79" t="str">
        <f>IF(新体力テスト!F1303="","",新体力テスト!F1303)</f>
        <v/>
      </c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63"/>
      <c r="R1303" s="63"/>
      <c r="S1303" s="63"/>
      <c r="T1303" s="63"/>
    </row>
    <row r="1304" spans="1:20" x14ac:dyDescent="0.15">
      <c r="A1304" s="79" t="str">
        <f>IF(新体力テスト!A1304="","",新体力テスト!A1304)</f>
        <v/>
      </c>
      <c r="B1304" s="79" t="str">
        <f>IF(新体力テスト!B1304="","",新体力テスト!B1304)</f>
        <v/>
      </c>
      <c r="C1304" s="79" t="str">
        <f>IF(新体力テスト!C1304="","",新体力テスト!C1304)</f>
        <v/>
      </c>
      <c r="D1304" s="79" t="str">
        <f>IF(新体力テスト!D1304="","",新体力テスト!D1304)</f>
        <v/>
      </c>
      <c r="E1304" s="79" t="str">
        <f>IF(新体力テスト!E1304="","",新体力テスト!E1304)</f>
        <v/>
      </c>
      <c r="F1304" s="79" t="str">
        <f>IF(新体力テスト!F1304="","",新体力テスト!F1304)</f>
        <v/>
      </c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63"/>
      <c r="R1304" s="63"/>
      <c r="S1304" s="63"/>
      <c r="T1304" s="63"/>
    </row>
    <row r="1305" spans="1:20" x14ac:dyDescent="0.15">
      <c r="A1305" s="79" t="str">
        <f>IF(新体力テスト!A1305="","",新体力テスト!A1305)</f>
        <v/>
      </c>
      <c r="B1305" s="79" t="str">
        <f>IF(新体力テスト!B1305="","",新体力テスト!B1305)</f>
        <v/>
      </c>
      <c r="C1305" s="79" t="str">
        <f>IF(新体力テスト!C1305="","",新体力テスト!C1305)</f>
        <v/>
      </c>
      <c r="D1305" s="79" t="str">
        <f>IF(新体力テスト!D1305="","",新体力テスト!D1305)</f>
        <v/>
      </c>
      <c r="E1305" s="79" t="str">
        <f>IF(新体力テスト!E1305="","",新体力テスト!E1305)</f>
        <v/>
      </c>
      <c r="F1305" s="79" t="str">
        <f>IF(新体力テスト!F1305="","",新体力テスト!F1305)</f>
        <v/>
      </c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63"/>
      <c r="R1305" s="63"/>
      <c r="S1305" s="63"/>
      <c r="T1305" s="63"/>
    </row>
    <row r="1306" spans="1:20" x14ac:dyDescent="0.15">
      <c r="A1306" s="79" t="str">
        <f>IF(新体力テスト!A1306="","",新体力テスト!A1306)</f>
        <v/>
      </c>
      <c r="B1306" s="79" t="str">
        <f>IF(新体力テスト!B1306="","",新体力テスト!B1306)</f>
        <v/>
      </c>
      <c r="C1306" s="79" t="str">
        <f>IF(新体力テスト!C1306="","",新体力テスト!C1306)</f>
        <v/>
      </c>
      <c r="D1306" s="79" t="str">
        <f>IF(新体力テスト!D1306="","",新体力テスト!D1306)</f>
        <v/>
      </c>
      <c r="E1306" s="79" t="str">
        <f>IF(新体力テスト!E1306="","",新体力テスト!E1306)</f>
        <v/>
      </c>
      <c r="F1306" s="79" t="str">
        <f>IF(新体力テスト!F1306="","",新体力テスト!F1306)</f>
        <v/>
      </c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63"/>
      <c r="R1306" s="63"/>
      <c r="S1306" s="63"/>
      <c r="T1306" s="63"/>
    </row>
    <row r="1307" spans="1:20" x14ac:dyDescent="0.15">
      <c r="A1307" s="79" t="str">
        <f>IF(新体力テスト!A1307="","",新体力テスト!A1307)</f>
        <v/>
      </c>
      <c r="B1307" s="79" t="str">
        <f>IF(新体力テスト!B1307="","",新体力テスト!B1307)</f>
        <v/>
      </c>
      <c r="C1307" s="79" t="str">
        <f>IF(新体力テスト!C1307="","",新体力テスト!C1307)</f>
        <v/>
      </c>
      <c r="D1307" s="79" t="str">
        <f>IF(新体力テスト!D1307="","",新体力テスト!D1307)</f>
        <v/>
      </c>
      <c r="E1307" s="79" t="str">
        <f>IF(新体力テスト!E1307="","",新体力テスト!E1307)</f>
        <v/>
      </c>
      <c r="F1307" s="79" t="str">
        <f>IF(新体力テスト!F1307="","",新体力テスト!F1307)</f>
        <v/>
      </c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63"/>
      <c r="R1307" s="63"/>
      <c r="S1307" s="63"/>
      <c r="T1307" s="63"/>
    </row>
    <row r="1308" spans="1:20" x14ac:dyDescent="0.15">
      <c r="A1308" s="79" t="str">
        <f>IF(新体力テスト!A1308="","",新体力テスト!A1308)</f>
        <v/>
      </c>
      <c r="B1308" s="79" t="str">
        <f>IF(新体力テスト!B1308="","",新体力テスト!B1308)</f>
        <v/>
      </c>
      <c r="C1308" s="79" t="str">
        <f>IF(新体力テスト!C1308="","",新体力テスト!C1308)</f>
        <v/>
      </c>
      <c r="D1308" s="79" t="str">
        <f>IF(新体力テスト!D1308="","",新体力テスト!D1308)</f>
        <v/>
      </c>
      <c r="E1308" s="79" t="str">
        <f>IF(新体力テスト!E1308="","",新体力テスト!E1308)</f>
        <v/>
      </c>
      <c r="F1308" s="79" t="str">
        <f>IF(新体力テスト!F1308="","",新体力テスト!F1308)</f>
        <v/>
      </c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63"/>
      <c r="R1308" s="63"/>
      <c r="S1308" s="63"/>
      <c r="T1308" s="63"/>
    </row>
    <row r="1309" spans="1:20" x14ac:dyDescent="0.15">
      <c r="A1309" s="79" t="str">
        <f>IF(新体力テスト!A1309="","",新体力テスト!A1309)</f>
        <v/>
      </c>
      <c r="B1309" s="79" t="str">
        <f>IF(新体力テスト!B1309="","",新体力テスト!B1309)</f>
        <v/>
      </c>
      <c r="C1309" s="79" t="str">
        <f>IF(新体力テスト!C1309="","",新体力テスト!C1309)</f>
        <v/>
      </c>
      <c r="D1309" s="79" t="str">
        <f>IF(新体力テスト!D1309="","",新体力テスト!D1309)</f>
        <v/>
      </c>
      <c r="E1309" s="79" t="str">
        <f>IF(新体力テスト!E1309="","",新体力テスト!E1309)</f>
        <v/>
      </c>
      <c r="F1309" s="79" t="str">
        <f>IF(新体力テスト!F1309="","",新体力テスト!F1309)</f>
        <v/>
      </c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63"/>
      <c r="R1309" s="63"/>
      <c r="S1309" s="63"/>
      <c r="T1309" s="63"/>
    </row>
    <row r="1310" spans="1:20" x14ac:dyDescent="0.15">
      <c r="A1310" s="79" t="str">
        <f>IF(新体力テスト!A1310="","",新体力テスト!A1310)</f>
        <v/>
      </c>
      <c r="B1310" s="79" t="str">
        <f>IF(新体力テスト!B1310="","",新体力テスト!B1310)</f>
        <v/>
      </c>
      <c r="C1310" s="79" t="str">
        <f>IF(新体力テスト!C1310="","",新体力テスト!C1310)</f>
        <v/>
      </c>
      <c r="D1310" s="79" t="str">
        <f>IF(新体力テスト!D1310="","",新体力テスト!D1310)</f>
        <v/>
      </c>
      <c r="E1310" s="79" t="str">
        <f>IF(新体力テスト!E1310="","",新体力テスト!E1310)</f>
        <v/>
      </c>
      <c r="F1310" s="79" t="str">
        <f>IF(新体力テスト!F1310="","",新体力テスト!F1310)</f>
        <v/>
      </c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63"/>
      <c r="R1310" s="63"/>
      <c r="S1310" s="63"/>
      <c r="T1310" s="63"/>
    </row>
    <row r="1311" spans="1:20" x14ac:dyDescent="0.15">
      <c r="A1311" s="79" t="str">
        <f>IF(新体力テスト!A1311="","",新体力テスト!A1311)</f>
        <v/>
      </c>
      <c r="B1311" s="79" t="str">
        <f>IF(新体力テスト!B1311="","",新体力テスト!B1311)</f>
        <v/>
      </c>
      <c r="C1311" s="79" t="str">
        <f>IF(新体力テスト!C1311="","",新体力テスト!C1311)</f>
        <v/>
      </c>
      <c r="D1311" s="79" t="str">
        <f>IF(新体力テスト!D1311="","",新体力テスト!D1311)</f>
        <v/>
      </c>
      <c r="E1311" s="79" t="str">
        <f>IF(新体力テスト!E1311="","",新体力テスト!E1311)</f>
        <v/>
      </c>
      <c r="F1311" s="79" t="str">
        <f>IF(新体力テスト!F1311="","",新体力テスト!F1311)</f>
        <v/>
      </c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63"/>
      <c r="R1311" s="63"/>
      <c r="S1311" s="63"/>
      <c r="T1311" s="63"/>
    </row>
    <row r="1312" spans="1:20" x14ac:dyDescent="0.15">
      <c r="A1312" s="79" t="str">
        <f>IF(新体力テスト!A1312="","",新体力テスト!A1312)</f>
        <v/>
      </c>
      <c r="B1312" s="79" t="str">
        <f>IF(新体力テスト!B1312="","",新体力テスト!B1312)</f>
        <v/>
      </c>
      <c r="C1312" s="79" t="str">
        <f>IF(新体力テスト!C1312="","",新体力テスト!C1312)</f>
        <v/>
      </c>
      <c r="D1312" s="79" t="str">
        <f>IF(新体力テスト!D1312="","",新体力テスト!D1312)</f>
        <v/>
      </c>
      <c r="E1312" s="79" t="str">
        <f>IF(新体力テスト!E1312="","",新体力テスト!E1312)</f>
        <v/>
      </c>
      <c r="F1312" s="79" t="str">
        <f>IF(新体力テスト!F1312="","",新体力テスト!F1312)</f>
        <v/>
      </c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63"/>
      <c r="R1312" s="63"/>
      <c r="S1312" s="63"/>
      <c r="T1312" s="63"/>
    </row>
    <row r="1313" spans="1:20" x14ac:dyDescent="0.15">
      <c r="A1313" s="79" t="str">
        <f>IF(新体力テスト!A1313="","",新体力テスト!A1313)</f>
        <v/>
      </c>
      <c r="B1313" s="79" t="str">
        <f>IF(新体力テスト!B1313="","",新体力テスト!B1313)</f>
        <v/>
      </c>
      <c r="C1313" s="79" t="str">
        <f>IF(新体力テスト!C1313="","",新体力テスト!C1313)</f>
        <v/>
      </c>
      <c r="D1313" s="79" t="str">
        <f>IF(新体力テスト!D1313="","",新体力テスト!D1313)</f>
        <v/>
      </c>
      <c r="E1313" s="79" t="str">
        <f>IF(新体力テスト!E1313="","",新体力テスト!E1313)</f>
        <v/>
      </c>
      <c r="F1313" s="79" t="str">
        <f>IF(新体力テスト!F1313="","",新体力テスト!F1313)</f>
        <v/>
      </c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63"/>
      <c r="R1313" s="63"/>
      <c r="S1313" s="63"/>
      <c r="T1313" s="63"/>
    </row>
    <row r="1314" spans="1:20" x14ac:dyDescent="0.15">
      <c r="A1314" s="79" t="str">
        <f>IF(新体力テスト!A1314="","",新体力テスト!A1314)</f>
        <v/>
      </c>
      <c r="B1314" s="79" t="str">
        <f>IF(新体力テスト!B1314="","",新体力テスト!B1314)</f>
        <v/>
      </c>
      <c r="C1314" s="79" t="str">
        <f>IF(新体力テスト!C1314="","",新体力テスト!C1314)</f>
        <v/>
      </c>
      <c r="D1314" s="79" t="str">
        <f>IF(新体力テスト!D1314="","",新体力テスト!D1314)</f>
        <v/>
      </c>
      <c r="E1314" s="79" t="str">
        <f>IF(新体力テスト!E1314="","",新体力テスト!E1314)</f>
        <v/>
      </c>
      <c r="F1314" s="79" t="str">
        <f>IF(新体力テスト!F1314="","",新体力テスト!F1314)</f>
        <v/>
      </c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63"/>
      <c r="R1314" s="63"/>
      <c r="S1314" s="63"/>
      <c r="T1314" s="63"/>
    </row>
    <row r="1315" spans="1:20" x14ac:dyDescent="0.15">
      <c r="A1315" s="79" t="str">
        <f>IF(新体力テスト!A1315="","",新体力テスト!A1315)</f>
        <v/>
      </c>
      <c r="B1315" s="79" t="str">
        <f>IF(新体力テスト!B1315="","",新体力テスト!B1315)</f>
        <v/>
      </c>
      <c r="C1315" s="79" t="str">
        <f>IF(新体力テスト!C1315="","",新体力テスト!C1315)</f>
        <v/>
      </c>
      <c r="D1315" s="79" t="str">
        <f>IF(新体力テスト!D1315="","",新体力テスト!D1315)</f>
        <v/>
      </c>
      <c r="E1315" s="79" t="str">
        <f>IF(新体力テスト!E1315="","",新体力テスト!E1315)</f>
        <v/>
      </c>
      <c r="F1315" s="79" t="str">
        <f>IF(新体力テスト!F1315="","",新体力テスト!F1315)</f>
        <v/>
      </c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63"/>
      <c r="R1315" s="63"/>
      <c r="S1315" s="63"/>
      <c r="T1315" s="63"/>
    </row>
    <row r="1316" spans="1:20" x14ac:dyDescent="0.15">
      <c r="A1316" s="79" t="str">
        <f>IF(新体力テスト!A1316="","",新体力テスト!A1316)</f>
        <v/>
      </c>
      <c r="B1316" s="79" t="str">
        <f>IF(新体力テスト!B1316="","",新体力テスト!B1316)</f>
        <v/>
      </c>
      <c r="C1316" s="79" t="str">
        <f>IF(新体力テスト!C1316="","",新体力テスト!C1316)</f>
        <v/>
      </c>
      <c r="D1316" s="79" t="str">
        <f>IF(新体力テスト!D1316="","",新体力テスト!D1316)</f>
        <v/>
      </c>
      <c r="E1316" s="79" t="str">
        <f>IF(新体力テスト!E1316="","",新体力テスト!E1316)</f>
        <v/>
      </c>
      <c r="F1316" s="79" t="str">
        <f>IF(新体力テスト!F1316="","",新体力テスト!F1316)</f>
        <v/>
      </c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63"/>
      <c r="R1316" s="63"/>
      <c r="S1316" s="63"/>
      <c r="T1316" s="63"/>
    </row>
    <row r="1317" spans="1:20" x14ac:dyDescent="0.15">
      <c r="A1317" s="79" t="str">
        <f>IF(新体力テスト!A1317="","",新体力テスト!A1317)</f>
        <v/>
      </c>
      <c r="B1317" s="79" t="str">
        <f>IF(新体力テスト!B1317="","",新体力テスト!B1317)</f>
        <v/>
      </c>
      <c r="C1317" s="79" t="str">
        <f>IF(新体力テスト!C1317="","",新体力テスト!C1317)</f>
        <v/>
      </c>
      <c r="D1317" s="79" t="str">
        <f>IF(新体力テスト!D1317="","",新体力テスト!D1317)</f>
        <v/>
      </c>
      <c r="E1317" s="79" t="str">
        <f>IF(新体力テスト!E1317="","",新体力テスト!E1317)</f>
        <v/>
      </c>
      <c r="F1317" s="79" t="str">
        <f>IF(新体力テスト!F1317="","",新体力テスト!F1317)</f>
        <v/>
      </c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63"/>
      <c r="R1317" s="63"/>
      <c r="S1317" s="63"/>
      <c r="T1317" s="63"/>
    </row>
    <row r="1318" spans="1:20" x14ac:dyDescent="0.15">
      <c r="A1318" s="79" t="str">
        <f>IF(新体力テスト!A1318="","",新体力テスト!A1318)</f>
        <v/>
      </c>
      <c r="B1318" s="79" t="str">
        <f>IF(新体力テスト!B1318="","",新体力テスト!B1318)</f>
        <v/>
      </c>
      <c r="C1318" s="79" t="str">
        <f>IF(新体力テスト!C1318="","",新体力テスト!C1318)</f>
        <v/>
      </c>
      <c r="D1318" s="79" t="str">
        <f>IF(新体力テスト!D1318="","",新体力テスト!D1318)</f>
        <v/>
      </c>
      <c r="E1318" s="79" t="str">
        <f>IF(新体力テスト!E1318="","",新体力テスト!E1318)</f>
        <v/>
      </c>
      <c r="F1318" s="79" t="str">
        <f>IF(新体力テスト!F1318="","",新体力テスト!F1318)</f>
        <v/>
      </c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63"/>
      <c r="R1318" s="63"/>
      <c r="S1318" s="63"/>
      <c r="T1318" s="63"/>
    </row>
    <row r="1319" spans="1:20" x14ac:dyDescent="0.15">
      <c r="A1319" s="79" t="str">
        <f>IF(新体力テスト!A1319="","",新体力テスト!A1319)</f>
        <v/>
      </c>
      <c r="B1319" s="79" t="str">
        <f>IF(新体力テスト!B1319="","",新体力テスト!B1319)</f>
        <v/>
      </c>
      <c r="C1319" s="79" t="str">
        <f>IF(新体力テスト!C1319="","",新体力テスト!C1319)</f>
        <v/>
      </c>
      <c r="D1319" s="79" t="str">
        <f>IF(新体力テスト!D1319="","",新体力テスト!D1319)</f>
        <v/>
      </c>
      <c r="E1319" s="79" t="str">
        <f>IF(新体力テスト!E1319="","",新体力テスト!E1319)</f>
        <v/>
      </c>
      <c r="F1319" s="79" t="str">
        <f>IF(新体力テスト!F1319="","",新体力テスト!F1319)</f>
        <v/>
      </c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63"/>
      <c r="R1319" s="63"/>
      <c r="S1319" s="63"/>
      <c r="T1319" s="63"/>
    </row>
    <row r="1320" spans="1:20" x14ac:dyDescent="0.15">
      <c r="A1320" s="79" t="str">
        <f>IF(新体力テスト!A1320="","",新体力テスト!A1320)</f>
        <v/>
      </c>
      <c r="B1320" s="79" t="str">
        <f>IF(新体力テスト!B1320="","",新体力テスト!B1320)</f>
        <v/>
      </c>
      <c r="C1320" s="79" t="str">
        <f>IF(新体力テスト!C1320="","",新体力テスト!C1320)</f>
        <v/>
      </c>
      <c r="D1320" s="79" t="str">
        <f>IF(新体力テスト!D1320="","",新体力テスト!D1320)</f>
        <v/>
      </c>
      <c r="E1320" s="79" t="str">
        <f>IF(新体力テスト!E1320="","",新体力テスト!E1320)</f>
        <v/>
      </c>
      <c r="F1320" s="79" t="str">
        <f>IF(新体力テスト!F1320="","",新体力テスト!F1320)</f>
        <v/>
      </c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63"/>
      <c r="R1320" s="63"/>
      <c r="S1320" s="63"/>
      <c r="T1320" s="63"/>
    </row>
    <row r="1321" spans="1:20" x14ac:dyDescent="0.15">
      <c r="A1321" s="79" t="str">
        <f>IF(新体力テスト!A1321="","",新体力テスト!A1321)</f>
        <v/>
      </c>
      <c r="B1321" s="79" t="str">
        <f>IF(新体力テスト!B1321="","",新体力テスト!B1321)</f>
        <v/>
      </c>
      <c r="C1321" s="79" t="str">
        <f>IF(新体力テスト!C1321="","",新体力テスト!C1321)</f>
        <v/>
      </c>
      <c r="D1321" s="79" t="str">
        <f>IF(新体力テスト!D1321="","",新体力テスト!D1321)</f>
        <v/>
      </c>
      <c r="E1321" s="79" t="str">
        <f>IF(新体力テスト!E1321="","",新体力テスト!E1321)</f>
        <v/>
      </c>
      <c r="F1321" s="79" t="str">
        <f>IF(新体力テスト!F1321="","",新体力テスト!F1321)</f>
        <v/>
      </c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63"/>
      <c r="R1321" s="63"/>
      <c r="S1321" s="63"/>
      <c r="T1321" s="63"/>
    </row>
    <row r="1322" spans="1:20" x14ac:dyDescent="0.15">
      <c r="A1322" s="79" t="str">
        <f>IF(新体力テスト!A1322="","",新体力テスト!A1322)</f>
        <v/>
      </c>
      <c r="B1322" s="79" t="str">
        <f>IF(新体力テスト!B1322="","",新体力テスト!B1322)</f>
        <v/>
      </c>
      <c r="C1322" s="79" t="str">
        <f>IF(新体力テスト!C1322="","",新体力テスト!C1322)</f>
        <v/>
      </c>
      <c r="D1322" s="79" t="str">
        <f>IF(新体力テスト!D1322="","",新体力テスト!D1322)</f>
        <v/>
      </c>
      <c r="E1322" s="79" t="str">
        <f>IF(新体力テスト!E1322="","",新体力テスト!E1322)</f>
        <v/>
      </c>
      <c r="F1322" s="79" t="str">
        <f>IF(新体力テスト!F1322="","",新体力テスト!F1322)</f>
        <v/>
      </c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63"/>
      <c r="R1322" s="63"/>
      <c r="S1322" s="63"/>
      <c r="T1322" s="63"/>
    </row>
    <row r="1323" spans="1:20" x14ac:dyDescent="0.15">
      <c r="A1323" s="79" t="str">
        <f>IF(新体力テスト!A1323="","",新体力テスト!A1323)</f>
        <v/>
      </c>
      <c r="B1323" s="79" t="str">
        <f>IF(新体力テスト!B1323="","",新体力テスト!B1323)</f>
        <v/>
      </c>
      <c r="C1323" s="79" t="str">
        <f>IF(新体力テスト!C1323="","",新体力テスト!C1323)</f>
        <v/>
      </c>
      <c r="D1323" s="79" t="str">
        <f>IF(新体力テスト!D1323="","",新体力テスト!D1323)</f>
        <v/>
      </c>
      <c r="E1323" s="79" t="str">
        <f>IF(新体力テスト!E1323="","",新体力テスト!E1323)</f>
        <v/>
      </c>
      <c r="F1323" s="79" t="str">
        <f>IF(新体力テスト!F1323="","",新体力テスト!F1323)</f>
        <v/>
      </c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63"/>
      <c r="R1323" s="63"/>
      <c r="S1323" s="63"/>
      <c r="T1323" s="63"/>
    </row>
    <row r="1324" spans="1:20" x14ac:dyDescent="0.15">
      <c r="A1324" s="79" t="str">
        <f>IF(新体力テスト!A1324="","",新体力テスト!A1324)</f>
        <v/>
      </c>
      <c r="B1324" s="79" t="str">
        <f>IF(新体力テスト!B1324="","",新体力テスト!B1324)</f>
        <v/>
      </c>
      <c r="C1324" s="79" t="str">
        <f>IF(新体力テスト!C1324="","",新体力テスト!C1324)</f>
        <v/>
      </c>
      <c r="D1324" s="79" t="str">
        <f>IF(新体力テスト!D1324="","",新体力テスト!D1324)</f>
        <v/>
      </c>
      <c r="E1324" s="79" t="str">
        <f>IF(新体力テスト!E1324="","",新体力テスト!E1324)</f>
        <v/>
      </c>
      <c r="F1324" s="79" t="str">
        <f>IF(新体力テスト!F1324="","",新体力テスト!F1324)</f>
        <v/>
      </c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63"/>
      <c r="R1324" s="63"/>
      <c r="S1324" s="63"/>
      <c r="T1324" s="63"/>
    </row>
    <row r="1325" spans="1:20" x14ac:dyDescent="0.15">
      <c r="A1325" s="79" t="str">
        <f>IF(新体力テスト!A1325="","",新体力テスト!A1325)</f>
        <v/>
      </c>
      <c r="B1325" s="79" t="str">
        <f>IF(新体力テスト!B1325="","",新体力テスト!B1325)</f>
        <v/>
      </c>
      <c r="C1325" s="79" t="str">
        <f>IF(新体力テスト!C1325="","",新体力テスト!C1325)</f>
        <v/>
      </c>
      <c r="D1325" s="79" t="str">
        <f>IF(新体力テスト!D1325="","",新体力テスト!D1325)</f>
        <v/>
      </c>
      <c r="E1325" s="79" t="str">
        <f>IF(新体力テスト!E1325="","",新体力テスト!E1325)</f>
        <v/>
      </c>
      <c r="F1325" s="79" t="str">
        <f>IF(新体力テスト!F1325="","",新体力テスト!F1325)</f>
        <v/>
      </c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63"/>
      <c r="R1325" s="63"/>
      <c r="S1325" s="63"/>
      <c r="T1325" s="63"/>
    </row>
    <row r="1326" spans="1:20" x14ac:dyDescent="0.15">
      <c r="A1326" s="79" t="str">
        <f>IF(新体力テスト!A1326="","",新体力テスト!A1326)</f>
        <v/>
      </c>
      <c r="B1326" s="79" t="str">
        <f>IF(新体力テスト!B1326="","",新体力テスト!B1326)</f>
        <v/>
      </c>
      <c r="C1326" s="79" t="str">
        <f>IF(新体力テスト!C1326="","",新体力テスト!C1326)</f>
        <v/>
      </c>
      <c r="D1326" s="79" t="str">
        <f>IF(新体力テスト!D1326="","",新体力テスト!D1326)</f>
        <v/>
      </c>
      <c r="E1326" s="79" t="str">
        <f>IF(新体力テスト!E1326="","",新体力テスト!E1326)</f>
        <v/>
      </c>
      <c r="F1326" s="79" t="str">
        <f>IF(新体力テスト!F1326="","",新体力テスト!F1326)</f>
        <v/>
      </c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63"/>
      <c r="R1326" s="63"/>
      <c r="S1326" s="63"/>
      <c r="T1326" s="63"/>
    </row>
    <row r="1327" spans="1:20" x14ac:dyDescent="0.15">
      <c r="A1327" s="79" t="str">
        <f>IF(新体力テスト!A1327="","",新体力テスト!A1327)</f>
        <v/>
      </c>
      <c r="B1327" s="79" t="str">
        <f>IF(新体力テスト!B1327="","",新体力テスト!B1327)</f>
        <v/>
      </c>
      <c r="C1327" s="79" t="str">
        <f>IF(新体力テスト!C1327="","",新体力テスト!C1327)</f>
        <v/>
      </c>
      <c r="D1327" s="79" t="str">
        <f>IF(新体力テスト!D1327="","",新体力テスト!D1327)</f>
        <v/>
      </c>
      <c r="E1327" s="79" t="str">
        <f>IF(新体力テスト!E1327="","",新体力テスト!E1327)</f>
        <v/>
      </c>
      <c r="F1327" s="79" t="str">
        <f>IF(新体力テスト!F1327="","",新体力テスト!F1327)</f>
        <v/>
      </c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63"/>
      <c r="R1327" s="63"/>
      <c r="S1327" s="63"/>
      <c r="T1327" s="63"/>
    </row>
    <row r="1328" spans="1:20" x14ac:dyDescent="0.15">
      <c r="A1328" s="79" t="str">
        <f>IF(新体力テスト!A1328="","",新体力テスト!A1328)</f>
        <v/>
      </c>
      <c r="B1328" s="79" t="str">
        <f>IF(新体力テスト!B1328="","",新体力テスト!B1328)</f>
        <v/>
      </c>
      <c r="C1328" s="79" t="str">
        <f>IF(新体力テスト!C1328="","",新体力テスト!C1328)</f>
        <v/>
      </c>
      <c r="D1328" s="79" t="str">
        <f>IF(新体力テスト!D1328="","",新体力テスト!D1328)</f>
        <v/>
      </c>
      <c r="E1328" s="79" t="str">
        <f>IF(新体力テスト!E1328="","",新体力テスト!E1328)</f>
        <v/>
      </c>
      <c r="F1328" s="79" t="str">
        <f>IF(新体力テスト!F1328="","",新体力テスト!F1328)</f>
        <v/>
      </c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63"/>
      <c r="R1328" s="63"/>
      <c r="S1328" s="63"/>
      <c r="T1328" s="63"/>
    </row>
    <row r="1329" spans="1:20" x14ac:dyDescent="0.15">
      <c r="A1329" s="79" t="str">
        <f>IF(新体力テスト!A1329="","",新体力テスト!A1329)</f>
        <v/>
      </c>
      <c r="B1329" s="79" t="str">
        <f>IF(新体力テスト!B1329="","",新体力テスト!B1329)</f>
        <v/>
      </c>
      <c r="C1329" s="79" t="str">
        <f>IF(新体力テスト!C1329="","",新体力テスト!C1329)</f>
        <v/>
      </c>
      <c r="D1329" s="79" t="str">
        <f>IF(新体力テスト!D1329="","",新体力テスト!D1329)</f>
        <v/>
      </c>
      <c r="E1329" s="79" t="str">
        <f>IF(新体力テスト!E1329="","",新体力テスト!E1329)</f>
        <v/>
      </c>
      <c r="F1329" s="79" t="str">
        <f>IF(新体力テスト!F1329="","",新体力テスト!F1329)</f>
        <v/>
      </c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63"/>
      <c r="R1329" s="63"/>
      <c r="S1329" s="63"/>
      <c r="T1329" s="63"/>
    </row>
    <row r="1330" spans="1:20" x14ac:dyDescent="0.15">
      <c r="A1330" s="79" t="str">
        <f>IF(新体力テスト!A1330="","",新体力テスト!A1330)</f>
        <v/>
      </c>
      <c r="B1330" s="79" t="str">
        <f>IF(新体力テスト!B1330="","",新体力テスト!B1330)</f>
        <v/>
      </c>
      <c r="C1330" s="79" t="str">
        <f>IF(新体力テスト!C1330="","",新体力テスト!C1330)</f>
        <v/>
      </c>
      <c r="D1330" s="79" t="str">
        <f>IF(新体力テスト!D1330="","",新体力テスト!D1330)</f>
        <v/>
      </c>
      <c r="E1330" s="79" t="str">
        <f>IF(新体力テスト!E1330="","",新体力テスト!E1330)</f>
        <v/>
      </c>
      <c r="F1330" s="79" t="str">
        <f>IF(新体力テスト!F1330="","",新体力テスト!F1330)</f>
        <v/>
      </c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63"/>
      <c r="R1330" s="63"/>
      <c r="S1330" s="63"/>
      <c r="T1330" s="63"/>
    </row>
    <row r="1331" spans="1:20" x14ac:dyDescent="0.15">
      <c r="A1331" s="79" t="str">
        <f>IF(新体力テスト!A1331="","",新体力テスト!A1331)</f>
        <v/>
      </c>
      <c r="B1331" s="79" t="str">
        <f>IF(新体力テスト!B1331="","",新体力テスト!B1331)</f>
        <v/>
      </c>
      <c r="C1331" s="79" t="str">
        <f>IF(新体力テスト!C1331="","",新体力テスト!C1331)</f>
        <v/>
      </c>
      <c r="D1331" s="79" t="str">
        <f>IF(新体力テスト!D1331="","",新体力テスト!D1331)</f>
        <v/>
      </c>
      <c r="E1331" s="79" t="str">
        <f>IF(新体力テスト!E1331="","",新体力テスト!E1331)</f>
        <v/>
      </c>
      <c r="F1331" s="79" t="str">
        <f>IF(新体力テスト!F1331="","",新体力テスト!F1331)</f>
        <v/>
      </c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63"/>
      <c r="R1331" s="63"/>
      <c r="S1331" s="63"/>
      <c r="T1331" s="63"/>
    </row>
    <row r="1332" spans="1:20" x14ac:dyDescent="0.15">
      <c r="A1332" s="79" t="str">
        <f>IF(新体力テスト!A1332="","",新体力テスト!A1332)</f>
        <v/>
      </c>
      <c r="B1332" s="79" t="str">
        <f>IF(新体力テスト!B1332="","",新体力テスト!B1332)</f>
        <v/>
      </c>
      <c r="C1332" s="79" t="str">
        <f>IF(新体力テスト!C1332="","",新体力テスト!C1332)</f>
        <v/>
      </c>
      <c r="D1332" s="79" t="str">
        <f>IF(新体力テスト!D1332="","",新体力テスト!D1332)</f>
        <v/>
      </c>
      <c r="E1332" s="79" t="str">
        <f>IF(新体力テスト!E1332="","",新体力テスト!E1332)</f>
        <v/>
      </c>
      <c r="F1332" s="79" t="str">
        <f>IF(新体力テスト!F1332="","",新体力テスト!F1332)</f>
        <v/>
      </c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63"/>
      <c r="R1332" s="63"/>
      <c r="S1332" s="63"/>
      <c r="T1332" s="63"/>
    </row>
    <row r="1333" spans="1:20" x14ac:dyDescent="0.15">
      <c r="A1333" s="79" t="str">
        <f>IF(新体力テスト!A1333="","",新体力テスト!A1333)</f>
        <v/>
      </c>
      <c r="B1333" s="79" t="str">
        <f>IF(新体力テスト!B1333="","",新体力テスト!B1333)</f>
        <v/>
      </c>
      <c r="C1333" s="79" t="str">
        <f>IF(新体力テスト!C1333="","",新体力テスト!C1333)</f>
        <v/>
      </c>
      <c r="D1333" s="79" t="str">
        <f>IF(新体力テスト!D1333="","",新体力テスト!D1333)</f>
        <v/>
      </c>
      <c r="E1333" s="79" t="str">
        <f>IF(新体力テスト!E1333="","",新体力テスト!E1333)</f>
        <v/>
      </c>
      <c r="F1333" s="79" t="str">
        <f>IF(新体力テスト!F1333="","",新体力テスト!F1333)</f>
        <v/>
      </c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63"/>
      <c r="R1333" s="63"/>
      <c r="S1333" s="63"/>
      <c r="T1333" s="63"/>
    </row>
    <row r="1334" spans="1:20" x14ac:dyDescent="0.15">
      <c r="A1334" s="79" t="str">
        <f>IF(新体力テスト!A1334="","",新体力テスト!A1334)</f>
        <v/>
      </c>
      <c r="B1334" s="79" t="str">
        <f>IF(新体力テスト!B1334="","",新体力テスト!B1334)</f>
        <v/>
      </c>
      <c r="C1334" s="79" t="str">
        <f>IF(新体力テスト!C1334="","",新体力テスト!C1334)</f>
        <v/>
      </c>
      <c r="D1334" s="79" t="str">
        <f>IF(新体力テスト!D1334="","",新体力テスト!D1334)</f>
        <v/>
      </c>
      <c r="E1334" s="79" t="str">
        <f>IF(新体力テスト!E1334="","",新体力テスト!E1334)</f>
        <v/>
      </c>
      <c r="F1334" s="79" t="str">
        <f>IF(新体力テスト!F1334="","",新体力テスト!F1334)</f>
        <v/>
      </c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63"/>
      <c r="R1334" s="63"/>
      <c r="S1334" s="63"/>
      <c r="T1334" s="63"/>
    </row>
    <row r="1335" spans="1:20" x14ac:dyDescent="0.15">
      <c r="A1335" s="79" t="str">
        <f>IF(新体力テスト!A1335="","",新体力テスト!A1335)</f>
        <v/>
      </c>
      <c r="B1335" s="79" t="str">
        <f>IF(新体力テスト!B1335="","",新体力テスト!B1335)</f>
        <v/>
      </c>
      <c r="C1335" s="79" t="str">
        <f>IF(新体力テスト!C1335="","",新体力テスト!C1335)</f>
        <v/>
      </c>
      <c r="D1335" s="79" t="str">
        <f>IF(新体力テスト!D1335="","",新体力テスト!D1335)</f>
        <v/>
      </c>
      <c r="E1335" s="79" t="str">
        <f>IF(新体力テスト!E1335="","",新体力テスト!E1335)</f>
        <v/>
      </c>
      <c r="F1335" s="79" t="str">
        <f>IF(新体力テスト!F1335="","",新体力テスト!F1335)</f>
        <v/>
      </c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63"/>
      <c r="R1335" s="63"/>
      <c r="S1335" s="63"/>
      <c r="T1335" s="63"/>
    </row>
    <row r="1336" spans="1:20" x14ac:dyDescent="0.15">
      <c r="A1336" s="79" t="str">
        <f>IF(新体力テスト!A1336="","",新体力テスト!A1336)</f>
        <v/>
      </c>
      <c r="B1336" s="79" t="str">
        <f>IF(新体力テスト!B1336="","",新体力テスト!B1336)</f>
        <v/>
      </c>
      <c r="C1336" s="79" t="str">
        <f>IF(新体力テスト!C1336="","",新体力テスト!C1336)</f>
        <v/>
      </c>
      <c r="D1336" s="79" t="str">
        <f>IF(新体力テスト!D1336="","",新体力テスト!D1336)</f>
        <v/>
      </c>
      <c r="E1336" s="79" t="str">
        <f>IF(新体力テスト!E1336="","",新体力テスト!E1336)</f>
        <v/>
      </c>
      <c r="F1336" s="79" t="str">
        <f>IF(新体力テスト!F1336="","",新体力テスト!F1336)</f>
        <v/>
      </c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63"/>
      <c r="R1336" s="63"/>
      <c r="S1336" s="63"/>
      <c r="T1336" s="63"/>
    </row>
    <row r="1337" spans="1:20" x14ac:dyDescent="0.15">
      <c r="A1337" s="79" t="str">
        <f>IF(新体力テスト!A1337="","",新体力テスト!A1337)</f>
        <v/>
      </c>
      <c r="B1337" s="79" t="str">
        <f>IF(新体力テスト!B1337="","",新体力テスト!B1337)</f>
        <v/>
      </c>
      <c r="C1337" s="79" t="str">
        <f>IF(新体力テスト!C1337="","",新体力テスト!C1337)</f>
        <v/>
      </c>
      <c r="D1337" s="79" t="str">
        <f>IF(新体力テスト!D1337="","",新体力テスト!D1337)</f>
        <v/>
      </c>
      <c r="E1337" s="79" t="str">
        <f>IF(新体力テスト!E1337="","",新体力テスト!E1337)</f>
        <v/>
      </c>
      <c r="F1337" s="79" t="str">
        <f>IF(新体力テスト!F1337="","",新体力テスト!F1337)</f>
        <v/>
      </c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63"/>
      <c r="R1337" s="63"/>
      <c r="S1337" s="63"/>
      <c r="T1337" s="63"/>
    </row>
    <row r="1338" spans="1:20" x14ac:dyDescent="0.15">
      <c r="A1338" s="79" t="str">
        <f>IF(新体力テスト!A1338="","",新体力テスト!A1338)</f>
        <v/>
      </c>
      <c r="B1338" s="79" t="str">
        <f>IF(新体力テスト!B1338="","",新体力テスト!B1338)</f>
        <v/>
      </c>
      <c r="C1338" s="79" t="str">
        <f>IF(新体力テスト!C1338="","",新体力テスト!C1338)</f>
        <v/>
      </c>
      <c r="D1338" s="79" t="str">
        <f>IF(新体力テスト!D1338="","",新体力テスト!D1338)</f>
        <v/>
      </c>
      <c r="E1338" s="79" t="str">
        <f>IF(新体力テスト!E1338="","",新体力テスト!E1338)</f>
        <v/>
      </c>
      <c r="F1338" s="79" t="str">
        <f>IF(新体力テスト!F1338="","",新体力テスト!F1338)</f>
        <v/>
      </c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63"/>
      <c r="R1338" s="63"/>
      <c r="S1338" s="63"/>
      <c r="T1338" s="63"/>
    </row>
    <row r="1339" spans="1:20" x14ac:dyDescent="0.15">
      <c r="A1339" s="79" t="str">
        <f>IF(新体力テスト!A1339="","",新体力テスト!A1339)</f>
        <v/>
      </c>
      <c r="B1339" s="79" t="str">
        <f>IF(新体力テスト!B1339="","",新体力テスト!B1339)</f>
        <v/>
      </c>
      <c r="C1339" s="79" t="str">
        <f>IF(新体力テスト!C1339="","",新体力テスト!C1339)</f>
        <v/>
      </c>
      <c r="D1339" s="79" t="str">
        <f>IF(新体力テスト!D1339="","",新体力テスト!D1339)</f>
        <v/>
      </c>
      <c r="E1339" s="79" t="str">
        <f>IF(新体力テスト!E1339="","",新体力テスト!E1339)</f>
        <v/>
      </c>
      <c r="F1339" s="79" t="str">
        <f>IF(新体力テスト!F1339="","",新体力テスト!F1339)</f>
        <v/>
      </c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63"/>
      <c r="R1339" s="63"/>
      <c r="S1339" s="63"/>
      <c r="T1339" s="63"/>
    </row>
    <row r="1340" spans="1:20" x14ac:dyDescent="0.15">
      <c r="A1340" s="79" t="str">
        <f>IF(新体力テスト!A1340="","",新体力テスト!A1340)</f>
        <v/>
      </c>
      <c r="B1340" s="79" t="str">
        <f>IF(新体力テスト!B1340="","",新体力テスト!B1340)</f>
        <v/>
      </c>
      <c r="C1340" s="79" t="str">
        <f>IF(新体力テスト!C1340="","",新体力テスト!C1340)</f>
        <v/>
      </c>
      <c r="D1340" s="79" t="str">
        <f>IF(新体力テスト!D1340="","",新体力テスト!D1340)</f>
        <v/>
      </c>
      <c r="E1340" s="79" t="str">
        <f>IF(新体力テスト!E1340="","",新体力テスト!E1340)</f>
        <v/>
      </c>
      <c r="F1340" s="79" t="str">
        <f>IF(新体力テスト!F1340="","",新体力テスト!F1340)</f>
        <v/>
      </c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63"/>
      <c r="R1340" s="63"/>
      <c r="S1340" s="63"/>
      <c r="T1340" s="63"/>
    </row>
    <row r="1341" spans="1:20" x14ac:dyDescent="0.15">
      <c r="A1341" s="79" t="str">
        <f>IF(新体力テスト!A1341="","",新体力テスト!A1341)</f>
        <v/>
      </c>
      <c r="B1341" s="79" t="str">
        <f>IF(新体力テスト!B1341="","",新体力テスト!B1341)</f>
        <v/>
      </c>
      <c r="C1341" s="79" t="str">
        <f>IF(新体力テスト!C1341="","",新体力テスト!C1341)</f>
        <v/>
      </c>
      <c r="D1341" s="79" t="str">
        <f>IF(新体力テスト!D1341="","",新体力テスト!D1341)</f>
        <v/>
      </c>
      <c r="E1341" s="79" t="str">
        <f>IF(新体力テスト!E1341="","",新体力テスト!E1341)</f>
        <v/>
      </c>
      <c r="F1341" s="79" t="str">
        <f>IF(新体力テスト!F1341="","",新体力テスト!F1341)</f>
        <v/>
      </c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63"/>
      <c r="R1341" s="63"/>
      <c r="S1341" s="63"/>
      <c r="T1341" s="63"/>
    </row>
    <row r="1342" spans="1:20" x14ac:dyDescent="0.15">
      <c r="A1342" s="79" t="str">
        <f>IF(新体力テスト!A1342="","",新体力テスト!A1342)</f>
        <v/>
      </c>
      <c r="B1342" s="79" t="str">
        <f>IF(新体力テスト!B1342="","",新体力テスト!B1342)</f>
        <v/>
      </c>
      <c r="C1342" s="79" t="str">
        <f>IF(新体力テスト!C1342="","",新体力テスト!C1342)</f>
        <v/>
      </c>
      <c r="D1342" s="79" t="str">
        <f>IF(新体力テスト!D1342="","",新体力テスト!D1342)</f>
        <v/>
      </c>
      <c r="E1342" s="79" t="str">
        <f>IF(新体力テスト!E1342="","",新体力テスト!E1342)</f>
        <v/>
      </c>
      <c r="F1342" s="79" t="str">
        <f>IF(新体力テスト!F1342="","",新体力テスト!F1342)</f>
        <v/>
      </c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63"/>
      <c r="R1342" s="63"/>
      <c r="S1342" s="63"/>
      <c r="T1342" s="63"/>
    </row>
    <row r="1343" spans="1:20" x14ac:dyDescent="0.15">
      <c r="A1343" s="79" t="str">
        <f>IF(新体力テスト!A1343="","",新体力テスト!A1343)</f>
        <v/>
      </c>
      <c r="B1343" s="79" t="str">
        <f>IF(新体力テスト!B1343="","",新体力テスト!B1343)</f>
        <v/>
      </c>
      <c r="C1343" s="79" t="str">
        <f>IF(新体力テスト!C1343="","",新体力テスト!C1343)</f>
        <v/>
      </c>
      <c r="D1343" s="79" t="str">
        <f>IF(新体力テスト!D1343="","",新体力テスト!D1343)</f>
        <v/>
      </c>
      <c r="E1343" s="79" t="str">
        <f>IF(新体力テスト!E1343="","",新体力テスト!E1343)</f>
        <v/>
      </c>
      <c r="F1343" s="79" t="str">
        <f>IF(新体力テスト!F1343="","",新体力テスト!F1343)</f>
        <v/>
      </c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63"/>
      <c r="R1343" s="63"/>
      <c r="S1343" s="63"/>
      <c r="T1343" s="63"/>
    </row>
    <row r="1344" spans="1:20" x14ac:dyDescent="0.15">
      <c r="A1344" s="79" t="str">
        <f>IF(新体力テスト!A1344="","",新体力テスト!A1344)</f>
        <v/>
      </c>
      <c r="B1344" s="79" t="str">
        <f>IF(新体力テスト!B1344="","",新体力テスト!B1344)</f>
        <v/>
      </c>
      <c r="C1344" s="79" t="str">
        <f>IF(新体力テスト!C1344="","",新体力テスト!C1344)</f>
        <v/>
      </c>
      <c r="D1344" s="79" t="str">
        <f>IF(新体力テスト!D1344="","",新体力テスト!D1344)</f>
        <v/>
      </c>
      <c r="E1344" s="79" t="str">
        <f>IF(新体力テスト!E1344="","",新体力テスト!E1344)</f>
        <v/>
      </c>
      <c r="F1344" s="79" t="str">
        <f>IF(新体力テスト!F1344="","",新体力テスト!F1344)</f>
        <v/>
      </c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63"/>
      <c r="R1344" s="63"/>
      <c r="S1344" s="63"/>
      <c r="T1344" s="63"/>
    </row>
    <row r="1345" spans="1:20" x14ac:dyDescent="0.15">
      <c r="A1345" s="79" t="str">
        <f>IF(新体力テスト!A1345="","",新体力テスト!A1345)</f>
        <v/>
      </c>
      <c r="B1345" s="79" t="str">
        <f>IF(新体力テスト!B1345="","",新体力テスト!B1345)</f>
        <v/>
      </c>
      <c r="C1345" s="79" t="str">
        <f>IF(新体力テスト!C1345="","",新体力テスト!C1345)</f>
        <v/>
      </c>
      <c r="D1345" s="79" t="str">
        <f>IF(新体力テスト!D1345="","",新体力テスト!D1345)</f>
        <v/>
      </c>
      <c r="E1345" s="79" t="str">
        <f>IF(新体力テスト!E1345="","",新体力テスト!E1345)</f>
        <v/>
      </c>
      <c r="F1345" s="79" t="str">
        <f>IF(新体力テスト!F1345="","",新体力テスト!F1345)</f>
        <v/>
      </c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63"/>
      <c r="R1345" s="63"/>
      <c r="S1345" s="63"/>
      <c r="T1345" s="63"/>
    </row>
    <row r="1346" spans="1:20" x14ac:dyDescent="0.15">
      <c r="A1346" s="79" t="str">
        <f>IF(新体力テスト!A1346="","",新体力テスト!A1346)</f>
        <v/>
      </c>
      <c r="B1346" s="79" t="str">
        <f>IF(新体力テスト!B1346="","",新体力テスト!B1346)</f>
        <v/>
      </c>
      <c r="C1346" s="79" t="str">
        <f>IF(新体力テスト!C1346="","",新体力テスト!C1346)</f>
        <v/>
      </c>
      <c r="D1346" s="79" t="str">
        <f>IF(新体力テスト!D1346="","",新体力テスト!D1346)</f>
        <v/>
      </c>
      <c r="E1346" s="79" t="str">
        <f>IF(新体力テスト!E1346="","",新体力テスト!E1346)</f>
        <v/>
      </c>
      <c r="F1346" s="79" t="str">
        <f>IF(新体力テスト!F1346="","",新体力テスト!F1346)</f>
        <v/>
      </c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63"/>
      <c r="R1346" s="63"/>
      <c r="S1346" s="63"/>
      <c r="T1346" s="63"/>
    </row>
    <row r="1347" spans="1:20" x14ac:dyDescent="0.15">
      <c r="A1347" s="79" t="str">
        <f>IF(新体力テスト!A1347="","",新体力テスト!A1347)</f>
        <v/>
      </c>
      <c r="B1347" s="79" t="str">
        <f>IF(新体力テスト!B1347="","",新体力テスト!B1347)</f>
        <v/>
      </c>
      <c r="C1347" s="79" t="str">
        <f>IF(新体力テスト!C1347="","",新体力テスト!C1347)</f>
        <v/>
      </c>
      <c r="D1347" s="79" t="str">
        <f>IF(新体力テスト!D1347="","",新体力テスト!D1347)</f>
        <v/>
      </c>
      <c r="E1347" s="79" t="str">
        <f>IF(新体力テスト!E1347="","",新体力テスト!E1347)</f>
        <v/>
      </c>
      <c r="F1347" s="79" t="str">
        <f>IF(新体力テスト!F1347="","",新体力テスト!F1347)</f>
        <v/>
      </c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63"/>
      <c r="R1347" s="63"/>
      <c r="S1347" s="63"/>
      <c r="T1347" s="63"/>
    </row>
    <row r="1348" spans="1:20" x14ac:dyDescent="0.15">
      <c r="A1348" s="79" t="str">
        <f>IF(新体力テスト!A1348="","",新体力テスト!A1348)</f>
        <v/>
      </c>
      <c r="B1348" s="79" t="str">
        <f>IF(新体力テスト!B1348="","",新体力テスト!B1348)</f>
        <v/>
      </c>
      <c r="C1348" s="79" t="str">
        <f>IF(新体力テスト!C1348="","",新体力テスト!C1348)</f>
        <v/>
      </c>
      <c r="D1348" s="79" t="str">
        <f>IF(新体力テスト!D1348="","",新体力テスト!D1348)</f>
        <v/>
      </c>
      <c r="E1348" s="79" t="str">
        <f>IF(新体力テスト!E1348="","",新体力テスト!E1348)</f>
        <v/>
      </c>
      <c r="F1348" s="79" t="str">
        <f>IF(新体力テスト!F1348="","",新体力テスト!F1348)</f>
        <v/>
      </c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63"/>
      <c r="R1348" s="63"/>
      <c r="S1348" s="63"/>
      <c r="T1348" s="63"/>
    </row>
    <row r="1349" spans="1:20" x14ac:dyDescent="0.15">
      <c r="A1349" s="79" t="str">
        <f>IF(新体力テスト!A1349="","",新体力テスト!A1349)</f>
        <v/>
      </c>
      <c r="B1349" s="79" t="str">
        <f>IF(新体力テスト!B1349="","",新体力テスト!B1349)</f>
        <v/>
      </c>
      <c r="C1349" s="79" t="str">
        <f>IF(新体力テスト!C1349="","",新体力テスト!C1349)</f>
        <v/>
      </c>
      <c r="D1349" s="79" t="str">
        <f>IF(新体力テスト!D1349="","",新体力テスト!D1349)</f>
        <v/>
      </c>
      <c r="E1349" s="79" t="str">
        <f>IF(新体力テスト!E1349="","",新体力テスト!E1349)</f>
        <v/>
      </c>
      <c r="F1349" s="79" t="str">
        <f>IF(新体力テスト!F1349="","",新体力テスト!F1349)</f>
        <v/>
      </c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63"/>
      <c r="R1349" s="63"/>
      <c r="S1349" s="63"/>
      <c r="T1349" s="63"/>
    </row>
    <row r="1350" spans="1:20" x14ac:dyDescent="0.15">
      <c r="A1350" s="79" t="str">
        <f>IF(新体力テスト!A1350="","",新体力テスト!A1350)</f>
        <v/>
      </c>
      <c r="B1350" s="79" t="str">
        <f>IF(新体力テスト!B1350="","",新体力テスト!B1350)</f>
        <v/>
      </c>
      <c r="C1350" s="79" t="str">
        <f>IF(新体力テスト!C1350="","",新体力テスト!C1350)</f>
        <v/>
      </c>
      <c r="D1350" s="79" t="str">
        <f>IF(新体力テスト!D1350="","",新体力テスト!D1350)</f>
        <v/>
      </c>
      <c r="E1350" s="79" t="str">
        <f>IF(新体力テスト!E1350="","",新体力テスト!E1350)</f>
        <v/>
      </c>
      <c r="F1350" s="79" t="str">
        <f>IF(新体力テスト!F1350="","",新体力テスト!F1350)</f>
        <v/>
      </c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63"/>
      <c r="R1350" s="63"/>
      <c r="S1350" s="63"/>
      <c r="T1350" s="63"/>
    </row>
    <row r="1351" spans="1:20" x14ac:dyDescent="0.15">
      <c r="A1351" s="79" t="str">
        <f>IF(新体力テスト!A1351="","",新体力テスト!A1351)</f>
        <v/>
      </c>
      <c r="B1351" s="79" t="str">
        <f>IF(新体力テスト!B1351="","",新体力テスト!B1351)</f>
        <v/>
      </c>
      <c r="C1351" s="79" t="str">
        <f>IF(新体力テスト!C1351="","",新体力テスト!C1351)</f>
        <v/>
      </c>
      <c r="D1351" s="79" t="str">
        <f>IF(新体力テスト!D1351="","",新体力テスト!D1351)</f>
        <v/>
      </c>
      <c r="E1351" s="79" t="str">
        <f>IF(新体力テスト!E1351="","",新体力テスト!E1351)</f>
        <v/>
      </c>
      <c r="F1351" s="79" t="str">
        <f>IF(新体力テスト!F1351="","",新体力テスト!F1351)</f>
        <v/>
      </c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63"/>
      <c r="R1351" s="63"/>
      <c r="S1351" s="63"/>
      <c r="T1351" s="63"/>
    </row>
    <row r="1352" spans="1:20" x14ac:dyDescent="0.15">
      <c r="A1352" s="79" t="str">
        <f>IF(新体力テスト!A1352="","",新体力テスト!A1352)</f>
        <v/>
      </c>
      <c r="B1352" s="79" t="str">
        <f>IF(新体力テスト!B1352="","",新体力テスト!B1352)</f>
        <v/>
      </c>
      <c r="C1352" s="79" t="str">
        <f>IF(新体力テスト!C1352="","",新体力テスト!C1352)</f>
        <v/>
      </c>
      <c r="D1352" s="79" t="str">
        <f>IF(新体力テスト!D1352="","",新体力テスト!D1352)</f>
        <v/>
      </c>
      <c r="E1352" s="79" t="str">
        <f>IF(新体力テスト!E1352="","",新体力テスト!E1352)</f>
        <v/>
      </c>
      <c r="F1352" s="79" t="str">
        <f>IF(新体力テスト!F1352="","",新体力テスト!F1352)</f>
        <v/>
      </c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63"/>
      <c r="R1352" s="63"/>
      <c r="S1352" s="63"/>
      <c r="T1352" s="63"/>
    </row>
    <row r="1353" spans="1:20" x14ac:dyDescent="0.15">
      <c r="A1353" s="79" t="str">
        <f>IF(新体力テスト!A1353="","",新体力テスト!A1353)</f>
        <v/>
      </c>
      <c r="B1353" s="79" t="str">
        <f>IF(新体力テスト!B1353="","",新体力テスト!B1353)</f>
        <v/>
      </c>
      <c r="C1353" s="79" t="str">
        <f>IF(新体力テスト!C1353="","",新体力テスト!C1353)</f>
        <v/>
      </c>
      <c r="D1353" s="79" t="str">
        <f>IF(新体力テスト!D1353="","",新体力テスト!D1353)</f>
        <v/>
      </c>
      <c r="E1353" s="79" t="str">
        <f>IF(新体力テスト!E1353="","",新体力テスト!E1353)</f>
        <v/>
      </c>
      <c r="F1353" s="79" t="str">
        <f>IF(新体力テスト!F1353="","",新体力テスト!F1353)</f>
        <v/>
      </c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63"/>
      <c r="R1353" s="63"/>
      <c r="S1353" s="63"/>
      <c r="T1353" s="63"/>
    </row>
    <row r="1354" spans="1:20" x14ac:dyDescent="0.15">
      <c r="A1354" s="79" t="str">
        <f>IF(新体力テスト!A1354="","",新体力テスト!A1354)</f>
        <v/>
      </c>
      <c r="B1354" s="79" t="str">
        <f>IF(新体力テスト!B1354="","",新体力テスト!B1354)</f>
        <v/>
      </c>
      <c r="C1354" s="79" t="str">
        <f>IF(新体力テスト!C1354="","",新体力テスト!C1354)</f>
        <v/>
      </c>
      <c r="D1354" s="79" t="str">
        <f>IF(新体力テスト!D1354="","",新体力テスト!D1354)</f>
        <v/>
      </c>
      <c r="E1354" s="79" t="str">
        <f>IF(新体力テスト!E1354="","",新体力テスト!E1354)</f>
        <v/>
      </c>
      <c r="F1354" s="79" t="str">
        <f>IF(新体力テスト!F1354="","",新体力テスト!F1354)</f>
        <v/>
      </c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63"/>
      <c r="R1354" s="63"/>
      <c r="S1354" s="63"/>
      <c r="T1354" s="63"/>
    </row>
    <row r="1355" spans="1:20" x14ac:dyDescent="0.15">
      <c r="A1355" s="79" t="str">
        <f>IF(新体力テスト!A1355="","",新体力テスト!A1355)</f>
        <v/>
      </c>
      <c r="B1355" s="79" t="str">
        <f>IF(新体力テスト!B1355="","",新体力テスト!B1355)</f>
        <v/>
      </c>
      <c r="C1355" s="79" t="str">
        <f>IF(新体力テスト!C1355="","",新体力テスト!C1355)</f>
        <v/>
      </c>
      <c r="D1355" s="79" t="str">
        <f>IF(新体力テスト!D1355="","",新体力テスト!D1355)</f>
        <v/>
      </c>
      <c r="E1355" s="79" t="str">
        <f>IF(新体力テスト!E1355="","",新体力テスト!E1355)</f>
        <v/>
      </c>
      <c r="F1355" s="79" t="str">
        <f>IF(新体力テスト!F1355="","",新体力テスト!F1355)</f>
        <v/>
      </c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63"/>
      <c r="R1355" s="63"/>
      <c r="S1355" s="63"/>
      <c r="T1355" s="63"/>
    </row>
    <row r="1356" spans="1:20" x14ac:dyDescent="0.15">
      <c r="A1356" s="79" t="str">
        <f>IF(新体力テスト!A1356="","",新体力テスト!A1356)</f>
        <v/>
      </c>
      <c r="B1356" s="79" t="str">
        <f>IF(新体力テスト!B1356="","",新体力テスト!B1356)</f>
        <v/>
      </c>
      <c r="C1356" s="79" t="str">
        <f>IF(新体力テスト!C1356="","",新体力テスト!C1356)</f>
        <v/>
      </c>
      <c r="D1356" s="79" t="str">
        <f>IF(新体力テスト!D1356="","",新体力テスト!D1356)</f>
        <v/>
      </c>
      <c r="E1356" s="79" t="str">
        <f>IF(新体力テスト!E1356="","",新体力テスト!E1356)</f>
        <v/>
      </c>
      <c r="F1356" s="79" t="str">
        <f>IF(新体力テスト!F1356="","",新体力テスト!F1356)</f>
        <v/>
      </c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63"/>
      <c r="R1356" s="63"/>
      <c r="S1356" s="63"/>
      <c r="T1356" s="63"/>
    </row>
    <row r="1357" spans="1:20" x14ac:dyDescent="0.15">
      <c r="A1357" s="79" t="str">
        <f>IF(新体力テスト!A1357="","",新体力テスト!A1357)</f>
        <v/>
      </c>
      <c r="B1357" s="79" t="str">
        <f>IF(新体力テスト!B1357="","",新体力テスト!B1357)</f>
        <v/>
      </c>
      <c r="C1357" s="79" t="str">
        <f>IF(新体力テスト!C1357="","",新体力テスト!C1357)</f>
        <v/>
      </c>
      <c r="D1357" s="79" t="str">
        <f>IF(新体力テスト!D1357="","",新体力テスト!D1357)</f>
        <v/>
      </c>
      <c r="E1357" s="79" t="str">
        <f>IF(新体力テスト!E1357="","",新体力テスト!E1357)</f>
        <v/>
      </c>
      <c r="F1357" s="79" t="str">
        <f>IF(新体力テスト!F1357="","",新体力テスト!F1357)</f>
        <v/>
      </c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63"/>
      <c r="R1357" s="63"/>
      <c r="S1357" s="63"/>
      <c r="T1357" s="63"/>
    </row>
    <row r="1358" spans="1:20" x14ac:dyDescent="0.15">
      <c r="A1358" s="79" t="str">
        <f>IF(新体力テスト!A1358="","",新体力テスト!A1358)</f>
        <v/>
      </c>
      <c r="B1358" s="79" t="str">
        <f>IF(新体力テスト!B1358="","",新体力テスト!B1358)</f>
        <v/>
      </c>
      <c r="C1358" s="79" t="str">
        <f>IF(新体力テスト!C1358="","",新体力テスト!C1358)</f>
        <v/>
      </c>
      <c r="D1358" s="79" t="str">
        <f>IF(新体力テスト!D1358="","",新体力テスト!D1358)</f>
        <v/>
      </c>
      <c r="E1358" s="79" t="str">
        <f>IF(新体力テスト!E1358="","",新体力テスト!E1358)</f>
        <v/>
      </c>
      <c r="F1358" s="79" t="str">
        <f>IF(新体力テスト!F1358="","",新体力テスト!F1358)</f>
        <v/>
      </c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63"/>
      <c r="R1358" s="63"/>
      <c r="S1358" s="63"/>
      <c r="T1358" s="63"/>
    </row>
    <row r="1359" spans="1:20" x14ac:dyDescent="0.15">
      <c r="A1359" s="79" t="str">
        <f>IF(新体力テスト!A1359="","",新体力テスト!A1359)</f>
        <v/>
      </c>
      <c r="B1359" s="79" t="str">
        <f>IF(新体力テスト!B1359="","",新体力テスト!B1359)</f>
        <v/>
      </c>
      <c r="C1359" s="79" t="str">
        <f>IF(新体力テスト!C1359="","",新体力テスト!C1359)</f>
        <v/>
      </c>
      <c r="D1359" s="79" t="str">
        <f>IF(新体力テスト!D1359="","",新体力テスト!D1359)</f>
        <v/>
      </c>
      <c r="E1359" s="79" t="str">
        <f>IF(新体力テスト!E1359="","",新体力テスト!E1359)</f>
        <v/>
      </c>
      <c r="F1359" s="79" t="str">
        <f>IF(新体力テスト!F1359="","",新体力テスト!F1359)</f>
        <v/>
      </c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63"/>
      <c r="R1359" s="63"/>
      <c r="S1359" s="63"/>
      <c r="T1359" s="63"/>
    </row>
    <row r="1360" spans="1:20" x14ac:dyDescent="0.15">
      <c r="A1360" s="79" t="str">
        <f>IF(新体力テスト!A1360="","",新体力テスト!A1360)</f>
        <v/>
      </c>
      <c r="B1360" s="79" t="str">
        <f>IF(新体力テスト!B1360="","",新体力テスト!B1360)</f>
        <v/>
      </c>
      <c r="C1360" s="79" t="str">
        <f>IF(新体力テスト!C1360="","",新体力テスト!C1360)</f>
        <v/>
      </c>
      <c r="D1360" s="79" t="str">
        <f>IF(新体力テスト!D1360="","",新体力テスト!D1360)</f>
        <v/>
      </c>
      <c r="E1360" s="79" t="str">
        <f>IF(新体力テスト!E1360="","",新体力テスト!E1360)</f>
        <v/>
      </c>
      <c r="F1360" s="79" t="str">
        <f>IF(新体力テスト!F1360="","",新体力テスト!F1360)</f>
        <v/>
      </c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63"/>
      <c r="R1360" s="63"/>
      <c r="S1360" s="63"/>
      <c r="T1360" s="63"/>
    </row>
    <row r="1361" spans="1:20" x14ac:dyDescent="0.15">
      <c r="A1361" s="79" t="str">
        <f>IF(新体力テスト!A1361="","",新体力テスト!A1361)</f>
        <v/>
      </c>
      <c r="B1361" s="79" t="str">
        <f>IF(新体力テスト!B1361="","",新体力テスト!B1361)</f>
        <v/>
      </c>
      <c r="C1361" s="79" t="str">
        <f>IF(新体力テスト!C1361="","",新体力テスト!C1361)</f>
        <v/>
      </c>
      <c r="D1361" s="79" t="str">
        <f>IF(新体力テスト!D1361="","",新体力テスト!D1361)</f>
        <v/>
      </c>
      <c r="E1361" s="79" t="str">
        <f>IF(新体力テスト!E1361="","",新体力テスト!E1361)</f>
        <v/>
      </c>
      <c r="F1361" s="79" t="str">
        <f>IF(新体力テスト!F1361="","",新体力テスト!F1361)</f>
        <v/>
      </c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63"/>
      <c r="R1361" s="63"/>
      <c r="S1361" s="63"/>
      <c r="T1361" s="63"/>
    </row>
    <row r="1362" spans="1:20" x14ac:dyDescent="0.15">
      <c r="A1362" s="79" t="str">
        <f>IF(新体力テスト!A1362="","",新体力テスト!A1362)</f>
        <v/>
      </c>
      <c r="B1362" s="79" t="str">
        <f>IF(新体力テスト!B1362="","",新体力テスト!B1362)</f>
        <v/>
      </c>
      <c r="C1362" s="79" t="str">
        <f>IF(新体力テスト!C1362="","",新体力テスト!C1362)</f>
        <v/>
      </c>
      <c r="D1362" s="79" t="str">
        <f>IF(新体力テスト!D1362="","",新体力テスト!D1362)</f>
        <v/>
      </c>
      <c r="E1362" s="79" t="str">
        <f>IF(新体力テスト!E1362="","",新体力テスト!E1362)</f>
        <v/>
      </c>
      <c r="F1362" s="79" t="str">
        <f>IF(新体力テスト!F1362="","",新体力テスト!F1362)</f>
        <v/>
      </c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63"/>
      <c r="R1362" s="63"/>
      <c r="S1362" s="63"/>
      <c r="T1362" s="63"/>
    </row>
    <row r="1363" spans="1:20" x14ac:dyDescent="0.15">
      <c r="A1363" s="79" t="str">
        <f>IF(新体力テスト!A1363="","",新体力テスト!A1363)</f>
        <v/>
      </c>
      <c r="B1363" s="79" t="str">
        <f>IF(新体力テスト!B1363="","",新体力テスト!B1363)</f>
        <v/>
      </c>
      <c r="C1363" s="79" t="str">
        <f>IF(新体力テスト!C1363="","",新体力テスト!C1363)</f>
        <v/>
      </c>
      <c r="D1363" s="79" t="str">
        <f>IF(新体力テスト!D1363="","",新体力テスト!D1363)</f>
        <v/>
      </c>
      <c r="E1363" s="79" t="str">
        <f>IF(新体力テスト!E1363="","",新体力テスト!E1363)</f>
        <v/>
      </c>
      <c r="F1363" s="79" t="str">
        <f>IF(新体力テスト!F1363="","",新体力テスト!F1363)</f>
        <v/>
      </c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63"/>
      <c r="R1363" s="63"/>
      <c r="S1363" s="63"/>
      <c r="T1363" s="63"/>
    </row>
    <row r="1364" spans="1:20" x14ac:dyDescent="0.15">
      <c r="A1364" s="79" t="str">
        <f>IF(新体力テスト!A1364="","",新体力テスト!A1364)</f>
        <v/>
      </c>
      <c r="B1364" s="79" t="str">
        <f>IF(新体力テスト!B1364="","",新体力テスト!B1364)</f>
        <v/>
      </c>
      <c r="C1364" s="79" t="str">
        <f>IF(新体力テスト!C1364="","",新体力テスト!C1364)</f>
        <v/>
      </c>
      <c r="D1364" s="79" t="str">
        <f>IF(新体力テスト!D1364="","",新体力テスト!D1364)</f>
        <v/>
      </c>
      <c r="E1364" s="79" t="str">
        <f>IF(新体力テスト!E1364="","",新体力テスト!E1364)</f>
        <v/>
      </c>
      <c r="F1364" s="79" t="str">
        <f>IF(新体力テスト!F1364="","",新体力テスト!F1364)</f>
        <v/>
      </c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63"/>
      <c r="R1364" s="63"/>
      <c r="S1364" s="63"/>
      <c r="T1364" s="63"/>
    </row>
    <row r="1365" spans="1:20" x14ac:dyDescent="0.15">
      <c r="A1365" s="79" t="str">
        <f>IF(新体力テスト!A1365="","",新体力テスト!A1365)</f>
        <v/>
      </c>
      <c r="B1365" s="79" t="str">
        <f>IF(新体力テスト!B1365="","",新体力テスト!B1365)</f>
        <v/>
      </c>
      <c r="C1365" s="79" t="str">
        <f>IF(新体力テスト!C1365="","",新体力テスト!C1365)</f>
        <v/>
      </c>
      <c r="D1365" s="79" t="str">
        <f>IF(新体力テスト!D1365="","",新体力テスト!D1365)</f>
        <v/>
      </c>
      <c r="E1365" s="79" t="str">
        <f>IF(新体力テスト!E1365="","",新体力テスト!E1365)</f>
        <v/>
      </c>
      <c r="F1365" s="79" t="str">
        <f>IF(新体力テスト!F1365="","",新体力テスト!F1365)</f>
        <v/>
      </c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63"/>
      <c r="R1365" s="63"/>
      <c r="S1365" s="63"/>
      <c r="T1365" s="63"/>
    </row>
    <row r="1366" spans="1:20" x14ac:dyDescent="0.15">
      <c r="A1366" s="79" t="str">
        <f>IF(新体力テスト!A1366="","",新体力テスト!A1366)</f>
        <v/>
      </c>
      <c r="B1366" s="79" t="str">
        <f>IF(新体力テスト!B1366="","",新体力テスト!B1366)</f>
        <v/>
      </c>
      <c r="C1366" s="79" t="str">
        <f>IF(新体力テスト!C1366="","",新体力テスト!C1366)</f>
        <v/>
      </c>
      <c r="D1366" s="79" t="str">
        <f>IF(新体力テスト!D1366="","",新体力テスト!D1366)</f>
        <v/>
      </c>
      <c r="E1366" s="79" t="str">
        <f>IF(新体力テスト!E1366="","",新体力テスト!E1366)</f>
        <v/>
      </c>
      <c r="F1366" s="79" t="str">
        <f>IF(新体力テスト!F1366="","",新体力テスト!F1366)</f>
        <v/>
      </c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63"/>
      <c r="R1366" s="63"/>
      <c r="S1366" s="63"/>
      <c r="T1366" s="63"/>
    </row>
    <row r="1367" spans="1:20" x14ac:dyDescent="0.15">
      <c r="A1367" s="79" t="str">
        <f>IF(新体力テスト!A1367="","",新体力テスト!A1367)</f>
        <v/>
      </c>
      <c r="B1367" s="79" t="str">
        <f>IF(新体力テスト!B1367="","",新体力テスト!B1367)</f>
        <v/>
      </c>
      <c r="C1367" s="79" t="str">
        <f>IF(新体力テスト!C1367="","",新体力テスト!C1367)</f>
        <v/>
      </c>
      <c r="D1367" s="79" t="str">
        <f>IF(新体力テスト!D1367="","",新体力テスト!D1367)</f>
        <v/>
      </c>
      <c r="E1367" s="79" t="str">
        <f>IF(新体力テスト!E1367="","",新体力テスト!E1367)</f>
        <v/>
      </c>
      <c r="F1367" s="79" t="str">
        <f>IF(新体力テスト!F1367="","",新体力テスト!F1367)</f>
        <v/>
      </c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63"/>
      <c r="R1367" s="63"/>
      <c r="S1367" s="63"/>
      <c r="T1367" s="63"/>
    </row>
    <row r="1368" spans="1:20" x14ac:dyDescent="0.15">
      <c r="A1368" s="79" t="str">
        <f>IF(新体力テスト!A1368="","",新体力テスト!A1368)</f>
        <v/>
      </c>
      <c r="B1368" s="79" t="str">
        <f>IF(新体力テスト!B1368="","",新体力テスト!B1368)</f>
        <v/>
      </c>
      <c r="C1368" s="79" t="str">
        <f>IF(新体力テスト!C1368="","",新体力テスト!C1368)</f>
        <v/>
      </c>
      <c r="D1368" s="79" t="str">
        <f>IF(新体力テスト!D1368="","",新体力テスト!D1368)</f>
        <v/>
      </c>
      <c r="E1368" s="79" t="str">
        <f>IF(新体力テスト!E1368="","",新体力テスト!E1368)</f>
        <v/>
      </c>
      <c r="F1368" s="79" t="str">
        <f>IF(新体力テスト!F1368="","",新体力テスト!F1368)</f>
        <v/>
      </c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63"/>
      <c r="R1368" s="63"/>
      <c r="S1368" s="63"/>
      <c r="T1368" s="63"/>
    </row>
    <row r="1369" spans="1:20" x14ac:dyDescent="0.15">
      <c r="A1369" s="79" t="str">
        <f>IF(新体力テスト!A1369="","",新体力テスト!A1369)</f>
        <v/>
      </c>
      <c r="B1369" s="79" t="str">
        <f>IF(新体力テスト!B1369="","",新体力テスト!B1369)</f>
        <v/>
      </c>
      <c r="C1369" s="79" t="str">
        <f>IF(新体力テスト!C1369="","",新体力テスト!C1369)</f>
        <v/>
      </c>
      <c r="D1369" s="79" t="str">
        <f>IF(新体力テスト!D1369="","",新体力テスト!D1369)</f>
        <v/>
      </c>
      <c r="E1369" s="79" t="str">
        <f>IF(新体力テスト!E1369="","",新体力テスト!E1369)</f>
        <v/>
      </c>
      <c r="F1369" s="79" t="str">
        <f>IF(新体力テスト!F1369="","",新体力テスト!F1369)</f>
        <v/>
      </c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63"/>
      <c r="R1369" s="63"/>
      <c r="S1369" s="63"/>
      <c r="T1369" s="63"/>
    </row>
    <row r="1370" spans="1:20" x14ac:dyDescent="0.15">
      <c r="A1370" s="79" t="str">
        <f>IF(新体力テスト!A1370="","",新体力テスト!A1370)</f>
        <v/>
      </c>
      <c r="B1370" s="79" t="str">
        <f>IF(新体力テスト!B1370="","",新体力テスト!B1370)</f>
        <v/>
      </c>
      <c r="C1370" s="79" t="str">
        <f>IF(新体力テスト!C1370="","",新体力テスト!C1370)</f>
        <v/>
      </c>
      <c r="D1370" s="79" t="str">
        <f>IF(新体力テスト!D1370="","",新体力テスト!D1370)</f>
        <v/>
      </c>
      <c r="E1370" s="79" t="str">
        <f>IF(新体力テスト!E1370="","",新体力テスト!E1370)</f>
        <v/>
      </c>
      <c r="F1370" s="79" t="str">
        <f>IF(新体力テスト!F1370="","",新体力テスト!F1370)</f>
        <v/>
      </c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63"/>
      <c r="R1370" s="63"/>
      <c r="S1370" s="63"/>
      <c r="T1370" s="63"/>
    </row>
    <row r="1371" spans="1:20" x14ac:dyDescent="0.15">
      <c r="A1371" s="79" t="str">
        <f>IF(新体力テスト!A1371="","",新体力テスト!A1371)</f>
        <v/>
      </c>
      <c r="B1371" s="79" t="str">
        <f>IF(新体力テスト!B1371="","",新体力テスト!B1371)</f>
        <v/>
      </c>
      <c r="C1371" s="79" t="str">
        <f>IF(新体力テスト!C1371="","",新体力テスト!C1371)</f>
        <v/>
      </c>
      <c r="D1371" s="79" t="str">
        <f>IF(新体力テスト!D1371="","",新体力テスト!D1371)</f>
        <v/>
      </c>
      <c r="E1371" s="79" t="str">
        <f>IF(新体力テスト!E1371="","",新体力テスト!E1371)</f>
        <v/>
      </c>
      <c r="F1371" s="79" t="str">
        <f>IF(新体力テスト!F1371="","",新体力テスト!F1371)</f>
        <v/>
      </c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63"/>
      <c r="R1371" s="63"/>
      <c r="S1371" s="63"/>
      <c r="T1371" s="63"/>
    </row>
    <row r="1372" spans="1:20" x14ac:dyDescent="0.15">
      <c r="A1372" s="79" t="str">
        <f>IF(新体力テスト!A1372="","",新体力テスト!A1372)</f>
        <v/>
      </c>
      <c r="B1372" s="79" t="str">
        <f>IF(新体力テスト!B1372="","",新体力テスト!B1372)</f>
        <v/>
      </c>
      <c r="C1372" s="79" t="str">
        <f>IF(新体力テスト!C1372="","",新体力テスト!C1372)</f>
        <v/>
      </c>
      <c r="D1372" s="79" t="str">
        <f>IF(新体力テスト!D1372="","",新体力テスト!D1372)</f>
        <v/>
      </c>
      <c r="E1372" s="79" t="str">
        <f>IF(新体力テスト!E1372="","",新体力テスト!E1372)</f>
        <v/>
      </c>
      <c r="F1372" s="79" t="str">
        <f>IF(新体力テスト!F1372="","",新体力テスト!F1372)</f>
        <v/>
      </c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63"/>
      <c r="R1372" s="63"/>
      <c r="S1372" s="63"/>
      <c r="T1372" s="63"/>
    </row>
    <row r="1373" spans="1:20" x14ac:dyDescent="0.15">
      <c r="A1373" s="79" t="str">
        <f>IF(新体力テスト!A1373="","",新体力テスト!A1373)</f>
        <v/>
      </c>
      <c r="B1373" s="79" t="str">
        <f>IF(新体力テスト!B1373="","",新体力テスト!B1373)</f>
        <v/>
      </c>
      <c r="C1373" s="79" t="str">
        <f>IF(新体力テスト!C1373="","",新体力テスト!C1373)</f>
        <v/>
      </c>
      <c r="D1373" s="79" t="str">
        <f>IF(新体力テスト!D1373="","",新体力テスト!D1373)</f>
        <v/>
      </c>
      <c r="E1373" s="79" t="str">
        <f>IF(新体力テスト!E1373="","",新体力テスト!E1373)</f>
        <v/>
      </c>
      <c r="F1373" s="79" t="str">
        <f>IF(新体力テスト!F1373="","",新体力テスト!F1373)</f>
        <v/>
      </c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63"/>
      <c r="R1373" s="63"/>
      <c r="S1373" s="63"/>
      <c r="T1373" s="63"/>
    </row>
    <row r="1374" spans="1:20" x14ac:dyDescent="0.15">
      <c r="A1374" s="79" t="str">
        <f>IF(新体力テスト!A1374="","",新体力テスト!A1374)</f>
        <v/>
      </c>
      <c r="B1374" s="79" t="str">
        <f>IF(新体力テスト!B1374="","",新体力テスト!B1374)</f>
        <v/>
      </c>
      <c r="C1374" s="79" t="str">
        <f>IF(新体力テスト!C1374="","",新体力テスト!C1374)</f>
        <v/>
      </c>
      <c r="D1374" s="79" t="str">
        <f>IF(新体力テスト!D1374="","",新体力テスト!D1374)</f>
        <v/>
      </c>
      <c r="E1374" s="79" t="str">
        <f>IF(新体力テスト!E1374="","",新体力テスト!E1374)</f>
        <v/>
      </c>
      <c r="F1374" s="79" t="str">
        <f>IF(新体力テスト!F1374="","",新体力テスト!F1374)</f>
        <v/>
      </c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63"/>
      <c r="R1374" s="63"/>
      <c r="S1374" s="63"/>
      <c r="T1374" s="63"/>
    </row>
    <row r="1375" spans="1:20" x14ac:dyDescent="0.15">
      <c r="A1375" s="79" t="str">
        <f>IF(新体力テスト!A1375="","",新体力テスト!A1375)</f>
        <v/>
      </c>
      <c r="B1375" s="79" t="str">
        <f>IF(新体力テスト!B1375="","",新体力テスト!B1375)</f>
        <v/>
      </c>
      <c r="C1375" s="79" t="str">
        <f>IF(新体力テスト!C1375="","",新体力テスト!C1375)</f>
        <v/>
      </c>
      <c r="D1375" s="79" t="str">
        <f>IF(新体力テスト!D1375="","",新体力テスト!D1375)</f>
        <v/>
      </c>
      <c r="E1375" s="79" t="str">
        <f>IF(新体力テスト!E1375="","",新体力テスト!E1375)</f>
        <v/>
      </c>
      <c r="F1375" s="79" t="str">
        <f>IF(新体力テスト!F1375="","",新体力テスト!F1375)</f>
        <v/>
      </c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63"/>
      <c r="R1375" s="63"/>
      <c r="S1375" s="63"/>
      <c r="T1375" s="63"/>
    </row>
    <row r="1376" spans="1:20" x14ac:dyDescent="0.15">
      <c r="A1376" s="79" t="str">
        <f>IF(新体力テスト!A1376="","",新体力テスト!A1376)</f>
        <v/>
      </c>
      <c r="B1376" s="79" t="str">
        <f>IF(新体力テスト!B1376="","",新体力テスト!B1376)</f>
        <v/>
      </c>
      <c r="C1376" s="79" t="str">
        <f>IF(新体力テスト!C1376="","",新体力テスト!C1376)</f>
        <v/>
      </c>
      <c r="D1376" s="79" t="str">
        <f>IF(新体力テスト!D1376="","",新体力テスト!D1376)</f>
        <v/>
      </c>
      <c r="E1376" s="79" t="str">
        <f>IF(新体力テスト!E1376="","",新体力テスト!E1376)</f>
        <v/>
      </c>
      <c r="F1376" s="79" t="str">
        <f>IF(新体力テスト!F1376="","",新体力テスト!F1376)</f>
        <v/>
      </c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63"/>
      <c r="R1376" s="63"/>
      <c r="S1376" s="63"/>
      <c r="T1376" s="63"/>
    </row>
    <row r="1377" spans="1:20" x14ac:dyDescent="0.15">
      <c r="A1377" s="79" t="str">
        <f>IF(新体力テスト!A1377="","",新体力テスト!A1377)</f>
        <v/>
      </c>
      <c r="B1377" s="79" t="str">
        <f>IF(新体力テスト!B1377="","",新体力テスト!B1377)</f>
        <v/>
      </c>
      <c r="C1377" s="79" t="str">
        <f>IF(新体力テスト!C1377="","",新体力テスト!C1377)</f>
        <v/>
      </c>
      <c r="D1377" s="79" t="str">
        <f>IF(新体力テスト!D1377="","",新体力テスト!D1377)</f>
        <v/>
      </c>
      <c r="E1377" s="79" t="str">
        <f>IF(新体力テスト!E1377="","",新体力テスト!E1377)</f>
        <v/>
      </c>
      <c r="F1377" s="79" t="str">
        <f>IF(新体力テスト!F1377="","",新体力テスト!F1377)</f>
        <v/>
      </c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63"/>
      <c r="R1377" s="63"/>
      <c r="S1377" s="63"/>
      <c r="T1377" s="63"/>
    </row>
    <row r="1378" spans="1:20" x14ac:dyDescent="0.15">
      <c r="A1378" s="79" t="str">
        <f>IF(新体力テスト!A1378="","",新体力テスト!A1378)</f>
        <v/>
      </c>
      <c r="B1378" s="79" t="str">
        <f>IF(新体力テスト!B1378="","",新体力テスト!B1378)</f>
        <v/>
      </c>
      <c r="C1378" s="79" t="str">
        <f>IF(新体力テスト!C1378="","",新体力テスト!C1378)</f>
        <v/>
      </c>
      <c r="D1378" s="79" t="str">
        <f>IF(新体力テスト!D1378="","",新体力テスト!D1378)</f>
        <v/>
      </c>
      <c r="E1378" s="79" t="str">
        <f>IF(新体力テスト!E1378="","",新体力テスト!E1378)</f>
        <v/>
      </c>
      <c r="F1378" s="79" t="str">
        <f>IF(新体力テスト!F1378="","",新体力テスト!F1378)</f>
        <v/>
      </c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63"/>
      <c r="R1378" s="63"/>
      <c r="S1378" s="63"/>
      <c r="T1378" s="63"/>
    </row>
    <row r="1379" spans="1:20" x14ac:dyDescent="0.15">
      <c r="A1379" s="79" t="str">
        <f>IF(新体力テスト!A1379="","",新体力テスト!A1379)</f>
        <v/>
      </c>
      <c r="B1379" s="79" t="str">
        <f>IF(新体力テスト!B1379="","",新体力テスト!B1379)</f>
        <v/>
      </c>
      <c r="C1379" s="79" t="str">
        <f>IF(新体力テスト!C1379="","",新体力テスト!C1379)</f>
        <v/>
      </c>
      <c r="D1379" s="79" t="str">
        <f>IF(新体力テスト!D1379="","",新体力テスト!D1379)</f>
        <v/>
      </c>
      <c r="E1379" s="79" t="str">
        <f>IF(新体力テスト!E1379="","",新体力テスト!E1379)</f>
        <v/>
      </c>
      <c r="F1379" s="79" t="str">
        <f>IF(新体力テスト!F1379="","",新体力テスト!F1379)</f>
        <v/>
      </c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63"/>
      <c r="R1379" s="63"/>
      <c r="S1379" s="63"/>
      <c r="T1379" s="63"/>
    </row>
    <row r="1380" spans="1:20" x14ac:dyDescent="0.15">
      <c r="A1380" s="79" t="str">
        <f>IF(新体力テスト!A1380="","",新体力テスト!A1380)</f>
        <v/>
      </c>
      <c r="B1380" s="79" t="str">
        <f>IF(新体力テスト!B1380="","",新体力テスト!B1380)</f>
        <v/>
      </c>
      <c r="C1380" s="79" t="str">
        <f>IF(新体力テスト!C1380="","",新体力テスト!C1380)</f>
        <v/>
      </c>
      <c r="D1380" s="79" t="str">
        <f>IF(新体力テスト!D1380="","",新体力テスト!D1380)</f>
        <v/>
      </c>
      <c r="E1380" s="79" t="str">
        <f>IF(新体力テスト!E1380="","",新体力テスト!E1380)</f>
        <v/>
      </c>
      <c r="F1380" s="79" t="str">
        <f>IF(新体力テスト!F1380="","",新体力テスト!F1380)</f>
        <v/>
      </c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63"/>
      <c r="R1380" s="63"/>
      <c r="S1380" s="63"/>
      <c r="T1380" s="63"/>
    </row>
    <row r="1381" spans="1:20" x14ac:dyDescent="0.15">
      <c r="A1381" s="79" t="str">
        <f>IF(新体力テスト!A1381="","",新体力テスト!A1381)</f>
        <v/>
      </c>
      <c r="B1381" s="79" t="str">
        <f>IF(新体力テスト!B1381="","",新体力テスト!B1381)</f>
        <v/>
      </c>
      <c r="C1381" s="79" t="str">
        <f>IF(新体力テスト!C1381="","",新体力テスト!C1381)</f>
        <v/>
      </c>
      <c r="D1381" s="79" t="str">
        <f>IF(新体力テスト!D1381="","",新体力テスト!D1381)</f>
        <v/>
      </c>
      <c r="E1381" s="79" t="str">
        <f>IF(新体力テスト!E1381="","",新体力テスト!E1381)</f>
        <v/>
      </c>
      <c r="F1381" s="79" t="str">
        <f>IF(新体力テスト!F1381="","",新体力テスト!F1381)</f>
        <v/>
      </c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63"/>
      <c r="R1381" s="63"/>
      <c r="S1381" s="63"/>
      <c r="T1381" s="63"/>
    </row>
    <row r="1382" spans="1:20" x14ac:dyDescent="0.15">
      <c r="A1382" s="79" t="str">
        <f>IF(新体力テスト!A1382="","",新体力テスト!A1382)</f>
        <v/>
      </c>
      <c r="B1382" s="79" t="str">
        <f>IF(新体力テスト!B1382="","",新体力テスト!B1382)</f>
        <v/>
      </c>
      <c r="C1382" s="79" t="str">
        <f>IF(新体力テスト!C1382="","",新体力テスト!C1382)</f>
        <v/>
      </c>
      <c r="D1382" s="79" t="str">
        <f>IF(新体力テスト!D1382="","",新体力テスト!D1382)</f>
        <v/>
      </c>
      <c r="E1382" s="79" t="str">
        <f>IF(新体力テスト!E1382="","",新体力テスト!E1382)</f>
        <v/>
      </c>
      <c r="F1382" s="79" t="str">
        <f>IF(新体力テスト!F1382="","",新体力テスト!F1382)</f>
        <v/>
      </c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63"/>
      <c r="R1382" s="63"/>
      <c r="S1382" s="63"/>
      <c r="T1382" s="63"/>
    </row>
    <row r="1383" spans="1:20" x14ac:dyDescent="0.15">
      <c r="A1383" s="79" t="str">
        <f>IF(新体力テスト!A1383="","",新体力テスト!A1383)</f>
        <v/>
      </c>
      <c r="B1383" s="79" t="str">
        <f>IF(新体力テスト!B1383="","",新体力テスト!B1383)</f>
        <v/>
      </c>
      <c r="C1383" s="79" t="str">
        <f>IF(新体力テスト!C1383="","",新体力テスト!C1383)</f>
        <v/>
      </c>
      <c r="D1383" s="79" t="str">
        <f>IF(新体力テスト!D1383="","",新体力テスト!D1383)</f>
        <v/>
      </c>
      <c r="E1383" s="79" t="str">
        <f>IF(新体力テスト!E1383="","",新体力テスト!E1383)</f>
        <v/>
      </c>
      <c r="F1383" s="79" t="str">
        <f>IF(新体力テスト!F1383="","",新体力テスト!F1383)</f>
        <v/>
      </c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63"/>
      <c r="R1383" s="63"/>
      <c r="S1383" s="63"/>
      <c r="T1383" s="63"/>
    </row>
    <row r="1384" spans="1:20" x14ac:dyDescent="0.15">
      <c r="A1384" s="79" t="str">
        <f>IF(新体力テスト!A1384="","",新体力テスト!A1384)</f>
        <v/>
      </c>
      <c r="B1384" s="79" t="str">
        <f>IF(新体力テスト!B1384="","",新体力テスト!B1384)</f>
        <v/>
      </c>
      <c r="C1384" s="79" t="str">
        <f>IF(新体力テスト!C1384="","",新体力テスト!C1384)</f>
        <v/>
      </c>
      <c r="D1384" s="79" t="str">
        <f>IF(新体力テスト!D1384="","",新体力テスト!D1384)</f>
        <v/>
      </c>
      <c r="E1384" s="79" t="str">
        <f>IF(新体力テスト!E1384="","",新体力テスト!E1384)</f>
        <v/>
      </c>
      <c r="F1384" s="79" t="str">
        <f>IF(新体力テスト!F1384="","",新体力テスト!F1384)</f>
        <v/>
      </c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63"/>
      <c r="R1384" s="63"/>
      <c r="S1384" s="63"/>
      <c r="T1384" s="63"/>
    </row>
    <row r="1385" spans="1:20" x14ac:dyDescent="0.15">
      <c r="A1385" s="79" t="str">
        <f>IF(新体力テスト!A1385="","",新体力テスト!A1385)</f>
        <v/>
      </c>
      <c r="B1385" s="79" t="str">
        <f>IF(新体力テスト!B1385="","",新体力テスト!B1385)</f>
        <v/>
      </c>
      <c r="C1385" s="79" t="str">
        <f>IF(新体力テスト!C1385="","",新体力テスト!C1385)</f>
        <v/>
      </c>
      <c r="D1385" s="79" t="str">
        <f>IF(新体力テスト!D1385="","",新体力テスト!D1385)</f>
        <v/>
      </c>
      <c r="E1385" s="79" t="str">
        <f>IF(新体力テスト!E1385="","",新体力テスト!E1385)</f>
        <v/>
      </c>
      <c r="F1385" s="79" t="str">
        <f>IF(新体力テスト!F1385="","",新体力テスト!F1385)</f>
        <v/>
      </c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63"/>
      <c r="R1385" s="63"/>
      <c r="S1385" s="63"/>
      <c r="T1385" s="63"/>
    </row>
    <row r="1386" spans="1:20" x14ac:dyDescent="0.15">
      <c r="A1386" s="79" t="str">
        <f>IF(新体力テスト!A1386="","",新体力テスト!A1386)</f>
        <v/>
      </c>
      <c r="B1386" s="79" t="str">
        <f>IF(新体力テスト!B1386="","",新体力テスト!B1386)</f>
        <v/>
      </c>
      <c r="C1386" s="79" t="str">
        <f>IF(新体力テスト!C1386="","",新体力テスト!C1386)</f>
        <v/>
      </c>
      <c r="D1386" s="79" t="str">
        <f>IF(新体力テスト!D1386="","",新体力テスト!D1386)</f>
        <v/>
      </c>
      <c r="E1386" s="79" t="str">
        <f>IF(新体力テスト!E1386="","",新体力テスト!E1386)</f>
        <v/>
      </c>
      <c r="F1386" s="79" t="str">
        <f>IF(新体力テスト!F1386="","",新体力テスト!F1386)</f>
        <v/>
      </c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63"/>
      <c r="R1386" s="63"/>
      <c r="S1386" s="63"/>
      <c r="T1386" s="63"/>
    </row>
    <row r="1387" spans="1:20" x14ac:dyDescent="0.15">
      <c r="A1387" s="79" t="str">
        <f>IF(新体力テスト!A1387="","",新体力テスト!A1387)</f>
        <v/>
      </c>
      <c r="B1387" s="79" t="str">
        <f>IF(新体力テスト!B1387="","",新体力テスト!B1387)</f>
        <v/>
      </c>
      <c r="C1387" s="79" t="str">
        <f>IF(新体力テスト!C1387="","",新体力テスト!C1387)</f>
        <v/>
      </c>
      <c r="D1387" s="79" t="str">
        <f>IF(新体力テスト!D1387="","",新体力テスト!D1387)</f>
        <v/>
      </c>
      <c r="E1387" s="79" t="str">
        <f>IF(新体力テスト!E1387="","",新体力テスト!E1387)</f>
        <v/>
      </c>
      <c r="F1387" s="79" t="str">
        <f>IF(新体力テスト!F1387="","",新体力テスト!F1387)</f>
        <v/>
      </c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63"/>
      <c r="R1387" s="63"/>
      <c r="S1387" s="63"/>
      <c r="T1387" s="63"/>
    </row>
    <row r="1388" spans="1:20" x14ac:dyDescent="0.15">
      <c r="A1388" s="79" t="str">
        <f>IF(新体力テスト!A1388="","",新体力テスト!A1388)</f>
        <v/>
      </c>
      <c r="B1388" s="79" t="str">
        <f>IF(新体力テスト!B1388="","",新体力テスト!B1388)</f>
        <v/>
      </c>
      <c r="C1388" s="79" t="str">
        <f>IF(新体力テスト!C1388="","",新体力テスト!C1388)</f>
        <v/>
      </c>
      <c r="D1388" s="79" t="str">
        <f>IF(新体力テスト!D1388="","",新体力テスト!D1388)</f>
        <v/>
      </c>
      <c r="E1388" s="79" t="str">
        <f>IF(新体力テスト!E1388="","",新体力テスト!E1388)</f>
        <v/>
      </c>
      <c r="F1388" s="79" t="str">
        <f>IF(新体力テスト!F1388="","",新体力テスト!F1388)</f>
        <v/>
      </c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63"/>
      <c r="R1388" s="63"/>
      <c r="S1388" s="63"/>
      <c r="T1388" s="63"/>
    </row>
    <row r="1389" spans="1:20" x14ac:dyDescent="0.15">
      <c r="A1389" s="79" t="str">
        <f>IF(新体力テスト!A1389="","",新体力テスト!A1389)</f>
        <v/>
      </c>
      <c r="B1389" s="79" t="str">
        <f>IF(新体力テスト!B1389="","",新体力テスト!B1389)</f>
        <v/>
      </c>
      <c r="C1389" s="79" t="str">
        <f>IF(新体力テスト!C1389="","",新体力テスト!C1389)</f>
        <v/>
      </c>
      <c r="D1389" s="79" t="str">
        <f>IF(新体力テスト!D1389="","",新体力テスト!D1389)</f>
        <v/>
      </c>
      <c r="E1389" s="79" t="str">
        <f>IF(新体力テスト!E1389="","",新体力テスト!E1389)</f>
        <v/>
      </c>
      <c r="F1389" s="79" t="str">
        <f>IF(新体力テスト!F1389="","",新体力テスト!F1389)</f>
        <v/>
      </c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63"/>
      <c r="R1389" s="63"/>
      <c r="S1389" s="63"/>
      <c r="T1389" s="63"/>
    </row>
    <row r="1390" spans="1:20" x14ac:dyDescent="0.15">
      <c r="A1390" s="79" t="str">
        <f>IF(新体力テスト!A1390="","",新体力テスト!A1390)</f>
        <v/>
      </c>
      <c r="B1390" s="79" t="str">
        <f>IF(新体力テスト!B1390="","",新体力テスト!B1390)</f>
        <v/>
      </c>
      <c r="C1390" s="79" t="str">
        <f>IF(新体力テスト!C1390="","",新体力テスト!C1390)</f>
        <v/>
      </c>
      <c r="D1390" s="79" t="str">
        <f>IF(新体力テスト!D1390="","",新体力テスト!D1390)</f>
        <v/>
      </c>
      <c r="E1390" s="79" t="str">
        <f>IF(新体力テスト!E1390="","",新体力テスト!E1390)</f>
        <v/>
      </c>
      <c r="F1390" s="79" t="str">
        <f>IF(新体力テスト!F1390="","",新体力テスト!F1390)</f>
        <v/>
      </c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63"/>
      <c r="R1390" s="63"/>
      <c r="S1390" s="63"/>
      <c r="T1390" s="63"/>
    </row>
    <row r="1391" spans="1:20" x14ac:dyDescent="0.15">
      <c r="A1391" s="79" t="str">
        <f>IF(新体力テスト!A1391="","",新体力テスト!A1391)</f>
        <v/>
      </c>
      <c r="B1391" s="79" t="str">
        <f>IF(新体力テスト!B1391="","",新体力テスト!B1391)</f>
        <v/>
      </c>
      <c r="C1391" s="79" t="str">
        <f>IF(新体力テスト!C1391="","",新体力テスト!C1391)</f>
        <v/>
      </c>
      <c r="D1391" s="79" t="str">
        <f>IF(新体力テスト!D1391="","",新体力テスト!D1391)</f>
        <v/>
      </c>
      <c r="E1391" s="79" t="str">
        <f>IF(新体力テスト!E1391="","",新体力テスト!E1391)</f>
        <v/>
      </c>
      <c r="F1391" s="79" t="str">
        <f>IF(新体力テスト!F1391="","",新体力テスト!F1391)</f>
        <v/>
      </c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63"/>
      <c r="R1391" s="63"/>
      <c r="S1391" s="63"/>
      <c r="T1391" s="63"/>
    </row>
    <row r="1392" spans="1:20" x14ac:dyDescent="0.15">
      <c r="A1392" s="79" t="str">
        <f>IF(新体力テスト!A1392="","",新体力テスト!A1392)</f>
        <v/>
      </c>
      <c r="B1392" s="79" t="str">
        <f>IF(新体力テスト!B1392="","",新体力テスト!B1392)</f>
        <v/>
      </c>
      <c r="C1392" s="79" t="str">
        <f>IF(新体力テスト!C1392="","",新体力テスト!C1392)</f>
        <v/>
      </c>
      <c r="D1392" s="79" t="str">
        <f>IF(新体力テスト!D1392="","",新体力テスト!D1392)</f>
        <v/>
      </c>
      <c r="E1392" s="79" t="str">
        <f>IF(新体力テスト!E1392="","",新体力テスト!E1392)</f>
        <v/>
      </c>
      <c r="F1392" s="79" t="str">
        <f>IF(新体力テスト!F1392="","",新体力テスト!F1392)</f>
        <v/>
      </c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63"/>
      <c r="R1392" s="63"/>
      <c r="S1392" s="63"/>
      <c r="T1392" s="63"/>
    </row>
    <row r="1393" spans="1:20" x14ac:dyDescent="0.15">
      <c r="A1393" s="79" t="str">
        <f>IF(新体力テスト!A1393="","",新体力テスト!A1393)</f>
        <v/>
      </c>
      <c r="B1393" s="79" t="str">
        <f>IF(新体力テスト!B1393="","",新体力テスト!B1393)</f>
        <v/>
      </c>
      <c r="C1393" s="79" t="str">
        <f>IF(新体力テスト!C1393="","",新体力テスト!C1393)</f>
        <v/>
      </c>
      <c r="D1393" s="79" t="str">
        <f>IF(新体力テスト!D1393="","",新体力テスト!D1393)</f>
        <v/>
      </c>
      <c r="E1393" s="79" t="str">
        <f>IF(新体力テスト!E1393="","",新体力テスト!E1393)</f>
        <v/>
      </c>
      <c r="F1393" s="79" t="str">
        <f>IF(新体力テスト!F1393="","",新体力テスト!F1393)</f>
        <v/>
      </c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63"/>
      <c r="R1393" s="63"/>
      <c r="S1393" s="63"/>
      <c r="T1393" s="63"/>
    </row>
    <row r="1394" spans="1:20" x14ac:dyDescent="0.15">
      <c r="A1394" s="79" t="str">
        <f>IF(新体力テスト!A1394="","",新体力テスト!A1394)</f>
        <v/>
      </c>
      <c r="B1394" s="79" t="str">
        <f>IF(新体力テスト!B1394="","",新体力テスト!B1394)</f>
        <v/>
      </c>
      <c r="C1394" s="79" t="str">
        <f>IF(新体力テスト!C1394="","",新体力テスト!C1394)</f>
        <v/>
      </c>
      <c r="D1394" s="79" t="str">
        <f>IF(新体力テスト!D1394="","",新体力テスト!D1394)</f>
        <v/>
      </c>
      <c r="E1394" s="79" t="str">
        <f>IF(新体力テスト!E1394="","",新体力テスト!E1394)</f>
        <v/>
      </c>
      <c r="F1394" s="79" t="str">
        <f>IF(新体力テスト!F1394="","",新体力テスト!F1394)</f>
        <v/>
      </c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63"/>
      <c r="R1394" s="63"/>
      <c r="S1394" s="63"/>
      <c r="T1394" s="63"/>
    </row>
    <row r="1395" spans="1:20" x14ac:dyDescent="0.15">
      <c r="A1395" s="79" t="str">
        <f>IF(新体力テスト!A1395="","",新体力テスト!A1395)</f>
        <v/>
      </c>
      <c r="B1395" s="79" t="str">
        <f>IF(新体力テスト!B1395="","",新体力テスト!B1395)</f>
        <v/>
      </c>
      <c r="C1395" s="79" t="str">
        <f>IF(新体力テスト!C1395="","",新体力テスト!C1395)</f>
        <v/>
      </c>
      <c r="D1395" s="79" t="str">
        <f>IF(新体力テスト!D1395="","",新体力テスト!D1395)</f>
        <v/>
      </c>
      <c r="E1395" s="79" t="str">
        <f>IF(新体力テスト!E1395="","",新体力テスト!E1395)</f>
        <v/>
      </c>
      <c r="F1395" s="79" t="str">
        <f>IF(新体力テスト!F1395="","",新体力テスト!F1395)</f>
        <v/>
      </c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63"/>
      <c r="R1395" s="63"/>
      <c r="S1395" s="63"/>
      <c r="T1395" s="63"/>
    </row>
    <row r="1396" spans="1:20" x14ac:dyDescent="0.15">
      <c r="A1396" s="79" t="str">
        <f>IF(新体力テスト!A1396="","",新体力テスト!A1396)</f>
        <v/>
      </c>
      <c r="B1396" s="79" t="str">
        <f>IF(新体力テスト!B1396="","",新体力テスト!B1396)</f>
        <v/>
      </c>
      <c r="C1396" s="79" t="str">
        <f>IF(新体力テスト!C1396="","",新体力テスト!C1396)</f>
        <v/>
      </c>
      <c r="D1396" s="79" t="str">
        <f>IF(新体力テスト!D1396="","",新体力テスト!D1396)</f>
        <v/>
      </c>
      <c r="E1396" s="79" t="str">
        <f>IF(新体力テスト!E1396="","",新体力テスト!E1396)</f>
        <v/>
      </c>
      <c r="F1396" s="79" t="str">
        <f>IF(新体力テスト!F1396="","",新体力テスト!F1396)</f>
        <v/>
      </c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63"/>
      <c r="R1396" s="63"/>
      <c r="S1396" s="63"/>
      <c r="T1396" s="63"/>
    </row>
    <row r="1397" spans="1:20" x14ac:dyDescent="0.15">
      <c r="A1397" s="79" t="str">
        <f>IF(新体力テスト!A1397="","",新体力テスト!A1397)</f>
        <v/>
      </c>
      <c r="B1397" s="79" t="str">
        <f>IF(新体力テスト!B1397="","",新体力テスト!B1397)</f>
        <v/>
      </c>
      <c r="C1397" s="79" t="str">
        <f>IF(新体力テスト!C1397="","",新体力テスト!C1397)</f>
        <v/>
      </c>
      <c r="D1397" s="79" t="str">
        <f>IF(新体力テスト!D1397="","",新体力テスト!D1397)</f>
        <v/>
      </c>
      <c r="E1397" s="79" t="str">
        <f>IF(新体力テスト!E1397="","",新体力テスト!E1397)</f>
        <v/>
      </c>
      <c r="F1397" s="79" t="str">
        <f>IF(新体力テスト!F1397="","",新体力テスト!F1397)</f>
        <v/>
      </c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63"/>
      <c r="R1397" s="63"/>
      <c r="S1397" s="63"/>
      <c r="T1397" s="63"/>
    </row>
    <row r="1398" spans="1:20" x14ac:dyDescent="0.15">
      <c r="A1398" s="79" t="str">
        <f>IF(新体力テスト!A1398="","",新体力テスト!A1398)</f>
        <v/>
      </c>
      <c r="B1398" s="79" t="str">
        <f>IF(新体力テスト!B1398="","",新体力テスト!B1398)</f>
        <v/>
      </c>
      <c r="C1398" s="79" t="str">
        <f>IF(新体力テスト!C1398="","",新体力テスト!C1398)</f>
        <v/>
      </c>
      <c r="D1398" s="79" t="str">
        <f>IF(新体力テスト!D1398="","",新体力テスト!D1398)</f>
        <v/>
      </c>
      <c r="E1398" s="79" t="str">
        <f>IF(新体力テスト!E1398="","",新体力テスト!E1398)</f>
        <v/>
      </c>
      <c r="F1398" s="79" t="str">
        <f>IF(新体力テスト!F1398="","",新体力テスト!F1398)</f>
        <v/>
      </c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63"/>
      <c r="R1398" s="63"/>
      <c r="S1398" s="63"/>
      <c r="T1398" s="63"/>
    </row>
    <row r="1399" spans="1:20" x14ac:dyDescent="0.15">
      <c r="A1399" s="79" t="str">
        <f>IF(新体力テスト!A1399="","",新体力テスト!A1399)</f>
        <v/>
      </c>
      <c r="B1399" s="79" t="str">
        <f>IF(新体力テスト!B1399="","",新体力テスト!B1399)</f>
        <v/>
      </c>
      <c r="C1399" s="79" t="str">
        <f>IF(新体力テスト!C1399="","",新体力テスト!C1399)</f>
        <v/>
      </c>
      <c r="D1399" s="79" t="str">
        <f>IF(新体力テスト!D1399="","",新体力テスト!D1399)</f>
        <v/>
      </c>
      <c r="E1399" s="79" t="str">
        <f>IF(新体力テスト!E1399="","",新体力テスト!E1399)</f>
        <v/>
      </c>
      <c r="F1399" s="79" t="str">
        <f>IF(新体力テスト!F1399="","",新体力テスト!F1399)</f>
        <v/>
      </c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63"/>
      <c r="R1399" s="63"/>
      <c r="S1399" s="63"/>
      <c r="T1399" s="63"/>
    </row>
    <row r="1400" spans="1:20" x14ac:dyDescent="0.15">
      <c r="A1400" s="79" t="str">
        <f>IF(新体力テスト!A1400="","",新体力テスト!A1400)</f>
        <v/>
      </c>
      <c r="B1400" s="79" t="str">
        <f>IF(新体力テスト!B1400="","",新体力テスト!B1400)</f>
        <v/>
      </c>
      <c r="C1400" s="79" t="str">
        <f>IF(新体力テスト!C1400="","",新体力テスト!C1400)</f>
        <v/>
      </c>
      <c r="D1400" s="79" t="str">
        <f>IF(新体力テスト!D1400="","",新体力テスト!D1400)</f>
        <v/>
      </c>
      <c r="E1400" s="79" t="str">
        <f>IF(新体力テスト!E1400="","",新体力テスト!E1400)</f>
        <v/>
      </c>
      <c r="F1400" s="79" t="str">
        <f>IF(新体力テスト!F1400="","",新体力テスト!F1400)</f>
        <v/>
      </c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63"/>
      <c r="R1400" s="63"/>
      <c r="S1400" s="63"/>
      <c r="T1400" s="63"/>
    </row>
    <row r="1401" spans="1:20" x14ac:dyDescent="0.15">
      <c r="A1401" s="79" t="str">
        <f>IF(新体力テスト!A1401="","",新体力テスト!A1401)</f>
        <v/>
      </c>
      <c r="B1401" s="79" t="str">
        <f>IF(新体力テスト!B1401="","",新体力テスト!B1401)</f>
        <v/>
      </c>
      <c r="C1401" s="79" t="str">
        <f>IF(新体力テスト!C1401="","",新体力テスト!C1401)</f>
        <v/>
      </c>
      <c r="D1401" s="79" t="str">
        <f>IF(新体力テスト!D1401="","",新体力テスト!D1401)</f>
        <v/>
      </c>
      <c r="E1401" s="79" t="str">
        <f>IF(新体力テスト!E1401="","",新体力テスト!E1401)</f>
        <v/>
      </c>
      <c r="F1401" s="79" t="str">
        <f>IF(新体力テスト!F1401="","",新体力テスト!F1401)</f>
        <v/>
      </c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63"/>
      <c r="R1401" s="63"/>
      <c r="S1401" s="63"/>
      <c r="T1401" s="63"/>
    </row>
    <row r="1402" spans="1:20" x14ac:dyDescent="0.15">
      <c r="A1402" s="79" t="str">
        <f>IF(新体力テスト!A1402="","",新体力テスト!A1402)</f>
        <v/>
      </c>
      <c r="B1402" s="79" t="str">
        <f>IF(新体力テスト!B1402="","",新体力テスト!B1402)</f>
        <v/>
      </c>
      <c r="C1402" s="79" t="str">
        <f>IF(新体力テスト!C1402="","",新体力テスト!C1402)</f>
        <v/>
      </c>
      <c r="D1402" s="79" t="str">
        <f>IF(新体力テスト!D1402="","",新体力テスト!D1402)</f>
        <v/>
      </c>
      <c r="E1402" s="79" t="str">
        <f>IF(新体力テスト!E1402="","",新体力テスト!E1402)</f>
        <v/>
      </c>
      <c r="F1402" s="79" t="str">
        <f>IF(新体力テスト!F1402="","",新体力テスト!F1402)</f>
        <v/>
      </c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63"/>
      <c r="R1402" s="63"/>
      <c r="S1402" s="63"/>
      <c r="T1402" s="63"/>
    </row>
    <row r="1403" spans="1:20" x14ac:dyDescent="0.15">
      <c r="A1403" s="79" t="str">
        <f>IF(新体力テスト!A1403="","",新体力テスト!A1403)</f>
        <v/>
      </c>
      <c r="B1403" s="79" t="str">
        <f>IF(新体力テスト!B1403="","",新体力テスト!B1403)</f>
        <v/>
      </c>
      <c r="C1403" s="79" t="str">
        <f>IF(新体力テスト!C1403="","",新体力テスト!C1403)</f>
        <v/>
      </c>
      <c r="D1403" s="79" t="str">
        <f>IF(新体力テスト!D1403="","",新体力テスト!D1403)</f>
        <v/>
      </c>
      <c r="E1403" s="79" t="str">
        <f>IF(新体力テスト!E1403="","",新体力テスト!E1403)</f>
        <v/>
      </c>
      <c r="F1403" s="79" t="str">
        <f>IF(新体力テスト!F1403="","",新体力テスト!F1403)</f>
        <v/>
      </c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63"/>
      <c r="R1403" s="63"/>
      <c r="S1403" s="63"/>
      <c r="T1403" s="63"/>
    </row>
    <row r="1404" spans="1:20" x14ac:dyDescent="0.15">
      <c r="A1404" s="79" t="str">
        <f>IF(新体力テスト!A1404="","",新体力テスト!A1404)</f>
        <v/>
      </c>
      <c r="B1404" s="79" t="str">
        <f>IF(新体力テスト!B1404="","",新体力テスト!B1404)</f>
        <v/>
      </c>
      <c r="C1404" s="79" t="str">
        <f>IF(新体力テスト!C1404="","",新体力テスト!C1404)</f>
        <v/>
      </c>
      <c r="D1404" s="79" t="str">
        <f>IF(新体力テスト!D1404="","",新体力テスト!D1404)</f>
        <v/>
      </c>
      <c r="E1404" s="79" t="str">
        <f>IF(新体力テスト!E1404="","",新体力テスト!E1404)</f>
        <v/>
      </c>
      <c r="F1404" s="79" t="str">
        <f>IF(新体力テスト!F1404="","",新体力テスト!F1404)</f>
        <v/>
      </c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63"/>
      <c r="R1404" s="63"/>
      <c r="S1404" s="63"/>
      <c r="T1404" s="63"/>
    </row>
    <row r="1405" spans="1:20" x14ac:dyDescent="0.15">
      <c r="A1405" s="79" t="str">
        <f>IF(新体力テスト!A1405="","",新体力テスト!A1405)</f>
        <v/>
      </c>
      <c r="B1405" s="79" t="str">
        <f>IF(新体力テスト!B1405="","",新体力テスト!B1405)</f>
        <v/>
      </c>
      <c r="C1405" s="79" t="str">
        <f>IF(新体力テスト!C1405="","",新体力テスト!C1405)</f>
        <v/>
      </c>
      <c r="D1405" s="79" t="str">
        <f>IF(新体力テスト!D1405="","",新体力テスト!D1405)</f>
        <v/>
      </c>
      <c r="E1405" s="79" t="str">
        <f>IF(新体力テスト!E1405="","",新体力テスト!E1405)</f>
        <v/>
      </c>
      <c r="F1405" s="79" t="str">
        <f>IF(新体力テスト!F1405="","",新体力テスト!F1405)</f>
        <v/>
      </c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63"/>
      <c r="R1405" s="63"/>
      <c r="S1405" s="63"/>
      <c r="T1405" s="63"/>
    </row>
    <row r="1406" spans="1:20" x14ac:dyDescent="0.15">
      <c r="A1406" s="79" t="str">
        <f>IF(新体力テスト!A1406="","",新体力テスト!A1406)</f>
        <v/>
      </c>
      <c r="B1406" s="79" t="str">
        <f>IF(新体力テスト!B1406="","",新体力テスト!B1406)</f>
        <v/>
      </c>
      <c r="C1406" s="79" t="str">
        <f>IF(新体力テスト!C1406="","",新体力テスト!C1406)</f>
        <v/>
      </c>
      <c r="D1406" s="79" t="str">
        <f>IF(新体力テスト!D1406="","",新体力テスト!D1406)</f>
        <v/>
      </c>
      <c r="E1406" s="79" t="str">
        <f>IF(新体力テスト!E1406="","",新体力テスト!E1406)</f>
        <v/>
      </c>
      <c r="F1406" s="79" t="str">
        <f>IF(新体力テスト!F1406="","",新体力テスト!F1406)</f>
        <v/>
      </c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63"/>
      <c r="R1406" s="63"/>
      <c r="S1406" s="63"/>
      <c r="T1406" s="63"/>
    </row>
    <row r="1407" spans="1:20" x14ac:dyDescent="0.15">
      <c r="A1407" s="79" t="str">
        <f>IF(新体力テスト!A1407="","",新体力テスト!A1407)</f>
        <v/>
      </c>
      <c r="B1407" s="79" t="str">
        <f>IF(新体力テスト!B1407="","",新体力テスト!B1407)</f>
        <v/>
      </c>
      <c r="C1407" s="79" t="str">
        <f>IF(新体力テスト!C1407="","",新体力テスト!C1407)</f>
        <v/>
      </c>
      <c r="D1407" s="79" t="str">
        <f>IF(新体力テスト!D1407="","",新体力テスト!D1407)</f>
        <v/>
      </c>
      <c r="E1407" s="79" t="str">
        <f>IF(新体力テスト!E1407="","",新体力テスト!E1407)</f>
        <v/>
      </c>
      <c r="F1407" s="79" t="str">
        <f>IF(新体力テスト!F1407="","",新体力テスト!F1407)</f>
        <v/>
      </c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63"/>
      <c r="R1407" s="63"/>
      <c r="S1407" s="63"/>
      <c r="T1407" s="63"/>
    </row>
    <row r="1408" spans="1:20" x14ac:dyDescent="0.15">
      <c r="A1408" s="79" t="str">
        <f>IF(新体力テスト!A1408="","",新体力テスト!A1408)</f>
        <v/>
      </c>
      <c r="B1408" s="79" t="str">
        <f>IF(新体力テスト!B1408="","",新体力テスト!B1408)</f>
        <v/>
      </c>
      <c r="C1408" s="79" t="str">
        <f>IF(新体力テスト!C1408="","",新体力テスト!C1408)</f>
        <v/>
      </c>
      <c r="D1408" s="79" t="str">
        <f>IF(新体力テスト!D1408="","",新体力テスト!D1408)</f>
        <v/>
      </c>
      <c r="E1408" s="79" t="str">
        <f>IF(新体力テスト!E1408="","",新体力テスト!E1408)</f>
        <v/>
      </c>
      <c r="F1408" s="79" t="str">
        <f>IF(新体力テスト!F1408="","",新体力テスト!F1408)</f>
        <v/>
      </c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63"/>
      <c r="R1408" s="63"/>
      <c r="S1408" s="63"/>
      <c r="T1408" s="63"/>
    </row>
    <row r="1409" spans="1:20" x14ac:dyDescent="0.15">
      <c r="A1409" s="79" t="str">
        <f>IF(新体力テスト!A1409="","",新体力テスト!A1409)</f>
        <v/>
      </c>
      <c r="B1409" s="79" t="str">
        <f>IF(新体力テスト!B1409="","",新体力テスト!B1409)</f>
        <v/>
      </c>
      <c r="C1409" s="79" t="str">
        <f>IF(新体力テスト!C1409="","",新体力テスト!C1409)</f>
        <v/>
      </c>
      <c r="D1409" s="79" t="str">
        <f>IF(新体力テスト!D1409="","",新体力テスト!D1409)</f>
        <v/>
      </c>
      <c r="E1409" s="79" t="str">
        <f>IF(新体力テスト!E1409="","",新体力テスト!E1409)</f>
        <v/>
      </c>
      <c r="F1409" s="79" t="str">
        <f>IF(新体力テスト!F1409="","",新体力テスト!F1409)</f>
        <v/>
      </c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63"/>
      <c r="R1409" s="63"/>
      <c r="S1409" s="63"/>
      <c r="T1409" s="63"/>
    </row>
    <row r="1410" spans="1:20" x14ac:dyDescent="0.15">
      <c r="A1410" s="79" t="str">
        <f>IF(新体力テスト!A1410="","",新体力テスト!A1410)</f>
        <v/>
      </c>
      <c r="B1410" s="79" t="str">
        <f>IF(新体力テスト!B1410="","",新体力テスト!B1410)</f>
        <v/>
      </c>
      <c r="C1410" s="79" t="str">
        <f>IF(新体力テスト!C1410="","",新体力テスト!C1410)</f>
        <v/>
      </c>
      <c r="D1410" s="79" t="str">
        <f>IF(新体力テスト!D1410="","",新体力テスト!D1410)</f>
        <v/>
      </c>
      <c r="E1410" s="79" t="str">
        <f>IF(新体力テスト!E1410="","",新体力テスト!E1410)</f>
        <v/>
      </c>
      <c r="F1410" s="79" t="str">
        <f>IF(新体力テスト!F1410="","",新体力テスト!F1410)</f>
        <v/>
      </c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63"/>
      <c r="R1410" s="63"/>
      <c r="S1410" s="63"/>
      <c r="T1410" s="63"/>
    </row>
    <row r="1411" spans="1:20" x14ac:dyDescent="0.15">
      <c r="A1411" s="79" t="str">
        <f>IF(新体力テスト!A1411="","",新体力テスト!A1411)</f>
        <v/>
      </c>
      <c r="B1411" s="79" t="str">
        <f>IF(新体力テスト!B1411="","",新体力テスト!B1411)</f>
        <v/>
      </c>
      <c r="C1411" s="79" t="str">
        <f>IF(新体力テスト!C1411="","",新体力テスト!C1411)</f>
        <v/>
      </c>
      <c r="D1411" s="79" t="str">
        <f>IF(新体力テスト!D1411="","",新体力テスト!D1411)</f>
        <v/>
      </c>
      <c r="E1411" s="79" t="str">
        <f>IF(新体力テスト!E1411="","",新体力テスト!E1411)</f>
        <v/>
      </c>
      <c r="F1411" s="79" t="str">
        <f>IF(新体力テスト!F1411="","",新体力テスト!F1411)</f>
        <v/>
      </c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63"/>
      <c r="R1411" s="63"/>
      <c r="S1411" s="63"/>
      <c r="T1411" s="63"/>
    </row>
    <row r="1412" spans="1:20" x14ac:dyDescent="0.15">
      <c r="A1412" s="79" t="str">
        <f>IF(新体力テスト!A1412="","",新体力テスト!A1412)</f>
        <v/>
      </c>
      <c r="B1412" s="79" t="str">
        <f>IF(新体力テスト!B1412="","",新体力テスト!B1412)</f>
        <v/>
      </c>
      <c r="C1412" s="79" t="str">
        <f>IF(新体力テスト!C1412="","",新体力テスト!C1412)</f>
        <v/>
      </c>
      <c r="D1412" s="79" t="str">
        <f>IF(新体力テスト!D1412="","",新体力テスト!D1412)</f>
        <v/>
      </c>
      <c r="E1412" s="79" t="str">
        <f>IF(新体力テスト!E1412="","",新体力テスト!E1412)</f>
        <v/>
      </c>
      <c r="F1412" s="79" t="str">
        <f>IF(新体力テスト!F1412="","",新体力テスト!F1412)</f>
        <v/>
      </c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63"/>
      <c r="R1412" s="63"/>
      <c r="S1412" s="63"/>
      <c r="T1412" s="63"/>
    </row>
    <row r="1413" spans="1:20" x14ac:dyDescent="0.15">
      <c r="A1413" s="79" t="str">
        <f>IF(新体力テスト!A1413="","",新体力テスト!A1413)</f>
        <v/>
      </c>
      <c r="B1413" s="79" t="str">
        <f>IF(新体力テスト!B1413="","",新体力テスト!B1413)</f>
        <v/>
      </c>
      <c r="C1413" s="79" t="str">
        <f>IF(新体力テスト!C1413="","",新体力テスト!C1413)</f>
        <v/>
      </c>
      <c r="D1413" s="79" t="str">
        <f>IF(新体力テスト!D1413="","",新体力テスト!D1413)</f>
        <v/>
      </c>
      <c r="E1413" s="79" t="str">
        <f>IF(新体力テスト!E1413="","",新体力テスト!E1413)</f>
        <v/>
      </c>
      <c r="F1413" s="79" t="str">
        <f>IF(新体力テスト!F1413="","",新体力テスト!F1413)</f>
        <v/>
      </c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63"/>
      <c r="R1413" s="63"/>
      <c r="S1413" s="63"/>
      <c r="T1413" s="63"/>
    </row>
    <row r="1414" spans="1:20" x14ac:dyDescent="0.15">
      <c r="A1414" s="79" t="str">
        <f>IF(新体力テスト!A1414="","",新体力テスト!A1414)</f>
        <v/>
      </c>
      <c r="B1414" s="79" t="str">
        <f>IF(新体力テスト!B1414="","",新体力テスト!B1414)</f>
        <v/>
      </c>
      <c r="C1414" s="79" t="str">
        <f>IF(新体力テスト!C1414="","",新体力テスト!C1414)</f>
        <v/>
      </c>
      <c r="D1414" s="79" t="str">
        <f>IF(新体力テスト!D1414="","",新体力テスト!D1414)</f>
        <v/>
      </c>
      <c r="E1414" s="79" t="str">
        <f>IF(新体力テスト!E1414="","",新体力テスト!E1414)</f>
        <v/>
      </c>
      <c r="F1414" s="79" t="str">
        <f>IF(新体力テスト!F1414="","",新体力テスト!F1414)</f>
        <v/>
      </c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63"/>
      <c r="R1414" s="63"/>
      <c r="S1414" s="63"/>
      <c r="T1414" s="63"/>
    </row>
    <row r="1415" spans="1:20" x14ac:dyDescent="0.15">
      <c r="A1415" s="79" t="str">
        <f>IF(新体力テスト!A1415="","",新体力テスト!A1415)</f>
        <v/>
      </c>
      <c r="B1415" s="79" t="str">
        <f>IF(新体力テスト!B1415="","",新体力テスト!B1415)</f>
        <v/>
      </c>
      <c r="C1415" s="79" t="str">
        <f>IF(新体力テスト!C1415="","",新体力テスト!C1415)</f>
        <v/>
      </c>
      <c r="D1415" s="79" t="str">
        <f>IF(新体力テスト!D1415="","",新体力テスト!D1415)</f>
        <v/>
      </c>
      <c r="E1415" s="79" t="str">
        <f>IF(新体力テスト!E1415="","",新体力テスト!E1415)</f>
        <v/>
      </c>
      <c r="F1415" s="79" t="str">
        <f>IF(新体力テスト!F1415="","",新体力テスト!F1415)</f>
        <v/>
      </c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63"/>
      <c r="R1415" s="63"/>
      <c r="S1415" s="63"/>
      <c r="T1415" s="63"/>
    </row>
    <row r="1416" spans="1:20" x14ac:dyDescent="0.15">
      <c r="A1416" s="79" t="str">
        <f>IF(新体力テスト!A1416="","",新体力テスト!A1416)</f>
        <v/>
      </c>
      <c r="B1416" s="79" t="str">
        <f>IF(新体力テスト!B1416="","",新体力テスト!B1416)</f>
        <v/>
      </c>
      <c r="C1416" s="79" t="str">
        <f>IF(新体力テスト!C1416="","",新体力テスト!C1416)</f>
        <v/>
      </c>
      <c r="D1416" s="79" t="str">
        <f>IF(新体力テスト!D1416="","",新体力テスト!D1416)</f>
        <v/>
      </c>
      <c r="E1416" s="79" t="str">
        <f>IF(新体力テスト!E1416="","",新体力テスト!E1416)</f>
        <v/>
      </c>
      <c r="F1416" s="79" t="str">
        <f>IF(新体力テスト!F1416="","",新体力テスト!F1416)</f>
        <v/>
      </c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63"/>
      <c r="R1416" s="63"/>
      <c r="S1416" s="63"/>
      <c r="T1416" s="63"/>
    </row>
    <row r="1417" spans="1:20" x14ac:dyDescent="0.15">
      <c r="A1417" s="79" t="str">
        <f>IF(新体力テスト!A1417="","",新体力テスト!A1417)</f>
        <v/>
      </c>
      <c r="B1417" s="79" t="str">
        <f>IF(新体力テスト!B1417="","",新体力テスト!B1417)</f>
        <v/>
      </c>
      <c r="C1417" s="79" t="str">
        <f>IF(新体力テスト!C1417="","",新体力テスト!C1417)</f>
        <v/>
      </c>
      <c r="D1417" s="79" t="str">
        <f>IF(新体力テスト!D1417="","",新体力テスト!D1417)</f>
        <v/>
      </c>
      <c r="E1417" s="79" t="str">
        <f>IF(新体力テスト!E1417="","",新体力テスト!E1417)</f>
        <v/>
      </c>
      <c r="F1417" s="79" t="str">
        <f>IF(新体力テスト!F1417="","",新体力テスト!F1417)</f>
        <v/>
      </c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63"/>
      <c r="R1417" s="63"/>
      <c r="S1417" s="63"/>
      <c r="T1417" s="63"/>
    </row>
    <row r="1418" spans="1:20" x14ac:dyDescent="0.15">
      <c r="A1418" s="79" t="str">
        <f>IF(新体力テスト!A1418="","",新体力テスト!A1418)</f>
        <v/>
      </c>
      <c r="B1418" s="79" t="str">
        <f>IF(新体力テスト!B1418="","",新体力テスト!B1418)</f>
        <v/>
      </c>
      <c r="C1418" s="79" t="str">
        <f>IF(新体力テスト!C1418="","",新体力テスト!C1418)</f>
        <v/>
      </c>
      <c r="D1418" s="79" t="str">
        <f>IF(新体力テスト!D1418="","",新体力テスト!D1418)</f>
        <v/>
      </c>
      <c r="E1418" s="79" t="str">
        <f>IF(新体力テスト!E1418="","",新体力テスト!E1418)</f>
        <v/>
      </c>
      <c r="F1418" s="79" t="str">
        <f>IF(新体力テスト!F1418="","",新体力テスト!F1418)</f>
        <v/>
      </c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63"/>
      <c r="R1418" s="63"/>
      <c r="S1418" s="63"/>
      <c r="T1418" s="63"/>
    </row>
    <row r="1419" spans="1:20" x14ac:dyDescent="0.15">
      <c r="A1419" s="79" t="str">
        <f>IF(新体力テスト!A1419="","",新体力テスト!A1419)</f>
        <v/>
      </c>
      <c r="B1419" s="79" t="str">
        <f>IF(新体力テスト!B1419="","",新体力テスト!B1419)</f>
        <v/>
      </c>
      <c r="C1419" s="79" t="str">
        <f>IF(新体力テスト!C1419="","",新体力テスト!C1419)</f>
        <v/>
      </c>
      <c r="D1419" s="79" t="str">
        <f>IF(新体力テスト!D1419="","",新体力テスト!D1419)</f>
        <v/>
      </c>
      <c r="E1419" s="79" t="str">
        <f>IF(新体力テスト!E1419="","",新体力テスト!E1419)</f>
        <v/>
      </c>
      <c r="F1419" s="79" t="str">
        <f>IF(新体力テスト!F1419="","",新体力テスト!F1419)</f>
        <v/>
      </c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63"/>
      <c r="R1419" s="63"/>
      <c r="S1419" s="63"/>
      <c r="T1419" s="63"/>
    </row>
    <row r="1420" spans="1:20" x14ac:dyDescent="0.15">
      <c r="A1420" s="79" t="str">
        <f>IF(新体力テスト!A1420="","",新体力テスト!A1420)</f>
        <v/>
      </c>
      <c r="B1420" s="79" t="str">
        <f>IF(新体力テスト!B1420="","",新体力テスト!B1420)</f>
        <v/>
      </c>
      <c r="C1420" s="79" t="str">
        <f>IF(新体力テスト!C1420="","",新体力テスト!C1420)</f>
        <v/>
      </c>
      <c r="D1420" s="79" t="str">
        <f>IF(新体力テスト!D1420="","",新体力テスト!D1420)</f>
        <v/>
      </c>
      <c r="E1420" s="79" t="str">
        <f>IF(新体力テスト!E1420="","",新体力テスト!E1420)</f>
        <v/>
      </c>
      <c r="F1420" s="79" t="str">
        <f>IF(新体力テスト!F1420="","",新体力テスト!F1420)</f>
        <v/>
      </c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63"/>
      <c r="R1420" s="63"/>
      <c r="S1420" s="63"/>
      <c r="T1420" s="63"/>
    </row>
    <row r="1421" spans="1:20" x14ac:dyDescent="0.15">
      <c r="A1421" s="79" t="str">
        <f>IF(新体力テスト!A1421="","",新体力テスト!A1421)</f>
        <v/>
      </c>
      <c r="B1421" s="79" t="str">
        <f>IF(新体力テスト!B1421="","",新体力テスト!B1421)</f>
        <v/>
      </c>
      <c r="C1421" s="79" t="str">
        <f>IF(新体力テスト!C1421="","",新体力テスト!C1421)</f>
        <v/>
      </c>
      <c r="D1421" s="79" t="str">
        <f>IF(新体力テスト!D1421="","",新体力テスト!D1421)</f>
        <v/>
      </c>
      <c r="E1421" s="79" t="str">
        <f>IF(新体力テスト!E1421="","",新体力テスト!E1421)</f>
        <v/>
      </c>
      <c r="F1421" s="79" t="str">
        <f>IF(新体力テスト!F1421="","",新体力テスト!F1421)</f>
        <v/>
      </c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63"/>
      <c r="R1421" s="63"/>
      <c r="S1421" s="63"/>
      <c r="T1421" s="63"/>
    </row>
    <row r="1422" spans="1:20" x14ac:dyDescent="0.15">
      <c r="A1422" s="79" t="str">
        <f>IF(新体力テスト!A1422="","",新体力テスト!A1422)</f>
        <v/>
      </c>
      <c r="B1422" s="79" t="str">
        <f>IF(新体力テスト!B1422="","",新体力テスト!B1422)</f>
        <v/>
      </c>
      <c r="C1422" s="79" t="str">
        <f>IF(新体力テスト!C1422="","",新体力テスト!C1422)</f>
        <v/>
      </c>
      <c r="D1422" s="79" t="str">
        <f>IF(新体力テスト!D1422="","",新体力テスト!D1422)</f>
        <v/>
      </c>
      <c r="E1422" s="79" t="str">
        <f>IF(新体力テスト!E1422="","",新体力テスト!E1422)</f>
        <v/>
      </c>
      <c r="F1422" s="79" t="str">
        <f>IF(新体力テスト!F1422="","",新体力テスト!F1422)</f>
        <v/>
      </c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63"/>
      <c r="R1422" s="63"/>
      <c r="S1422" s="63"/>
      <c r="T1422" s="63"/>
    </row>
    <row r="1423" spans="1:20" x14ac:dyDescent="0.15">
      <c r="A1423" s="79" t="str">
        <f>IF(新体力テスト!A1423="","",新体力テスト!A1423)</f>
        <v/>
      </c>
      <c r="B1423" s="79" t="str">
        <f>IF(新体力テスト!B1423="","",新体力テスト!B1423)</f>
        <v/>
      </c>
      <c r="C1423" s="79" t="str">
        <f>IF(新体力テスト!C1423="","",新体力テスト!C1423)</f>
        <v/>
      </c>
      <c r="D1423" s="79" t="str">
        <f>IF(新体力テスト!D1423="","",新体力テスト!D1423)</f>
        <v/>
      </c>
      <c r="E1423" s="79" t="str">
        <f>IF(新体力テスト!E1423="","",新体力テスト!E1423)</f>
        <v/>
      </c>
      <c r="F1423" s="79" t="str">
        <f>IF(新体力テスト!F1423="","",新体力テスト!F1423)</f>
        <v/>
      </c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63"/>
      <c r="R1423" s="63"/>
      <c r="S1423" s="63"/>
      <c r="T1423" s="63"/>
    </row>
    <row r="1424" spans="1:20" x14ac:dyDescent="0.15">
      <c r="A1424" s="79" t="str">
        <f>IF(新体力テスト!A1424="","",新体力テスト!A1424)</f>
        <v/>
      </c>
      <c r="B1424" s="79" t="str">
        <f>IF(新体力テスト!B1424="","",新体力テスト!B1424)</f>
        <v/>
      </c>
      <c r="C1424" s="79" t="str">
        <f>IF(新体力テスト!C1424="","",新体力テスト!C1424)</f>
        <v/>
      </c>
      <c r="D1424" s="79" t="str">
        <f>IF(新体力テスト!D1424="","",新体力テスト!D1424)</f>
        <v/>
      </c>
      <c r="E1424" s="79" t="str">
        <f>IF(新体力テスト!E1424="","",新体力テスト!E1424)</f>
        <v/>
      </c>
      <c r="F1424" s="79" t="str">
        <f>IF(新体力テスト!F1424="","",新体力テスト!F1424)</f>
        <v/>
      </c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63"/>
      <c r="R1424" s="63"/>
      <c r="S1424" s="63"/>
      <c r="T1424" s="63"/>
    </row>
    <row r="1425" spans="1:20" x14ac:dyDescent="0.15">
      <c r="A1425" s="79" t="str">
        <f>IF(新体力テスト!A1425="","",新体力テスト!A1425)</f>
        <v/>
      </c>
      <c r="B1425" s="79" t="str">
        <f>IF(新体力テスト!B1425="","",新体力テスト!B1425)</f>
        <v/>
      </c>
      <c r="C1425" s="79" t="str">
        <f>IF(新体力テスト!C1425="","",新体力テスト!C1425)</f>
        <v/>
      </c>
      <c r="D1425" s="79" t="str">
        <f>IF(新体力テスト!D1425="","",新体力テスト!D1425)</f>
        <v/>
      </c>
      <c r="E1425" s="79" t="str">
        <f>IF(新体力テスト!E1425="","",新体力テスト!E1425)</f>
        <v/>
      </c>
      <c r="F1425" s="79" t="str">
        <f>IF(新体力テスト!F1425="","",新体力テスト!F1425)</f>
        <v/>
      </c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63"/>
      <c r="R1425" s="63"/>
      <c r="S1425" s="63"/>
      <c r="T1425" s="63"/>
    </row>
    <row r="1426" spans="1:20" x14ac:dyDescent="0.15">
      <c r="A1426" s="79" t="str">
        <f>IF(新体力テスト!A1426="","",新体力テスト!A1426)</f>
        <v/>
      </c>
      <c r="B1426" s="79" t="str">
        <f>IF(新体力テスト!B1426="","",新体力テスト!B1426)</f>
        <v/>
      </c>
      <c r="C1426" s="79" t="str">
        <f>IF(新体力テスト!C1426="","",新体力テスト!C1426)</f>
        <v/>
      </c>
      <c r="D1426" s="79" t="str">
        <f>IF(新体力テスト!D1426="","",新体力テスト!D1426)</f>
        <v/>
      </c>
      <c r="E1426" s="79" t="str">
        <f>IF(新体力テスト!E1426="","",新体力テスト!E1426)</f>
        <v/>
      </c>
      <c r="F1426" s="79" t="str">
        <f>IF(新体力テスト!F1426="","",新体力テスト!F1426)</f>
        <v/>
      </c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63"/>
      <c r="R1426" s="63"/>
      <c r="S1426" s="63"/>
      <c r="T1426" s="63"/>
    </row>
    <row r="1427" spans="1:20" x14ac:dyDescent="0.15">
      <c r="A1427" s="79" t="str">
        <f>IF(新体力テスト!A1427="","",新体力テスト!A1427)</f>
        <v/>
      </c>
      <c r="B1427" s="79" t="str">
        <f>IF(新体力テスト!B1427="","",新体力テスト!B1427)</f>
        <v/>
      </c>
      <c r="C1427" s="79" t="str">
        <f>IF(新体力テスト!C1427="","",新体力テスト!C1427)</f>
        <v/>
      </c>
      <c r="D1427" s="79" t="str">
        <f>IF(新体力テスト!D1427="","",新体力テスト!D1427)</f>
        <v/>
      </c>
      <c r="E1427" s="79" t="str">
        <f>IF(新体力テスト!E1427="","",新体力テスト!E1427)</f>
        <v/>
      </c>
      <c r="F1427" s="79" t="str">
        <f>IF(新体力テスト!F1427="","",新体力テスト!F1427)</f>
        <v/>
      </c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63"/>
      <c r="R1427" s="63"/>
      <c r="S1427" s="63"/>
      <c r="T1427" s="63"/>
    </row>
    <row r="1428" spans="1:20" x14ac:dyDescent="0.15">
      <c r="A1428" s="79" t="str">
        <f>IF(新体力テスト!A1428="","",新体力テスト!A1428)</f>
        <v/>
      </c>
      <c r="B1428" s="79" t="str">
        <f>IF(新体力テスト!B1428="","",新体力テスト!B1428)</f>
        <v/>
      </c>
      <c r="C1428" s="79" t="str">
        <f>IF(新体力テスト!C1428="","",新体力テスト!C1428)</f>
        <v/>
      </c>
      <c r="D1428" s="79" t="str">
        <f>IF(新体力テスト!D1428="","",新体力テスト!D1428)</f>
        <v/>
      </c>
      <c r="E1428" s="79" t="str">
        <f>IF(新体力テスト!E1428="","",新体力テスト!E1428)</f>
        <v/>
      </c>
      <c r="F1428" s="79" t="str">
        <f>IF(新体力テスト!F1428="","",新体力テスト!F1428)</f>
        <v/>
      </c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63"/>
      <c r="R1428" s="63"/>
      <c r="S1428" s="63"/>
      <c r="T1428" s="63"/>
    </row>
    <row r="1429" spans="1:20" x14ac:dyDescent="0.15">
      <c r="A1429" s="79" t="str">
        <f>IF(新体力テスト!A1429="","",新体力テスト!A1429)</f>
        <v/>
      </c>
      <c r="B1429" s="79" t="str">
        <f>IF(新体力テスト!B1429="","",新体力テスト!B1429)</f>
        <v/>
      </c>
      <c r="C1429" s="79" t="str">
        <f>IF(新体力テスト!C1429="","",新体力テスト!C1429)</f>
        <v/>
      </c>
      <c r="D1429" s="79" t="str">
        <f>IF(新体力テスト!D1429="","",新体力テスト!D1429)</f>
        <v/>
      </c>
      <c r="E1429" s="79" t="str">
        <f>IF(新体力テスト!E1429="","",新体力テスト!E1429)</f>
        <v/>
      </c>
      <c r="F1429" s="79" t="str">
        <f>IF(新体力テスト!F1429="","",新体力テスト!F1429)</f>
        <v/>
      </c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63"/>
      <c r="R1429" s="63"/>
      <c r="S1429" s="63"/>
      <c r="T1429" s="63"/>
    </row>
    <row r="1430" spans="1:20" x14ac:dyDescent="0.15">
      <c r="A1430" s="79" t="str">
        <f>IF(新体力テスト!A1430="","",新体力テスト!A1430)</f>
        <v/>
      </c>
      <c r="B1430" s="79" t="str">
        <f>IF(新体力テスト!B1430="","",新体力テスト!B1430)</f>
        <v/>
      </c>
      <c r="C1430" s="79" t="str">
        <f>IF(新体力テスト!C1430="","",新体力テスト!C1430)</f>
        <v/>
      </c>
      <c r="D1430" s="79" t="str">
        <f>IF(新体力テスト!D1430="","",新体力テスト!D1430)</f>
        <v/>
      </c>
      <c r="E1430" s="79" t="str">
        <f>IF(新体力テスト!E1430="","",新体力テスト!E1430)</f>
        <v/>
      </c>
      <c r="F1430" s="79" t="str">
        <f>IF(新体力テスト!F1430="","",新体力テスト!F1430)</f>
        <v/>
      </c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63"/>
      <c r="R1430" s="63"/>
      <c r="S1430" s="63"/>
      <c r="T1430" s="63"/>
    </row>
    <row r="1431" spans="1:20" x14ac:dyDescent="0.15">
      <c r="A1431" s="79" t="str">
        <f>IF(新体力テスト!A1431="","",新体力テスト!A1431)</f>
        <v/>
      </c>
      <c r="B1431" s="79" t="str">
        <f>IF(新体力テスト!B1431="","",新体力テスト!B1431)</f>
        <v/>
      </c>
      <c r="C1431" s="79" t="str">
        <f>IF(新体力テスト!C1431="","",新体力テスト!C1431)</f>
        <v/>
      </c>
      <c r="D1431" s="79" t="str">
        <f>IF(新体力テスト!D1431="","",新体力テスト!D1431)</f>
        <v/>
      </c>
      <c r="E1431" s="79" t="str">
        <f>IF(新体力テスト!E1431="","",新体力テスト!E1431)</f>
        <v/>
      </c>
      <c r="F1431" s="79" t="str">
        <f>IF(新体力テスト!F1431="","",新体力テスト!F1431)</f>
        <v/>
      </c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63"/>
      <c r="R1431" s="63"/>
      <c r="S1431" s="63"/>
      <c r="T1431" s="63"/>
    </row>
    <row r="1432" spans="1:20" x14ac:dyDescent="0.15">
      <c r="A1432" s="79" t="str">
        <f>IF(新体力テスト!A1432="","",新体力テスト!A1432)</f>
        <v/>
      </c>
      <c r="B1432" s="79" t="str">
        <f>IF(新体力テスト!B1432="","",新体力テスト!B1432)</f>
        <v/>
      </c>
      <c r="C1432" s="79" t="str">
        <f>IF(新体力テスト!C1432="","",新体力テスト!C1432)</f>
        <v/>
      </c>
      <c r="D1432" s="79" t="str">
        <f>IF(新体力テスト!D1432="","",新体力テスト!D1432)</f>
        <v/>
      </c>
      <c r="E1432" s="79" t="str">
        <f>IF(新体力テスト!E1432="","",新体力テスト!E1432)</f>
        <v/>
      </c>
      <c r="F1432" s="79" t="str">
        <f>IF(新体力テスト!F1432="","",新体力テスト!F1432)</f>
        <v/>
      </c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63"/>
      <c r="R1432" s="63"/>
      <c r="S1432" s="63"/>
      <c r="T1432" s="63"/>
    </row>
    <row r="1433" spans="1:20" x14ac:dyDescent="0.15">
      <c r="A1433" s="79" t="str">
        <f>IF(新体力テスト!A1433="","",新体力テスト!A1433)</f>
        <v/>
      </c>
      <c r="B1433" s="79" t="str">
        <f>IF(新体力テスト!B1433="","",新体力テスト!B1433)</f>
        <v/>
      </c>
      <c r="C1433" s="79" t="str">
        <f>IF(新体力テスト!C1433="","",新体力テスト!C1433)</f>
        <v/>
      </c>
      <c r="D1433" s="79" t="str">
        <f>IF(新体力テスト!D1433="","",新体力テスト!D1433)</f>
        <v/>
      </c>
      <c r="E1433" s="79" t="str">
        <f>IF(新体力テスト!E1433="","",新体力テスト!E1433)</f>
        <v/>
      </c>
      <c r="F1433" s="79" t="str">
        <f>IF(新体力テスト!F1433="","",新体力テスト!F1433)</f>
        <v/>
      </c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63"/>
      <c r="R1433" s="63"/>
      <c r="S1433" s="63"/>
      <c r="T1433" s="63"/>
    </row>
    <row r="1434" spans="1:20" x14ac:dyDescent="0.15">
      <c r="A1434" s="79" t="str">
        <f>IF(新体力テスト!A1434="","",新体力テスト!A1434)</f>
        <v/>
      </c>
      <c r="B1434" s="79" t="str">
        <f>IF(新体力テスト!B1434="","",新体力テスト!B1434)</f>
        <v/>
      </c>
      <c r="C1434" s="79" t="str">
        <f>IF(新体力テスト!C1434="","",新体力テスト!C1434)</f>
        <v/>
      </c>
      <c r="D1434" s="79" t="str">
        <f>IF(新体力テスト!D1434="","",新体力テスト!D1434)</f>
        <v/>
      </c>
      <c r="E1434" s="79" t="str">
        <f>IF(新体力テスト!E1434="","",新体力テスト!E1434)</f>
        <v/>
      </c>
      <c r="F1434" s="79" t="str">
        <f>IF(新体力テスト!F1434="","",新体力テスト!F1434)</f>
        <v/>
      </c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63"/>
      <c r="R1434" s="63"/>
      <c r="S1434" s="63"/>
      <c r="T1434" s="63"/>
    </row>
    <row r="1435" spans="1:20" x14ac:dyDescent="0.15">
      <c r="A1435" s="79" t="str">
        <f>IF(新体力テスト!A1435="","",新体力テスト!A1435)</f>
        <v/>
      </c>
      <c r="B1435" s="79" t="str">
        <f>IF(新体力テスト!B1435="","",新体力テスト!B1435)</f>
        <v/>
      </c>
      <c r="C1435" s="79" t="str">
        <f>IF(新体力テスト!C1435="","",新体力テスト!C1435)</f>
        <v/>
      </c>
      <c r="D1435" s="79" t="str">
        <f>IF(新体力テスト!D1435="","",新体力テスト!D1435)</f>
        <v/>
      </c>
      <c r="E1435" s="79" t="str">
        <f>IF(新体力テスト!E1435="","",新体力テスト!E1435)</f>
        <v/>
      </c>
      <c r="F1435" s="79" t="str">
        <f>IF(新体力テスト!F1435="","",新体力テスト!F1435)</f>
        <v/>
      </c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63"/>
      <c r="R1435" s="63"/>
      <c r="S1435" s="63"/>
      <c r="T1435" s="63"/>
    </row>
    <row r="1436" spans="1:20" x14ac:dyDescent="0.15">
      <c r="A1436" s="79" t="str">
        <f>IF(新体力テスト!A1436="","",新体力テスト!A1436)</f>
        <v/>
      </c>
      <c r="B1436" s="79" t="str">
        <f>IF(新体力テスト!B1436="","",新体力テスト!B1436)</f>
        <v/>
      </c>
      <c r="C1436" s="79" t="str">
        <f>IF(新体力テスト!C1436="","",新体力テスト!C1436)</f>
        <v/>
      </c>
      <c r="D1436" s="79" t="str">
        <f>IF(新体力テスト!D1436="","",新体力テスト!D1436)</f>
        <v/>
      </c>
      <c r="E1436" s="79" t="str">
        <f>IF(新体力テスト!E1436="","",新体力テスト!E1436)</f>
        <v/>
      </c>
      <c r="F1436" s="79" t="str">
        <f>IF(新体力テスト!F1436="","",新体力テスト!F1436)</f>
        <v/>
      </c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63"/>
      <c r="R1436" s="63"/>
      <c r="S1436" s="63"/>
      <c r="T1436" s="63"/>
    </row>
    <row r="1437" spans="1:20" x14ac:dyDescent="0.15">
      <c r="A1437" s="79" t="str">
        <f>IF(新体力テスト!A1437="","",新体力テスト!A1437)</f>
        <v/>
      </c>
      <c r="B1437" s="79" t="str">
        <f>IF(新体力テスト!B1437="","",新体力テスト!B1437)</f>
        <v/>
      </c>
      <c r="C1437" s="79" t="str">
        <f>IF(新体力テスト!C1437="","",新体力テスト!C1437)</f>
        <v/>
      </c>
      <c r="D1437" s="79" t="str">
        <f>IF(新体力テスト!D1437="","",新体力テスト!D1437)</f>
        <v/>
      </c>
      <c r="E1437" s="79" t="str">
        <f>IF(新体力テスト!E1437="","",新体力テスト!E1437)</f>
        <v/>
      </c>
      <c r="F1437" s="79" t="str">
        <f>IF(新体力テスト!F1437="","",新体力テスト!F1437)</f>
        <v/>
      </c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63"/>
      <c r="R1437" s="63"/>
      <c r="S1437" s="63"/>
      <c r="T1437" s="63"/>
    </row>
    <row r="1438" spans="1:20" x14ac:dyDescent="0.15">
      <c r="A1438" s="79" t="str">
        <f>IF(新体力テスト!A1438="","",新体力テスト!A1438)</f>
        <v/>
      </c>
      <c r="B1438" s="79" t="str">
        <f>IF(新体力テスト!B1438="","",新体力テスト!B1438)</f>
        <v/>
      </c>
      <c r="C1438" s="79" t="str">
        <f>IF(新体力テスト!C1438="","",新体力テスト!C1438)</f>
        <v/>
      </c>
      <c r="D1438" s="79" t="str">
        <f>IF(新体力テスト!D1438="","",新体力テスト!D1438)</f>
        <v/>
      </c>
      <c r="E1438" s="79" t="str">
        <f>IF(新体力テスト!E1438="","",新体力テスト!E1438)</f>
        <v/>
      </c>
      <c r="F1438" s="79" t="str">
        <f>IF(新体力テスト!F1438="","",新体力テスト!F1438)</f>
        <v/>
      </c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63"/>
      <c r="R1438" s="63"/>
      <c r="S1438" s="63"/>
      <c r="T1438" s="63"/>
    </row>
    <row r="1439" spans="1:20" x14ac:dyDescent="0.15">
      <c r="A1439" s="79" t="str">
        <f>IF(新体力テスト!A1439="","",新体力テスト!A1439)</f>
        <v/>
      </c>
      <c r="B1439" s="79" t="str">
        <f>IF(新体力テスト!B1439="","",新体力テスト!B1439)</f>
        <v/>
      </c>
      <c r="C1439" s="79" t="str">
        <f>IF(新体力テスト!C1439="","",新体力テスト!C1439)</f>
        <v/>
      </c>
      <c r="D1439" s="79" t="str">
        <f>IF(新体力テスト!D1439="","",新体力テスト!D1439)</f>
        <v/>
      </c>
      <c r="E1439" s="79" t="str">
        <f>IF(新体力テスト!E1439="","",新体力テスト!E1439)</f>
        <v/>
      </c>
      <c r="F1439" s="79" t="str">
        <f>IF(新体力テスト!F1439="","",新体力テスト!F1439)</f>
        <v/>
      </c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63"/>
      <c r="R1439" s="63"/>
      <c r="S1439" s="63"/>
      <c r="T1439" s="63"/>
    </row>
    <row r="1440" spans="1:20" x14ac:dyDescent="0.15">
      <c r="A1440" s="79" t="str">
        <f>IF(新体力テスト!A1440="","",新体力テスト!A1440)</f>
        <v/>
      </c>
      <c r="B1440" s="79" t="str">
        <f>IF(新体力テスト!B1440="","",新体力テスト!B1440)</f>
        <v/>
      </c>
      <c r="C1440" s="79" t="str">
        <f>IF(新体力テスト!C1440="","",新体力テスト!C1440)</f>
        <v/>
      </c>
      <c r="D1440" s="79" t="str">
        <f>IF(新体力テスト!D1440="","",新体力テスト!D1440)</f>
        <v/>
      </c>
      <c r="E1440" s="79" t="str">
        <f>IF(新体力テスト!E1440="","",新体力テスト!E1440)</f>
        <v/>
      </c>
      <c r="F1440" s="79" t="str">
        <f>IF(新体力テスト!F1440="","",新体力テスト!F1440)</f>
        <v/>
      </c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63"/>
      <c r="R1440" s="63"/>
      <c r="S1440" s="63"/>
      <c r="T1440" s="63"/>
    </row>
    <row r="1441" spans="1:20" x14ac:dyDescent="0.15">
      <c r="A1441" s="79" t="str">
        <f>IF(新体力テスト!A1441="","",新体力テスト!A1441)</f>
        <v/>
      </c>
      <c r="B1441" s="79" t="str">
        <f>IF(新体力テスト!B1441="","",新体力テスト!B1441)</f>
        <v/>
      </c>
      <c r="C1441" s="79" t="str">
        <f>IF(新体力テスト!C1441="","",新体力テスト!C1441)</f>
        <v/>
      </c>
      <c r="D1441" s="79" t="str">
        <f>IF(新体力テスト!D1441="","",新体力テスト!D1441)</f>
        <v/>
      </c>
      <c r="E1441" s="79" t="str">
        <f>IF(新体力テスト!E1441="","",新体力テスト!E1441)</f>
        <v/>
      </c>
      <c r="F1441" s="79" t="str">
        <f>IF(新体力テスト!F1441="","",新体力テスト!F1441)</f>
        <v/>
      </c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63"/>
      <c r="R1441" s="63"/>
      <c r="S1441" s="63"/>
      <c r="T1441" s="63"/>
    </row>
    <row r="1442" spans="1:20" x14ac:dyDescent="0.15">
      <c r="A1442" s="79" t="str">
        <f>IF(新体力テスト!A1442="","",新体力テスト!A1442)</f>
        <v/>
      </c>
      <c r="B1442" s="79" t="str">
        <f>IF(新体力テスト!B1442="","",新体力テスト!B1442)</f>
        <v/>
      </c>
      <c r="C1442" s="79" t="str">
        <f>IF(新体力テスト!C1442="","",新体力テスト!C1442)</f>
        <v/>
      </c>
      <c r="D1442" s="79" t="str">
        <f>IF(新体力テスト!D1442="","",新体力テスト!D1442)</f>
        <v/>
      </c>
      <c r="E1442" s="79" t="str">
        <f>IF(新体力テスト!E1442="","",新体力テスト!E1442)</f>
        <v/>
      </c>
      <c r="F1442" s="79" t="str">
        <f>IF(新体力テスト!F1442="","",新体力テスト!F1442)</f>
        <v/>
      </c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63"/>
      <c r="R1442" s="63"/>
      <c r="S1442" s="63"/>
      <c r="T1442" s="63"/>
    </row>
    <row r="1443" spans="1:20" x14ac:dyDescent="0.15">
      <c r="A1443" s="79" t="str">
        <f>IF(新体力テスト!A1443="","",新体力テスト!A1443)</f>
        <v/>
      </c>
      <c r="B1443" s="79" t="str">
        <f>IF(新体力テスト!B1443="","",新体力テスト!B1443)</f>
        <v/>
      </c>
      <c r="C1443" s="79" t="str">
        <f>IF(新体力テスト!C1443="","",新体力テスト!C1443)</f>
        <v/>
      </c>
      <c r="D1443" s="79" t="str">
        <f>IF(新体力テスト!D1443="","",新体力テスト!D1443)</f>
        <v/>
      </c>
      <c r="E1443" s="79" t="str">
        <f>IF(新体力テスト!E1443="","",新体力テスト!E1443)</f>
        <v/>
      </c>
      <c r="F1443" s="79" t="str">
        <f>IF(新体力テスト!F1443="","",新体力テスト!F1443)</f>
        <v/>
      </c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63"/>
      <c r="R1443" s="63"/>
      <c r="S1443" s="63"/>
      <c r="T1443" s="63"/>
    </row>
    <row r="1444" spans="1:20" x14ac:dyDescent="0.15">
      <c r="A1444" s="79" t="str">
        <f>IF(新体力テスト!A1444="","",新体力テスト!A1444)</f>
        <v/>
      </c>
      <c r="B1444" s="79" t="str">
        <f>IF(新体力テスト!B1444="","",新体力テスト!B1444)</f>
        <v/>
      </c>
      <c r="C1444" s="79" t="str">
        <f>IF(新体力テスト!C1444="","",新体力テスト!C1444)</f>
        <v/>
      </c>
      <c r="D1444" s="79" t="str">
        <f>IF(新体力テスト!D1444="","",新体力テスト!D1444)</f>
        <v/>
      </c>
      <c r="E1444" s="79" t="str">
        <f>IF(新体力テスト!E1444="","",新体力テスト!E1444)</f>
        <v/>
      </c>
      <c r="F1444" s="79" t="str">
        <f>IF(新体力テスト!F1444="","",新体力テスト!F1444)</f>
        <v/>
      </c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63"/>
      <c r="R1444" s="63"/>
      <c r="S1444" s="63"/>
      <c r="T1444" s="63"/>
    </row>
    <row r="1445" spans="1:20" x14ac:dyDescent="0.15">
      <c r="A1445" s="79" t="str">
        <f>IF(新体力テスト!A1445="","",新体力テスト!A1445)</f>
        <v/>
      </c>
      <c r="B1445" s="79" t="str">
        <f>IF(新体力テスト!B1445="","",新体力テスト!B1445)</f>
        <v/>
      </c>
      <c r="C1445" s="79" t="str">
        <f>IF(新体力テスト!C1445="","",新体力テスト!C1445)</f>
        <v/>
      </c>
      <c r="D1445" s="79" t="str">
        <f>IF(新体力テスト!D1445="","",新体力テスト!D1445)</f>
        <v/>
      </c>
      <c r="E1445" s="79" t="str">
        <f>IF(新体力テスト!E1445="","",新体力テスト!E1445)</f>
        <v/>
      </c>
      <c r="F1445" s="79" t="str">
        <f>IF(新体力テスト!F1445="","",新体力テスト!F1445)</f>
        <v/>
      </c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63"/>
      <c r="R1445" s="63"/>
      <c r="S1445" s="63"/>
      <c r="T1445" s="63"/>
    </row>
    <row r="1446" spans="1:20" x14ac:dyDescent="0.15">
      <c r="A1446" s="79" t="str">
        <f>IF(新体力テスト!A1446="","",新体力テスト!A1446)</f>
        <v/>
      </c>
      <c r="B1446" s="79" t="str">
        <f>IF(新体力テスト!B1446="","",新体力テスト!B1446)</f>
        <v/>
      </c>
      <c r="C1446" s="79" t="str">
        <f>IF(新体力テスト!C1446="","",新体力テスト!C1446)</f>
        <v/>
      </c>
      <c r="D1446" s="79" t="str">
        <f>IF(新体力テスト!D1446="","",新体力テスト!D1446)</f>
        <v/>
      </c>
      <c r="E1446" s="79" t="str">
        <f>IF(新体力テスト!E1446="","",新体力テスト!E1446)</f>
        <v/>
      </c>
      <c r="F1446" s="79" t="str">
        <f>IF(新体力テスト!F1446="","",新体力テスト!F1446)</f>
        <v/>
      </c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63"/>
      <c r="R1446" s="63"/>
      <c r="S1446" s="63"/>
      <c r="T1446" s="63"/>
    </row>
    <row r="1447" spans="1:20" x14ac:dyDescent="0.15">
      <c r="A1447" s="79" t="str">
        <f>IF(新体力テスト!A1447="","",新体力テスト!A1447)</f>
        <v/>
      </c>
      <c r="B1447" s="79" t="str">
        <f>IF(新体力テスト!B1447="","",新体力テスト!B1447)</f>
        <v/>
      </c>
      <c r="C1447" s="79" t="str">
        <f>IF(新体力テスト!C1447="","",新体力テスト!C1447)</f>
        <v/>
      </c>
      <c r="D1447" s="79" t="str">
        <f>IF(新体力テスト!D1447="","",新体力テスト!D1447)</f>
        <v/>
      </c>
      <c r="E1447" s="79" t="str">
        <f>IF(新体力テスト!E1447="","",新体力テスト!E1447)</f>
        <v/>
      </c>
      <c r="F1447" s="79" t="str">
        <f>IF(新体力テスト!F1447="","",新体力テスト!F1447)</f>
        <v/>
      </c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63"/>
      <c r="R1447" s="63"/>
      <c r="S1447" s="63"/>
      <c r="T1447" s="63"/>
    </row>
    <row r="1448" spans="1:20" x14ac:dyDescent="0.15">
      <c r="A1448" s="79" t="str">
        <f>IF(新体力テスト!A1448="","",新体力テスト!A1448)</f>
        <v/>
      </c>
      <c r="B1448" s="79" t="str">
        <f>IF(新体力テスト!B1448="","",新体力テスト!B1448)</f>
        <v/>
      </c>
      <c r="C1448" s="79" t="str">
        <f>IF(新体力テスト!C1448="","",新体力テスト!C1448)</f>
        <v/>
      </c>
      <c r="D1448" s="79" t="str">
        <f>IF(新体力テスト!D1448="","",新体力テスト!D1448)</f>
        <v/>
      </c>
      <c r="E1448" s="79" t="str">
        <f>IF(新体力テスト!E1448="","",新体力テスト!E1448)</f>
        <v/>
      </c>
      <c r="F1448" s="79" t="str">
        <f>IF(新体力テスト!F1448="","",新体力テスト!F1448)</f>
        <v/>
      </c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63"/>
      <c r="R1448" s="63"/>
      <c r="S1448" s="63"/>
      <c r="T1448" s="63"/>
    </row>
    <row r="1449" spans="1:20" x14ac:dyDescent="0.15">
      <c r="A1449" s="79" t="str">
        <f>IF(新体力テスト!A1449="","",新体力テスト!A1449)</f>
        <v/>
      </c>
      <c r="B1449" s="79" t="str">
        <f>IF(新体力テスト!B1449="","",新体力テスト!B1449)</f>
        <v/>
      </c>
      <c r="C1449" s="79" t="str">
        <f>IF(新体力テスト!C1449="","",新体力テスト!C1449)</f>
        <v/>
      </c>
      <c r="D1449" s="79" t="str">
        <f>IF(新体力テスト!D1449="","",新体力テスト!D1449)</f>
        <v/>
      </c>
      <c r="E1449" s="79" t="str">
        <f>IF(新体力テスト!E1449="","",新体力テスト!E1449)</f>
        <v/>
      </c>
      <c r="F1449" s="79" t="str">
        <f>IF(新体力テスト!F1449="","",新体力テスト!F1449)</f>
        <v/>
      </c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63"/>
      <c r="R1449" s="63"/>
      <c r="S1449" s="63"/>
      <c r="T1449" s="63"/>
    </row>
    <row r="1450" spans="1:20" x14ac:dyDescent="0.15">
      <c r="A1450" s="79" t="str">
        <f>IF(新体力テスト!A1450="","",新体力テスト!A1450)</f>
        <v/>
      </c>
      <c r="B1450" s="79" t="str">
        <f>IF(新体力テスト!B1450="","",新体力テスト!B1450)</f>
        <v/>
      </c>
      <c r="C1450" s="79" t="str">
        <f>IF(新体力テスト!C1450="","",新体力テスト!C1450)</f>
        <v/>
      </c>
      <c r="D1450" s="79" t="str">
        <f>IF(新体力テスト!D1450="","",新体力テスト!D1450)</f>
        <v/>
      </c>
      <c r="E1450" s="79" t="str">
        <f>IF(新体力テスト!E1450="","",新体力テスト!E1450)</f>
        <v/>
      </c>
      <c r="F1450" s="79" t="str">
        <f>IF(新体力テスト!F1450="","",新体力テスト!F1450)</f>
        <v/>
      </c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63"/>
      <c r="R1450" s="63"/>
      <c r="S1450" s="63"/>
      <c r="T1450" s="63"/>
    </row>
    <row r="1451" spans="1:20" x14ac:dyDescent="0.15">
      <c r="A1451" s="79" t="str">
        <f>IF(新体力テスト!A1451="","",新体力テスト!A1451)</f>
        <v/>
      </c>
      <c r="B1451" s="79" t="str">
        <f>IF(新体力テスト!B1451="","",新体力テスト!B1451)</f>
        <v/>
      </c>
      <c r="C1451" s="79" t="str">
        <f>IF(新体力テスト!C1451="","",新体力テスト!C1451)</f>
        <v/>
      </c>
      <c r="D1451" s="79" t="str">
        <f>IF(新体力テスト!D1451="","",新体力テスト!D1451)</f>
        <v/>
      </c>
      <c r="E1451" s="79" t="str">
        <f>IF(新体力テスト!E1451="","",新体力テスト!E1451)</f>
        <v/>
      </c>
      <c r="F1451" s="79" t="str">
        <f>IF(新体力テスト!F1451="","",新体力テスト!F1451)</f>
        <v/>
      </c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63"/>
      <c r="R1451" s="63"/>
      <c r="S1451" s="63"/>
      <c r="T1451" s="63"/>
    </row>
    <row r="1452" spans="1:20" x14ac:dyDescent="0.15">
      <c r="A1452" s="79" t="str">
        <f>IF(新体力テスト!A1452="","",新体力テスト!A1452)</f>
        <v/>
      </c>
      <c r="B1452" s="79" t="str">
        <f>IF(新体力テスト!B1452="","",新体力テスト!B1452)</f>
        <v/>
      </c>
      <c r="C1452" s="79" t="str">
        <f>IF(新体力テスト!C1452="","",新体力テスト!C1452)</f>
        <v/>
      </c>
      <c r="D1452" s="79" t="str">
        <f>IF(新体力テスト!D1452="","",新体力テスト!D1452)</f>
        <v/>
      </c>
      <c r="E1452" s="79" t="str">
        <f>IF(新体力テスト!E1452="","",新体力テスト!E1452)</f>
        <v/>
      </c>
      <c r="F1452" s="79" t="str">
        <f>IF(新体力テスト!F1452="","",新体力テスト!F1452)</f>
        <v/>
      </c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63"/>
      <c r="R1452" s="63"/>
      <c r="S1452" s="63"/>
      <c r="T1452" s="63"/>
    </row>
    <row r="1453" spans="1:20" x14ac:dyDescent="0.15">
      <c r="A1453" s="79" t="str">
        <f>IF(新体力テスト!A1453="","",新体力テスト!A1453)</f>
        <v/>
      </c>
      <c r="B1453" s="79" t="str">
        <f>IF(新体力テスト!B1453="","",新体力テスト!B1453)</f>
        <v/>
      </c>
      <c r="C1453" s="79" t="str">
        <f>IF(新体力テスト!C1453="","",新体力テスト!C1453)</f>
        <v/>
      </c>
      <c r="D1453" s="79" t="str">
        <f>IF(新体力テスト!D1453="","",新体力テスト!D1453)</f>
        <v/>
      </c>
      <c r="E1453" s="79" t="str">
        <f>IF(新体力テスト!E1453="","",新体力テスト!E1453)</f>
        <v/>
      </c>
      <c r="F1453" s="79" t="str">
        <f>IF(新体力テスト!F1453="","",新体力テスト!F1453)</f>
        <v/>
      </c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63"/>
      <c r="R1453" s="63"/>
      <c r="S1453" s="63"/>
      <c r="T1453" s="63"/>
    </row>
    <row r="1454" spans="1:20" x14ac:dyDescent="0.15">
      <c r="A1454" s="79" t="str">
        <f>IF(新体力テスト!A1454="","",新体力テスト!A1454)</f>
        <v/>
      </c>
      <c r="B1454" s="79" t="str">
        <f>IF(新体力テスト!B1454="","",新体力テスト!B1454)</f>
        <v/>
      </c>
      <c r="C1454" s="79" t="str">
        <f>IF(新体力テスト!C1454="","",新体力テスト!C1454)</f>
        <v/>
      </c>
      <c r="D1454" s="79" t="str">
        <f>IF(新体力テスト!D1454="","",新体力テスト!D1454)</f>
        <v/>
      </c>
      <c r="E1454" s="79" t="str">
        <f>IF(新体力テスト!E1454="","",新体力テスト!E1454)</f>
        <v/>
      </c>
      <c r="F1454" s="79" t="str">
        <f>IF(新体力テスト!F1454="","",新体力テスト!F1454)</f>
        <v/>
      </c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63"/>
      <c r="R1454" s="63"/>
      <c r="S1454" s="63"/>
      <c r="T1454" s="63"/>
    </row>
    <row r="1455" spans="1:20" x14ac:dyDescent="0.15">
      <c r="A1455" s="79" t="str">
        <f>IF(新体力テスト!A1455="","",新体力テスト!A1455)</f>
        <v/>
      </c>
      <c r="B1455" s="79" t="str">
        <f>IF(新体力テスト!B1455="","",新体力テスト!B1455)</f>
        <v/>
      </c>
      <c r="C1455" s="79" t="str">
        <f>IF(新体力テスト!C1455="","",新体力テスト!C1455)</f>
        <v/>
      </c>
      <c r="D1455" s="79" t="str">
        <f>IF(新体力テスト!D1455="","",新体力テスト!D1455)</f>
        <v/>
      </c>
      <c r="E1455" s="79" t="str">
        <f>IF(新体力テスト!E1455="","",新体力テスト!E1455)</f>
        <v/>
      </c>
      <c r="F1455" s="79" t="str">
        <f>IF(新体力テスト!F1455="","",新体力テスト!F1455)</f>
        <v/>
      </c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63"/>
      <c r="R1455" s="63"/>
      <c r="S1455" s="63"/>
      <c r="T1455" s="63"/>
    </row>
    <row r="1456" spans="1:20" x14ac:dyDescent="0.15">
      <c r="A1456" s="79" t="str">
        <f>IF(新体力テスト!A1456="","",新体力テスト!A1456)</f>
        <v/>
      </c>
      <c r="B1456" s="79" t="str">
        <f>IF(新体力テスト!B1456="","",新体力テスト!B1456)</f>
        <v/>
      </c>
      <c r="C1456" s="79" t="str">
        <f>IF(新体力テスト!C1456="","",新体力テスト!C1456)</f>
        <v/>
      </c>
      <c r="D1456" s="79" t="str">
        <f>IF(新体力テスト!D1456="","",新体力テスト!D1456)</f>
        <v/>
      </c>
      <c r="E1456" s="79" t="str">
        <f>IF(新体力テスト!E1456="","",新体力テスト!E1456)</f>
        <v/>
      </c>
      <c r="F1456" s="79" t="str">
        <f>IF(新体力テスト!F1456="","",新体力テスト!F1456)</f>
        <v/>
      </c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63"/>
      <c r="R1456" s="63"/>
      <c r="S1456" s="63"/>
      <c r="T1456" s="63"/>
    </row>
    <row r="1457" spans="1:20" x14ac:dyDescent="0.15">
      <c r="A1457" s="79" t="str">
        <f>IF(新体力テスト!A1457="","",新体力テスト!A1457)</f>
        <v/>
      </c>
      <c r="B1457" s="79" t="str">
        <f>IF(新体力テスト!B1457="","",新体力テスト!B1457)</f>
        <v/>
      </c>
      <c r="C1457" s="79" t="str">
        <f>IF(新体力テスト!C1457="","",新体力テスト!C1457)</f>
        <v/>
      </c>
      <c r="D1457" s="79" t="str">
        <f>IF(新体力テスト!D1457="","",新体力テスト!D1457)</f>
        <v/>
      </c>
      <c r="E1457" s="79" t="str">
        <f>IF(新体力テスト!E1457="","",新体力テスト!E1457)</f>
        <v/>
      </c>
      <c r="F1457" s="79" t="str">
        <f>IF(新体力テスト!F1457="","",新体力テスト!F1457)</f>
        <v/>
      </c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63"/>
      <c r="R1457" s="63"/>
      <c r="S1457" s="63"/>
      <c r="T1457" s="63"/>
    </row>
    <row r="1458" spans="1:20" x14ac:dyDescent="0.15">
      <c r="A1458" s="79" t="str">
        <f>IF(新体力テスト!A1458="","",新体力テスト!A1458)</f>
        <v/>
      </c>
      <c r="B1458" s="79" t="str">
        <f>IF(新体力テスト!B1458="","",新体力テスト!B1458)</f>
        <v/>
      </c>
      <c r="C1458" s="79" t="str">
        <f>IF(新体力テスト!C1458="","",新体力テスト!C1458)</f>
        <v/>
      </c>
      <c r="D1458" s="79" t="str">
        <f>IF(新体力テスト!D1458="","",新体力テスト!D1458)</f>
        <v/>
      </c>
      <c r="E1458" s="79" t="str">
        <f>IF(新体力テスト!E1458="","",新体力テスト!E1458)</f>
        <v/>
      </c>
      <c r="F1458" s="79" t="str">
        <f>IF(新体力テスト!F1458="","",新体力テスト!F1458)</f>
        <v/>
      </c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63"/>
      <c r="R1458" s="63"/>
      <c r="S1458" s="63"/>
      <c r="T1458" s="63"/>
    </row>
    <row r="1459" spans="1:20" x14ac:dyDescent="0.15">
      <c r="A1459" s="79" t="str">
        <f>IF(新体力テスト!A1459="","",新体力テスト!A1459)</f>
        <v/>
      </c>
      <c r="B1459" s="79" t="str">
        <f>IF(新体力テスト!B1459="","",新体力テスト!B1459)</f>
        <v/>
      </c>
      <c r="C1459" s="79" t="str">
        <f>IF(新体力テスト!C1459="","",新体力テスト!C1459)</f>
        <v/>
      </c>
      <c r="D1459" s="79" t="str">
        <f>IF(新体力テスト!D1459="","",新体力テスト!D1459)</f>
        <v/>
      </c>
      <c r="E1459" s="79" t="str">
        <f>IF(新体力テスト!E1459="","",新体力テスト!E1459)</f>
        <v/>
      </c>
      <c r="F1459" s="79" t="str">
        <f>IF(新体力テスト!F1459="","",新体力テスト!F1459)</f>
        <v/>
      </c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63"/>
      <c r="R1459" s="63"/>
      <c r="S1459" s="63"/>
      <c r="T1459" s="63"/>
    </row>
    <row r="1460" spans="1:20" x14ac:dyDescent="0.15">
      <c r="A1460" s="79" t="str">
        <f>IF(新体力テスト!A1460="","",新体力テスト!A1460)</f>
        <v/>
      </c>
      <c r="B1460" s="79" t="str">
        <f>IF(新体力テスト!B1460="","",新体力テスト!B1460)</f>
        <v/>
      </c>
      <c r="C1460" s="79" t="str">
        <f>IF(新体力テスト!C1460="","",新体力テスト!C1460)</f>
        <v/>
      </c>
      <c r="D1460" s="79" t="str">
        <f>IF(新体力テスト!D1460="","",新体力テスト!D1460)</f>
        <v/>
      </c>
      <c r="E1460" s="79" t="str">
        <f>IF(新体力テスト!E1460="","",新体力テスト!E1460)</f>
        <v/>
      </c>
      <c r="F1460" s="79" t="str">
        <f>IF(新体力テスト!F1460="","",新体力テスト!F1460)</f>
        <v/>
      </c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63"/>
      <c r="R1460" s="63"/>
      <c r="S1460" s="63"/>
      <c r="T1460" s="63"/>
    </row>
    <row r="1461" spans="1:20" x14ac:dyDescent="0.15">
      <c r="A1461" s="79" t="str">
        <f>IF(新体力テスト!A1461="","",新体力テスト!A1461)</f>
        <v/>
      </c>
      <c r="B1461" s="79" t="str">
        <f>IF(新体力テスト!B1461="","",新体力テスト!B1461)</f>
        <v/>
      </c>
      <c r="C1461" s="79" t="str">
        <f>IF(新体力テスト!C1461="","",新体力テスト!C1461)</f>
        <v/>
      </c>
      <c r="D1461" s="79" t="str">
        <f>IF(新体力テスト!D1461="","",新体力テスト!D1461)</f>
        <v/>
      </c>
      <c r="E1461" s="79" t="str">
        <f>IF(新体力テスト!E1461="","",新体力テスト!E1461)</f>
        <v/>
      </c>
      <c r="F1461" s="79" t="str">
        <f>IF(新体力テスト!F1461="","",新体力テスト!F1461)</f>
        <v/>
      </c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63"/>
      <c r="R1461" s="63"/>
      <c r="S1461" s="63"/>
      <c r="T1461" s="63"/>
    </row>
    <row r="1462" spans="1:20" x14ac:dyDescent="0.15">
      <c r="A1462" s="79" t="str">
        <f>IF(新体力テスト!A1462="","",新体力テスト!A1462)</f>
        <v/>
      </c>
      <c r="B1462" s="79" t="str">
        <f>IF(新体力テスト!B1462="","",新体力テスト!B1462)</f>
        <v/>
      </c>
      <c r="C1462" s="79" t="str">
        <f>IF(新体力テスト!C1462="","",新体力テスト!C1462)</f>
        <v/>
      </c>
      <c r="D1462" s="79" t="str">
        <f>IF(新体力テスト!D1462="","",新体力テスト!D1462)</f>
        <v/>
      </c>
      <c r="E1462" s="79" t="str">
        <f>IF(新体力テスト!E1462="","",新体力テスト!E1462)</f>
        <v/>
      </c>
      <c r="F1462" s="79" t="str">
        <f>IF(新体力テスト!F1462="","",新体力テスト!F1462)</f>
        <v/>
      </c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63"/>
      <c r="R1462" s="63"/>
      <c r="S1462" s="63"/>
      <c r="T1462" s="63"/>
    </row>
    <row r="1463" spans="1:20" x14ac:dyDescent="0.15">
      <c r="A1463" s="79" t="str">
        <f>IF(新体力テスト!A1463="","",新体力テスト!A1463)</f>
        <v/>
      </c>
      <c r="B1463" s="79" t="str">
        <f>IF(新体力テスト!B1463="","",新体力テスト!B1463)</f>
        <v/>
      </c>
      <c r="C1463" s="79" t="str">
        <f>IF(新体力テスト!C1463="","",新体力テスト!C1463)</f>
        <v/>
      </c>
      <c r="D1463" s="79" t="str">
        <f>IF(新体力テスト!D1463="","",新体力テスト!D1463)</f>
        <v/>
      </c>
      <c r="E1463" s="79" t="str">
        <f>IF(新体力テスト!E1463="","",新体力テスト!E1463)</f>
        <v/>
      </c>
      <c r="F1463" s="79" t="str">
        <f>IF(新体力テスト!F1463="","",新体力テスト!F1463)</f>
        <v/>
      </c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63"/>
      <c r="R1463" s="63"/>
      <c r="S1463" s="63"/>
      <c r="T1463" s="63"/>
    </row>
    <row r="1464" spans="1:20" x14ac:dyDescent="0.15">
      <c r="A1464" s="79" t="str">
        <f>IF(新体力テスト!A1464="","",新体力テスト!A1464)</f>
        <v/>
      </c>
      <c r="B1464" s="79" t="str">
        <f>IF(新体力テスト!B1464="","",新体力テスト!B1464)</f>
        <v/>
      </c>
      <c r="C1464" s="79" t="str">
        <f>IF(新体力テスト!C1464="","",新体力テスト!C1464)</f>
        <v/>
      </c>
      <c r="D1464" s="79" t="str">
        <f>IF(新体力テスト!D1464="","",新体力テスト!D1464)</f>
        <v/>
      </c>
      <c r="E1464" s="79" t="str">
        <f>IF(新体力テスト!E1464="","",新体力テスト!E1464)</f>
        <v/>
      </c>
      <c r="F1464" s="79" t="str">
        <f>IF(新体力テスト!F1464="","",新体力テスト!F1464)</f>
        <v/>
      </c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63"/>
      <c r="R1464" s="63"/>
      <c r="S1464" s="63"/>
      <c r="T1464" s="63"/>
    </row>
    <row r="1465" spans="1:20" x14ac:dyDescent="0.15">
      <c r="A1465" s="79" t="str">
        <f>IF(新体力テスト!A1465="","",新体力テスト!A1465)</f>
        <v/>
      </c>
      <c r="B1465" s="79" t="str">
        <f>IF(新体力テスト!B1465="","",新体力テスト!B1465)</f>
        <v/>
      </c>
      <c r="C1465" s="79" t="str">
        <f>IF(新体力テスト!C1465="","",新体力テスト!C1465)</f>
        <v/>
      </c>
      <c r="D1465" s="79" t="str">
        <f>IF(新体力テスト!D1465="","",新体力テスト!D1465)</f>
        <v/>
      </c>
      <c r="E1465" s="79" t="str">
        <f>IF(新体力テスト!E1465="","",新体力テスト!E1465)</f>
        <v/>
      </c>
      <c r="F1465" s="79" t="str">
        <f>IF(新体力テスト!F1465="","",新体力テスト!F1465)</f>
        <v/>
      </c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63"/>
      <c r="R1465" s="63"/>
      <c r="S1465" s="63"/>
      <c r="T1465" s="63"/>
    </row>
    <row r="1466" spans="1:20" x14ac:dyDescent="0.15">
      <c r="A1466" s="79" t="str">
        <f>IF(新体力テスト!A1466="","",新体力テスト!A1466)</f>
        <v/>
      </c>
      <c r="B1466" s="79" t="str">
        <f>IF(新体力テスト!B1466="","",新体力テスト!B1466)</f>
        <v/>
      </c>
      <c r="C1466" s="79" t="str">
        <f>IF(新体力テスト!C1466="","",新体力テスト!C1466)</f>
        <v/>
      </c>
      <c r="D1466" s="79" t="str">
        <f>IF(新体力テスト!D1466="","",新体力テスト!D1466)</f>
        <v/>
      </c>
      <c r="E1466" s="79" t="str">
        <f>IF(新体力テスト!E1466="","",新体力テスト!E1466)</f>
        <v/>
      </c>
      <c r="F1466" s="79" t="str">
        <f>IF(新体力テスト!F1466="","",新体力テスト!F1466)</f>
        <v/>
      </c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63"/>
      <c r="R1466" s="63"/>
      <c r="S1466" s="63"/>
      <c r="T1466" s="63"/>
    </row>
    <row r="1467" spans="1:20" x14ac:dyDescent="0.15">
      <c r="A1467" s="79" t="str">
        <f>IF(新体力テスト!A1467="","",新体力テスト!A1467)</f>
        <v/>
      </c>
      <c r="B1467" s="79" t="str">
        <f>IF(新体力テスト!B1467="","",新体力テスト!B1467)</f>
        <v/>
      </c>
      <c r="C1467" s="79" t="str">
        <f>IF(新体力テスト!C1467="","",新体力テスト!C1467)</f>
        <v/>
      </c>
      <c r="D1467" s="79" t="str">
        <f>IF(新体力テスト!D1467="","",新体力テスト!D1467)</f>
        <v/>
      </c>
      <c r="E1467" s="79" t="str">
        <f>IF(新体力テスト!E1467="","",新体力テスト!E1467)</f>
        <v/>
      </c>
      <c r="F1467" s="79" t="str">
        <f>IF(新体力テスト!F1467="","",新体力テスト!F1467)</f>
        <v/>
      </c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63"/>
      <c r="R1467" s="63"/>
      <c r="S1467" s="63"/>
      <c r="T1467" s="63"/>
    </row>
    <row r="1468" spans="1:20" x14ac:dyDescent="0.15">
      <c r="A1468" s="79" t="str">
        <f>IF(新体力テスト!A1468="","",新体力テスト!A1468)</f>
        <v/>
      </c>
      <c r="B1468" s="79" t="str">
        <f>IF(新体力テスト!B1468="","",新体力テスト!B1468)</f>
        <v/>
      </c>
      <c r="C1468" s="79" t="str">
        <f>IF(新体力テスト!C1468="","",新体力テスト!C1468)</f>
        <v/>
      </c>
      <c r="D1468" s="79" t="str">
        <f>IF(新体力テスト!D1468="","",新体力テスト!D1468)</f>
        <v/>
      </c>
      <c r="E1468" s="79" t="str">
        <f>IF(新体力テスト!E1468="","",新体力テスト!E1468)</f>
        <v/>
      </c>
      <c r="F1468" s="79" t="str">
        <f>IF(新体力テスト!F1468="","",新体力テスト!F1468)</f>
        <v/>
      </c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63"/>
      <c r="R1468" s="63"/>
      <c r="S1468" s="63"/>
      <c r="T1468" s="63"/>
    </row>
    <row r="1469" spans="1:20" x14ac:dyDescent="0.15">
      <c r="A1469" s="79" t="str">
        <f>IF(新体力テスト!A1469="","",新体力テスト!A1469)</f>
        <v/>
      </c>
      <c r="B1469" s="79" t="str">
        <f>IF(新体力テスト!B1469="","",新体力テスト!B1469)</f>
        <v/>
      </c>
      <c r="C1469" s="79" t="str">
        <f>IF(新体力テスト!C1469="","",新体力テスト!C1469)</f>
        <v/>
      </c>
      <c r="D1469" s="79" t="str">
        <f>IF(新体力テスト!D1469="","",新体力テスト!D1469)</f>
        <v/>
      </c>
      <c r="E1469" s="79" t="str">
        <f>IF(新体力テスト!E1469="","",新体力テスト!E1469)</f>
        <v/>
      </c>
      <c r="F1469" s="79" t="str">
        <f>IF(新体力テスト!F1469="","",新体力テスト!F1469)</f>
        <v/>
      </c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63"/>
      <c r="R1469" s="63"/>
      <c r="S1469" s="63"/>
      <c r="T1469" s="63"/>
    </row>
    <row r="1470" spans="1:20" x14ac:dyDescent="0.15">
      <c r="A1470" s="79" t="str">
        <f>IF(新体力テスト!A1470="","",新体力テスト!A1470)</f>
        <v/>
      </c>
      <c r="B1470" s="79" t="str">
        <f>IF(新体力テスト!B1470="","",新体力テスト!B1470)</f>
        <v/>
      </c>
      <c r="C1470" s="79" t="str">
        <f>IF(新体力テスト!C1470="","",新体力テスト!C1470)</f>
        <v/>
      </c>
      <c r="D1470" s="79" t="str">
        <f>IF(新体力テスト!D1470="","",新体力テスト!D1470)</f>
        <v/>
      </c>
      <c r="E1470" s="79" t="str">
        <f>IF(新体力テスト!E1470="","",新体力テスト!E1470)</f>
        <v/>
      </c>
      <c r="F1470" s="79" t="str">
        <f>IF(新体力テスト!F1470="","",新体力テスト!F1470)</f>
        <v/>
      </c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63"/>
      <c r="R1470" s="63"/>
      <c r="S1470" s="63"/>
      <c r="T1470" s="63"/>
    </row>
    <row r="1471" spans="1:20" x14ac:dyDescent="0.15">
      <c r="A1471" s="79" t="str">
        <f>IF(新体力テスト!A1471="","",新体力テスト!A1471)</f>
        <v/>
      </c>
      <c r="B1471" s="79" t="str">
        <f>IF(新体力テスト!B1471="","",新体力テスト!B1471)</f>
        <v/>
      </c>
      <c r="C1471" s="79" t="str">
        <f>IF(新体力テスト!C1471="","",新体力テスト!C1471)</f>
        <v/>
      </c>
      <c r="D1471" s="79" t="str">
        <f>IF(新体力テスト!D1471="","",新体力テスト!D1471)</f>
        <v/>
      </c>
      <c r="E1471" s="79" t="str">
        <f>IF(新体力テスト!E1471="","",新体力テスト!E1471)</f>
        <v/>
      </c>
      <c r="F1471" s="79" t="str">
        <f>IF(新体力テスト!F1471="","",新体力テスト!F1471)</f>
        <v/>
      </c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63"/>
      <c r="R1471" s="63"/>
      <c r="S1471" s="63"/>
      <c r="T1471" s="63"/>
    </row>
    <row r="1472" spans="1:20" x14ac:dyDescent="0.15">
      <c r="A1472" s="79" t="str">
        <f>IF(新体力テスト!A1472="","",新体力テスト!A1472)</f>
        <v/>
      </c>
      <c r="B1472" s="79" t="str">
        <f>IF(新体力テスト!B1472="","",新体力テスト!B1472)</f>
        <v/>
      </c>
      <c r="C1472" s="79" t="str">
        <f>IF(新体力テスト!C1472="","",新体力テスト!C1472)</f>
        <v/>
      </c>
      <c r="D1472" s="79" t="str">
        <f>IF(新体力テスト!D1472="","",新体力テスト!D1472)</f>
        <v/>
      </c>
      <c r="E1472" s="79" t="str">
        <f>IF(新体力テスト!E1472="","",新体力テスト!E1472)</f>
        <v/>
      </c>
      <c r="F1472" s="79" t="str">
        <f>IF(新体力テスト!F1472="","",新体力テスト!F1472)</f>
        <v/>
      </c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63"/>
      <c r="R1472" s="63"/>
      <c r="S1472" s="63"/>
      <c r="T1472" s="63"/>
    </row>
    <row r="1473" spans="1:20" x14ac:dyDescent="0.15">
      <c r="A1473" s="79" t="str">
        <f>IF(新体力テスト!A1473="","",新体力テスト!A1473)</f>
        <v/>
      </c>
      <c r="B1473" s="79" t="str">
        <f>IF(新体力テスト!B1473="","",新体力テスト!B1473)</f>
        <v/>
      </c>
      <c r="C1473" s="79" t="str">
        <f>IF(新体力テスト!C1473="","",新体力テスト!C1473)</f>
        <v/>
      </c>
      <c r="D1473" s="79" t="str">
        <f>IF(新体力テスト!D1473="","",新体力テスト!D1473)</f>
        <v/>
      </c>
      <c r="E1473" s="79" t="str">
        <f>IF(新体力テスト!E1473="","",新体力テスト!E1473)</f>
        <v/>
      </c>
      <c r="F1473" s="79" t="str">
        <f>IF(新体力テスト!F1473="","",新体力テスト!F1473)</f>
        <v/>
      </c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63"/>
      <c r="R1473" s="63"/>
      <c r="S1473" s="63"/>
      <c r="T1473" s="63"/>
    </row>
    <row r="1474" spans="1:20" x14ac:dyDescent="0.15">
      <c r="A1474" s="79" t="str">
        <f>IF(新体力テスト!A1474="","",新体力テスト!A1474)</f>
        <v/>
      </c>
      <c r="B1474" s="79" t="str">
        <f>IF(新体力テスト!B1474="","",新体力テスト!B1474)</f>
        <v/>
      </c>
      <c r="C1474" s="79" t="str">
        <f>IF(新体力テスト!C1474="","",新体力テスト!C1474)</f>
        <v/>
      </c>
      <c r="D1474" s="79" t="str">
        <f>IF(新体力テスト!D1474="","",新体力テスト!D1474)</f>
        <v/>
      </c>
      <c r="E1474" s="79" t="str">
        <f>IF(新体力テスト!E1474="","",新体力テスト!E1474)</f>
        <v/>
      </c>
      <c r="F1474" s="79" t="str">
        <f>IF(新体力テスト!F1474="","",新体力テスト!F1474)</f>
        <v/>
      </c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63"/>
      <c r="R1474" s="63"/>
      <c r="S1474" s="63"/>
      <c r="T1474" s="63"/>
    </row>
    <row r="1475" spans="1:20" x14ac:dyDescent="0.15">
      <c r="A1475" s="79" t="str">
        <f>IF(新体力テスト!A1475="","",新体力テスト!A1475)</f>
        <v/>
      </c>
      <c r="B1475" s="79" t="str">
        <f>IF(新体力テスト!B1475="","",新体力テスト!B1475)</f>
        <v/>
      </c>
      <c r="C1475" s="79" t="str">
        <f>IF(新体力テスト!C1475="","",新体力テスト!C1475)</f>
        <v/>
      </c>
      <c r="D1475" s="79" t="str">
        <f>IF(新体力テスト!D1475="","",新体力テスト!D1475)</f>
        <v/>
      </c>
      <c r="E1475" s="79" t="str">
        <f>IF(新体力テスト!E1475="","",新体力テスト!E1475)</f>
        <v/>
      </c>
      <c r="F1475" s="79" t="str">
        <f>IF(新体力テスト!F1475="","",新体力テスト!F1475)</f>
        <v/>
      </c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63"/>
      <c r="R1475" s="63"/>
      <c r="S1475" s="63"/>
      <c r="T1475" s="63"/>
    </row>
    <row r="1476" spans="1:20" x14ac:dyDescent="0.15">
      <c r="A1476" s="79" t="str">
        <f>IF(新体力テスト!A1476="","",新体力テスト!A1476)</f>
        <v/>
      </c>
      <c r="B1476" s="79" t="str">
        <f>IF(新体力テスト!B1476="","",新体力テスト!B1476)</f>
        <v/>
      </c>
      <c r="C1476" s="79" t="str">
        <f>IF(新体力テスト!C1476="","",新体力テスト!C1476)</f>
        <v/>
      </c>
      <c r="D1476" s="79" t="str">
        <f>IF(新体力テスト!D1476="","",新体力テスト!D1476)</f>
        <v/>
      </c>
      <c r="E1476" s="79" t="str">
        <f>IF(新体力テスト!E1476="","",新体力テスト!E1476)</f>
        <v/>
      </c>
      <c r="F1476" s="79" t="str">
        <f>IF(新体力テスト!F1476="","",新体力テスト!F1476)</f>
        <v/>
      </c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63"/>
      <c r="R1476" s="63"/>
      <c r="S1476" s="63"/>
      <c r="T1476" s="63"/>
    </row>
    <row r="1477" spans="1:20" x14ac:dyDescent="0.15">
      <c r="A1477" s="79" t="str">
        <f>IF(新体力テスト!A1477="","",新体力テスト!A1477)</f>
        <v/>
      </c>
      <c r="B1477" s="79" t="str">
        <f>IF(新体力テスト!B1477="","",新体力テスト!B1477)</f>
        <v/>
      </c>
      <c r="C1477" s="79" t="str">
        <f>IF(新体力テスト!C1477="","",新体力テスト!C1477)</f>
        <v/>
      </c>
      <c r="D1477" s="79" t="str">
        <f>IF(新体力テスト!D1477="","",新体力テスト!D1477)</f>
        <v/>
      </c>
      <c r="E1477" s="79" t="str">
        <f>IF(新体力テスト!E1477="","",新体力テスト!E1477)</f>
        <v/>
      </c>
      <c r="F1477" s="79" t="str">
        <f>IF(新体力テスト!F1477="","",新体力テスト!F1477)</f>
        <v/>
      </c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63"/>
      <c r="R1477" s="63"/>
      <c r="S1477" s="63"/>
      <c r="T1477" s="63"/>
    </row>
    <row r="1478" spans="1:20" x14ac:dyDescent="0.15">
      <c r="A1478" s="79" t="str">
        <f>IF(新体力テスト!A1478="","",新体力テスト!A1478)</f>
        <v/>
      </c>
      <c r="B1478" s="79" t="str">
        <f>IF(新体力テスト!B1478="","",新体力テスト!B1478)</f>
        <v/>
      </c>
      <c r="C1478" s="79" t="str">
        <f>IF(新体力テスト!C1478="","",新体力テスト!C1478)</f>
        <v/>
      </c>
      <c r="D1478" s="79" t="str">
        <f>IF(新体力テスト!D1478="","",新体力テスト!D1478)</f>
        <v/>
      </c>
      <c r="E1478" s="79" t="str">
        <f>IF(新体力テスト!E1478="","",新体力テスト!E1478)</f>
        <v/>
      </c>
      <c r="F1478" s="79" t="str">
        <f>IF(新体力テスト!F1478="","",新体力テスト!F1478)</f>
        <v/>
      </c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63"/>
      <c r="R1478" s="63"/>
      <c r="S1478" s="63"/>
      <c r="T1478" s="63"/>
    </row>
    <row r="1479" spans="1:20" x14ac:dyDescent="0.15">
      <c r="A1479" s="79" t="str">
        <f>IF(新体力テスト!A1479="","",新体力テスト!A1479)</f>
        <v/>
      </c>
      <c r="B1479" s="79" t="str">
        <f>IF(新体力テスト!B1479="","",新体力テスト!B1479)</f>
        <v/>
      </c>
      <c r="C1479" s="79" t="str">
        <f>IF(新体力テスト!C1479="","",新体力テスト!C1479)</f>
        <v/>
      </c>
      <c r="D1479" s="79" t="str">
        <f>IF(新体力テスト!D1479="","",新体力テスト!D1479)</f>
        <v/>
      </c>
      <c r="E1479" s="79" t="str">
        <f>IF(新体力テスト!E1479="","",新体力テスト!E1479)</f>
        <v/>
      </c>
      <c r="F1479" s="79" t="str">
        <f>IF(新体力テスト!F1479="","",新体力テスト!F1479)</f>
        <v/>
      </c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63"/>
      <c r="R1479" s="63"/>
      <c r="S1479" s="63"/>
      <c r="T1479" s="63"/>
    </row>
    <row r="1480" spans="1:20" x14ac:dyDescent="0.15">
      <c r="A1480" s="79" t="str">
        <f>IF(新体力テスト!A1480="","",新体力テスト!A1480)</f>
        <v/>
      </c>
      <c r="B1480" s="79" t="str">
        <f>IF(新体力テスト!B1480="","",新体力テスト!B1480)</f>
        <v/>
      </c>
      <c r="C1480" s="79" t="str">
        <f>IF(新体力テスト!C1480="","",新体力テスト!C1480)</f>
        <v/>
      </c>
      <c r="D1480" s="79" t="str">
        <f>IF(新体力テスト!D1480="","",新体力テスト!D1480)</f>
        <v/>
      </c>
      <c r="E1480" s="79" t="str">
        <f>IF(新体力テスト!E1480="","",新体力テスト!E1480)</f>
        <v/>
      </c>
      <c r="F1480" s="79" t="str">
        <f>IF(新体力テスト!F1480="","",新体力テスト!F1480)</f>
        <v/>
      </c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63"/>
      <c r="R1480" s="63"/>
      <c r="S1480" s="63"/>
      <c r="T1480" s="63"/>
    </row>
    <row r="1481" spans="1:20" x14ac:dyDescent="0.15">
      <c r="A1481" s="79" t="str">
        <f>IF(新体力テスト!A1481="","",新体力テスト!A1481)</f>
        <v/>
      </c>
      <c r="B1481" s="79" t="str">
        <f>IF(新体力テスト!B1481="","",新体力テスト!B1481)</f>
        <v/>
      </c>
      <c r="C1481" s="79" t="str">
        <f>IF(新体力テスト!C1481="","",新体力テスト!C1481)</f>
        <v/>
      </c>
      <c r="D1481" s="79" t="str">
        <f>IF(新体力テスト!D1481="","",新体力テスト!D1481)</f>
        <v/>
      </c>
      <c r="E1481" s="79" t="str">
        <f>IF(新体力テスト!E1481="","",新体力テスト!E1481)</f>
        <v/>
      </c>
      <c r="F1481" s="79" t="str">
        <f>IF(新体力テスト!F1481="","",新体力テスト!F1481)</f>
        <v/>
      </c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63"/>
      <c r="R1481" s="63"/>
      <c r="S1481" s="63"/>
      <c r="T1481" s="63"/>
    </row>
    <row r="1482" spans="1:20" x14ac:dyDescent="0.15">
      <c r="A1482" s="79" t="str">
        <f>IF(新体力テスト!A1482="","",新体力テスト!A1482)</f>
        <v/>
      </c>
      <c r="B1482" s="79" t="str">
        <f>IF(新体力テスト!B1482="","",新体力テスト!B1482)</f>
        <v/>
      </c>
      <c r="C1482" s="79" t="str">
        <f>IF(新体力テスト!C1482="","",新体力テスト!C1482)</f>
        <v/>
      </c>
      <c r="D1482" s="79" t="str">
        <f>IF(新体力テスト!D1482="","",新体力テスト!D1482)</f>
        <v/>
      </c>
      <c r="E1482" s="79" t="str">
        <f>IF(新体力テスト!E1482="","",新体力テスト!E1482)</f>
        <v/>
      </c>
      <c r="F1482" s="79" t="str">
        <f>IF(新体力テスト!F1482="","",新体力テスト!F1482)</f>
        <v/>
      </c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63"/>
      <c r="R1482" s="63"/>
      <c r="S1482" s="63"/>
      <c r="T1482" s="63"/>
    </row>
    <row r="1483" spans="1:20" x14ac:dyDescent="0.15">
      <c r="A1483" s="79" t="str">
        <f>IF(新体力テスト!A1483="","",新体力テスト!A1483)</f>
        <v/>
      </c>
      <c r="B1483" s="79" t="str">
        <f>IF(新体力テスト!B1483="","",新体力テスト!B1483)</f>
        <v/>
      </c>
      <c r="C1483" s="79" t="str">
        <f>IF(新体力テスト!C1483="","",新体力テスト!C1483)</f>
        <v/>
      </c>
      <c r="D1483" s="79" t="str">
        <f>IF(新体力テスト!D1483="","",新体力テスト!D1483)</f>
        <v/>
      </c>
      <c r="E1483" s="79" t="str">
        <f>IF(新体力テスト!E1483="","",新体力テスト!E1483)</f>
        <v/>
      </c>
      <c r="F1483" s="79" t="str">
        <f>IF(新体力テスト!F1483="","",新体力テスト!F1483)</f>
        <v/>
      </c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63"/>
      <c r="R1483" s="63"/>
      <c r="S1483" s="63"/>
      <c r="T1483" s="63"/>
    </row>
    <row r="1484" spans="1:20" x14ac:dyDescent="0.15">
      <c r="A1484" s="79" t="str">
        <f>IF(新体力テスト!A1484="","",新体力テスト!A1484)</f>
        <v/>
      </c>
      <c r="B1484" s="79" t="str">
        <f>IF(新体力テスト!B1484="","",新体力テスト!B1484)</f>
        <v/>
      </c>
      <c r="C1484" s="79" t="str">
        <f>IF(新体力テスト!C1484="","",新体力テスト!C1484)</f>
        <v/>
      </c>
      <c r="D1484" s="79" t="str">
        <f>IF(新体力テスト!D1484="","",新体力テスト!D1484)</f>
        <v/>
      </c>
      <c r="E1484" s="79" t="str">
        <f>IF(新体力テスト!E1484="","",新体力テスト!E1484)</f>
        <v/>
      </c>
      <c r="F1484" s="79" t="str">
        <f>IF(新体力テスト!F1484="","",新体力テスト!F1484)</f>
        <v/>
      </c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63"/>
      <c r="R1484" s="63"/>
      <c r="S1484" s="63"/>
      <c r="T1484" s="63"/>
    </row>
    <row r="1485" spans="1:20" x14ac:dyDescent="0.15">
      <c r="A1485" s="79" t="str">
        <f>IF(新体力テスト!A1485="","",新体力テスト!A1485)</f>
        <v/>
      </c>
      <c r="B1485" s="79" t="str">
        <f>IF(新体力テスト!B1485="","",新体力テスト!B1485)</f>
        <v/>
      </c>
      <c r="C1485" s="79" t="str">
        <f>IF(新体力テスト!C1485="","",新体力テスト!C1485)</f>
        <v/>
      </c>
      <c r="D1485" s="79" t="str">
        <f>IF(新体力テスト!D1485="","",新体力テスト!D1485)</f>
        <v/>
      </c>
      <c r="E1485" s="79" t="str">
        <f>IF(新体力テスト!E1485="","",新体力テスト!E1485)</f>
        <v/>
      </c>
      <c r="F1485" s="79" t="str">
        <f>IF(新体力テスト!F1485="","",新体力テスト!F1485)</f>
        <v/>
      </c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63"/>
      <c r="R1485" s="63"/>
      <c r="S1485" s="63"/>
      <c r="T1485" s="63"/>
    </row>
    <row r="1486" spans="1:20" x14ac:dyDescent="0.15">
      <c r="A1486" s="79" t="str">
        <f>IF(新体力テスト!A1486="","",新体力テスト!A1486)</f>
        <v/>
      </c>
      <c r="B1486" s="79" t="str">
        <f>IF(新体力テスト!B1486="","",新体力テスト!B1486)</f>
        <v/>
      </c>
      <c r="C1486" s="79" t="str">
        <f>IF(新体力テスト!C1486="","",新体力テスト!C1486)</f>
        <v/>
      </c>
      <c r="D1486" s="79" t="str">
        <f>IF(新体力テスト!D1486="","",新体力テスト!D1486)</f>
        <v/>
      </c>
      <c r="E1486" s="79" t="str">
        <f>IF(新体力テスト!E1486="","",新体力テスト!E1486)</f>
        <v/>
      </c>
      <c r="F1486" s="79" t="str">
        <f>IF(新体力テスト!F1486="","",新体力テスト!F1486)</f>
        <v/>
      </c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63"/>
      <c r="R1486" s="63"/>
      <c r="S1486" s="63"/>
      <c r="T1486" s="63"/>
    </row>
    <row r="1487" spans="1:20" x14ac:dyDescent="0.15">
      <c r="A1487" s="79" t="str">
        <f>IF(新体力テスト!A1487="","",新体力テスト!A1487)</f>
        <v/>
      </c>
      <c r="B1487" s="79" t="str">
        <f>IF(新体力テスト!B1487="","",新体力テスト!B1487)</f>
        <v/>
      </c>
      <c r="C1487" s="79" t="str">
        <f>IF(新体力テスト!C1487="","",新体力テスト!C1487)</f>
        <v/>
      </c>
      <c r="D1487" s="79" t="str">
        <f>IF(新体力テスト!D1487="","",新体力テスト!D1487)</f>
        <v/>
      </c>
      <c r="E1487" s="79" t="str">
        <f>IF(新体力テスト!E1487="","",新体力テスト!E1487)</f>
        <v/>
      </c>
      <c r="F1487" s="79" t="str">
        <f>IF(新体力テスト!F1487="","",新体力テスト!F1487)</f>
        <v/>
      </c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63"/>
      <c r="R1487" s="63"/>
      <c r="S1487" s="63"/>
      <c r="T1487" s="63"/>
    </row>
    <row r="1488" spans="1:20" x14ac:dyDescent="0.15">
      <c r="A1488" s="79" t="str">
        <f>IF(新体力テスト!A1488="","",新体力テスト!A1488)</f>
        <v/>
      </c>
      <c r="B1488" s="79" t="str">
        <f>IF(新体力テスト!B1488="","",新体力テスト!B1488)</f>
        <v/>
      </c>
      <c r="C1488" s="79" t="str">
        <f>IF(新体力テスト!C1488="","",新体力テスト!C1488)</f>
        <v/>
      </c>
      <c r="D1488" s="79" t="str">
        <f>IF(新体力テスト!D1488="","",新体力テスト!D1488)</f>
        <v/>
      </c>
      <c r="E1488" s="79" t="str">
        <f>IF(新体力テスト!E1488="","",新体力テスト!E1488)</f>
        <v/>
      </c>
      <c r="F1488" s="79" t="str">
        <f>IF(新体力テスト!F1488="","",新体力テスト!F1488)</f>
        <v/>
      </c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63"/>
      <c r="R1488" s="63"/>
      <c r="S1488" s="63"/>
      <c r="T1488" s="63"/>
    </row>
    <row r="1489" spans="1:20" x14ac:dyDescent="0.15">
      <c r="A1489" s="79" t="str">
        <f>IF(新体力テスト!A1489="","",新体力テスト!A1489)</f>
        <v/>
      </c>
      <c r="B1489" s="79" t="str">
        <f>IF(新体力テスト!B1489="","",新体力テスト!B1489)</f>
        <v/>
      </c>
      <c r="C1489" s="79" t="str">
        <f>IF(新体力テスト!C1489="","",新体力テスト!C1489)</f>
        <v/>
      </c>
      <c r="D1489" s="79" t="str">
        <f>IF(新体力テスト!D1489="","",新体力テスト!D1489)</f>
        <v/>
      </c>
      <c r="E1489" s="79" t="str">
        <f>IF(新体力テスト!E1489="","",新体力テスト!E1489)</f>
        <v/>
      </c>
      <c r="F1489" s="79" t="str">
        <f>IF(新体力テスト!F1489="","",新体力テスト!F1489)</f>
        <v/>
      </c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63"/>
      <c r="R1489" s="63"/>
      <c r="S1489" s="63"/>
      <c r="T1489" s="63"/>
    </row>
    <row r="1490" spans="1:20" x14ac:dyDescent="0.15">
      <c r="A1490" s="79" t="str">
        <f>IF(新体力テスト!A1490="","",新体力テスト!A1490)</f>
        <v/>
      </c>
      <c r="B1490" s="79" t="str">
        <f>IF(新体力テスト!B1490="","",新体力テスト!B1490)</f>
        <v/>
      </c>
      <c r="C1490" s="79" t="str">
        <f>IF(新体力テスト!C1490="","",新体力テスト!C1490)</f>
        <v/>
      </c>
      <c r="D1490" s="79" t="str">
        <f>IF(新体力テスト!D1490="","",新体力テスト!D1490)</f>
        <v/>
      </c>
      <c r="E1490" s="79" t="str">
        <f>IF(新体力テスト!E1490="","",新体力テスト!E1490)</f>
        <v/>
      </c>
      <c r="F1490" s="79" t="str">
        <f>IF(新体力テスト!F1490="","",新体力テスト!F1490)</f>
        <v/>
      </c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63"/>
      <c r="R1490" s="63"/>
      <c r="S1490" s="63"/>
      <c r="T1490" s="63"/>
    </row>
    <row r="1491" spans="1:20" x14ac:dyDescent="0.15">
      <c r="A1491" s="79" t="str">
        <f>IF(新体力テスト!A1491="","",新体力テスト!A1491)</f>
        <v/>
      </c>
      <c r="B1491" s="79" t="str">
        <f>IF(新体力テスト!B1491="","",新体力テスト!B1491)</f>
        <v/>
      </c>
      <c r="C1491" s="79" t="str">
        <f>IF(新体力テスト!C1491="","",新体力テスト!C1491)</f>
        <v/>
      </c>
      <c r="D1491" s="79" t="str">
        <f>IF(新体力テスト!D1491="","",新体力テスト!D1491)</f>
        <v/>
      </c>
      <c r="E1491" s="79" t="str">
        <f>IF(新体力テスト!E1491="","",新体力テスト!E1491)</f>
        <v/>
      </c>
      <c r="F1491" s="79" t="str">
        <f>IF(新体力テスト!F1491="","",新体力テスト!F1491)</f>
        <v/>
      </c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63"/>
      <c r="R1491" s="63"/>
      <c r="S1491" s="63"/>
      <c r="T1491" s="63"/>
    </row>
    <row r="1492" spans="1:20" x14ac:dyDescent="0.15">
      <c r="A1492" s="79" t="str">
        <f>IF(新体力テスト!A1492="","",新体力テスト!A1492)</f>
        <v/>
      </c>
      <c r="B1492" s="79" t="str">
        <f>IF(新体力テスト!B1492="","",新体力テスト!B1492)</f>
        <v/>
      </c>
      <c r="C1492" s="79" t="str">
        <f>IF(新体力テスト!C1492="","",新体力テスト!C1492)</f>
        <v/>
      </c>
      <c r="D1492" s="79" t="str">
        <f>IF(新体力テスト!D1492="","",新体力テスト!D1492)</f>
        <v/>
      </c>
      <c r="E1492" s="79" t="str">
        <f>IF(新体力テスト!E1492="","",新体力テスト!E1492)</f>
        <v/>
      </c>
      <c r="F1492" s="79" t="str">
        <f>IF(新体力テスト!F1492="","",新体力テスト!F1492)</f>
        <v/>
      </c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63"/>
      <c r="R1492" s="63"/>
      <c r="S1492" s="63"/>
      <c r="T1492" s="63"/>
    </row>
    <row r="1493" spans="1:20" x14ac:dyDescent="0.15">
      <c r="A1493" s="79" t="str">
        <f>IF(新体力テスト!A1493="","",新体力テスト!A1493)</f>
        <v/>
      </c>
      <c r="B1493" s="79" t="str">
        <f>IF(新体力テスト!B1493="","",新体力テスト!B1493)</f>
        <v/>
      </c>
      <c r="C1493" s="79" t="str">
        <f>IF(新体力テスト!C1493="","",新体力テスト!C1493)</f>
        <v/>
      </c>
      <c r="D1493" s="79" t="str">
        <f>IF(新体力テスト!D1493="","",新体力テスト!D1493)</f>
        <v/>
      </c>
      <c r="E1493" s="79" t="str">
        <f>IF(新体力テスト!E1493="","",新体力テスト!E1493)</f>
        <v/>
      </c>
      <c r="F1493" s="79" t="str">
        <f>IF(新体力テスト!F1493="","",新体力テスト!F1493)</f>
        <v/>
      </c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63"/>
      <c r="R1493" s="63"/>
      <c r="S1493" s="63"/>
      <c r="T1493" s="63"/>
    </row>
    <row r="1494" spans="1:20" x14ac:dyDescent="0.15">
      <c r="A1494" s="79" t="str">
        <f>IF(新体力テスト!A1494="","",新体力テスト!A1494)</f>
        <v/>
      </c>
      <c r="B1494" s="79" t="str">
        <f>IF(新体力テスト!B1494="","",新体力テスト!B1494)</f>
        <v/>
      </c>
      <c r="C1494" s="79" t="str">
        <f>IF(新体力テスト!C1494="","",新体力テスト!C1494)</f>
        <v/>
      </c>
      <c r="D1494" s="79" t="str">
        <f>IF(新体力テスト!D1494="","",新体力テスト!D1494)</f>
        <v/>
      </c>
      <c r="E1494" s="79" t="str">
        <f>IF(新体力テスト!E1494="","",新体力テスト!E1494)</f>
        <v/>
      </c>
      <c r="F1494" s="79" t="str">
        <f>IF(新体力テスト!F1494="","",新体力テスト!F1494)</f>
        <v/>
      </c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63"/>
      <c r="R1494" s="63"/>
      <c r="S1494" s="63"/>
      <c r="T1494" s="63"/>
    </row>
    <row r="1495" spans="1:20" x14ac:dyDescent="0.15">
      <c r="A1495" s="79" t="str">
        <f>IF(新体力テスト!A1495="","",新体力テスト!A1495)</f>
        <v/>
      </c>
      <c r="B1495" s="79" t="str">
        <f>IF(新体力テスト!B1495="","",新体力テスト!B1495)</f>
        <v/>
      </c>
      <c r="C1495" s="79" t="str">
        <f>IF(新体力テスト!C1495="","",新体力テスト!C1495)</f>
        <v/>
      </c>
      <c r="D1495" s="79" t="str">
        <f>IF(新体力テスト!D1495="","",新体力テスト!D1495)</f>
        <v/>
      </c>
      <c r="E1495" s="79" t="str">
        <f>IF(新体力テスト!E1495="","",新体力テスト!E1495)</f>
        <v/>
      </c>
      <c r="F1495" s="79" t="str">
        <f>IF(新体力テスト!F1495="","",新体力テスト!F1495)</f>
        <v/>
      </c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63"/>
      <c r="R1495" s="63"/>
      <c r="S1495" s="63"/>
      <c r="T1495" s="63"/>
    </row>
    <row r="1496" spans="1:20" x14ac:dyDescent="0.15">
      <c r="A1496" s="79" t="str">
        <f>IF(新体力テスト!A1496="","",新体力テスト!A1496)</f>
        <v/>
      </c>
      <c r="B1496" s="79" t="str">
        <f>IF(新体力テスト!B1496="","",新体力テスト!B1496)</f>
        <v/>
      </c>
      <c r="C1496" s="79" t="str">
        <f>IF(新体力テスト!C1496="","",新体力テスト!C1496)</f>
        <v/>
      </c>
      <c r="D1496" s="79" t="str">
        <f>IF(新体力テスト!D1496="","",新体力テスト!D1496)</f>
        <v/>
      </c>
      <c r="E1496" s="79" t="str">
        <f>IF(新体力テスト!E1496="","",新体力テスト!E1496)</f>
        <v/>
      </c>
      <c r="F1496" s="79" t="str">
        <f>IF(新体力テスト!F1496="","",新体力テスト!F1496)</f>
        <v/>
      </c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63"/>
      <c r="R1496" s="63"/>
      <c r="S1496" s="63"/>
      <c r="T1496" s="63"/>
    </row>
    <row r="1497" spans="1:20" x14ac:dyDescent="0.15">
      <c r="A1497" s="79" t="str">
        <f>IF(新体力テスト!A1497="","",新体力テスト!A1497)</f>
        <v/>
      </c>
      <c r="B1497" s="79" t="str">
        <f>IF(新体力テスト!B1497="","",新体力テスト!B1497)</f>
        <v/>
      </c>
      <c r="C1497" s="79" t="str">
        <f>IF(新体力テスト!C1497="","",新体力テスト!C1497)</f>
        <v/>
      </c>
      <c r="D1497" s="79" t="str">
        <f>IF(新体力テスト!D1497="","",新体力テスト!D1497)</f>
        <v/>
      </c>
      <c r="E1497" s="79" t="str">
        <f>IF(新体力テスト!E1497="","",新体力テスト!E1497)</f>
        <v/>
      </c>
      <c r="F1497" s="79" t="str">
        <f>IF(新体力テスト!F1497="","",新体力テスト!F1497)</f>
        <v/>
      </c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63"/>
      <c r="R1497" s="63"/>
      <c r="S1497" s="63"/>
      <c r="T1497" s="63"/>
    </row>
    <row r="1498" spans="1:20" x14ac:dyDescent="0.15">
      <c r="A1498" s="79" t="str">
        <f>IF(新体力テスト!A1498="","",新体力テスト!A1498)</f>
        <v/>
      </c>
      <c r="B1498" s="79" t="str">
        <f>IF(新体力テスト!B1498="","",新体力テスト!B1498)</f>
        <v/>
      </c>
      <c r="C1498" s="79" t="str">
        <f>IF(新体力テスト!C1498="","",新体力テスト!C1498)</f>
        <v/>
      </c>
      <c r="D1498" s="79" t="str">
        <f>IF(新体力テスト!D1498="","",新体力テスト!D1498)</f>
        <v/>
      </c>
      <c r="E1498" s="79" t="str">
        <f>IF(新体力テスト!E1498="","",新体力テスト!E1498)</f>
        <v/>
      </c>
      <c r="F1498" s="79" t="str">
        <f>IF(新体力テスト!F1498="","",新体力テスト!F1498)</f>
        <v/>
      </c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63"/>
      <c r="R1498" s="63"/>
      <c r="S1498" s="63"/>
      <c r="T1498" s="63"/>
    </row>
    <row r="1499" spans="1:20" x14ac:dyDescent="0.15">
      <c r="A1499" s="79" t="str">
        <f>IF(新体力テスト!A1499="","",新体力テスト!A1499)</f>
        <v/>
      </c>
      <c r="B1499" s="79" t="str">
        <f>IF(新体力テスト!B1499="","",新体力テスト!B1499)</f>
        <v/>
      </c>
      <c r="C1499" s="79" t="str">
        <f>IF(新体力テスト!C1499="","",新体力テスト!C1499)</f>
        <v/>
      </c>
      <c r="D1499" s="79" t="str">
        <f>IF(新体力テスト!D1499="","",新体力テスト!D1499)</f>
        <v/>
      </c>
      <c r="E1499" s="79" t="str">
        <f>IF(新体力テスト!E1499="","",新体力テスト!E1499)</f>
        <v/>
      </c>
      <c r="F1499" s="79" t="str">
        <f>IF(新体力テスト!F1499="","",新体力テスト!F1499)</f>
        <v/>
      </c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63"/>
      <c r="R1499" s="63"/>
      <c r="S1499" s="63"/>
      <c r="T1499" s="63"/>
    </row>
    <row r="1500" spans="1:20" x14ac:dyDescent="0.15">
      <c r="A1500" s="79" t="str">
        <f>IF(新体力テスト!A1500="","",新体力テスト!A1500)</f>
        <v/>
      </c>
      <c r="B1500" s="79" t="str">
        <f>IF(新体力テスト!B1500="","",新体力テスト!B1500)</f>
        <v/>
      </c>
      <c r="C1500" s="79" t="str">
        <f>IF(新体力テスト!C1500="","",新体力テスト!C1500)</f>
        <v/>
      </c>
      <c r="D1500" s="79" t="str">
        <f>IF(新体力テスト!D1500="","",新体力テスト!D1500)</f>
        <v/>
      </c>
      <c r="E1500" s="79" t="str">
        <f>IF(新体力テスト!E1500="","",新体力テスト!E1500)</f>
        <v/>
      </c>
      <c r="F1500" s="79" t="str">
        <f>IF(新体力テスト!F1500="","",新体力テスト!F1500)</f>
        <v/>
      </c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63"/>
      <c r="R1500" s="63"/>
      <c r="S1500" s="63"/>
      <c r="T1500" s="63"/>
    </row>
    <row r="1501" spans="1:20" x14ac:dyDescent="0.15">
      <c r="A1501" s="79" t="str">
        <f>IF(新体力テスト!A1501="","",新体力テスト!A1501)</f>
        <v/>
      </c>
      <c r="B1501" s="79" t="str">
        <f>IF(新体力テスト!B1501="","",新体力テスト!B1501)</f>
        <v/>
      </c>
      <c r="C1501" s="79" t="str">
        <f>IF(新体力テスト!C1501="","",新体力テスト!C1501)</f>
        <v/>
      </c>
      <c r="D1501" s="79" t="str">
        <f>IF(新体力テスト!D1501="","",新体力テスト!D1501)</f>
        <v/>
      </c>
      <c r="E1501" s="79" t="str">
        <f>IF(新体力テスト!E1501="","",新体力テスト!E1501)</f>
        <v/>
      </c>
      <c r="F1501" s="79" t="str">
        <f>IF(新体力テスト!F1501="","",新体力テスト!F1501)</f>
        <v/>
      </c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63"/>
      <c r="R1501" s="63"/>
      <c r="S1501" s="63"/>
      <c r="T1501" s="63"/>
    </row>
    <row r="1502" spans="1:20" x14ac:dyDescent="0.15">
      <c r="A1502" s="79" t="str">
        <f>IF(新体力テスト!A1502="","",新体力テスト!A1502)</f>
        <v/>
      </c>
      <c r="B1502" s="79" t="str">
        <f>IF(新体力テスト!B1502="","",新体力テスト!B1502)</f>
        <v/>
      </c>
      <c r="C1502" s="79" t="str">
        <f>IF(新体力テスト!C1502="","",新体力テスト!C1502)</f>
        <v/>
      </c>
      <c r="D1502" s="79" t="str">
        <f>IF(新体力テスト!D1502="","",新体力テスト!D1502)</f>
        <v/>
      </c>
      <c r="E1502" s="79" t="str">
        <f>IF(新体力テスト!E1502="","",新体力テスト!E1502)</f>
        <v/>
      </c>
      <c r="F1502" s="79" t="str">
        <f>IF(新体力テスト!F1502="","",新体力テスト!F1502)</f>
        <v/>
      </c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63"/>
      <c r="R1502" s="63"/>
      <c r="S1502" s="63"/>
      <c r="T1502" s="63"/>
    </row>
    <row r="1503" spans="1:20" x14ac:dyDescent="0.15">
      <c r="A1503" s="79" t="str">
        <f>IF(新体力テスト!A1503="","",新体力テスト!A1503)</f>
        <v/>
      </c>
      <c r="B1503" s="79" t="str">
        <f>IF(新体力テスト!B1503="","",新体力テスト!B1503)</f>
        <v/>
      </c>
      <c r="C1503" s="79" t="str">
        <f>IF(新体力テスト!C1503="","",新体力テスト!C1503)</f>
        <v/>
      </c>
      <c r="D1503" s="79" t="str">
        <f>IF(新体力テスト!D1503="","",新体力テスト!D1503)</f>
        <v/>
      </c>
      <c r="E1503" s="79" t="str">
        <f>IF(新体力テスト!E1503="","",新体力テスト!E1503)</f>
        <v/>
      </c>
      <c r="F1503" s="79" t="str">
        <f>IF(新体力テスト!F1503="","",新体力テスト!F1503)</f>
        <v/>
      </c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63"/>
      <c r="R1503" s="63"/>
      <c r="S1503" s="63"/>
      <c r="T1503" s="63"/>
    </row>
    <row r="1504" spans="1:20" x14ac:dyDescent="0.15">
      <c r="A1504" s="79" t="str">
        <f>IF(新体力テスト!A1504="","",新体力テスト!A1504)</f>
        <v/>
      </c>
      <c r="B1504" s="79" t="str">
        <f>IF(新体力テスト!B1504="","",新体力テスト!B1504)</f>
        <v/>
      </c>
      <c r="C1504" s="79" t="str">
        <f>IF(新体力テスト!C1504="","",新体力テスト!C1504)</f>
        <v/>
      </c>
      <c r="D1504" s="79" t="str">
        <f>IF(新体力テスト!D1504="","",新体力テスト!D1504)</f>
        <v/>
      </c>
      <c r="E1504" s="79" t="str">
        <f>IF(新体力テスト!E1504="","",新体力テスト!E1504)</f>
        <v/>
      </c>
      <c r="F1504" s="79" t="str">
        <f>IF(新体力テスト!F1504="","",新体力テスト!F1504)</f>
        <v/>
      </c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63"/>
      <c r="R1504" s="63"/>
      <c r="S1504" s="63"/>
      <c r="T1504" s="63"/>
    </row>
    <row r="1505" spans="1:20" ht="12.95" customHeight="1" x14ac:dyDescent="0.15">
      <c r="A1505" s="79" t="str">
        <f>IF(新体力テスト!A1505="","",新体力テスト!A1505)</f>
        <v/>
      </c>
      <c r="B1505" s="79" t="str">
        <f>IF(新体力テスト!B1505="","",新体力テスト!B1505)</f>
        <v/>
      </c>
      <c r="C1505" s="79" t="str">
        <f>IF(新体力テスト!C1505="","",新体力テスト!C1505)</f>
        <v/>
      </c>
      <c r="D1505" s="79" t="str">
        <f>IF(新体力テスト!D1505="","",新体力テスト!D1505)</f>
        <v/>
      </c>
      <c r="E1505" s="79" t="str">
        <f>IF(新体力テスト!E1505="","",新体力テスト!E1505)</f>
        <v/>
      </c>
      <c r="F1505" s="79" t="str">
        <f>IF(新体力テスト!F1505="","",新体力テスト!F1505)</f>
        <v/>
      </c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63"/>
      <c r="R1505" s="63"/>
      <c r="S1505" s="63"/>
      <c r="T1505" s="63"/>
    </row>
    <row r="1506" spans="1:20" ht="12.95" customHeight="1" x14ac:dyDescent="0.15">
      <c r="A1506" s="79" t="str">
        <f>IF(新体力テスト!A1506="","",新体力テスト!A1506)</f>
        <v/>
      </c>
      <c r="B1506" s="79" t="str">
        <f>IF(新体力テスト!B1506="","",新体力テスト!B1506)</f>
        <v/>
      </c>
      <c r="C1506" s="79" t="str">
        <f>IF(新体力テスト!C1506="","",新体力テスト!C1506)</f>
        <v/>
      </c>
      <c r="D1506" s="79" t="str">
        <f>IF(新体力テスト!D1506="","",新体力テスト!D1506)</f>
        <v/>
      </c>
      <c r="E1506" s="79" t="str">
        <f>IF(新体力テスト!E1506="","",新体力テスト!E1506)</f>
        <v/>
      </c>
      <c r="F1506" s="79" t="str">
        <f>IF(新体力テスト!F1506="","",新体力テスト!F1506)</f>
        <v/>
      </c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63"/>
      <c r="R1506" s="63"/>
      <c r="S1506" s="63"/>
      <c r="T1506" s="63"/>
    </row>
    <row r="1507" spans="1:20" ht="12.95" customHeight="1" x14ac:dyDescent="0.15">
      <c r="A1507" s="79" t="str">
        <f>IF(新体力テスト!A1507="","",新体力テスト!A1507)</f>
        <v/>
      </c>
      <c r="B1507" s="79" t="str">
        <f>IF(新体力テスト!B1507="","",新体力テスト!B1507)</f>
        <v/>
      </c>
      <c r="C1507" s="79" t="str">
        <f>IF(新体力テスト!C1507="","",新体力テスト!C1507)</f>
        <v/>
      </c>
      <c r="D1507" s="79" t="str">
        <f>IF(新体力テスト!D1507="","",新体力テスト!D1507)</f>
        <v/>
      </c>
      <c r="E1507" s="79" t="str">
        <f>IF(新体力テスト!E1507="","",新体力テスト!E1507)</f>
        <v/>
      </c>
      <c r="F1507" s="79" t="str">
        <f>IF(新体力テスト!F1507="","",新体力テスト!F1507)</f>
        <v/>
      </c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63"/>
      <c r="R1507" s="63"/>
      <c r="S1507" s="63"/>
      <c r="T1507" s="63"/>
    </row>
    <row r="1508" spans="1:20" ht="12.95" customHeight="1" x14ac:dyDescent="0.15">
      <c r="A1508" s="79" t="str">
        <f>IF(新体力テスト!A1508="","",新体力テスト!A1508)</f>
        <v/>
      </c>
      <c r="B1508" s="79" t="str">
        <f>IF(新体力テスト!B1508="","",新体力テスト!B1508)</f>
        <v/>
      </c>
      <c r="C1508" s="79" t="str">
        <f>IF(新体力テスト!C1508="","",新体力テスト!C1508)</f>
        <v/>
      </c>
      <c r="D1508" s="79" t="str">
        <f>IF(新体力テスト!D1508="","",新体力テスト!D1508)</f>
        <v/>
      </c>
      <c r="E1508" s="79" t="str">
        <f>IF(新体力テスト!E1508="","",新体力テスト!E1508)</f>
        <v/>
      </c>
      <c r="F1508" s="79" t="str">
        <f>IF(新体力テスト!F1508="","",新体力テスト!F1508)</f>
        <v/>
      </c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63"/>
      <c r="R1508" s="63"/>
      <c r="S1508" s="63"/>
      <c r="T1508" s="63"/>
    </row>
    <row r="1509" spans="1:20" ht="12.95" customHeight="1" x14ac:dyDescent="0.15">
      <c r="A1509" s="79" t="str">
        <f>IF(新体力テスト!A1509="","",新体力テスト!A1509)</f>
        <v/>
      </c>
      <c r="B1509" s="79" t="str">
        <f>IF(新体力テスト!B1509="","",新体力テスト!B1509)</f>
        <v/>
      </c>
      <c r="C1509" s="79" t="str">
        <f>IF(新体力テスト!C1509="","",新体力テスト!C1509)</f>
        <v/>
      </c>
      <c r="D1509" s="79" t="str">
        <f>IF(新体力テスト!D1509="","",新体力テスト!D1509)</f>
        <v/>
      </c>
      <c r="E1509" s="79" t="str">
        <f>IF(新体力テスト!E1509="","",新体力テスト!E1509)</f>
        <v/>
      </c>
      <c r="F1509" s="79" t="str">
        <f>IF(新体力テスト!F1509="","",新体力テスト!F1509)</f>
        <v/>
      </c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63"/>
      <c r="R1509" s="63"/>
      <c r="S1509" s="63"/>
      <c r="T1509" s="63"/>
    </row>
    <row r="1510" spans="1:20" ht="12.95" customHeight="1" x14ac:dyDescent="0.15">
      <c r="A1510" s="79" t="str">
        <f>IF(新体力テスト!A1510="","",新体力テスト!A1510)</f>
        <v/>
      </c>
      <c r="B1510" s="79" t="str">
        <f>IF(新体力テスト!B1510="","",新体力テスト!B1510)</f>
        <v/>
      </c>
      <c r="C1510" s="79" t="str">
        <f>IF(新体力テスト!C1510="","",新体力テスト!C1510)</f>
        <v/>
      </c>
      <c r="D1510" s="79" t="str">
        <f>IF(新体力テスト!D1510="","",新体力テスト!D1510)</f>
        <v/>
      </c>
      <c r="E1510" s="79" t="str">
        <f>IF(新体力テスト!E1510="","",新体力テスト!E1510)</f>
        <v/>
      </c>
      <c r="F1510" s="79" t="str">
        <f>IF(新体力テスト!F1510="","",新体力テスト!F1510)</f>
        <v/>
      </c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63"/>
      <c r="R1510" s="63"/>
      <c r="S1510" s="63"/>
      <c r="T1510" s="63"/>
    </row>
    <row r="1511" spans="1:20" ht="12.95" customHeight="1" x14ac:dyDescent="0.15">
      <c r="A1511" s="79" t="str">
        <f>IF(新体力テスト!A1511="","",新体力テスト!A1511)</f>
        <v/>
      </c>
      <c r="B1511" s="79" t="str">
        <f>IF(新体力テスト!B1511="","",新体力テスト!B1511)</f>
        <v/>
      </c>
      <c r="C1511" s="79" t="str">
        <f>IF(新体力テスト!C1511="","",新体力テスト!C1511)</f>
        <v/>
      </c>
      <c r="D1511" s="79" t="str">
        <f>IF(新体力テスト!D1511="","",新体力テスト!D1511)</f>
        <v/>
      </c>
      <c r="E1511" s="79" t="str">
        <f>IF(新体力テスト!E1511="","",新体力テスト!E1511)</f>
        <v/>
      </c>
      <c r="F1511" s="79" t="str">
        <f>IF(新体力テスト!F1511="","",新体力テスト!F1511)</f>
        <v/>
      </c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63"/>
      <c r="R1511" s="63"/>
      <c r="S1511" s="63"/>
      <c r="T1511" s="63"/>
    </row>
    <row r="1512" spans="1:20" ht="12.95" customHeight="1" x14ac:dyDescent="0.15">
      <c r="A1512" s="79" t="str">
        <f>IF(新体力テスト!A1512="","",新体力テスト!A1512)</f>
        <v/>
      </c>
      <c r="B1512" s="79" t="str">
        <f>IF(新体力テスト!B1512="","",新体力テスト!B1512)</f>
        <v/>
      </c>
      <c r="C1512" s="79" t="str">
        <f>IF(新体力テスト!C1512="","",新体力テスト!C1512)</f>
        <v/>
      </c>
      <c r="D1512" s="79" t="str">
        <f>IF(新体力テスト!D1512="","",新体力テスト!D1512)</f>
        <v/>
      </c>
      <c r="E1512" s="79" t="str">
        <f>IF(新体力テスト!E1512="","",新体力テスト!E1512)</f>
        <v/>
      </c>
      <c r="F1512" s="79" t="str">
        <f>IF(新体力テスト!F1512="","",新体力テスト!F1512)</f>
        <v/>
      </c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63"/>
      <c r="R1512" s="63"/>
      <c r="S1512" s="63"/>
      <c r="T1512" s="63"/>
    </row>
    <row r="1513" spans="1:20" ht="12.95" customHeight="1" x14ac:dyDescent="0.15">
      <c r="A1513" s="79" t="str">
        <f>IF(新体力テスト!A1513="","",新体力テスト!A1513)</f>
        <v/>
      </c>
      <c r="B1513" s="79" t="str">
        <f>IF(新体力テスト!B1513="","",新体力テスト!B1513)</f>
        <v/>
      </c>
      <c r="C1513" s="79" t="str">
        <f>IF(新体力テスト!C1513="","",新体力テスト!C1513)</f>
        <v/>
      </c>
      <c r="D1513" s="79" t="str">
        <f>IF(新体力テスト!D1513="","",新体力テスト!D1513)</f>
        <v/>
      </c>
      <c r="E1513" s="79" t="str">
        <f>IF(新体力テスト!E1513="","",新体力テスト!E1513)</f>
        <v/>
      </c>
      <c r="F1513" s="79" t="str">
        <f>IF(新体力テスト!F1513="","",新体力テスト!F1513)</f>
        <v/>
      </c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63"/>
      <c r="R1513" s="63"/>
      <c r="S1513" s="63"/>
      <c r="T1513" s="63"/>
    </row>
    <row r="1514" spans="1:20" ht="12.95" customHeight="1" x14ac:dyDescent="0.15">
      <c r="A1514" s="79" t="str">
        <f>IF(新体力テスト!A1514="","",新体力テスト!A1514)</f>
        <v/>
      </c>
      <c r="B1514" s="79" t="str">
        <f>IF(新体力テスト!B1514="","",新体力テスト!B1514)</f>
        <v/>
      </c>
      <c r="C1514" s="79" t="str">
        <f>IF(新体力テスト!C1514="","",新体力テスト!C1514)</f>
        <v/>
      </c>
      <c r="D1514" s="79" t="str">
        <f>IF(新体力テスト!D1514="","",新体力テスト!D1514)</f>
        <v/>
      </c>
      <c r="E1514" s="79" t="str">
        <f>IF(新体力テスト!E1514="","",新体力テスト!E1514)</f>
        <v/>
      </c>
      <c r="F1514" s="79" t="str">
        <f>IF(新体力テスト!F1514="","",新体力テスト!F1514)</f>
        <v/>
      </c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63"/>
      <c r="R1514" s="63"/>
      <c r="S1514" s="63"/>
      <c r="T1514" s="63"/>
    </row>
    <row r="1515" spans="1:20" ht="12.95" customHeight="1" x14ac:dyDescent="0.15">
      <c r="A1515" s="79" t="str">
        <f>IF(新体力テスト!A1515="","",新体力テスト!A1515)</f>
        <v/>
      </c>
      <c r="B1515" s="79" t="str">
        <f>IF(新体力テスト!B1515="","",新体力テスト!B1515)</f>
        <v/>
      </c>
      <c r="C1515" s="79" t="str">
        <f>IF(新体力テスト!C1515="","",新体力テスト!C1515)</f>
        <v/>
      </c>
      <c r="D1515" s="79" t="str">
        <f>IF(新体力テスト!D1515="","",新体力テスト!D1515)</f>
        <v/>
      </c>
      <c r="E1515" s="79" t="str">
        <f>IF(新体力テスト!E1515="","",新体力テスト!E1515)</f>
        <v/>
      </c>
      <c r="F1515" s="79" t="str">
        <f>IF(新体力テスト!F1515="","",新体力テスト!F1515)</f>
        <v/>
      </c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63"/>
      <c r="R1515" s="63"/>
      <c r="S1515" s="63"/>
      <c r="T1515" s="63"/>
    </row>
    <row r="1516" spans="1:20" ht="12.95" customHeight="1" x14ac:dyDescent="0.15">
      <c r="A1516" s="79" t="str">
        <f>IF(新体力テスト!A1516="","",新体力テスト!A1516)</f>
        <v/>
      </c>
      <c r="B1516" s="79" t="str">
        <f>IF(新体力テスト!B1516="","",新体力テスト!B1516)</f>
        <v/>
      </c>
      <c r="C1516" s="79" t="str">
        <f>IF(新体力テスト!C1516="","",新体力テスト!C1516)</f>
        <v/>
      </c>
      <c r="D1516" s="79" t="str">
        <f>IF(新体力テスト!D1516="","",新体力テスト!D1516)</f>
        <v/>
      </c>
      <c r="E1516" s="79" t="str">
        <f>IF(新体力テスト!E1516="","",新体力テスト!E1516)</f>
        <v/>
      </c>
      <c r="F1516" s="79" t="str">
        <f>IF(新体力テスト!F1516="","",新体力テスト!F1516)</f>
        <v/>
      </c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63"/>
      <c r="R1516" s="63"/>
      <c r="S1516" s="63"/>
      <c r="T1516" s="63"/>
    </row>
    <row r="1517" spans="1:20" ht="12.95" customHeight="1" x14ac:dyDescent="0.15">
      <c r="A1517" s="79" t="str">
        <f>IF(新体力テスト!A1517="","",新体力テスト!A1517)</f>
        <v/>
      </c>
      <c r="B1517" s="79" t="str">
        <f>IF(新体力テスト!B1517="","",新体力テスト!B1517)</f>
        <v/>
      </c>
      <c r="C1517" s="79" t="str">
        <f>IF(新体力テスト!C1517="","",新体力テスト!C1517)</f>
        <v/>
      </c>
      <c r="D1517" s="79" t="str">
        <f>IF(新体力テスト!D1517="","",新体力テスト!D1517)</f>
        <v/>
      </c>
      <c r="E1517" s="79" t="str">
        <f>IF(新体力テスト!E1517="","",新体力テスト!E1517)</f>
        <v/>
      </c>
      <c r="F1517" s="79" t="str">
        <f>IF(新体力テスト!F1517="","",新体力テスト!F1517)</f>
        <v/>
      </c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63"/>
      <c r="R1517" s="63"/>
      <c r="S1517" s="63"/>
      <c r="T1517" s="63"/>
    </row>
    <row r="1518" spans="1:20" ht="12.95" customHeight="1" x14ac:dyDescent="0.15">
      <c r="A1518" s="79" t="str">
        <f>IF(新体力テスト!A1518="","",新体力テスト!A1518)</f>
        <v/>
      </c>
      <c r="B1518" s="79" t="str">
        <f>IF(新体力テスト!B1518="","",新体力テスト!B1518)</f>
        <v/>
      </c>
      <c r="C1518" s="79" t="str">
        <f>IF(新体力テスト!C1518="","",新体力テスト!C1518)</f>
        <v/>
      </c>
      <c r="D1518" s="79" t="str">
        <f>IF(新体力テスト!D1518="","",新体力テスト!D1518)</f>
        <v/>
      </c>
      <c r="E1518" s="79" t="str">
        <f>IF(新体力テスト!E1518="","",新体力テスト!E1518)</f>
        <v/>
      </c>
      <c r="F1518" s="79" t="str">
        <f>IF(新体力テスト!F1518="","",新体力テスト!F1518)</f>
        <v/>
      </c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63"/>
      <c r="R1518" s="63"/>
      <c r="S1518" s="63"/>
      <c r="T1518" s="63"/>
    </row>
    <row r="1519" spans="1:20" ht="12.95" customHeight="1" x14ac:dyDescent="0.15">
      <c r="A1519" s="79" t="str">
        <f>IF(新体力テスト!A1519="","",新体力テスト!A1519)</f>
        <v/>
      </c>
      <c r="B1519" s="79" t="str">
        <f>IF(新体力テスト!B1519="","",新体力テスト!B1519)</f>
        <v/>
      </c>
      <c r="C1519" s="79" t="str">
        <f>IF(新体力テスト!C1519="","",新体力テスト!C1519)</f>
        <v/>
      </c>
      <c r="D1519" s="79" t="str">
        <f>IF(新体力テスト!D1519="","",新体力テスト!D1519)</f>
        <v/>
      </c>
      <c r="E1519" s="79" t="str">
        <f>IF(新体力テスト!E1519="","",新体力テスト!E1519)</f>
        <v/>
      </c>
      <c r="F1519" s="79" t="str">
        <f>IF(新体力テスト!F1519="","",新体力テスト!F1519)</f>
        <v/>
      </c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63"/>
      <c r="R1519" s="63"/>
      <c r="S1519" s="63"/>
      <c r="T1519" s="63"/>
    </row>
    <row r="1520" spans="1:20" ht="12.95" customHeight="1" x14ac:dyDescent="0.15">
      <c r="A1520" s="79" t="str">
        <f>IF(新体力テスト!A1520="","",新体力テスト!A1520)</f>
        <v/>
      </c>
      <c r="B1520" s="79" t="str">
        <f>IF(新体力テスト!B1520="","",新体力テスト!B1520)</f>
        <v/>
      </c>
      <c r="C1520" s="79" t="str">
        <f>IF(新体力テスト!C1520="","",新体力テスト!C1520)</f>
        <v/>
      </c>
      <c r="D1520" s="79" t="str">
        <f>IF(新体力テスト!D1520="","",新体力テスト!D1520)</f>
        <v/>
      </c>
      <c r="E1520" s="79" t="str">
        <f>IF(新体力テスト!E1520="","",新体力テスト!E1520)</f>
        <v/>
      </c>
      <c r="F1520" s="79" t="str">
        <f>IF(新体力テスト!F1520="","",新体力テスト!F1520)</f>
        <v/>
      </c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63"/>
      <c r="R1520" s="63"/>
      <c r="S1520" s="63"/>
      <c r="T1520" s="63"/>
    </row>
    <row r="1521" spans="1:20" ht="12.95" customHeight="1" x14ac:dyDescent="0.15">
      <c r="A1521" s="79" t="str">
        <f>IF(新体力テスト!A1521="","",新体力テスト!A1521)</f>
        <v/>
      </c>
      <c r="B1521" s="79" t="str">
        <f>IF(新体力テスト!B1521="","",新体力テスト!B1521)</f>
        <v/>
      </c>
      <c r="C1521" s="79" t="str">
        <f>IF(新体力テスト!C1521="","",新体力テスト!C1521)</f>
        <v/>
      </c>
      <c r="D1521" s="79" t="str">
        <f>IF(新体力テスト!D1521="","",新体力テスト!D1521)</f>
        <v/>
      </c>
      <c r="E1521" s="79" t="str">
        <f>IF(新体力テスト!E1521="","",新体力テスト!E1521)</f>
        <v/>
      </c>
      <c r="F1521" s="79" t="str">
        <f>IF(新体力テスト!F1521="","",新体力テスト!F1521)</f>
        <v/>
      </c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63"/>
      <c r="R1521" s="63"/>
      <c r="S1521" s="63"/>
      <c r="T1521" s="63"/>
    </row>
    <row r="1522" spans="1:20" ht="12.95" customHeight="1" x14ac:dyDescent="0.15">
      <c r="A1522" s="79" t="str">
        <f>IF(新体力テスト!A1522="","",新体力テスト!A1522)</f>
        <v/>
      </c>
      <c r="B1522" s="79" t="str">
        <f>IF(新体力テスト!B1522="","",新体力テスト!B1522)</f>
        <v/>
      </c>
      <c r="C1522" s="79" t="str">
        <f>IF(新体力テスト!C1522="","",新体力テスト!C1522)</f>
        <v/>
      </c>
      <c r="D1522" s="79" t="str">
        <f>IF(新体力テスト!D1522="","",新体力テスト!D1522)</f>
        <v/>
      </c>
      <c r="E1522" s="79" t="str">
        <f>IF(新体力テスト!E1522="","",新体力テスト!E1522)</f>
        <v/>
      </c>
      <c r="F1522" s="79" t="str">
        <f>IF(新体力テスト!F1522="","",新体力テスト!F1522)</f>
        <v/>
      </c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63"/>
      <c r="R1522" s="63"/>
      <c r="S1522" s="63"/>
      <c r="T1522" s="63"/>
    </row>
    <row r="1523" spans="1:20" ht="12.95" customHeight="1" x14ac:dyDescent="0.15">
      <c r="A1523" s="79" t="str">
        <f>IF(新体力テスト!A1523="","",新体力テスト!A1523)</f>
        <v/>
      </c>
      <c r="B1523" s="79" t="str">
        <f>IF(新体力テスト!B1523="","",新体力テスト!B1523)</f>
        <v/>
      </c>
      <c r="C1523" s="79" t="str">
        <f>IF(新体力テスト!C1523="","",新体力テスト!C1523)</f>
        <v/>
      </c>
      <c r="D1523" s="79" t="str">
        <f>IF(新体力テスト!D1523="","",新体力テスト!D1523)</f>
        <v/>
      </c>
      <c r="E1523" s="79" t="str">
        <f>IF(新体力テスト!E1523="","",新体力テスト!E1523)</f>
        <v/>
      </c>
      <c r="F1523" s="79" t="str">
        <f>IF(新体力テスト!F1523="","",新体力テスト!F1523)</f>
        <v/>
      </c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63"/>
      <c r="R1523" s="63"/>
      <c r="S1523" s="63"/>
      <c r="T1523" s="63"/>
    </row>
    <row r="1524" spans="1:20" ht="12.95" customHeight="1" x14ac:dyDescent="0.15">
      <c r="A1524" s="79" t="str">
        <f>IF(新体力テスト!A1524="","",新体力テスト!A1524)</f>
        <v/>
      </c>
      <c r="B1524" s="79" t="str">
        <f>IF(新体力テスト!B1524="","",新体力テスト!B1524)</f>
        <v/>
      </c>
      <c r="C1524" s="79" t="str">
        <f>IF(新体力テスト!C1524="","",新体力テスト!C1524)</f>
        <v/>
      </c>
      <c r="D1524" s="79" t="str">
        <f>IF(新体力テスト!D1524="","",新体力テスト!D1524)</f>
        <v/>
      </c>
      <c r="E1524" s="79" t="str">
        <f>IF(新体力テスト!E1524="","",新体力テスト!E1524)</f>
        <v/>
      </c>
      <c r="F1524" s="79" t="str">
        <f>IF(新体力テスト!F1524="","",新体力テスト!F1524)</f>
        <v/>
      </c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63"/>
      <c r="R1524" s="63"/>
      <c r="S1524" s="63"/>
      <c r="T1524" s="63"/>
    </row>
    <row r="1525" spans="1:20" ht="12.95" customHeight="1" x14ac:dyDescent="0.15">
      <c r="A1525" s="79" t="str">
        <f>IF(新体力テスト!A1525="","",新体力テスト!A1525)</f>
        <v/>
      </c>
      <c r="B1525" s="79" t="str">
        <f>IF(新体力テスト!B1525="","",新体力テスト!B1525)</f>
        <v/>
      </c>
      <c r="C1525" s="79" t="str">
        <f>IF(新体力テスト!C1525="","",新体力テスト!C1525)</f>
        <v/>
      </c>
      <c r="D1525" s="79" t="str">
        <f>IF(新体力テスト!D1525="","",新体力テスト!D1525)</f>
        <v/>
      </c>
      <c r="E1525" s="79" t="str">
        <f>IF(新体力テスト!E1525="","",新体力テスト!E1525)</f>
        <v/>
      </c>
      <c r="F1525" s="79" t="str">
        <f>IF(新体力テスト!F1525="","",新体力テスト!F1525)</f>
        <v/>
      </c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63"/>
      <c r="R1525" s="63"/>
      <c r="S1525" s="63"/>
      <c r="T1525" s="63"/>
    </row>
    <row r="1526" spans="1:20" ht="12.95" customHeight="1" x14ac:dyDescent="0.15">
      <c r="A1526" s="79" t="str">
        <f>IF(新体力テスト!A1526="","",新体力テスト!A1526)</f>
        <v/>
      </c>
      <c r="B1526" s="79" t="str">
        <f>IF(新体力テスト!B1526="","",新体力テスト!B1526)</f>
        <v/>
      </c>
      <c r="C1526" s="79" t="str">
        <f>IF(新体力テスト!C1526="","",新体力テスト!C1526)</f>
        <v/>
      </c>
      <c r="D1526" s="79" t="str">
        <f>IF(新体力テスト!D1526="","",新体力テスト!D1526)</f>
        <v/>
      </c>
      <c r="E1526" s="79" t="str">
        <f>IF(新体力テスト!E1526="","",新体力テスト!E1526)</f>
        <v/>
      </c>
      <c r="F1526" s="79" t="str">
        <f>IF(新体力テスト!F1526="","",新体力テスト!F1526)</f>
        <v/>
      </c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63"/>
      <c r="R1526" s="63"/>
      <c r="S1526" s="63"/>
      <c r="T1526" s="63"/>
    </row>
    <row r="1527" spans="1:20" ht="12.95" customHeight="1" x14ac:dyDescent="0.15">
      <c r="A1527" s="79" t="str">
        <f>IF(新体力テスト!A1527="","",新体力テスト!A1527)</f>
        <v/>
      </c>
      <c r="B1527" s="79" t="str">
        <f>IF(新体力テスト!B1527="","",新体力テスト!B1527)</f>
        <v/>
      </c>
      <c r="C1527" s="79" t="str">
        <f>IF(新体力テスト!C1527="","",新体力テスト!C1527)</f>
        <v/>
      </c>
      <c r="D1527" s="79" t="str">
        <f>IF(新体力テスト!D1527="","",新体力テスト!D1527)</f>
        <v/>
      </c>
      <c r="E1527" s="79" t="str">
        <f>IF(新体力テスト!E1527="","",新体力テスト!E1527)</f>
        <v/>
      </c>
      <c r="F1527" s="79" t="str">
        <f>IF(新体力テスト!F1527="","",新体力テスト!F1527)</f>
        <v/>
      </c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63"/>
      <c r="R1527" s="63"/>
      <c r="S1527" s="63"/>
      <c r="T1527" s="63"/>
    </row>
    <row r="1528" spans="1:20" ht="12.95" customHeight="1" x14ac:dyDescent="0.15">
      <c r="A1528" s="79" t="str">
        <f>IF(新体力テスト!A1528="","",新体力テスト!A1528)</f>
        <v/>
      </c>
      <c r="B1528" s="79" t="str">
        <f>IF(新体力テスト!B1528="","",新体力テスト!B1528)</f>
        <v/>
      </c>
      <c r="C1528" s="79" t="str">
        <f>IF(新体力テスト!C1528="","",新体力テスト!C1528)</f>
        <v/>
      </c>
      <c r="D1528" s="79" t="str">
        <f>IF(新体力テスト!D1528="","",新体力テスト!D1528)</f>
        <v/>
      </c>
      <c r="E1528" s="79" t="str">
        <f>IF(新体力テスト!E1528="","",新体力テスト!E1528)</f>
        <v/>
      </c>
      <c r="F1528" s="79" t="str">
        <f>IF(新体力テスト!F1528="","",新体力テスト!F1528)</f>
        <v/>
      </c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63"/>
      <c r="R1528" s="63"/>
      <c r="S1528" s="63"/>
      <c r="T1528" s="63"/>
    </row>
    <row r="1529" spans="1:20" ht="12.95" customHeight="1" x14ac:dyDescent="0.15">
      <c r="A1529" s="79" t="str">
        <f>IF(新体力テスト!A1529="","",新体力テスト!A1529)</f>
        <v/>
      </c>
      <c r="B1529" s="79" t="str">
        <f>IF(新体力テスト!B1529="","",新体力テスト!B1529)</f>
        <v/>
      </c>
      <c r="C1529" s="79" t="str">
        <f>IF(新体力テスト!C1529="","",新体力テスト!C1529)</f>
        <v/>
      </c>
      <c r="D1529" s="79" t="str">
        <f>IF(新体力テスト!D1529="","",新体力テスト!D1529)</f>
        <v/>
      </c>
      <c r="E1529" s="79" t="str">
        <f>IF(新体力テスト!E1529="","",新体力テスト!E1529)</f>
        <v/>
      </c>
      <c r="F1529" s="79" t="str">
        <f>IF(新体力テスト!F1529="","",新体力テスト!F1529)</f>
        <v/>
      </c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63"/>
      <c r="R1529" s="63"/>
      <c r="S1529" s="63"/>
      <c r="T1529" s="63"/>
    </row>
    <row r="1530" spans="1:20" ht="12.95" customHeight="1" x14ac:dyDescent="0.15">
      <c r="A1530" s="79" t="str">
        <f>IF(新体力テスト!A1530="","",新体力テスト!A1530)</f>
        <v/>
      </c>
      <c r="B1530" s="79" t="str">
        <f>IF(新体力テスト!B1530="","",新体力テスト!B1530)</f>
        <v/>
      </c>
      <c r="C1530" s="79" t="str">
        <f>IF(新体力テスト!C1530="","",新体力テスト!C1530)</f>
        <v/>
      </c>
      <c r="D1530" s="79" t="str">
        <f>IF(新体力テスト!D1530="","",新体力テスト!D1530)</f>
        <v/>
      </c>
      <c r="E1530" s="79" t="str">
        <f>IF(新体力テスト!E1530="","",新体力テスト!E1530)</f>
        <v/>
      </c>
      <c r="F1530" s="79" t="str">
        <f>IF(新体力テスト!F1530="","",新体力テスト!F1530)</f>
        <v/>
      </c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63"/>
      <c r="R1530" s="63"/>
      <c r="S1530" s="63"/>
      <c r="T1530" s="63"/>
    </row>
    <row r="1531" spans="1:20" ht="12.95" customHeight="1" x14ac:dyDescent="0.15">
      <c r="A1531" s="79" t="str">
        <f>IF(新体力テスト!A1531="","",新体力テスト!A1531)</f>
        <v/>
      </c>
      <c r="B1531" s="79" t="str">
        <f>IF(新体力テスト!B1531="","",新体力テスト!B1531)</f>
        <v/>
      </c>
      <c r="C1531" s="79" t="str">
        <f>IF(新体力テスト!C1531="","",新体力テスト!C1531)</f>
        <v/>
      </c>
      <c r="D1531" s="79" t="str">
        <f>IF(新体力テスト!D1531="","",新体力テスト!D1531)</f>
        <v/>
      </c>
      <c r="E1531" s="79" t="str">
        <f>IF(新体力テスト!E1531="","",新体力テスト!E1531)</f>
        <v/>
      </c>
      <c r="F1531" s="79" t="str">
        <f>IF(新体力テスト!F1531="","",新体力テスト!F1531)</f>
        <v/>
      </c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63"/>
      <c r="R1531" s="63"/>
      <c r="S1531" s="63"/>
      <c r="T1531" s="63"/>
    </row>
    <row r="1532" spans="1:20" ht="12.95" customHeight="1" x14ac:dyDescent="0.15">
      <c r="A1532" s="79" t="str">
        <f>IF(新体力テスト!A1532="","",新体力テスト!A1532)</f>
        <v/>
      </c>
      <c r="B1532" s="79" t="str">
        <f>IF(新体力テスト!B1532="","",新体力テスト!B1532)</f>
        <v/>
      </c>
      <c r="C1532" s="79" t="str">
        <f>IF(新体力テスト!C1532="","",新体力テスト!C1532)</f>
        <v/>
      </c>
      <c r="D1532" s="79" t="str">
        <f>IF(新体力テスト!D1532="","",新体力テスト!D1532)</f>
        <v/>
      </c>
      <c r="E1532" s="79" t="str">
        <f>IF(新体力テスト!E1532="","",新体力テスト!E1532)</f>
        <v/>
      </c>
      <c r="F1532" s="79" t="str">
        <f>IF(新体力テスト!F1532="","",新体力テスト!F1532)</f>
        <v/>
      </c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63"/>
      <c r="R1532" s="63"/>
      <c r="S1532" s="63"/>
      <c r="T1532" s="63"/>
    </row>
    <row r="1533" spans="1:20" ht="12.95" customHeight="1" x14ac:dyDescent="0.15">
      <c r="A1533" s="79" t="str">
        <f>IF(新体力テスト!A1533="","",新体力テスト!A1533)</f>
        <v/>
      </c>
      <c r="B1533" s="79" t="str">
        <f>IF(新体力テスト!B1533="","",新体力テスト!B1533)</f>
        <v/>
      </c>
      <c r="C1533" s="79" t="str">
        <f>IF(新体力テスト!C1533="","",新体力テスト!C1533)</f>
        <v/>
      </c>
      <c r="D1533" s="79" t="str">
        <f>IF(新体力テスト!D1533="","",新体力テスト!D1533)</f>
        <v/>
      </c>
      <c r="E1533" s="79" t="str">
        <f>IF(新体力テスト!E1533="","",新体力テスト!E1533)</f>
        <v/>
      </c>
      <c r="F1533" s="79" t="str">
        <f>IF(新体力テスト!F1533="","",新体力テスト!F1533)</f>
        <v/>
      </c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63"/>
      <c r="R1533" s="63"/>
      <c r="S1533" s="63"/>
      <c r="T1533" s="63"/>
    </row>
    <row r="1534" spans="1:20" ht="12.95" customHeight="1" x14ac:dyDescent="0.15">
      <c r="A1534" s="79" t="str">
        <f>IF(新体力テスト!A1534="","",新体力テスト!A1534)</f>
        <v/>
      </c>
      <c r="B1534" s="79" t="str">
        <f>IF(新体力テスト!B1534="","",新体力テスト!B1534)</f>
        <v/>
      </c>
      <c r="C1534" s="79" t="str">
        <f>IF(新体力テスト!C1534="","",新体力テスト!C1534)</f>
        <v/>
      </c>
      <c r="D1534" s="79" t="str">
        <f>IF(新体力テスト!D1534="","",新体力テスト!D1534)</f>
        <v/>
      </c>
      <c r="E1534" s="79" t="str">
        <f>IF(新体力テスト!E1534="","",新体力テスト!E1534)</f>
        <v/>
      </c>
      <c r="F1534" s="79" t="str">
        <f>IF(新体力テスト!F1534="","",新体力テスト!F1534)</f>
        <v/>
      </c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63"/>
      <c r="R1534" s="63"/>
      <c r="S1534" s="63"/>
      <c r="T1534" s="63"/>
    </row>
    <row r="1535" spans="1:20" ht="12.95" customHeight="1" x14ac:dyDescent="0.15">
      <c r="A1535" s="79" t="str">
        <f>IF(新体力テスト!A1535="","",新体力テスト!A1535)</f>
        <v/>
      </c>
      <c r="B1535" s="79" t="str">
        <f>IF(新体力テスト!B1535="","",新体力テスト!B1535)</f>
        <v/>
      </c>
      <c r="C1535" s="79" t="str">
        <f>IF(新体力テスト!C1535="","",新体力テスト!C1535)</f>
        <v/>
      </c>
      <c r="D1535" s="79" t="str">
        <f>IF(新体力テスト!D1535="","",新体力テスト!D1535)</f>
        <v/>
      </c>
      <c r="E1535" s="79" t="str">
        <f>IF(新体力テスト!E1535="","",新体力テスト!E1535)</f>
        <v/>
      </c>
      <c r="F1535" s="79" t="str">
        <f>IF(新体力テスト!F1535="","",新体力テスト!F1535)</f>
        <v/>
      </c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63"/>
      <c r="R1535" s="63"/>
      <c r="S1535" s="63"/>
      <c r="T1535" s="63"/>
    </row>
    <row r="1536" spans="1:20" ht="12.95" customHeight="1" x14ac:dyDescent="0.15">
      <c r="A1536" s="79" t="str">
        <f>IF(新体力テスト!A1536="","",新体力テスト!A1536)</f>
        <v/>
      </c>
      <c r="B1536" s="79" t="str">
        <f>IF(新体力テスト!B1536="","",新体力テスト!B1536)</f>
        <v/>
      </c>
      <c r="C1536" s="79" t="str">
        <f>IF(新体力テスト!C1536="","",新体力テスト!C1536)</f>
        <v/>
      </c>
      <c r="D1536" s="79" t="str">
        <f>IF(新体力テスト!D1536="","",新体力テスト!D1536)</f>
        <v/>
      </c>
      <c r="E1536" s="79" t="str">
        <f>IF(新体力テスト!E1536="","",新体力テスト!E1536)</f>
        <v/>
      </c>
      <c r="F1536" s="79" t="str">
        <f>IF(新体力テスト!F1536="","",新体力テスト!F1536)</f>
        <v/>
      </c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63"/>
      <c r="R1536" s="63"/>
      <c r="S1536" s="63"/>
      <c r="T1536" s="63"/>
    </row>
    <row r="1537" spans="1:20" ht="12.95" customHeight="1" x14ac:dyDescent="0.15">
      <c r="A1537" s="79" t="str">
        <f>IF(新体力テスト!A1537="","",新体力テスト!A1537)</f>
        <v/>
      </c>
      <c r="B1537" s="79" t="str">
        <f>IF(新体力テスト!B1537="","",新体力テスト!B1537)</f>
        <v/>
      </c>
      <c r="C1537" s="79" t="str">
        <f>IF(新体力テスト!C1537="","",新体力テスト!C1537)</f>
        <v/>
      </c>
      <c r="D1537" s="79" t="str">
        <f>IF(新体力テスト!D1537="","",新体力テスト!D1537)</f>
        <v/>
      </c>
      <c r="E1537" s="79" t="str">
        <f>IF(新体力テスト!E1537="","",新体力テスト!E1537)</f>
        <v/>
      </c>
      <c r="F1537" s="79" t="str">
        <f>IF(新体力テスト!F1537="","",新体力テスト!F1537)</f>
        <v/>
      </c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63"/>
      <c r="R1537" s="63"/>
      <c r="S1537" s="63"/>
      <c r="T1537" s="63"/>
    </row>
    <row r="1538" spans="1:20" ht="12.95" customHeight="1" x14ac:dyDescent="0.15">
      <c r="A1538" s="79" t="str">
        <f>IF(新体力テスト!A1538="","",新体力テスト!A1538)</f>
        <v/>
      </c>
      <c r="B1538" s="79" t="str">
        <f>IF(新体力テスト!B1538="","",新体力テスト!B1538)</f>
        <v/>
      </c>
      <c r="C1538" s="79" t="str">
        <f>IF(新体力テスト!C1538="","",新体力テスト!C1538)</f>
        <v/>
      </c>
      <c r="D1538" s="79" t="str">
        <f>IF(新体力テスト!D1538="","",新体力テスト!D1538)</f>
        <v/>
      </c>
      <c r="E1538" s="79" t="str">
        <f>IF(新体力テスト!E1538="","",新体力テスト!E1538)</f>
        <v/>
      </c>
      <c r="F1538" s="79" t="str">
        <f>IF(新体力テスト!F1538="","",新体力テスト!F1538)</f>
        <v/>
      </c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63"/>
      <c r="R1538" s="63"/>
      <c r="S1538" s="63"/>
      <c r="T1538" s="63"/>
    </row>
    <row r="1539" spans="1:20" ht="12.95" customHeight="1" x14ac:dyDescent="0.15">
      <c r="A1539" s="79" t="str">
        <f>IF(新体力テスト!A1539="","",新体力テスト!A1539)</f>
        <v/>
      </c>
      <c r="B1539" s="79" t="str">
        <f>IF(新体力テスト!B1539="","",新体力テスト!B1539)</f>
        <v/>
      </c>
      <c r="C1539" s="79" t="str">
        <f>IF(新体力テスト!C1539="","",新体力テスト!C1539)</f>
        <v/>
      </c>
      <c r="D1539" s="79" t="str">
        <f>IF(新体力テスト!D1539="","",新体力テスト!D1539)</f>
        <v/>
      </c>
      <c r="E1539" s="79" t="str">
        <f>IF(新体力テスト!E1539="","",新体力テスト!E1539)</f>
        <v/>
      </c>
      <c r="F1539" s="79" t="str">
        <f>IF(新体力テスト!F1539="","",新体力テスト!F1539)</f>
        <v/>
      </c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63"/>
      <c r="R1539" s="63"/>
      <c r="S1539" s="63"/>
      <c r="T1539" s="63"/>
    </row>
    <row r="1540" spans="1:20" ht="12.95" customHeight="1" x14ac:dyDescent="0.15">
      <c r="A1540" s="79" t="str">
        <f>IF(新体力テスト!A1540="","",新体力テスト!A1540)</f>
        <v/>
      </c>
      <c r="B1540" s="79" t="str">
        <f>IF(新体力テスト!B1540="","",新体力テスト!B1540)</f>
        <v/>
      </c>
      <c r="C1540" s="79" t="str">
        <f>IF(新体力テスト!C1540="","",新体力テスト!C1540)</f>
        <v/>
      </c>
      <c r="D1540" s="79" t="str">
        <f>IF(新体力テスト!D1540="","",新体力テスト!D1540)</f>
        <v/>
      </c>
      <c r="E1540" s="79" t="str">
        <f>IF(新体力テスト!E1540="","",新体力テスト!E1540)</f>
        <v/>
      </c>
      <c r="F1540" s="79" t="str">
        <f>IF(新体力テスト!F1540="","",新体力テスト!F1540)</f>
        <v/>
      </c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63"/>
      <c r="R1540" s="63"/>
      <c r="S1540" s="63"/>
      <c r="T1540" s="63"/>
    </row>
    <row r="1541" spans="1:20" ht="12.95" customHeight="1" x14ac:dyDescent="0.15">
      <c r="A1541" s="79" t="str">
        <f>IF(新体力テスト!A1541="","",新体力テスト!A1541)</f>
        <v/>
      </c>
      <c r="B1541" s="79" t="str">
        <f>IF(新体力テスト!B1541="","",新体力テスト!B1541)</f>
        <v/>
      </c>
      <c r="C1541" s="79" t="str">
        <f>IF(新体力テスト!C1541="","",新体力テスト!C1541)</f>
        <v/>
      </c>
      <c r="D1541" s="79" t="str">
        <f>IF(新体力テスト!D1541="","",新体力テスト!D1541)</f>
        <v/>
      </c>
      <c r="E1541" s="79" t="str">
        <f>IF(新体力テスト!E1541="","",新体力テスト!E1541)</f>
        <v/>
      </c>
      <c r="F1541" s="79" t="str">
        <f>IF(新体力テスト!F1541="","",新体力テスト!F1541)</f>
        <v/>
      </c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63"/>
      <c r="R1541" s="63"/>
      <c r="S1541" s="63"/>
      <c r="T1541" s="63"/>
    </row>
    <row r="1542" spans="1:20" ht="12.95" customHeight="1" x14ac:dyDescent="0.15">
      <c r="A1542" s="79" t="str">
        <f>IF(新体力テスト!A1542="","",新体力テスト!A1542)</f>
        <v/>
      </c>
      <c r="B1542" s="79" t="str">
        <f>IF(新体力テスト!B1542="","",新体力テスト!B1542)</f>
        <v/>
      </c>
      <c r="C1542" s="79" t="str">
        <f>IF(新体力テスト!C1542="","",新体力テスト!C1542)</f>
        <v/>
      </c>
      <c r="D1542" s="79" t="str">
        <f>IF(新体力テスト!D1542="","",新体力テスト!D1542)</f>
        <v/>
      </c>
      <c r="E1542" s="79" t="str">
        <f>IF(新体力テスト!E1542="","",新体力テスト!E1542)</f>
        <v/>
      </c>
      <c r="F1542" s="79" t="str">
        <f>IF(新体力テスト!F1542="","",新体力テスト!F1542)</f>
        <v/>
      </c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63"/>
      <c r="R1542" s="63"/>
      <c r="S1542" s="63"/>
      <c r="T1542" s="63"/>
    </row>
    <row r="1543" spans="1:20" ht="12.95" customHeight="1" x14ac:dyDescent="0.15">
      <c r="A1543" s="79" t="str">
        <f>IF(新体力テスト!A1543="","",新体力テスト!A1543)</f>
        <v/>
      </c>
      <c r="B1543" s="79" t="str">
        <f>IF(新体力テスト!B1543="","",新体力テスト!B1543)</f>
        <v/>
      </c>
      <c r="C1543" s="79" t="str">
        <f>IF(新体力テスト!C1543="","",新体力テスト!C1543)</f>
        <v/>
      </c>
      <c r="D1543" s="79" t="str">
        <f>IF(新体力テスト!D1543="","",新体力テスト!D1543)</f>
        <v/>
      </c>
      <c r="E1543" s="79" t="str">
        <f>IF(新体力テスト!E1543="","",新体力テスト!E1543)</f>
        <v/>
      </c>
      <c r="F1543" s="79" t="str">
        <f>IF(新体力テスト!F1543="","",新体力テスト!F1543)</f>
        <v/>
      </c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63"/>
      <c r="R1543" s="63"/>
      <c r="S1543" s="63"/>
      <c r="T1543" s="63"/>
    </row>
    <row r="1544" spans="1:20" ht="12.95" customHeight="1" x14ac:dyDescent="0.15">
      <c r="A1544" s="79" t="str">
        <f>IF(新体力テスト!A1544="","",新体力テスト!A1544)</f>
        <v/>
      </c>
      <c r="B1544" s="79" t="str">
        <f>IF(新体力テスト!B1544="","",新体力テスト!B1544)</f>
        <v/>
      </c>
      <c r="C1544" s="79" t="str">
        <f>IF(新体力テスト!C1544="","",新体力テスト!C1544)</f>
        <v/>
      </c>
      <c r="D1544" s="79" t="str">
        <f>IF(新体力テスト!D1544="","",新体力テスト!D1544)</f>
        <v/>
      </c>
      <c r="E1544" s="79" t="str">
        <f>IF(新体力テスト!E1544="","",新体力テスト!E1544)</f>
        <v/>
      </c>
      <c r="F1544" s="79" t="str">
        <f>IF(新体力テスト!F1544="","",新体力テスト!F1544)</f>
        <v/>
      </c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63"/>
      <c r="R1544" s="63"/>
      <c r="S1544" s="63"/>
      <c r="T1544" s="63"/>
    </row>
    <row r="1545" spans="1:20" ht="12.95" customHeight="1" x14ac:dyDescent="0.15">
      <c r="A1545" s="79" t="str">
        <f>IF(新体力テスト!A1545="","",新体力テスト!A1545)</f>
        <v/>
      </c>
      <c r="B1545" s="79" t="str">
        <f>IF(新体力テスト!B1545="","",新体力テスト!B1545)</f>
        <v/>
      </c>
      <c r="C1545" s="79" t="str">
        <f>IF(新体力テスト!C1545="","",新体力テスト!C1545)</f>
        <v/>
      </c>
      <c r="D1545" s="79" t="str">
        <f>IF(新体力テスト!D1545="","",新体力テスト!D1545)</f>
        <v/>
      </c>
      <c r="E1545" s="79" t="str">
        <f>IF(新体力テスト!E1545="","",新体力テスト!E1545)</f>
        <v/>
      </c>
      <c r="F1545" s="79" t="str">
        <f>IF(新体力テスト!F1545="","",新体力テスト!F1545)</f>
        <v/>
      </c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63"/>
      <c r="R1545" s="63"/>
      <c r="S1545" s="63"/>
      <c r="T1545" s="63"/>
    </row>
    <row r="1546" spans="1:20" ht="12.95" customHeight="1" x14ac:dyDescent="0.15">
      <c r="A1546" s="79" t="str">
        <f>IF(新体力テスト!A1546="","",新体力テスト!A1546)</f>
        <v/>
      </c>
      <c r="B1546" s="79" t="str">
        <f>IF(新体力テスト!B1546="","",新体力テスト!B1546)</f>
        <v/>
      </c>
      <c r="C1546" s="79" t="str">
        <f>IF(新体力テスト!C1546="","",新体力テスト!C1546)</f>
        <v/>
      </c>
      <c r="D1546" s="79" t="str">
        <f>IF(新体力テスト!D1546="","",新体力テスト!D1546)</f>
        <v/>
      </c>
      <c r="E1546" s="79" t="str">
        <f>IF(新体力テスト!E1546="","",新体力テスト!E1546)</f>
        <v/>
      </c>
      <c r="F1546" s="79" t="str">
        <f>IF(新体力テスト!F1546="","",新体力テスト!F1546)</f>
        <v/>
      </c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63"/>
      <c r="R1546" s="63"/>
      <c r="S1546" s="63"/>
      <c r="T1546" s="63"/>
    </row>
    <row r="1547" spans="1:20" ht="12.95" customHeight="1" x14ac:dyDescent="0.15">
      <c r="A1547" s="79" t="str">
        <f>IF(新体力テスト!A1547="","",新体力テスト!A1547)</f>
        <v/>
      </c>
      <c r="B1547" s="79" t="str">
        <f>IF(新体力テスト!B1547="","",新体力テスト!B1547)</f>
        <v/>
      </c>
      <c r="C1547" s="79" t="str">
        <f>IF(新体力テスト!C1547="","",新体力テスト!C1547)</f>
        <v/>
      </c>
      <c r="D1547" s="79" t="str">
        <f>IF(新体力テスト!D1547="","",新体力テスト!D1547)</f>
        <v/>
      </c>
      <c r="E1547" s="79" t="str">
        <f>IF(新体力テスト!E1547="","",新体力テスト!E1547)</f>
        <v/>
      </c>
      <c r="F1547" s="79" t="str">
        <f>IF(新体力テスト!F1547="","",新体力テスト!F1547)</f>
        <v/>
      </c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63"/>
      <c r="R1547" s="63"/>
      <c r="S1547" s="63"/>
      <c r="T1547" s="63"/>
    </row>
    <row r="1548" spans="1:20" ht="12.95" customHeight="1" x14ac:dyDescent="0.15">
      <c r="A1548" s="79" t="str">
        <f>IF(新体力テスト!A1548="","",新体力テスト!A1548)</f>
        <v/>
      </c>
      <c r="B1548" s="79" t="str">
        <f>IF(新体力テスト!B1548="","",新体力テスト!B1548)</f>
        <v/>
      </c>
      <c r="C1548" s="79" t="str">
        <f>IF(新体力テスト!C1548="","",新体力テスト!C1548)</f>
        <v/>
      </c>
      <c r="D1548" s="79" t="str">
        <f>IF(新体力テスト!D1548="","",新体力テスト!D1548)</f>
        <v/>
      </c>
      <c r="E1548" s="79" t="str">
        <f>IF(新体力テスト!E1548="","",新体力テスト!E1548)</f>
        <v/>
      </c>
      <c r="F1548" s="79" t="str">
        <f>IF(新体力テスト!F1548="","",新体力テスト!F1548)</f>
        <v/>
      </c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63"/>
      <c r="R1548" s="63"/>
      <c r="S1548" s="63"/>
      <c r="T1548" s="63"/>
    </row>
    <row r="1549" spans="1:20" ht="12.95" customHeight="1" x14ac:dyDescent="0.15">
      <c r="A1549" s="79" t="str">
        <f>IF(新体力テスト!A1549="","",新体力テスト!A1549)</f>
        <v/>
      </c>
      <c r="B1549" s="79" t="str">
        <f>IF(新体力テスト!B1549="","",新体力テスト!B1549)</f>
        <v/>
      </c>
      <c r="C1549" s="79" t="str">
        <f>IF(新体力テスト!C1549="","",新体力テスト!C1549)</f>
        <v/>
      </c>
      <c r="D1549" s="79" t="str">
        <f>IF(新体力テスト!D1549="","",新体力テスト!D1549)</f>
        <v/>
      </c>
      <c r="E1549" s="79" t="str">
        <f>IF(新体力テスト!E1549="","",新体力テスト!E1549)</f>
        <v/>
      </c>
      <c r="F1549" s="79" t="str">
        <f>IF(新体力テスト!F1549="","",新体力テスト!F1549)</f>
        <v/>
      </c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63"/>
      <c r="R1549" s="63"/>
      <c r="S1549" s="63"/>
      <c r="T1549" s="63"/>
    </row>
    <row r="1550" spans="1:20" ht="12.95" customHeight="1" x14ac:dyDescent="0.15">
      <c r="A1550" s="79" t="str">
        <f>IF(新体力テスト!A1550="","",新体力テスト!A1550)</f>
        <v/>
      </c>
      <c r="B1550" s="79" t="str">
        <f>IF(新体力テスト!B1550="","",新体力テスト!B1550)</f>
        <v/>
      </c>
      <c r="C1550" s="79" t="str">
        <f>IF(新体力テスト!C1550="","",新体力テスト!C1550)</f>
        <v/>
      </c>
      <c r="D1550" s="79" t="str">
        <f>IF(新体力テスト!D1550="","",新体力テスト!D1550)</f>
        <v/>
      </c>
      <c r="E1550" s="79" t="str">
        <f>IF(新体力テスト!E1550="","",新体力テスト!E1550)</f>
        <v/>
      </c>
      <c r="F1550" s="79" t="str">
        <f>IF(新体力テスト!F1550="","",新体力テスト!F1550)</f>
        <v/>
      </c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63"/>
      <c r="R1550" s="63"/>
      <c r="S1550" s="63"/>
      <c r="T1550" s="63"/>
    </row>
    <row r="1551" spans="1:20" ht="12.95" customHeight="1" x14ac:dyDescent="0.15">
      <c r="A1551" s="79" t="str">
        <f>IF(新体力テスト!A1551="","",新体力テスト!A1551)</f>
        <v/>
      </c>
      <c r="B1551" s="79" t="str">
        <f>IF(新体力テスト!B1551="","",新体力テスト!B1551)</f>
        <v/>
      </c>
      <c r="C1551" s="79" t="str">
        <f>IF(新体力テスト!C1551="","",新体力テスト!C1551)</f>
        <v/>
      </c>
      <c r="D1551" s="79" t="str">
        <f>IF(新体力テスト!D1551="","",新体力テスト!D1551)</f>
        <v/>
      </c>
      <c r="E1551" s="79" t="str">
        <f>IF(新体力テスト!E1551="","",新体力テスト!E1551)</f>
        <v/>
      </c>
      <c r="F1551" s="79" t="str">
        <f>IF(新体力テスト!F1551="","",新体力テスト!F1551)</f>
        <v/>
      </c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63"/>
      <c r="R1551" s="63"/>
      <c r="S1551" s="63"/>
      <c r="T1551" s="63"/>
    </row>
    <row r="1552" spans="1:20" ht="12.95" customHeight="1" x14ac:dyDescent="0.15">
      <c r="A1552" s="79" t="str">
        <f>IF(新体力テスト!A1552="","",新体力テスト!A1552)</f>
        <v/>
      </c>
      <c r="B1552" s="79" t="str">
        <f>IF(新体力テスト!B1552="","",新体力テスト!B1552)</f>
        <v/>
      </c>
      <c r="C1552" s="79" t="str">
        <f>IF(新体力テスト!C1552="","",新体力テスト!C1552)</f>
        <v/>
      </c>
      <c r="D1552" s="79" t="str">
        <f>IF(新体力テスト!D1552="","",新体力テスト!D1552)</f>
        <v/>
      </c>
      <c r="E1552" s="79" t="str">
        <f>IF(新体力テスト!E1552="","",新体力テスト!E1552)</f>
        <v/>
      </c>
      <c r="F1552" s="79" t="str">
        <f>IF(新体力テスト!F1552="","",新体力テスト!F1552)</f>
        <v/>
      </c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63"/>
      <c r="R1552" s="63"/>
      <c r="S1552" s="63"/>
      <c r="T1552" s="63"/>
    </row>
    <row r="1553" spans="1:20" ht="12.95" customHeight="1" x14ac:dyDescent="0.15">
      <c r="A1553" s="79" t="str">
        <f>IF(新体力テスト!A1553="","",新体力テスト!A1553)</f>
        <v/>
      </c>
      <c r="B1553" s="79" t="str">
        <f>IF(新体力テスト!B1553="","",新体力テスト!B1553)</f>
        <v/>
      </c>
      <c r="C1553" s="79" t="str">
        <f>IF(新体力テスト!C1553="","",新体力テスト!C1553)</f>
        <v/>
      </c>
      <c r="D1553" s="79" t="str">
        <f>IF(新体力テスト!D1553="","",新体力テスト!D1553)</f>
        <v/>
      </c>
      <c r="E1553" s="79" t="str">
        <f>IF(新体力テスト!E1553="","",新体力テスト!E1553)</f>
        <v/>
      </c>
      <c r="F1553" s="79" t="str">
        <f>IF(新体力テスト!F1553="","",新体力テスト!F1553)</f>
        <v/>
      </c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63"/>
      <c r="R1553" s="63"/>
      <c r="S1553" s="63"/>
      <c r="T1553" s="63"/>
    </row>
    <row r="1554" spans="1:20" ht="12.95" customHeight="1" x14ac:dyDescent="0.15">
      <c r="A1554" s="79" t="str">
        <f>IF(新体力テスト!A1554="","",新体力テスト!A1554)</f>
        <v/>
      </c>
      <c r="B1554" s="79" t="str">
        <f>IF(新体力テスト!B1554="","",新体力テスト!B1554)</f>
        <v/>
      </c>
      <c r="C1554" s="79" t="str">
        <f>IF(新体力テスト!C1554="","",新体力テスト!C1554)</f>
        <v/>
      </c>
      <c r="D1554" s="79" t="str">
        <f>IF(新体力テスト!D1554="","",新体力テスト!D1554)</f>
        <v/>
      </c>
      <c r="E1554" s="79" t="str">
        <f>IF(新体力テスト!E1554="","",新体力テスト!E1554)</f>
        <v/>
      </c>
      <c r="F1554" s="79" t="str">
        <f>IF(新体力テスト!F1554="","",新体力テスト!F1554)</f>
        <v/>
      </c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63"/>
      <c r="R1554" s="63"/>
      <c r="S1554" s="63"/>
      <c r="T1554" s="63"/>
    </row>
    <row r="1555" spans="1:20" ht="12.95" customHeight="1" x14ac:dyDescent="0.15">
      <c r="A1555" s="79" t="str">
        <f>IF(新体力テスト!A1555="","",新体力テスト!A1555)</f>
        <v/>
      </c>
      <c r="B1555" s="79" t="str">
        <f>IF(新体力テスト!B1555="","",新体力テスト!B1555)</f>
        <v/>
      </c>
      <c r="C1555" s="79" t="str">
        <f>IF(新体力テスト!C1555="","",新体力テスト!C1555)</f>
        <v/>
      </c>
      <c r="D1555" s="79" t="str">
        <f>IF(新体力テスト!D1555="","",新体力テスト!D1555)</f>
        <v/>
      </c>
      <c r="E1555" s="79" t="str">
        <f>IF(新体力テスト!E1555="","",新体力テスト!E1555)</f>
        <v/>
      </c>
      <c r="F1555" s="79" t="str">
        <f>IF(新体力テスト!F1555="","",新体力テスト!F1555)</f>
        <v/>
      </c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63"/>
      <c r="R1555" s="63"/>
      <c r="S1555" s="63"/>
      <c r="T1555" s="63"/>
    </row>
    <row r="1556" spans="1:20" ht="12.95" customHeight="1" x14ac:dyDescent="0.15">
      <c r="A1556" s="79" t="str">
        <f>IF(新体力テスト!A1556="","",新体力テスト!A1556)</f>
        <v/>
      </c>
      <c r="B1556" s="79" t="str">
        <f>IF(新体力テスト!B1556="","",新体力テスト!B1556)</f>
        <v/>
      </c>
      <c r="C1556" s="79" t="str">
        <f>IF(新体力テスト!C1556="","",新体力テスト!C1556)</f>
        <v/>
      </c>
      <c r="D1556" s="79" t="str">
        <f>IF(新体力テスト!D1556="","",新体力テスト!D1556)</f>
        <v/>
      </c>
      <c r="E1556" s="79" t="str">
        <f>IF(新体力テスト!E1556="","",新体力テスト!E1556)</f>
        <v/>
      </c>
      <c r="F1556" s="79" t="str">
        <f>IF(新体力テスト!F1556="","",新体力テスト!F1556)</f>
        <v/>
      </c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63"/>
      <c r="R1556" s="63"/>
      <c r="S1556" s="63"/>
      <c r="T1556" s="63"/>
    </row>
    <row r="1557" spans="1:20" ht="12.95" customHeight="1" x14ac:dyDescent="0.15">
      <c r="A1557" s="79" t="str">
        <f>IF(新体力テスト!A1557="","",新体力テスト!A1557)</f>
        <v/>
      </c>
      <c r="B1557" s="79" t="str">
        <f>IF(新体力テスト!B1557="","",新体力テスト!B1557)</f>
        <v/>
      </c>
      <c r="C1557" s="79" t="str">
        <f>IF(新体力テスト!C1557="","",新体力テスト!C1557)</f>
        <v/>
      </c>
      <c r="D1557" s="79" t="str">
        <f>IF(新体力テスト!D1557="","",新体力テスト!D1557)</f>
        <v/>
      </c>
      <c r="E1557" s="79" t="str">
        <f>IF(新体力テスト!E1557="","",新体力テスト!E1557)</f>
        <v/>
      </c>
      <c r="F1557" s="79" t="str">
        <f>IF(新体力テスト!F1557="","",新体力テスト!F1557)</f>
        <v/>
      </c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63"/>
      <c r="R1557" s="63"/>
      <c r="S1557" s="63"/>
      <c r="T1557" s="63"/>
    </row>
    <row r="1558" spans="1:20" ht="12.95" customHeight="1" x14ac:dyDescent="0.15">
      <c r="A1558" s="79" t="str">
        <f>IF(新体力テスト!A1558="","",新体力テスト!A1558)</f>
        <v/>
      </c>
      <c r="B1558" s="79" t="str">
        <f>IF(新体力テスト!B1558="","",新体力テスト!B1558)</f>
        <v/>
      </c>
      <c r="C1558" s="79" t="str">
        <f>IF(新体力テスト!C1558="","",新体力テスト!C1558)</f>
        <v/>
      </c>
      <c r="D1558" s="79" t="str">
        <f>IF(新体力テスト!D1558="","",新体力テスト!D1558)</f>
        <v/>
      </c>
      <c r="E1558" s="79" t="str">
        <f>IF(新体力テスト!E1558="","",新体力テスト!E1558)</f>
        <v/>
      </c>
      <c r="F1558" s="79" t="str">
        <f>IF(新体力テスト!F1558="","",新体力テスト!F1558)</f>
        <v/>
      </c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63"/>
      <c r="R1558" s="63"/>
      <c r="S1558" s="63"/>
      <c r="T1558" s="63"/>
    </row>
    <row r="1559" spans="1:20" ht="12.95" customHeight="1" x14ac:dyDescent="0.15">
      <c r="A1559" s="79" t="str">
        <f>IF(新体力テスト!A1559="","",新体力テスト!A1559)</f>
        <v/>
      </c>
      <c r="B1559" s="79" t="str">
        <f>IF(新体力テスト!B1559="","",新体力テスト!B1559)</f>
        <v/>
      </c>
      <c r="C1559" s="79" t="str">
        <f>IF(新体力テスト!C1559="","",新体力テスト!C1559)</f>
        <v/>
      </c>
      <c r="D1559" s="79" t="str">
        <f>IF(新体力テスト!D1559="","",新体力テスト!D1559)</f>
        <v/>
      </c>
      <c r="E1559" s="79" t="str">
        <f>IF(新体力テスト!E1559="","",新体力テスト!E1559)</f>
        <v/>
      </c>
      <c r="F1559" s="79" t="str">
        <f>IF(新体力テスト!F1559="","",新体力テスト!F1559)</f>
        <v/>
      </c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63"/>
      <c r="R1559" s="63"/>
      <c r="S1559" s="63"/>
      <c r="T1559" s="63"/>
    </row>
    <row r="1560" spans="1:20" ht="12.95" customHeight="1" x14ac:dyDescent="0.15">
      <c r="A1560" s="79" t="str">
        <f>IF(新体力テスト!A1560="","",新体力テスト!A1560)</f>
        <v/>
      </c>
      <c r="B1560" s="79" t="str">
        <f>IF(新体力テスト!B1560="","",新体力テスト!B1560)</f>
        <v/>
      </c>
      <c r="C1560" s="79" t="str">
        <f>IF(新体力テスト!C1560="","",新体力テスト!C1560)</f>
        <v/>
      </c>
      <c r="D1560" s="79" t="str">
        <f>IF(新体力テスト!D1560="","",新体力テスト!D1560)</f>
        <v/>
      </c>
      <c r="E1560" s="79" t="str">
        <f>IF(新体力テスト!E1560="","",新体力テスト!E1560)</f>
        <v/>
      </c>
      <c r="F1560" s="79" t="str">
        <f>IF(新体力テスト!F1560="","",新体力テスト!F1560)</f>
        <v/>
      </c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63"/>
      <c r="R1560" s="63"/>
      <c r="S1560" s="63"/>
      <c r="T1560" s="63"/>
    </row>
    <row r="1561" spans="1:20" ht="12.95" customHeight="1" x14ac:dyDescent="0.15">
      <c r="A1561" s="79" t="str">
        <f>IF(新体力テスト!A1561="","",新体力テスト!A1561)</f>
        <v/>
      </c>
      <c r="B1561" s="79" t="str">
        <f>IF(新体力テスト!B1561="","",新体力テスト!B1561)</f>
        <v/>
      </c>
      <c r="C1561" s="79" t="str">
        <f>IF(新体力テスト!C1561="","",新体力テスト!C1561)</f>
        <v/>
      </c>
      <c r="D1561" s="79" t="str">
        <f>IF(新体力テスト!D1561="","",新体力テスト!D1561)</f>
        <v/>
      </c>
      <c r="E1561" s="79" t="str">
        <f>IF(新体力テスト!E1561="","",新体力テスト!E1561)</f>
        <v/>
      </c>
      <c r="F1561" s="79" t="str">
        <f>IF(新体力テスト!F1561="","",新体力テスト!F1561)</f>
        <v/>
      </c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63"/>
      <c r="R1561" s="63"/>
      <c r="S1561" s="63"/>
      <c r="T1561" s="63"/>
    </row>
    <row r="1562" spans="1:20" ht="12.95" customHeight="1" x14ac:dyDescent="0.15">
      <c r="A1562" s="79" t="str">
        <f>IF(新体力テスト!A1562="","",新体力テスト!A1562)</f>
        <v/>
      </c>
      <c r="B1562" s="79" t="str">
        <f>IF(新体力テスト!B1562="","",新体力テスト!B1562)</f>
        <v/>
      </c>
      <c r="C1562" s="79" t="str">
        <f>IF(新体力テスト!C1562="","",新体力テスト!C1562)</f>
        <v/>
      </c>
      <c r="D1562" s="79" t="str">
        <f>IF(新体力テスト!D1562="","",新体力テスト!D1562)</f>
        <v/>
      </c>
      <c r="E1562" s="79" t="str">
        <f>IF(新体力テスト!E1562="","",新体力テスト!E1562)</f>
        <v/>
      </c>
      <c r="F1562" s="79" t="str">
        <f>IF(新体力テスト!F1562="","",新体力テスト!F1562)</f>
        <v/>
      </c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63"/>
      <c r="R1562" s="63"/>
      <c r="S1562" s="63"/>
      <c r="T1562" s="63"/>
    </row>
    <row r="1563" spans="1:20" ht="12.95" customHeight="1" x14ac:dyDescent="0.15">
      <c r="A1563" s="79" t="str">
        <f>IF(新体力テスト!A1563="","",新体力テスト!A1563)</f>
        <v/>
      </c>
      <c r="B1563" s="79" t="str">
        <f>IF(新体力テスト!B1563="","",新体力テスト!B1563)</f>
        <v/>
      </c>
      <c r="C1563" s="79" t="str">
        <f>IF(新体力テスト!C1563="","",新体力テスト!C1563)</f>
        <v/>
      </c>
      <c r="D1563" s="79" t="str">
        <f>IF(新体力テスト!D1563="","",新体力テスト!D1563)</f>
        <v/>
      </c>
      <c r="E1563" s="79" t="str">
        <f>IF(新体力テスト!E1563="","",新体力テスト!E1563)</f>
        <v/>
      </c>
      <c r="F1563" s="79" t="str">
        <f>IF(新体力テスト!F1563="","",新体力テスト!F1563)</f>
        <v/>
      </c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63"/>
      <c r="R1563" s="63"/>
      <c r="S1563" s="63"/>
      <c r="T1563" s="63"/>
    </row>
    <row r="1564" spans="1:20" ht="12.95" customHeight="1" x14ac:dyDescent="0.15">
      <c r="A1564" s="79" t="str">
        <f>IF(新体力テスト!A1564="","",新体力テスト!A1564)</f>
        <v/>
      </c>
      <c r="B1564" s="79" t="str">
        <f>IF(新体力テスト!B1564="","",新体力テスト!B1564)</f>
        <v/>
      </c>
      <c r="C1564" s="79" t="str">
        <f>IF(新体力テスト!C1564="","",新体力テスト!C1564)</f>
        <v/>
      </c>
      <c r="D1564" s="79" t="str">
        <f>IF(新体力テスト!D1564="","",新体力テスト!D1564)</f>
        <v/>
      </c>
      <c r="E1564" s="79" t="str">
        <f>IF(新体力テスト!E1564="","",新体力テスト!E1564)</f>
        <v/>
      </c>
      <c r="F1564" s="79" t="str">
        <f>IF(新体力テスト!F1564="","",新体力テスト!F1564)</f>
        <v/>
      </c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63"/>
      <c r="R1564" s="63"/>
      <c r="S1564" s="63"/>
      <c r="T1564" s="63"/>
    </row>
    <row r="1565" spans="1:20" ht="12.95" customHeight="1" x14ac:dyDescent="0.15">
      <c r="A1565" s="79" t="str">
        <f>IF(新体力テスト!A1565="","",新体力テスト!A1565)</f>
        <v/>
      </c>
      <c r="B1565" s="79" t="str">
        <f>IF(新体力テスト!B1565="","",新体力テスト!B1565)</f>
        <v/>
      </c>
      <c r="C1565" s="79" t="str">
        <f>IF(新体力テスト!C1565="","",新体力テスト!C1565)</f>
        <v/>
      </c>
      <c r="D1565" s="79" t="str">
        <f>IF(新体力テスト!D1565="","",新体力テスト!D1565)</f>
        <v/>
      </c>
      <c r="E1565" s="79" t="str">
        <f>IF(新体力テスト!E1565="","",新体力テスト!E1565)</f>
        <v/>
      </c>
      <c r="F1565" s="79" t="str">
        <f>IF(新体力テスト!F1565="","",新体力テスト!F1565)</f>
        <v/>
      </c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63"/>
      <c r="R1565" s="63"/>
      <c r="S1565" s="63"/>
      <c r="T1565" s="63"/>
    </row>
    <row r="1566" spans="1:20" ht="12.95" customHeight="1" x14ac:dyDescent="0.15">
      <c r="A1566" s="79" t="str">
        <f>IF(新体力テスト!A1566="","",新体力テスト!A1566)</f>
        <v/>
      </c>
      <c r="B1566" s="79" t="str">
        <f>IF(新体力テスト!B1566="","",新体力テスト!B1566)</f>
        <v/>
      </c>
      <c r="C1566" s="79" t="str">
        <f>IF(新体力テスト!C1566="","",新体力テスト!C1566)</f>
        <v/>
      </c>
      <c r="D1566" s="79" t="str">
        <f>IF(新体力テスト!D1566="","",新体力テスト!D1566)</f>
        <v/>
      </c>
      <c r="E1566" s="79" t="str">
        <f>IF(新体力テスト!E1566="","",新体力テスト!E1566)</f>
        <v/>
      </c>
      <c r="F1566" s="79" t="str">
        <f>IF(新体力テスト!F1566="","",新体力テスト!F1566)</f>
        <v/>
      </c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63"/>
      <c r="R1566" s="63"/>
      <c r="S1566" s="63"/>
      <c r="T1566" s="63"/>
    </row>
    <row r="1567" spans="1:20" ht="12.95" customHeight="1" x14ac:dyDescent="0.15">
      <c r="A1567" s="79" t="str">
        <f>IF(新体力テスト!A1567="","",新体力テスト!A1567)</f>
        <v/>
      </c>
      <c r="B1567" s="79" t="str">
        <f>IF(新体力テスト!B1567="","",新体力テスト!B1567)</f>
        <v/>
      </c>
      <c r="C1567" s="79" t="str">
        <f>IF(新体力テスト!C1567="","",新体力テスト!C1567)</f>
        <v/>
      </c>
      <c r="D1567" s="79" t="str">
        <f>IF(新体力テスト!D1567="","",新体力テスト!D1567)</f>
        <v/>
      </c>
      <c r="E1567" s="79" t="str">
        <f>IF(新体力テスト!E1567="","",新体力テスト!E1567)</f>
        <v/>
      </c>
      <c r="F1567" s="79" t="str">
        <f>IF(新体力テスト!F1567="","",新体力テスト!F1567)</f>
        <v/>
      </c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63"/>
      <c r="R1567" s="63"/>
      <c r="S1567" s="63"/>
      <c r="T1567" s="63"/>
    </row>
    <row r="1568" spans="1:20" ht="12.95" customHeight="1" x14ac:dyDescent="0.15">
      <c r="A1568" s="79" t="str">
        <f>IF(新体力テスト!A1568="","",新体力テスト!A1568)</f>
        <v/>
      </c>
      <c r="B1568" s="79" t="str">
        <f>IF(新体力テスト!B1568="","",新体力テスト!B1568)</f>
        <v/>
      </c>
      <c r="C1568" s="79" t="str">
        <f>IF(新体力テスト!C1568="","",新体力テスト!C1568)</f>
        <v/>
      </c>
      <c r="D1568" s="79" t="str">
        <f>IF(新体力テスト!D1568="","",新体力テスト!D1568)</f>
        <v/>
      </c>
      <c r="E1568" s="79" t="str">
        <f>IF(新体力テスト!E1568="","",新体力テスト!E1568)</f>
        <v/>
      </c>
      <c r="F1568" s="79" t="str">
        <f>IF(新体力テスト!F1568="","",新体力テスト!F1568)</f>
        <v/>
      </c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63"/>
      <c r="R1568" s="63"/>
      <c r="S1568" s="63"/>
      <c r="T1568" s="63"/>
    </row>
    <row r="1569" spans="1:20" ht="12.95" customHeight="1" x14ac:dyDescent="0.15">
      <c r="A1569" s="79" t="str">
        <f>IF(新体力テスト!A1569="","",新体力テスト!A1569)</f>
        <v/>
      </c>
      <c r="B1569" s="79" t="str">
        <f>IF(新体力テスト!B1569="","",新体力テスト!B1569)</f>
        <v/>
      </c>
      <c r="C1569" s="79" t="str">
        <f>IF(新体力テスト!C1569="","",新体力テスト!C1569)</f>
        <v/>
      </c>
      <c r="D1569" s="79" t="str">
        <f>IF(新体力テスト!D1569="","",新体力テスト!D1569)</f>
        <v/>
      </c>
      <c r="E1569" s="79" t="str">
        <f>IF(新体力テスト!E1569="","",新体力テスト!E1569)</f>
        <v/>
      </c>
      <c r="F1569" s="79" t="str">
        <f>IF(新体力テスト!F1569="","",新体力テスト!F1569)</f>
        <v/>
      </c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63"/>
      <c r="R1569" s="63"/>
      <c r="S1569" s="63"/>
      <c r="T1569" s="63"/>
    </row>
    <row r="1570" spans="1:20" ht="12.95" customHeight="1" x14ac:dyDescent="0.15">
      <c r="A1570" s="79" t="str">
        <f>IF(新体力テスト!A1570="","",新体力テスト!A1570)</f>
        <v/>
      </c>
      <c r="B1570" s="79" t="str">
        <f>IF(新体力テスト!B1570="","",新体力テスト!B1570)</f>
        <v/>
      </c>
      <c r="C1570" s="79" t="str">
        <f>IF(新体力テスト!C1570="","",新体力テスト!C1570)</f>
        <v/>
      </c>
      <c r="D1570" s="79" t="str">
        <f>IF(新体力テスト!D1570="","",新体力テスト!D1570)</f>
        <v/>
      </c>
      <c r="E1570" s="79" t="str">
        <f>IF(新体力テスト!E1570="","",新体力テスト!E1570)</f>
        <v/>
      </c>
      <c r="F1570" s="79" t="str">
        <f>IF(新体力テスト!F1570="","",新体力テスト!F1570)</f>
        <v/>
      </c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63"/>
      <c r="R1570" s="63"/>
      <c r="S1570" s="63"/>
      <c r="T1570" s="63"/>
    </row>
    <row r="1571" spans="1:20" ht="12.95" customHeight="1" x14ac:dyDescent="0.15">
      <c r="A1571" s="79" t="str">
        <f>IF(新体力テスト!A1571="","",新体力テスト!A1571)</f>
        <v/>
      </c>
      <c r="B1571" s="79" t="str">
        <f>IF(新体力テスト!B1571="","",新体力テスト!B1571)</f>
        <v/>
      </c>
      <c r="C1571" s="79" t="str">
        <f>IF(新体力テスト!C1571="","",新体力テスト!C1571)</f>
        <v/>
      </c>
      <c r="D1571" s="79" t="str">
        <f>IF(新体力テスト!D1571="","",新体力テスト!D1571)</f>
        <v/>
      </c>
      <c r="E1571" s="79" t="str">
        <f>IF(新体力テスト!E1571="","",新体力テスト!E1571)</f>
        <v/>
      </c>
      <c r="F1571" s="79" t="str">
        <f>IF(新体力テスト!F1571="","",新体力テスト!F1571)</f>
        <v/>
      </c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63"/>
      <c r="R1571" s="63"/>
      <c r="S1571" s="63"/>
      <c r="T1571" s="63"/>
    </row>
    <row r="1572" spans="1:20" ht="12.95" customHeight="1" x14ac:dyDescent="0.15">
      <c r="A1572" s="79" t="str">
        <f>IF(新体力テスト!A1572="","",新体力テスト!A1572)</f>
        <v/>
      </c>
      <c r="B1572" s="79" t="str">
        <f>IF(新体力テスト!B1572="","",新体力テスト!B1572)</f>
        <v/>
      </c>
      <c r="C1572" s="79" t="str">
        <f>IF(新体力テスト!C1572="","",新体力テスト!C1572)</f>
        <v/>
      </c>
      <c r="D1572" s="79" t="str">
        <f>IF(新体力テスト!D1572="","",新体力テスト!D1572)</f>
        <v/>
      </c>
      <c r="E1572" s="79" t="str">
        <f>IF(新体力テスト!E1572="","",新体力テスト!E1572)</f>
        <v/>
      </c>
      <c r="F1572" s="79" t="str">
        <f>IF(新体力テスト!F1572="","",新体力テスト!F1572)</f>
        <v/>
      </c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63"/>
      <c r="R1572" s="63"/>
      <c r="S1572" s="63"/>
      <c r="T1572" s="63"/>
    </row>
    <row r="1573" spans="1:20" ht="12.95" customHeight="1" x14ac:dyDescent="0.15">
      <c r="A1573" s="79" t="str">
        <f>IF(新体力テスト!A1573="","",新体力テスト!A1573)</f>
        <v/>
      </c>
      <c r="B1573" s="79" t="str">
        <f>IF(新体力テスト!B1573="","",新体力テスト!B1573)</f>
        <v/>
      </c>
      <c r="C1573" s="79" t="str">
        <f>IF(新体力テスト!C1573="","",新体力テスト!C1573)</f>
        <v/>
      </c>
      <c r="D1573" s="79" t="str">
        <f>IF(新体力テスト!D1573="","",新体力テスト!D1573)</f>
        <v/>
      </c>
      <c r="E1573" s="79" t="str">
        <f>IF(新体力テスト!E1573="","",新体力テスト!E1573)</f>
        <v/>
      </c>
      <c r="F1573" s="79" t="str">
        <f>IF(新体力テスト!F1573="","",新体力テスト!F1573)</f>
        <v/>
      </c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63"/>
      <c r="R1573" s="63"/>
      <c r="S1573" s="63"/>
      <c r="T1573" s="63"/>
    </row>
    <row r="1574" spans="1:20" ht="12.95" customHeight="1" x14ac:dyDescent="0.15">
      <c r="A1574" s="79" t="str">
        <f>IF(新体力テスト!A1574="","",新体力テスト!A1574)</f>
        <v/>
      </c>
      <c r="B1574" s="79" t="str">
        <f>IF(新体力テスト!B1574="","",新体力テスト!B1574)</f>
        <v/>
      </c>
      <c r="C1574" s="79" t="str">
        <f>IF(新体力テスト!C1574="","",新体力テスト!C1574)</f>
        <v/>
      </c>
      <c r="D1574" s="79" t="str">
        <f>IF(新体力テスト!D1574="","",新体力テスト!D1574)</f>
        <v/>
      </c>
      <c r="E1574" s="79" t="str">
        <f>IF(新体力テスト!E1574="","",新体力テスト!E1574)</f>
        <v/>
      </c>
      <c r="F1574" s="79" t="str">
        <f>IF(新体力テスト!F1574="","",新体力テスト!F1574)</f>
        <v/>
      </c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63"/>
      <c r="R1574" s="63"/>
      <c r="S1574" s="63"/>
      <c r="T1574" s="63"/>
    </row>
    <row r="1575" spans="1:20" ht="12.95" customHeight="1" x14ac:dyDescent="0.15">
      <c r="A1575" s="79" t="str">
        <f>IF(新体力テスト!A1575="","",新体力テスト!A1575)</f>
        <v/>
      </c>
      <c r="B1575" s="79" t="str">
        <f>IF(新体力テスト!B1575="","",新体力テスト!B1575)</f>
        <v/>
      </c>
      <c r="C1575" s="79" t="str">
        <f>IF(新体力テスト!C1575="","",新体力テスト!C1575)</f>
        <v/>
      </c>
      <c r="D1575" s="79" t="str">
        <f>IF(新体力テスト!D1575="","",新体力テスト!D1575)</f>
        <v/>
      </c>
      <c r="E1575" s="79" t="str">
        <f>IF(新体力テスト!E1575="","",新体力テスト!E1575)</f>
        <v/>
      </c>
      <c r="F1575" s="79" t="str">
        <f>IF(新体力テスト!F1575="","",新体力テスト!F1575)</f>
        <v/>
      </c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63"/>
      <c r="R1575" s="63"/>
      <c r="S1575" s="63"/>
      <c r="T1575" s="63"/>
    </row>
    <row r="1576" spans="1:20" ht="12.95" customHeight="1" x14ac:dyDescent="0.15">
      <c r="A1576" s="79" t="str">
        <f>IF(新体力テスト!A1576="","",新体力テスト!A1576)</f>
        <v/>
      </c>
      <c r="B1576" s="79" t="str">
        <f>IF(新体力テスト!B1576="","",新体力テスト!B1576)</f>
        <v/>
      </c>
      <c r="C1576" s="79" t="str">
        <f>IF(新体力テスト!C1576="","",新体力テスト!C1576)</f>
        <v/>
      </c>
      <c r="D1576" s="79" t="str">
        <f>IF(新体力テスト!D1576="","",新体力テスト!D1576)</f>
        <v/>
      </c>
      <c r="E1576" s="79" t="str">
        <f>IF(新体力テスト!E1576="","",新体力テスト!E1576)</f>
        <v/>
      </c>
      <c r="F1576" s="79" t="str">
        <f>IF(新体力テスト!F1576="","",新体力テスト!F1576)</f>
        <v/>
      </c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63"/>
      <c r="R1576" s="63"/>
      <c r="S1576" s="63"/>
      <c r="T1576" s="63"/>
    </row>
    <row r="1577" spans="1:20" ht="12.95" customHeight="1" x14ac:dyDescent="0.15">
      <c r="A1577" s="79" t="str">
        <f>IF(新体力テスト!A1577="","",新体力テスト!A1577)</f>
        <v/>
      </c>
      <c r="B1577" s="79" t="str">
        <f>IF(新体力テスト!B1577="","",新体力テスト!B1577)</f>
        <v/>
      </c>
      <c r="C1577" s="79" t="str">
        <f>IF(新体力テスト!C1577="","",新体力テスト!C1577)</f>
        <v/>
      </c>
      <c r="D1577" s="79" t="str">
        <f>IF(新体力テスト!D1577="","",新体力テスト!D1577)</f>
        <v/>
      </c>
      <c r="E1577" s="79" t="str">
        <f>IF(新体力テスト!E1577="","",新体力テスト!E1577)</f>
        <v/>
      </c>
      <c r="F1577" s="79" t="str">
        <f>IF(新体力テスト!F1577="","",新体力テスト!F1577)</f>
        <v/>
      </c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63"/>
      <c r="R1577" s="63"/>
      <c r="S1577" s="63"/>
      <c r="T1577" s="63"/>
    </row>
    <row r="1578" spans="1:20" ht="12.95" customHeight="1" x14ac:dyDescent="0.15">
      <c r="A1578" s="79" t="str">
        <f>IF(新体力テスト!A1578="","",新体力テスト!A1578)</f>
        <v/>
      </c>
      <c r="B1578" s="79" t="str">
        <f>IF(新体力テスト!B1578="","",新体力テスト!B1578)</f>
        <v/>
      </c>
      <c r="C1578" s="79" t="str">
        <f>IF(新体力テスト!C1578="","",新体力テスト!C1578)</f>
        <v/>
      </c>
      <c r="D1578" s="79" t="str">
        <f>IF(新体力テスト!D1578="","",新体力テスト!D1578)</f>
        <v/>
      </c>
      <c r="E1578" s="79" t="str">
        <f>IF(新体力テスト!E1578="","",新体力テスト!E1578)</f>
        <v/>
      </c>
      <c r="F1578" s="79" t="str">
        <f>IF(新体力テスト!F1578="","",新体力テスト!F1578)</f>
        <v/>
      </c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63"/>
      <c r="R1578" s="63"/>
      <c r="S1578" s="63"/>
      <c r="T1578" s="63"/>
    </row>
    <row r="1579" spans="1:20" ht="12.95" customHeight="1" x14ac:dyDescent="0.15">
      <c r="A1579" s="79" t="str">
        <f>IF(新体力テスト!A1579="","",新体力テスト!A1579)</f>
        <v/>
      </c>
      <c r="B1579" s="79" t="str">
        <f>IF(新体力テスト!B1579="","",新体力テスト!B1579)</f>
        <v/>
      </c>
      <c r="C1579" s="79" t="str">
        <f>IF(新体力テスト!C1579="","",新体力テスト!C1579)</f>
        <v/>
      </c>
      <c r="D1579" s="79" t="str">
        <f>IF(新体力テスト!D1579="","",新体力テスト!D1579)</f>
        <v/>
      </c>
      <c r="E1579" s="79" t="str">
        <f>IF(新体力テスト!E1579="","",新体力テスト!E1579)</f>
        <v/>
      </c>
      <c r="F1579" s="79" t="str">
        <f>IF(新体力テスト!F1579="","",新体力テスト!F1579)</f>
        <v/>
      </c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63"/>
      <c r="R1579" s="63"/>
      <c r="S1579" s="63"/>
      <c r="T1579" s="63"/>
    </row>
    <row r="1580" spans="1:20" ht="12.95" customHeight="1" x14ac:dyDescent="0.15">
      <c r="A1580" s="79" t="str">
        <f>IF(新体力テスト!A1580="","",新体力テスト!A1580)</f>
        <v/>
      </c>
      <c r="B1580" s="79" t="str">
        <f>IF(新体力テスト!B1580="","",新体力テスト!B1580)</f>
        <v/>
      </c>
      <c r="C1580" s="79" t="str">
        <f>IF(新体力テスト!C1580="","",新体力テスト!C1580)</f>
        <v/>
      </c>
      <c r="D1580" s="79" t="str">
        <f>IF(新体力テスト!D1580="","",新体力テスト!D1580)</f>
        <v/>
      </c>
      <c r="E1580" s="79" t="str">
        <f>IF(新体力テスト!E1580="","",新体力テスト!E1580)</f>
        <v/>
      </c>
      <c r="F1580" s="79" t="str">
        <f>IF(新体力テスト!F1580="","",新体力テスト!F1580)</f>
        <v/>
      </c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63"/>
      <c r="R1580" s="63"/>
      <c r="S1580" s="63"/>
      <c r="T1580" s="63"/>
    </row>
    <row r="1581" spans="1:20" ht="12.95" customHeight="1" x14ac:dyDescent="0.15">
      <c r="A1581" s="79" t="str">
        <f>IF(新体力テスト!A1581="","",新体力テスト!A1581)</f>
        <v/>
      </c>
      <c r="B1581" s="79" t="str">
        <f>IF(新体力テスト!B1581="","",新体力テスト!B1581)</f>
        <v/>
      </c>
      <c r="C1581" s="79" t="str">
        <f>IF(新体力テスト!C1581="","",新体力テスト!C1581)</f>
        <v/>
      </c>
      <c r="D1581" s="79" t="str">
        <f>IF(新体力テスト!D1581="","",新体力テスト!D1581)</f>
        <v/>
      </c>
      <c r="E1581" s="79" t="str">
        <f>IF(新体力テスト!E1581="","",新体力テスト!E1581)</f>
        <v/>
      </c>
      <c r="F1581" s="79" t="str">
        <f>IF(新体力テスト!F1581="","",新体力テスト!F1581)</f>
        <v/>
      </c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63"/>
      <c r="R1581" s="63"/>
      <c r="S1581" s="63"/>
      <c r="T1581" s="63"/>
    </row>
    <row r="1582" spans="1:20" ht="12.95" customHeight="1" x14ac:dyDescent="0.15">
      <c r="A1582" s="79" t="str">
        <f>IF(新体力テスト!A1582="","",新体力テスト!A1582)</f>
        <v/>
      </c>
      <c r="B1582" s="79" t="str">
        <f>IF(新体力テスト!B1582="","",新体力テスト!B1582)</f>
        <v/>
      </c>
      <c r="C1582" s="79" t="str">
        <f>IF(新体力テスト!C1582="","",新体力テスト!C1582)</f>
        <v/>
      </c>
      <c r="D1582" s="79" t="str">
        <f>IF(新体力テスト!D1582="","",新体力テスト!D1582)</f>
        <v/>
      </c>
      <c r="E1582" s="79" t="str">
        <f>IF(新体力テスト!E1582="","",新体力テスト!E1582)</f>
        <v/>
      </c>
      <c r="F1582" s="79" t="str">
        <f>IF(新体力テスト!F1582="","",新体力テスト!F1582)</f>
        <v/>
      </c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63"/>
      <c r="R1582" s="63"/>
      <c r="S1582" s="63"/>
      <c r="T1582" s="63"/>
    </row>
    <row r="1583" spans="1:20" ht="12.95" customHeight="1" x14ac:dyDescent="0.15">
      <c r="A1583" s="79" t="str">
        <f>IF(新体力テスト!A1583="","",新体力テスト!A1583)</f>
        <v/>
      </c>
      <c r="B1583" s="79" t="str">
        <f>IF(新体力テスト!B1583="","",新体力テスト!B1583)</f>
        <v/>
      </c>
      <c r="C1583" s="79" t="str">
        <f>IF(新体力テスト!C1583="","",新体力テスト!C1583)</f>
        <v/>
      </c>
      <c r="D1583" s="79" t="str">
        <f>IF(新体力テスト!D1583="","",新体力テスト!D1583)</f>
        <v/>
      </c>
      <c r="E1583" s="79" t="str">
        <f>IF(新体力テスト!E1583="","",新体力テスト!E1583)</f>
        <v/>
      </c>
      <c r="F1583" s="79" t="str">
        <f>IF(新体力テスト!F1583="","",新体力テスト!F1583)</f>
        <v/>
      </c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63"/>
      <c r="R1583" s="63"/>
      <c r="S1583" s="63"/>
      <c r="T1583" s="63"/>
    </row>
    <row r="1584" spans="1:20" ht="12.95" customHeight="1" x14ac:dyDescent="0.15">
      <c r="A1584" s="79" t="str">
        <f>IF(新体力テスト!A1584="","",新体力テスト!A1584)</f>
        <v/>
      </c>
      <c r="B1584" s="79" t="str">
        <f>IF(新体力テスト!B1584="","",新体力テスト!B1584)</f>
        <v/>
      </c>
      <c r="C1584" s="79" t="str">
        <f>IF(新体力テスト!C1584="","",新体力テスト!C1584)</f>
        <v/>
      </c>
      <c r="D1584" s="79" t="str">
        <f>IF(新体力テスト!D1584="","",新体力テスト!D1584)</f>
        <v/>
      </c>
      <c r="E1584" s="79" t="str">
        <f>IF(新体力テスト!E1584="","",新体力テスト!E1584)</f>
        <v/>
      </c>
      <c r="F1584" s="79" t="str">
        <f>IF(新体力テスト!F1584="","",新体力テスト!F1584)</f>
        <v/>
      </c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63"/>
      <c r="R1584" s="63"/>
      <c r="S1584" s="63"/>
      <c r="T1584" s="63"/>
    </row>
    <row r="1585" spans="1:20" ht="12.95" customHeight="1" x14ac:dyDescent="0.15">
      <c r="A1585" s="79" t="str">
        <f>IF(新体力テスト!A1585="","",新体力テスト!A1585)</f>
        <v/>
      </c>
      <c r="B1585" s="79" t="str">
        <f>IF(新体力テスト!B1585="","",新体力テスト!B1585)</f>
        <v/>
      </c>
      <c r="C1585" s="79" t="str">
        <f>IF(新体力テスト!C1585="","",新体力テスト!C1585)</f>
        <v/>
      </c>
      <c r="D1585" s="79" t="str">
        <f>IF(新体力テスト!D1585="","",新体力テスト!D1585)</f>
        <v/>
      </c>
      <c r="E1585" s="79" t="str">
        <f>IF(新体力テスト!E1585="","",新体力テスト!E1585)</f>
        <v/>
      </c>
      <c r="F1585" s="79" t="str">
        <f>IF(新体力テスト!F1585="","",新体力テスト!F1585)</f>
        <v/>
      </c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63"/>
      <c r="R1585" s="63"/>
      <c r="S1585" s="63"/>
      <c r="T1585" s="63"/>
    </row>
    <row r="1586" spans="1:20" ht="12.95" customHeight="1" x14ac:dyDescent="0.15">
      <c r="A1586" s="79" t="str">
        <f>IF(新体力テスト!A1586="","",新体力テスト!A1586)</f>
        <v/>
      </c>
      <c r="B1586" s="79" t="str">
        <f>IF(新体力テスト!B1586="","",新体力テスト!B1586)</f>
        <v/>
      </c>
      <c r="C1586" s="79" t="str">
        <f>IF(新体力テスト!C1586="","",新体力テスト!C1586)</f>
        <v/>
      </c>
      <c r="D1586" s="79" t="str">
        <f>IF(新体力テスト!D1586="","",新体力テスト!D1586)</f>
        <v/>
      </c>
      <c r="E1586" s="79" t="str">
        <f>IF(新体力テスト!E1586="","",新体力テスト!E1586)</f>
        <v/>
      </c>
      <c r="F1586" s="79" t="str">
        <f>IF(新体力テスト!F1586="","",新体力テスト!F1586)</f>
        <v/>
      </c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63"/>
      <c r="R1586" s="63"/>
      <c r="S1586" s="63"/>
      <c r="T1586" s="63"/>
    </row>
    <row r="1587" spans="1:20" ht="12.95" customHeight="1" x14ac:dyDescent="0.15">
      <c r="A1587" s="79" t="str">
        <f>IF(新体力テスト!A1587="","",新体力テスト!A1587)</f>
        <v/>
      </c>
      <c r="B1587" s="79" t="str">
        <f>IF(新体力テスト!B1587="","",新体力テスト!B1587)</f>
        <v/>
      </c>
      <c r="C1587" s="79" t="str">
        <f>IF(新体力テスト!C1587="","",新体力テスト!C1587)</f>
        <v/>
      </c>
      <c r="D1587" s="79" t="str">
        <f>IF(新体力テスト!D1587="","",新体力テスト!D1587)</f>
        <v/>
      </c>
      <c r="E1587" s="79" t="str">
        <f>IF(新体力テスト!E1587="","",新体力テスト!E1587)</f>
        <v/>
      </c>
      <c r="F1587" s="79" t="str">
        <f>IF(新体力テスト!F1587="","",新体力テスト!F1587)</f>
        <v/>
      </c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63"/>
      <c r="R1587" s="63"/>
      <c r="S1587" s="63"/>
      <c r="T1587" s="63"/>
    </row>
    <row r="1588" spans="1:20" ht="12.95" customHeight="1" x14ac:dyDescent="0.15">
      <c r="A1588" s="79" t="str">
        <f>IF(新体力テスト!A1588="","",新体力テスト!A1588)</f>
        <v/>
      </c>
      <c r="B1588" s="79" t="str">
        <f>IF(新体力テスト!B1588="","",新体力テスト!B1588)</f>
        <v/>
      </c>
      <c r="C1588" s="79" t="str">
        <f>IF(新体力テスト!C1588="","",新体力テスト!C1588)</f>
        <v/>
      </c>
      <c r="D1588" s="79" t="str">
        <f>IF(新体力テスト!D1588="","",新体力テスト!D1588)</f>
        <v/>
      </c>
      <c r="E1588" s="79" t="str">
        <f>IF(新体力テスト!E1588="","",新体力テスト!E1588)</f>
        <v/>
      </c>
      <c r="F1588" s="79" t="str">
        <f>IF(新体力テスト!F1588="","",新体力テスト!F1588)</f>
        <v/>
      </c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63"/>
      <c r="R1588" s="63"/>
      <c r="S1588" s="63"/>
      <c r="T1588" s="63"/>
    </row>
    <row r="1589" spans="1:20" ht="12.95" customHeight="1" x14ac:dyDescent="0.15">
      <c r="A1589" s="79" t="str">
        <f>IF(新体力テスト!A1589="","",新体力テスト!A1589)</f>
        <v/>
      </c>
      <c r="B1589" s="79" t="str">
        <f>IF(新体力テスト!B1589="","",新体力テスト!B1589)</f>
        <v/>
      </c>
      <c r="C1589" s="79" t="str">
        <f>IF(新体力テスト!C1589="","",新体力テスト!C1589)</f>
        <v/>
      </c>
      <c r="D1589" s="79" t="str">
        <f>IF(新体力テスト!D1589="","",新体力テスト!D1589)</f>
        <v/>
      </c>
      <c r="E1589" s="79" t="str">
        <f>IF(新体力テスト!E1589="","",新体力テスト!E1589)</f>
        <v/>
      </c>
      <c r="F1589" s="79" t="str">
        <f>IF(新体力テスト!F1589="","",新体力テスト!F1589)</f>
        <v/>
      </c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63"/>
      <c r="R1589" s="63"/>
      <c r="S1589" s="63"/>
      <c r="T1589" s="63"/>
    </row>
    <row r="1590" spans="1:20" ht="12.95" customHeight="1" x14ac:dyDescent="0.15">
      <c r="A1590" s="79" t="str">
        <f>IF(新体力テスト!A1590="","",新体力テスト!A1590)</f>
        <v/>
      </c>
      <c r="B1590" s="79" t="str">
        <f>IF(新体力テスト!B1590="","",新体力テスト!B1590)</f>
        <v/>
      </c>
      <c r="C1590" s="79" t="str">
        <f>IF(新体力テスト!C1590="","",新体力テスト!C1590)</f>
        <v/>
      </c>
      <c r="D1590" s="79" t="str">
        <f>IF(新体力テスト!D1590="","",新体力テスト!D1590)</f>
        <v/>
      </c>
      <c r="E1590" s="79" t="str">
        <f>IF(新体力テスト!E1590="","",新体力テスト!E1590)</f>
        <v/>
      </c>
      <c r="F1590" s="79" t="str">
        <f>IF(新体力テスト!F1590="","",新体力テスト!F1590)</f>
        <v/>
      </c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63"/>
      <c r="R1590" s="63"/>
      <c r="S1590" s="63"/>
      <c r="T1590" s="63"/>
    </row>
    <row r="1591" spans="1:20" ht="12.95" customHeight="1" x14ac:dyDescent="0.15">
      <c r="A1591" s="79" t="str">
        <f>IF(新体力テスト!A1591="","",新体力テスト!A1591)</f>
        <v/>
      </c>
      <c r="B1591" s="79" t="str">
        <f>IF(新体力テスト!B1591="","",新体力テスト!B1591)</f>
        <v/>
      </c>
      <c r="C1591" s="79" t="str">
        <f>IF(新体力テスト!C1591="","",新体力テスト!C1591)</f>
        <v/>
      </c>
      <c r="D1591" s="79" t="str">
        <f>IF(新体力テスト!D1591="","",新体力テスト!D1591)</f>
        <v/>
      </c>
      <c r="E1591" s="79" t="str">
        <f>IF(新体力テスト!E1591="","",新体力テスト!E1591)</f>
        <v/>
      </c>
      <c r="F1591" s="79" t="str">
        <f>IF(新体力テスト!F1591="","",新体力テスト!F1591)</f>
        <v/>
      </c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63"/>
      <c r="R1591" s="63"/>
      <c r="S1591" s="63"/>
      <c r="T1591" s="63"/>
    </row>
    <row r="1592" spans="1:20" ht="12.95" customHeight="1" x14ac:dyDescent="0.15">
      <c r="A1592" s="79" t="str">
        <f>IF(新体力テスト!A1592="","",新体力テスト!A1592)</f>
        <v/>
      </c>
      <c r="B1592" s="79" t="str">
        <f>IF(新体力テスト!B1592="","",新体力テスト!B1592)</f>
        <v/>
      </c>
      <c r="C1592" s="79" t="str">
        <f>IF(新体力テスト!C1592="","",新体力テスト!C1592)</f>
        <v/>
      </c>
      <c r="D1592" s="79" t="str">
        <f>IF(新体力テスト!D1592="","",新体力テスト!D1592)</f>
        <v/>
      </c>
      <c r="E1592" s="79" t="str">
        <f>IF(新体力テスト!E1592="","",新体力テスト!E1592)</f>
        <v/>
      </c>
      <c r="F1592" s="79" t="str">
        <f>IF(新体力テスト!F1592="","",新体力テスト!F1592)</f>
        <v/>
      </c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63"/>
      <c r="R1592" s="63"/>
      <c r="S1592" s="63"/>
      <c r="T1592" s="63"/>
    </row>
    <row r="1593" spans="1:20" ht="12.95" customHeight="1" x14ac:dyDescent="0.15">
      <c r="A1593" s="79" t="str">
        <f>IF(新体力テスト!A1593="","",新体力テスト!A1593)</f>
        <v/>
      </c>
      <c r="B1593" s="79" t="str">
        <f>IF(新体力テスト!B1593="","",新体力テスト!B1593)</f>
        <v/>
      </c>
      <c r="C1593" s="79" t="str">
        <f>IF(新体力テスト!C1593="","",新体力テスト!C1593)</f>
        <v/>
      </c>
      <c r="D1593" s="79" t="str">
        <f>IF(新体力テスト!D1593="","",新体力テスト!D1593)</f>
        <v/>
      </c>
      <c r="E1593" s="79" t="str">
        <f>IF(新体力テスト!E1593="","",新体力テスト!E1593)</f>
        <v/>
      </c>
      <c r="F1593" s="79" t="str">
        <f>IF(新体力テスト!F1593="","",新体力テスト!F1593)</f>
        <v/>
      </c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63"/>
      <c r="R1593" s="63"/>
      <c r="S1593" s="63"/>
      <c r="T1593" s="63"/>
    </row>
    <row r="1594" spans="1:20" ht="12.95" customHeight="1" x14ac:dyDescent="0.15">
      <c r="A1594" s="79" t="str">
        <f>IF(新体力テスト!A1594="","",新体力テスト!A1594)</f>
        <v/>
      </c>
      <c r="B1594" s="79" t="str">
        <f>IF(新体力テスト!B1594="","",新体力テスト!B1594)</f>
        <v/>
      </c>
      <c r="C1594" s="79" t="str">
        <f>IF(新体力テスト!C1594="","",新体力テスト!C1594)</f>
        <v/>
      </c>
      <c r="D1594" s="79" t="str">
        <f>IF(新体力テスト!D1594="","",新体力テスト!D1594)</f>
        <v/>
      </c>
      <c r="E1594" s="79" t="str">
        <f>IF(新体力テスト!E1594="","",新体力テスト!E1594)</f>
        <v/>
      </c>
      <c r="F1594" s="79" t="str">
        <f>IF(新体力テスト!F1594="","",新体力テスト!F1594)</f>
        <v/>
      </c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63"/>
      <c r="R1594" s="63"/>
      <c r="S1594" s="63"/>
      <c r="T1594" s="63"/>
    </row>
    <row r="1595" spans="1:20" ht="12.95" customHeight="1" x14ac:dyDescent="0.15">
      <c r="A1595" s="79" t="str">
        <f>IF(新体力テスト!A1595="","",新体力テスト!A1595)</f>
        <v/>
      </c>
      <c r="B1595" s="79" t="str">
        <f>IF(新体力テスト!B1595="","",新体力テスト!B1595)</f>
        <v/>
      </c>
      <c r="C1595" s="79" t="str">
        <f>IF(新体力テスト!C1595="","",新体力テスト!C1595)</f>
        <v/>
      </c>
      <c r="D1595" s="79" t="str">
        <f>IF(新体力テスト!D1595="","",新体力テスト!D1595)</f>
        <v/>
      </c>
      <c r="E1595" s="79" t="str">
        <f>IF(新体力テスト!E1595="","",新体力テスト!E1595)</f>
        <v/>
      </c>
      <c r="F1595" s="79" t="str">
        <f>IF(新体力テスト!F1595="","",新体力テスト!F1595)</f>
        <v/>
      </c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63"/>
      <c r="R1595" s="63"/>
      <c r="S1595" s="63"/>
      <c r="T1595" s="63"/>
    </row>
    <row r="1596" spans="1:20" ht="12.95" customHeight="1" x14ac:dyDescent="0.15">
      <c r="A1596" s="79" t="str">
        <f>IF(新体力テスト!A1596="","",新体力テスト!A1596)</f>
        <v/>
      </c>
      <c r="B1596" s="79" t="str">
        <f>IF(新体力テスト!B1596="","",新体力テスト!B1596)</f>
        <v/>
      </c>
      <c r="C1596" s="79" t="str">
        <f>IF(新体力テスト!C1596="","",新体力テスト!C1596)</f>
        <v/>
      </c>
      <c r="D1596" s="79" t="str">
        <f>IF(新体力テスト!D1596="","",新体力テスト!D1596)</f>
        <v/>
      </c>
      <c r="E1596" s="79" t="str">
        <f>IF(新体力テスト!E1596="","",新体力テスト!E1596)</f>
        <v/>
      </c>
      <c r="F1596" s="79" t="str">
        <f>IF(新体力テスト!F1596="","",新体力テスト!F1596)</f>
        <v/>
      </c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63"/>
      <c r="R1596" s="63"/>
      <c r="S1596" s="63"/>
      <c r="T1596" s="63"/>
    </row>
    <row r="1597" spans="1:20" ht="12.95" customHeight="1" x14ac:dyDescent="0.15">
      <c r="A1597" s="79" t="str">
        <f>IF(新体力テスト!A1597="","",新体力テスト!A1597)</f>
        <v/>
      </c>
      <c r="B1597" s="79" t="str">
        <f>IF(新体力テスト!B1597="","",新体力テスト!B1597)</f>
        <v/>
      </c>
      <c r="C1597" s="79" t="str">
        <f>IF(新体力テスト!C1597="","",新体力テスト!C1597)</f>
        <v/>
      </c>
      <c r="D1597" s="79" t="str">
        <f>IF(新体力テスト!D1597="","",新体力テスト!D1597)</f>
        <v/>
      </c>
      <c r="E1597" s="79" t="str">
        <f>IF(新体力テスト!E1597="","",新体力テスト!E1597)</f>
        <v/>
      </c>
      <c r="F1597" s="79" t="str">
        <f>IF(新体力テスト!F1597="","",新体力テスト!F1597)</f>
        <v/>
      </c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63"/>
      <c r="R1597" s="63"/>
      <c r="S1597" s="63"/>
      <c r="T1597" s="63"/>
    </row>
    <row r="1598" spans="1:20" ht="12.95" customHeight="1" x14ac:dyDescent="0.15">
      <c r="A1598" s="79" t="str">
        <f>IF(新体力テスト!A1598="","",新体力テスト!A1598)</f>
        <v/>
      </c>
      <c r="B1598" s="79" t="str">
        <f>IF(新体力テスト!B1598="","",新体力テスト!B1598)</f>
        <v/>
      </c>
      <c r="C1598" s="79" t="str">
        <f>IF(新体力テスト!C1598="","",新体力テスト!C1598)</f>
        <v/>
      </c>
      <c r="D1598" s="79" t="str">
        <f>IF(新体力テスト!D1598="","",新体力テスト!D1598)</f>
        <v/>
      </c>
      <c r="E1598" s="79" t="str">
        <f>IF(新体力テスト!E1598="","",新体力テスト!E1598)</f>
        <v/>
      </c>
      <c r="F1598" s="79" t="str">
        <f>IF(新体力テスト!F1598="","",新体力テスト!F1598)</f>
        <v/>
      </c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63"/>
      <c r="R1598" s="63"/>
      <c r="S1598" s="63"/>
      <c r="T1598" s="63"/>
    </row>
    <row r="1599" spans="1:20" ht="12.95" customHeight="1" x14ac:dyDescent="0.15">
      <c r="A1599" s="79" t="str">
        <f>IF(新体力テスト!A1599="","",新体力テスト!A1599)</f>
        <v/>
      </c>
      <c r="B1599" s="79" t="str">
        <f>IF(新体力テスト!B1599="","",新体力テスト!B1599)</f>
        <v/>
      </c>
      <c r="C1599" s="79" t="str">
        <f>IF(新体力テスト!C1599="","",新体力テスト!C1599)</f>
        <v/>
      </c>
      <c r="D1599" s="79" t="str">
        <f>IF(新体力テスト!D1599="","",新体力テスト!D1599)</f>
        <v/>
      </c>
      <c r="E1599" s="79" t="str">
        <f>IF(新体力テスト!E1599="","",新体力テスト!E1599)</f>
        <v/>
      </c>
      <c r="F1599" s="79" t="str">
        <f>IF(新体力テスト!F1599="","",新体力テスト!F1599)</f>
        <v/>
      </c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63"/>
      <c r="R1599" s="63"/>
      <c r="S1599" s="63"/>
      <c r="T1599" s="63"/>
    </row>
    <row r="1600" spans="1:20" ht="12.95" customHeight="1" x14ac:dyDescent="0.15">
      <c r="A1600" s="79" t="str">
        <f>IF(新体力テスト!A1600="","",新体力テスト!A1600)</f>
        <v/>
      </c>
      <c r="B1600" s="79" t="str">
        <f>IF(新体力テスト!B1600="","",新体力テスト!B1600)</f>
        <v/>
      </c>
      <c r="C1600" s="79" t="str">
        <f>IF(新体力テスト!C1600="","",新体力テスト!C1600)</f>
        <v/>
      </c>
      <c r="D1600" s="79" t="str">
        <f>IF(新体力テスト!D1600="","",新体力テスト!D1600)</f>
        <v/>
      </c>
      <c r="E1600" s="79" t="str">
        <f>IF(新体力テスト!E1600="","",新体力テスト!E1600)</f>
        <v/>
      </c>
      <c r="F1600" s="79" t="str">
        <f>IF(新体力テスト!F1600="","",新体力テスト!F1600)</f>
        <v/>
      </c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63"/>
      <c r="R1600" s="63"/>
      <c r="S1600" s="63"/>
      <c r="T1600" s="63"/>
    </row>
    <row r="1601" spans="1:20" ht="12.95" customHeight="1" x14ac:dyDescent="0.15">
      <c r="A1601" s="79" t="str">
        <f>IF(新体力テスト!A1601="","",新体力テスト!A1601)</f>
        <v/>
      </c>
      <c r="B1601" s="79" t="str">
        <f>IF(新体力テスト!B1601="","",新体力テスト!B1601)</f>
        <v/>
      </c>
      <c r="C1601" s="79" t="str">
        <f>IF(新体力テスト!C1601="","",新体力テスト!C1601)</f>
        <v/>
      </c>
      <c r="D1601" s="79" t="str">
        <f>IF(新体力テスト!D1601="","",新体力テスト!D1601)</f>
        <v/>
      </c>
      <c r="E1601" s="79" t="str">
        <f>IF(新体力テスト!E1601="","",新体力テスト!E1601)</f>
        <v/>
      </c>
      <c r="F1601" s="79" t="str">
        <f>IF(新体力テスト!F1601="","",新体力テスト!F1601)</f>
        <v/>
      </c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63"/>
      <c r="R1601" s="63"/>
      <c r="S1601" s="63"/>
      <c r="T1601" s="63"/>
    </row>
    <row r="1602" spans="1:20" ht="12.95" customHeight="1" x14ac:dyDescent="0.15">
      <c r="A1602" s="79" t="str">
        <f>IF(新体力テスト!A1602="","",新体力テスト!A1602)</f>
        <v/>
      </c>
      <c r="B1602" s="79" t="str">
        <f>IF(新体力テスト!B1602="","",新体力テスト!B1602)</f>
        <v/>
      </c>
      <c r="C1602" s="79" t="str">
        <f>IF(新体力テスト!C1602="","",新体力テスト!C1602)</f>
        <v/>
      </c>
      <c r="D1602" s="79" t="str">
        <f>IF(新体力テスト!D1602="","",新体力テスト!D1602)</f>
        <v/>
      </c>
      <c r="E1602" s="79" t="str">
        <f>IF(新体力テスト!E1602="","",新体力テスト!E1602)</f>
        <v/>
      </c>
      <c r="F1602" s="79" t="str">
        <f>IF(新体力テスト!F1602="","",新体力テスト!F1602)</f>
        <v/>
      </c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63"/>
      <c r="R1602" s="63"/>
      <c r="S1602" s="63"/>
      <c r="T1602" s="63"/>
    </row>
    <row r="1603" spans="1:20" ht="12.95" customHeight="1" x14ac:dyDescent="0.15">
      <c r="A1603" s="79" t="str">
        <f>IF(新体力テスト!A1603="","",新体力テスト!A1603)</f>
        <v/>
      </c>
      <c r="B1603" s="79" t="str">
        <f>IF(新体力テスト!B1603="","",新体力テスト!B1603)</f>
        <v/>
      </c>
      <c r="C1603" s="79" t="str">
        <f>IF(新体力テスト!C1603="","",新体力テスト!C1603)</f>
        <v/>
      </c>
      <c r="D1603" s="79" t="str">
        <f>IF(新体力テスト!D1603="","",新体力テスト!D1603)</f>
        <v/>
      </c>
      <c r="E1603" s="79" t="str">
        <f>IF(新体力テスト!E1603="","",新体力テスト!E1603)</f>
        <v/>
      </c>
      <c r="F1603" s="79" t="str">
        <f>IF(新体力テスト!F1603="","",新体力テスト!F1603)</f>
        <v/>
      </c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63"/>
      <c r="R1603" s="63"/>
      <c r="S1603" s="63"/>
      <c r="T1603" s="63"/>
    </row>
    <row r="1604" spans="1:20" ht="12.95" customHeight="1" x14ac:dyDescent="0.15">
      <c r="A1604" s="79" t="str">
        <f>IF(新体力テスト!A1604="","",新体力テスト!A1604)</f>
        <v/>
      </c>
      <c r="B1604" s="79" t="str">
        <f>IF(新体力テスト!B1604="","",新体力テスト!B1604)</f>
        <v/>
      </c>
      <c r="C1604" s="79" t="str">
        <f>IF(新体力テスト!C1604="","",新体力テスト!C1604)</f>
        <v/>
      </c>
      <c r="D1604" s="79" t="str">
        <f>IF(新体力テスト!D1604="","",新体力テスト!D1604)</f>
        <v/>
      </c>
      <c r="E1604" s="79" t="str">
        <f>IF(新体力テスト!E1604="","",新体力テスト!E1604)</f>
        <v/>
      </c>
      <c r="F1604" s="79" t="str">
        <f>IF(新体力テスト!F1604="","",新体力テスト!F1604)</f>
        <v/>
      </c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63"/>
      <c r="R1604" s="63"/>
      <c r="S1604" s="63"/>
      <c r="T1604" s="63"/>
    </row>
    <row r="1605" spans="1:20" ht="12.95" customHeight="1" x14ac:dyDescent="0.15">
      <c r="A1605" s="79" t="str">
        <f>IF(新体力テスト!A1605="","",新体力テスト!A1605)</f>
        <v/>
      </c>
      <c r="B1605" s="79" t="str">
        <f>IF(新体力テスト!B1605="","",新体力テスト!B1605)</f>
        <v/>
      </c>
      <c r="C1605" s="79" t="str">
        <f>IF(新体力テスト!C1605="","",新体力テスト!C1605)</f>
        <v/>
      </c>
      <c r="D1605" s="79" t="str">
        <f>IF(新体力テスト!D1605="","",新体力テスト!D1605)</f>
        <v/>
      </c>
      <c r="E1605" s="79" t="str">
        <f>IF(新体力テスト!E1605="","",新体力テスト!E1605)</f>
        <v/>
      </c>
      <c r="F1605" s="79" t="str">
        <f>IF(新体力テスト!F1605="","",新体力テスト!F1605)</f>
        <v/>
      </c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63"/>
      <c r="R1605" s="63"/>
      <c r="S1605" s="63"/>
      <c r="T1605" s="63"/>
    </row>
    <row r="1606" spans="1:20" ht="12.95" customHeight="1" x14ac:dyDescent="0.15">
      <c r="A1606" s="79" t="str">
        <f>IF(新体力テスト!A1606="","",新体力テスト!A1606)</f>
        <v/>
      </c>
      <c r="B1606" s="79" t="str">
        <f>IF(新体力テスト!B1606="","",新体力テスト!B1606)</f>
        <v/>
      </c>
      <c r="C1606" s="79" t="str">
        <f>IF(新体力テスト!C1606="","",新体力テスト!C1606)</f>
        <v/>
      </c>
      <c r="D1606" s="79" t="str">
        <f>IF(新体力テスト!D1606="","",新体力テスト!D1606)</f>
        <v/>
      </c>
      <c r="E1606" s="79" t="str">
        <f>IF(新体力テスト!E1606="","",新体力テスト!E1606)</f>
        <v/>
      </c>
      <c r="F1606" s="79" t="str">
        <f>IF(新体力テスト!F1606="","",新体力テスト!F1606)</f>
        <v/>
      </c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63"/>
      <c r="R1606" s="63"/>
      <c r="S1606" s="63"/>
      <c r="T1606" s="63"/>
    </row>
    <row r="1607" spans="1:20" ht="12.95" customHeight="1" x14ac:dyDescent="0.15">
      <c r="A1607" s="79" t="str">
        <f>IF(新体力テスト!A1607="","",新体力テスト!A1607)</f>
        <v/>
      </c>
      <c r="B1607" s="79" t="str">
        <f>IF(新体力テスト!B1607="","",新体力テスト!B1607)</f>
        <v/>
      </c>
      <c r="C1607" s="79" t="str">
        <f>IF(新体力テスト!C1607="","",新体力テスト!C1607)</f>
        <v/>
      </c>
      <c r="D1607" s="79" t="str">
        <f>IF(新体力テスト!D1607="","",新体力テスト!D1607)</f>
        <v/>
      </c>
      <c r="E1607" s="79" t="str">
        <f>IF(新体力テスト!E1607="","",新体力テスト!E1607)</f>
        <v/>
      </c>
      <c r="F1607" s="79" t="str">
        <f>IF(新体力テスト!F1607="","",新体力テスト!F1607)</f>
        <v/>
      </c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63"/>
      <c r="R1607" s="63"/>
      <c r="S1607" s="63"/>
      <c r="T1607" s="63"/>
    </row>
    <row r="1608" spans="1:20" ht="12.95" customHeight="1" x14ac:dyDescent="0.15">
      <c r="A1608" s="79" t="str">
        <f>IF(新体力テスト!A1608="","",新体力テスト!A1608)</f>
        <v/>
      </c>
      <c r="B1608" s="79" t="str">
        <f>IF(新体力テスト!B1608="","",新体力テスト!B1608)</f>
        <v/>
      </c>
      <c r="C1608" s="79" t="str">
        <f>IF(新体力テスト!C1608="","",新体力テスト!C1608)</f>
        <v/>
      </c>
      <c r="D1608" s="79" t="str">
        <f>IF(新体力テスト!D1608="","",新体力テスト!D1608)</f>
        <v/>
      </c>
      <c r="E1608" s="79" t="str">
        <f>IF(新体力テスト!E1608="","",新体力テスト!E1608)</f>
        <v/>
      </c>
      <c r="F1608" s="79" t="str">
        <f>IF(新体力テスト!F1608="","",新体力テスト!F1608)</f>
        <v/>
      </c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63"/>
      <c r="R1608" s="63"/>
      <c r="S1608" s="63"/>
      <c r="T1608" s="63"/>
    </row>
    <row r="1609" spans="1:20" ht="12.95" customHeight="1" x14ac:dyDescent="0.15">
      <c r="A1609" s="79" t="str">
        <f>IF(新体力テスト!A1609="","",新体力テスト!A1609)</f>
        <v/>
      </c>
      <c r="B1609" s="79" t="str">
        <f>IF(新体力テスト!B1609="","",新体力テスト!B1609)</f>
        <v/>
      </c>
      <c r="C1609" s="79" t="str">
        <f>IF(新体力テスト!C1609="","",新体力テスト!C1609)</f>
        <v/>
      </c>
      <c r="D1609" s="79" t="str">
        <f>IF(新体力テスト!D1609="","",新体力テスト!D1609)</f>
        <v/>
      </c>
      <c r="E1609" s="79" t="str">
        <f>IF(新体力テスト!E1609="","",新体力テスト!E1609)</f>
        <v/>
      </c>
      <c r="F1609" s="79" t="str">
        <f>IF(新体力テスト!F1609="","",新体力テスト!F1609)</f>
        <v/>
      </c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63"/>
      <c r="R1609" s="63"/>
      <c r="S1609" s="63"/>
      <c r="T1609" s="63"/>
    </row>
    <row r="1610" spans="1:20" ht="12.95" customHeight="1" x14ac:dyDescent="0.15">
      <c r="A1610" s="79" t="str">
        <f>IF(新体力テスト!A1610="","",新体力テスト!A1610)</f>
        <v/>
      </c>
      <c r="B1610" s="79" t="str">
        <f>IF(新体力テスト!B1610="","",新体力テスト!B1610)</f>
        <v/>
      </c>
      <c r="C1610" s="79" t="str">
        <f>IF(新体力テスト!C1610="","",新体力テスト!C1610)</f>
        <v/>
      </c>
      <c r="D1610" s="79" t="str">
        <f>IF(新体力テスト!D1610="","",新体力テスト!D1610)</f>
        <v/>
      </c>
      <c r="E1610" s="79" t="str">
        <f>IF(新体力テスト!E1610="","",新体力テスト!E1610)</f>
        <v/>
      </c>
      <c r="F1610" s="79" t="str">
        <f>IF(新体力テスト!F1610="","",新体力テスト!F1610)</f>
        <v/>
      </c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63"/>
      <c r="R1610" s="63"/>
      <c r="S1610" s="63"/>
      <c r="T1610" s="63"/>
    </row>
    <row r="1611" spans="1:20" ht="12.95" customHeight="1" x14ac:dyDescent="0.15">
      <c r="A1611" s="79" t="str">
        <f>IF(新体力テスト!A1611="","",新体力テスト!A1611)</f>
        <v/>
      </c>
      <c r="B1611" s="79" t="str">
        <f>IF(新体力テスト!B1611="","",新体力テスト!B1611)</f>
        <v/>
      </c>
      <c r="C1611" s="79" t="str">
        <f>IF(新体力テスト!C1611="","",新体力テスト!C1611)</f>
        <v/>
      </c>
      <c r="D1611" s="79" t="str">
        <f>IF(新体力テスト!D1611="","",新体力テスト!D1611)</f>
        <v/>
      </c>
      <c r="E1611" s="79" t="str">
        <f>IF(新体力テスト!E1611="","",新体力テスト!E1611)</f>
        <v/>
      </c>
      <c r="F1611" s="79" t="str">
        <f>IF(新体力テスト!F1611="","",新体力テスト!F1611)</f>
        <v/>
      </c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63"/>
      <c r="R1611" s="63"/>
      <c r="S1611" s="63"/>
      <c r="T1611" s="63"/>
    </row>
    <row r="1612" spans="1:20" ht="12.95" customHeight="1" x14ac:dyDescent="0.15">
      <c r="A1612" s="79" t="str">
        <f>IF(新体力テスト!A1612="","",新体力テスト!A1612)</f>
        <v/>
      </c>
      <c r="B1612" s="79" t="str">
        <f>IF(新体力テスト!B1612="","",新体力テスト!B1612)</f>
        <v/>
      </c>
      <c r="C1612" s="79" t="str">
        <f>IF(新体力テスト!C1612="","",新体力テスト!C1612)</f>
        <v/>
      </c>
      <c r="D1612" s="79" t="str">
        <f>IF(新体力テスト!D1612="","",新体力テスト!D1612)</f>
        <v/>
      </c>
      <c r="E1612" s="79" t="str">
        <f>IF(新体力テスト!E1612="","",新体力テスト!E1612)</f>
        <v/>
      </c>
      <c r="F1612" s="79" t="str">
        <f>IF(新体力テスト!F1612="","",新体力テスト!F1612)</f>
        <v/>
      </c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63"/>
      <c r="R1612" s="63"/>
      <c r="S1612" s="63"/>
      <c r="T1612" s="63"/>
    </row>
    <row r="1613" spans="1:20" ht="12.95" customHeight="1" x14ac:dyDescent="0.15">
      <c r="A1613" s="79" t="str">
        <f>IF(新体力テスト!A1613="","",新体力テスト!A1613)</f>
        <v/>
      </c>
      <c r="B1613" s="79" t="str">
        <f>IF(新体力テスト!B1613="","",新体力テスト!B1613)</f>
        <v/>
      </c>
      <c r="C1613" s="79" t="str">
        <f>IF(新体力テスト!C1613="","",新体力テスト!C1613)</f>
        <v/>
      </c>
      <c r="D1613" s="79" t="str">
        <f>IF(新体力テスト!D1613="","",新体力テスト!D1613)</f>
        <v/>
      </c>
      <c r="E1613" s="79" t="str">
        <f>IF(新体力テスト!E1613="","",新体力テスト!E1613)</f>
        <v/>
      </c>
      <c r="F1613" s="79" t="str">
        <f>IF(新体力テスト!F1613="","",新体力テスト!F1613)</f>
        <v/>
      </c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63"/>
      <c r="R1613" s="63"/>
      <c r="S1613" s="63"/>
      <c r="T1613" s="63"/>
    </row>
    <row r="1614" spans="1:20" ht="12.95" customHeight="1" x14ac:dyDescent="0.15">
      <c r="A1614" s="79" t="str">
        <f>IF(新体力テスト!A1614="","",新体力テスト!A1614)</f>
        <v/>
      </c>
      <c r="B1614" s="79" t="str">
        <f>IF(新体力テスト!B1614="","",新体力テスト!B1614)</f>
        <v/>
      </c>
      <c r="C1614" s="79" t="str">
        <f>IF(新体力テスト!C1614="","",新体力テスト!C1614)</f>
        <v/>
      </c>
      <c r="D1614" s="79" t="str">
        <f>IF(新体力テスト!D1614="","",新体力テスト!D1614)</f>
        <v/>
      </c>
      <c r="E1614" s="79" t="str">
        <f>IF(新体力テスト!E1614="","",新体力テスト!E1614)</f>
        <v/>
      </c>
      <c r="F1614" s="79" t="str">
        <f>IF(新体力テスト!F1614="","",新体力テスト!F1614)</f>
        <v/>
      </c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63"/>
      <c r="R1614" s="63"/>
      <c r="S1614" s="63"/>
      <c r="T1614" s="63"/>
    </row>
    <row r="1615" spans="1:20" ht="12.95" customHeight="1" x14ac:dyDescent="0.15">
      <c r="A1615" s="79" t="str">
        <f>IF(新体力テスト!A1615="","",新体力テスト!A1615)</f>
        <v/>
      </c>
      <c r="B1615" s="79" t="str">
        <f>IF(新体力テスト!B1615="","",新体力テスト!B1615)</f>
        <v/>
      </c>
      <c r="C1615" s="79" t="str">
        <f>IF(新体力テスト!C1615="","",新体力テスト!C1615)</f>
        <v/>
      </c>
      <c r="D1615" s="79" t="str">
        <f>IF(新体力テスト!D1615="","",新体力テスト!D1615)</f>
        <v/>
      </c>
      <c r="E1615" s="79" t="str">
        <f>IF(新体力テスト!E1615="","",新体力テスト!E1615)</f>
        <v/>
      </c>
      <c r="F1615" s="79" t="str">
        <f>IF(新体力テスト!F1615="","",新体力テスト!F1615)</f>
        <v/>
      </c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63"/>
      <c r="R1615" s="63"/>
      <c r="S1615" s="63"/>
      <c r="T1615" s="63"/>
    </row>
    <row r="1616" spans="1:20" ht="12.95" customHeight="1" x14ac:dyDescent="0.15">
      <c r="A1616" s="79" t="str">
        <f>IF(新体力テスト!A1616="","",新体力テスト!A1616)</f>
        <v/>
      </c>
      <c r="B1616" s="79" t="str">
        <f>IF(新体力テスト!B1616="","",新体力テスト!B1616)</f>
        <v/>
      </c>
      <c r="C1616" s="79" t="str">
        <f>IF(新体力テスト!C1616="","",新体力テスト!C1616)</f>
        <v/>
      </c>
      <c r="D1616" s="79" t="str">
        <f>IF(新体力テスト!D1616="","",新体力テスト!D1616)</f>
        <v/>
      </c>
      <c r="E1616" s="79" t="str">
        <f>IF(新体力テスト!E1616="","",新体力テスト!E1616)</f>
        <v/>
      </c>
      <c r="F1616" s="79" t="str">
        <f>IF(新体力テスト!F1616="","",新体力テスト!F1616)</f>
        <v/>
      </c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63"/>
      <c r="R1616" s="63"/>
      <c r="S1616" s="63"/>
      <c r="T1616" s="63"/>
    </row>
    <row r="1617" spans="1:20" ht="12.95" customHeight="1" x14ac:dyDescent="0.15">
      <c r="A1617" s="79" t="str">
        <f>IF(新体力テスト!A1617="","",新体力テスト!A1617)</f>
        <v/>
      </c>
      <c r="B1617" s="79" t="str">
        <f>IF(新体力テスト!B1617="","",新体力テスト!B1617)</f>
        <v/>
      </c>
      <c r="C1617" s="79" t="str">
        <f>IF(新体力テスト!C1617="","",新体力テスト!C1617)</f>
        <v/>
      </c>
      <c r="D1617" s="79" t="str">
        <f>IF(新体力テスト!D1617="","",新体力テスト!D1617)</f>
        <v/>
      </c>
      <c r="E1617" s="79" t="str">
        <f>IF(新体力テスト!E1617="","",新体力テスト!E1617)</f>
        <v/>
      </c>
      <c r="F1617" s="79" t="str">
        <f>IF(新体力テスト!F1617="","",新体力テスト!F1617)</f>
        <v/>
      </c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63"/>
      <c r="R1617" s="63"/>
      <c r="S1617" s="63"/>
      <c r="T1617" s="63"/>
    </row>
    <row r="1618" spans="1:20" ht="12.95" customHeight="1" x14ac:dyDescent="0.15">
      <c r="A1618" s="79" t="str">
        <f>IF(新体力テスト!A1618="","",新体力テスト!A1618)</f>
        <v/>
      </c>
      <c r="B1618" s="79" t="str">
        <f>IF(新体力テスト!B1618="","",新体力テスト!B1618)</f>
        <v/>
      </c>
      <c r="C1618" s="79" t="str">
        <f>IF(新体力テスト!C1618="","",新体力テスト!C1618)</f>
        <v/>
      </c>
      <c r="D1618" s="79" t="str">
        <f>IF(新体力テスト!D1618="","",新体力テスト!D1618)</f>
        <v/>
      </c>
      <c r="E1618" s="79" t="str">
        <f>IF(新体力テスト!E1618="","",新体力テスト!E1618)</f>
        <v/>
      </c>
      <c r="F1618" s="79" t="str">
        <f>IF(新体力テスト!F1618="","",新体力テスト!F1618)</f>
        <v/>
      </c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63"/>
      <c r="R1618" s="63"/>
      <c r="S1618" s="63"/>
      <c r="T1618" s="63"/>
    </row>
    <row r="1619" spans="1:20" ht="12.95" customHeight="1" x14ac:dyDescent="0.15">
      <c r="A1619" s="79" t="str">
        <f>IF(新体力テスト!A1619="","",新体力テスト!A1619)</f>
        <v/>
      </c>
      <c r="B1619" s="79" t="str">
        <f>IF(新体力テスト!B1619="","",新体力テスト!B1619)</f>
        <v/>
      </c>
      <c r="C1619" s="79" t="str">
        <f>IF(新体力テスト!C1619="","",新体力テスト!C1619)</f>
        <v/>
      </c>
      <c r="D1619" s="79" t="str">
        <f>IF(新体力テスト!D1619="","",新体力テスト!D1619)</f>
        <v/>
      </c>
      <c r="E1619" s="79" t="str">
        <f>IF(新体力テスト!E1619="","",新体力テスト!E1619)</f>
        <v/>
      </c>
      <c r="F1619" s="79" t="str">
        <f>IF(新体力テスト!F1619="","",新体力テスト!F1619)</f>
        <v/>
      </c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63"/>
      <c r="R1619" s="63"/>
      <c r="S1619" s="63"/>
      <c r="T1619" s="63"/>
    </row>
    <row r="1620" spans="1:20" ht="12.95" customHeight="1" x14ac:dyDescent="0.15">
      <c r="A1620" s="79" t="str">
        <f>IF(新体力テスト!A1620="","",新体力テスト!A1620)</f>
        <v/>
      </c>
      <c r="B1620" s="79" t="str">
        <f>IF(新体力テスト!B1620="","",新体力テスト!B1620)</f>
        <v/>
      </c>
      <c r="C1620" s="79" t="str">
        <f>IF(新体力テスト!C1620="","",新体力テスト!C1620)</f>
        <v/>
      </c>
      <c r="D1620" s="79" t="str">
        <f>IF(新体力テスト!D1620="","",新体力テスト!D1620)</f>
        <v/>
      </c>
      <c r="E1620" s="79" t="str">
        <f>IF(新体力テスト!E1620="","",新体力テスト!E1620)</f>
        <v/>
      </c>
      <c r="F1620" s="79" t="str">
        <f>IF(新体力テスト!F1620="","",新体力テスト!F1620)</f>
        <v/>
      </c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63"/>
      <c r="R1620" s="63"/>
      <c r="S1620" s="63"/>
      <c r="T1620" s="63"/>
    </row>
    <row r="1621" spans="1:20" ht="12.95" customHeight="1" x14ac:dyDescent="0.15">
      <c r="A1621" s="79" t="str">
        <f>IF(新体力テスト!A1621="","",新体力テスト!A1621)</f>
        <v/>
      </c>
      <c r="B1621" s="79" t="str">
        <f>IF(新体力テスト!B1621="","",新体力テスト!B1621)</f>
        <v/>
      </c>
      <c r="C1621" s="79" t="str">
        <f>IF(新体力テスト!C1621="","",新体力テスト!C1621)</f>
        <v/>
      </c>
      <c r="D1621" s="79" t="str">
        <f>IF(新体力テスト!D1621="","",新体力テスト!D1621)</f>
        <v/>
      </c>
      <c r="E1621" s="79" t="str">
        <f>IF(新体力テスト!E1621="","",新体力テスト!E1621)</f>
        <v/>
      </c>
      <c r="F1621" s="79" t="str">
        <f>IF(新体力テスト!F1621="","",新体力テスト!F1621)</f>
        <v/>
      </c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63"/>
      <c r="R1621" s="63"/>
      <c r="S1621" s="63"/>
      <c r="T1621" s="63"/>
    </row>
    <row r="1622" spans="1:20" ht="12.95" customHeight="1" x14ac:dyDescent="0.15">
      <c r="A1622" s="79" t="str">
        <f>IF(新体力テスト!A1622="","",新体力テスト!A1622)</f>
        <v/>
      </c>
      <c r="B1622" s="79" t="str">
        <f>IF(新体力テスト!B1622="","",新体力テスト!B1622)</f>
        <v/>
      </c>
      <c r="C1622" s="79" t="str">
        <f>IF(新体力テスト!C1622="","",新体力テスト!C1622)</f>
        <v/>
      </c>
      <c r="D1622" s="79" t="str">
        <f>IF(新体力テスト!D1622="","",新体力テスト!D1622)</f>
        <v/>
      </c>
      <c r="E1622" s="79" t="str">
        <f>IF(新体力テスト!E1622="","",新体力テスト!E1622)</f>
        <v/>
      </c>
      <c r="F1622" s="79" t="str">
        <f>IF(新体力テスト!F1622="","",新体力テスト!F1622)</f>
        <v/>
      </c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63"/>
      <c r="R1622" s="63"/>
      <c r="S1622" s="63"/>
      <c r="T1622" s="63"/>
    </row>
    <row r="1623" spans="1:20" ht="12.95" customHeight="1" x14ac:dyDescent="0.15">
      <c r="A1623" s="79" t="str">
        <f>IF(新体力テスト!A1623="","",新体力テスト!A1623)</f>
        <v/>
      </c>
      <c r="B1623" s="79" t="str">
        <f>IF(新体力テスト!B1623="","",新体力テスト!B1623)</f>
        <v/>
      </c>
      <c r="C1623" s="79" t="str">
        <f>IF(新体力テスト!C1623="","",新体力テスト!C1623)</f>
        <v/>
      </c>
      <c r="D1623" s="79" t="str">
        <f>IF(新体力テスト!D1623="","",新体力テスト!D1623)</f>
        <v/>
      </c>
      <c r="E1623" s="79" t="str">
        <f>IF(新体力テスト!E1623="","",新体力テスト!E1623)</f>
        <v/>
      </c>
      <c r="F1623" s="79" t="str">
        <f>IF(新体力テスト!F1623="","",新体力テスト!F1623)</f>
        <v/>
      </c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63"/>
      <c r="R1623" s="63"/>
      <c r="S1623" s="63"/>
      <c r="T1623" s="63"/>
    </row>
    <row r="1624" spans="1:20" ht="12.95" customHeight="1" x14ac:dyDescent="0.15">
      <c r="A1624" s="79" t="str">
        <f>IF(新体力テスト!A1624="","",新体力テスト!A1624)</f>
        <v/>
      </c>
      <c r="B1624" s="79" t="str">
        <f>IF(新体力テスト!B1624="","",新体力テスト!B1624)</f>
        <v/>
      </c>
      <c r="C1624" s="79" t="str">
        <f>IF(新体力テスト!C1624="","",新体力テスト!C1624)</f>
        <v/>
      </c>
      <c r="D1624" s="79" t="str">
        <f>IF(新体力テスト!D1624="","",新体力テスト!D1624)</f>
        <v/>
      </c>
      <c r="E1624" s="79" t="str">
        <f>IF(新体力テスト!E1624="","",新体力テスト!E1624)</f>
        <v/>
      </c>
      <c r="F1624" s="79" t="str">
        <f>IF(新体力テスト!F1624="","",新体力テスト!F1624)</f>
        <v/>
      </c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63"/>
      <c r="R1624" s="63"/>
      <c r="S1624" s="63"/>
      <c r="T1624" s="63"/>
    </row>
    <row r="1625" spans="1:20" ht="12.95" customHeight="1" x14ac:dyDescent="0.15">
      <c r="A1625" s="79" t="str">
        <f>IF(新体力テスト!A1625="","",新体力テスト!A1625)</f>
        <v/>
      </c>
      <c r="B1625" s="79" t="str">
        <f>IF(新体力テスト!B1625="","",新体力テスト!B1625)</f>
        <v/>
      </c>
      <c r="C1625" s="79" t="str">
        <f>IF(新体力テスト!C1625="","",新体力テスト!C1625)</f>
        <v/>
      </c>
      <c r="D1625" s="79" t="str">
        <f>IF(新体力テスト!D1625="","",新体力テスト!D1625)</f>
        <v/>
      </c>
      <c r="E1625" s="79" t="str">
        <f>IF(新体力テスト!E1625="","",新体力テスト!E1625)</f>
        <v/>
      </c>
      <c r="F1625" s="79" t="str">
        <f>IF(新体力テスト!F1625="","",新体力テスト!F1625)</f>
        <v/>
      </c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63"/>
      <c r="R1625" s="63"/>
      <c r="S1625" s="63"/>
      <c r="T1625" s="63"/>
    </row>
    <row r="1626" spans="1:20" ht="12.95" customHeight="1" x14ac:dyDescent="0.15">
      <c r="A1626" s="79" t="str">
        <f>IF(新体力テスト!A1626="","",新体力テスト!A1626)</f>
        <v/>
      </c>
      <c r="B1626" s="79" t="str">
        <f>IF(新体力テスト!B1626="","",新体力テスト!B1626)</f>
        <v/>
      </c>
      <c r="C1626" s="79" t="str">
        <f>IF(新体力テスト!C1626="","",新体力テスト!C1626)</f>
        <v/>
      </c>
      <c r="D1626" s="79" t="str">
        <f>IF(新体力テスト!D1626="","",新体力テスト!D1626)</f>
        <v/>
      </c>
      <c r="E1626" s="79" t="str">
        <f>IF(新体力テスト!E1626="","",新体力テスト!E1626)</f>
        <v/>
      </c>
      <c r="F1626" s="79" t="str">
        <f>IF(新体力テスト!F1626="","",新体力テスト!F1626)</f>
        <v/>
      </c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63"/>
      <c r="R1626" s="63"/>
      <c r="S1626" s="63"/>
      <c r="T1626" s="63"/>
    </row>
    <row r="1627" spans="1:20" ht="12.95" customHeight="1" x14ac:dyDescent="0.15">
      <c r="A1627" s="79" t="str">
        <f>IF(新体力テスト!A1627="","",新体力テスト!A1627)</f>
        <v/>
      </c>
      <c r="B1627" s="79" t="str">
        <f>IF(新体力テスト!B1627="","",新体力テスト!B1627)</f>
        <v/>
      </c>
      <c r="C1627" s="79" t="str">
        <f>IF(新体力テスト!C1627="","",新体力テスト!C1627)</f>
        <v/>
      </c>
      <c r="D1627" s="79" t="str">
        <f>IF(新体力テスト!D1627="","",新体力テスト!D1627)</f>
        <v/>
      </c>
      <c r="E1627" s="79" t="str">
        <f>IF(新体力テスト!E1627="","",新体力テスト!E1627)</f>
        <v/>
      </c>
      <c r="F1627" s="79" t="str">
        <f>IF(新体力テスト!F1627="","",新体力テスト!F1627)</f>
        <v/>
      </c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63"/>
      <c r="R1627" s="63"/>
      <c r="S1627" s="63"/>
      <c r="T1627" s="63"/>
    </row>
    <row r="1628" spans="1:20" ht="12.95" customHeight="1" x14ac:dyDescent="0.15">
      <c r="A1628" s="79" t="str">
        <f>IF(新体力テスト!A1628="","",新体力テスト!A1628)</f>
        <v/>
      </c>
      <c r="B1628" s="79" t="str">
        <f>IF(新体力テスト!B1628="","",新体力テスト!B1628)</f>
        <v/>
      </c>
      <c r="C1628" s="79" t="str">
        <f>IF(新体力テスト!C1628="","",新体力テスト!C1628)</f>
        <v/>
      </c>
      <c r="D1628" s="79" t="str">
        <f>IF(新体力テスト!D1628="","",新体力テスト!D1628)</f>
        <v/>
      </c>
      <c r="E1628" s="79" t="str">
        <f>IF(新体力テスト!E1628="","",新体力テスト!E1628)</f>
        <v/>
      </c>
      <c r="F1628" s="79" t="str">
        <f>IF(新体力テスト!F1628="","",新体力テスト!F1628)</f>
        <v/>
      </c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63"/>
      <c r="R1628" s="63"/>
      <c r="S1628" s="63"/>
      <c r="T1628" s="63"/>
    </row>
    <row r="1629" spans="1:20" ht="12.95" customHeight="1" x14ac:dyDescent="0.15">
      <c r="A1629" s="79" t="str">
        <f>IF(新体力テスト!A1629="","",新体力テスト!A1629)</f>
        <v/>
      </c>
      <c r="B1629" s="79" t="str">
        <f>IF(新体力テスト!B1629="","",新体力テスト!B1629)</f>
        <v/>
      </c>
      <c r="C1629" s="79" t="str">
        <f>IF(新体力テスト!C1629="","",新体力テスト!C1629)</f>
        <v/>
      </c>
      <c r="D1629" s="79" t="str">
        <f>IF(新体力テスト!D1629="","",新体力テスト!D1629)</f>
        <v/>
      </c>
      <c r="E1629" s="79" t="str">
        <f>IF(新体力テスト!E1629="","",新体力テスト!E1629)</f>
        <v/>
      </c>
      <c r="F1629" s="79" t="str">
        <f>IF(新体力テスト!F1629="","",新体力テスト!F1629)</f>
        <v/>
      </c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63"/>
      <c r="R1629" s="63"/>
      <c r="S1629" s="63"/>
      <c r="T1629" s="63"/>
    </row>
    <row r="1630" spans="1:20" ht="12.95" customHeight="1" x14ac:dyDescent="0.15">
      <c r="A1630" s="79" t="str">
        <f>IF(新体力テスト!A1630="","",新体力テスト!A1630)</f>
        <v/>
      </c>
      <c r="B1630" s="79" t="str">
        <f>IF(新体力テスト!B1630="","",新体力テスト!B1630)</f>
        <v/>
      </c>
      <c r="C1630" s="79" t="str">
        <f>IF(新体力テスト!C1630="","",新体力テスト!C1630)</f>
        <v/>
      </c>
      <c r="D1630" s="79" t="str">
        <f>IF(新体力テスト!D1630="","",新体力テスト!D1630)</f>
        <v/>
      </c>
      <c r="E1630" s="79" t="str">
        <f>IF(新体力テスト!E1630="","",新体力テスト!E1630)</f>
        <v/>
      </c>
      <c r="F1630" s="79" t="str">
        <f>IF(新体力テスト!F1630="","",新体力テスト!F1630)</f>
        <v/>
      </c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63"/>
      <c r="R1630" s="63"/>
      <c r="S1630" s="63"/>
      <c r="T1630" s="63"/>
    </row>
    <row r="1631" spans="1:20" ht="12.95" customHeight="1" x14ac:dyDescent="0.15">
      <c r="A1631" s="79" t="str">
        <f>IF(新体力テスト!A1631="","",新体力テスト!A1631)</f>
        <v/>
      </c>
      <c r="B1631" s="79" t="str">
        <f>IF(新体力テスト!B1631="","",新体力テスト!B1631)</f>
        <v/>
      </c>
      <c r="C1631" s="79" t="str">
        <f>IF(新体力テスト!C1631="","",新体力テスト!C1631)</f>
        <v/>
      </c>
      <c r="D1631" s="79" t="str">
        <f>IF(新体力テスト!D1631="","",新体力テスト!D1631)</f>
        <v/>
      </c>
      <c r="E1631" s="79" t="str">
        <f>IF(新体力テスト!E1631="","",新体力テスト!E1631)</f>
        <v/>
      </c>
      <c r="F1631" s="79" t="str">
        <f>IF(新体力テスト!F1631="","",新体力テスト!F1631)</f>
        <v/>
      </c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63"/>
      <c r="R1631" s="63"/>
      <c r="S1631" s="63"/>
      <c r="T1631" s="63"/>
    </row>
    <row r="1632" spans="1:20" ht="12.95" customHeight="1" x14ac:dyDescent="0.15">
      <c r="A1632" s="79" t="str">
        <f>IF(新体力テスト!A1632="","",新体力テスト!A1632)</f>
        <v/>
      </c>
      <c r="B1632" s="79" t="str">
        <f>IF(新体力テスト!B1632="","",新体力テスト!B1632)</f>
        <v/>
      </c>
      <c r="C1632" s="79" t="str">
        <f>IF(新体力テスト!C1632="","",新体力テスト!C1632)</f>
        <v/>
      </c>
      <c r="D1632" s="79" t="str">
        <f>IF(新体力テスト!D1632="","",新体力テスト!D1632)</f>
        <v/>
      </c>
      <c r="E1632" s="79" t="str">
        <f>IF(新体力テスト!E1632="","",新体力テスト!E1632)</f>
        <v/>
      </c>
      <c r="F1632" s="79" t="str">
        <f>IF(新体力テスト!F1632="","",新体力テスト!F1632)</f>
        <v/>
      </c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63"/>
      <c r="R1632" s="63"/>
      <c r="S1632" s="63"/>
      <c r="T1632" s="63"/>
    </row>
    <row r="1633" spans="1:20" ht="12.95" customHeight="1" x14ac:dyDescent="0.15">
      <c r="A1633" s="79" t="str">
        <f>IF(新体力テスト!A1633="","",新体力テスト!A1633)</f>
        <v/>
      </c>
      <c r="B1633" s="79" t="str">
        <f>IF(新体力テスト!B1633="","",新体力テスト!B1633)</f>
        <v/>
      </c>
      <c r="C1633" s="79" t="str">
        <f>IF(新体力テスト!C1633="","",新体力テスト!C1633)</f>
        <v/>
      </c>
      <c r="D1633" s="79" t="str">
        <f>IF(新体力テスト!D1633="","",新体力テスト!D1633)</f>
        <v/>
      </c>
      <c r="E1633" s="79" t="str">
        <f>IF(新体力テスト!E1633="","",新体力テスト!E1633)</f>
        <v/>
      </c>
      <c r="F1633" s="79" t="str">
        <f>IF(新体力テスト!F1633="","",新体力テスト!F1633)</f>
        <v/>
      </c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63"/>
      <c r="R1633" s="63"/>
      <c r="S1633" s="63"/>
      <c r="T1633" s="63"/>
    </row>
    <row r="1634" spans="1:20" ht="12.95" customHeight="1" x14ac:dyDescent="0.15">
      <c r="A1634" s="79" t="str">
        <f>IF(新体力テスト!A1634="","",新体力テスト!A1634)</f>
        <v/>
      </c>
      <c r="B1634" s="79" t="str">
        <f>IF(新体力テスト!B1634="","",新体力テスト!B1634)</f>
        <v/>
      </c>
      <c r="C1634" s="79" t="str">
        <f>IF(新体力テスト!C1634="","",新体力テスト!C1634)</f>
        <v/>
      </c>
      <c r="D1634" s="79" t="str">
        <f>IF(新体力テスト!D1634="","",新体力テスト!D1634)</f>
        <v/>
      </c>
      <c r="E1634" s="79" t="str">
        <f>IF(新体力テスト!E1634="","",新体力テスト!E1634)</f>
        <v/>
      </c>
      <c r="F1634" s="79" t="str">
        <f>IF(新体力テスト!F1634="","",新体力テスト!F1634)</f>
        <v/>
      </c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63"/>
      <c r="R1634" s="63"/>
      <c r="S1634" s="63"/>
      <c r="T1634" s="63"/>
    </row>
    <row r="1635" spans="1:20" ht="12.95" customHeight="1" x14ac:dyDescent="0.15">
      <c r="A1635" s="79" t="str">
        <f>IF(新体力テスト!A1635="","",新体力テスト!A1635)</f>
        <v/>
      </c>
      <c r="B1635" s="79" t="str">
        <f>IF(新体力テスト!B1635="","",新体力テスト!B1635)</f>
        <v/>
      </c>
      <c r="C1635" s="79" t="str">
        <f>IF(新体力テスト!C1635="","",新体力テスト!C1635)</f>
        <v/>
      </c>
      <c r="D1635" s="79" t="str">
        <f>IF(新体力テスト!D1635="","",新体力テスト!D1635)</f>
        <v/>
      </c>
      <c r="E1635" s="79" t="str">
        <f>IF(新体力テスト!E1635="","",新体力テスト!E1635)</f>
        <v/>
      </c>
      <c r="F1635" s="79" t="str">
        <f>IF(新体力テスト!F1635="","",新体力テスト!F1635)</f>
        <v/>
      </c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63"/>
      <c r="R1635" s="63"/>
      <c r="S1635" s="63"/>
      <c r="T1635" s="63"/>
    </row>
    <row r="1636" spans="1:20" ht="12.95" customHeight="1" x14ac:dyDescent="0.15">
      <c r="A1636" s="79" t="str">
        <f>IF(新体力テスト!A1636="","",新体力テスト!A1636)</f>
        <v/>
      </c>
      <c r="B1636" s="79" t="str">
        <f>IF(新体力テスト!B1636="","",新体力テスト!B1636)</f>
        <v/>
      </c>
      <c r="C1636" s="79" t="str">
        <f>IF(新体力テスト!C1636="","",新体力テスト!C1636)</f>
        <v/>
      </c>
      <c r="D1636" s="79" t="str">
        <f>IF(新体力テスト!D1636="","",新体力テスト!D1636)</f>
        <v/>
      </c>
      <c r="E1636" s="79" t="str">
        <f>IF(新体力テスト!E1636="","",新体力テスト!E1636)</f>
        <v/>
      </c>
      <c r="F1636" s="79" t="str">
        <f>IF(新体力テスト!F1636="","",新体力テスト!F1636)</f>
        <v/>
      </c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63"/>
      <c r="R1636" s="63"/>
      <c r="S1636" s="63"/>
      <c r="T1636" s="63"/>
    </row>
    <row r="1637" spans="1:20" ht="12.95" customHeight="1" x14ac:dyDescent="0.15">
      <c r="A1637" s="79" t="str">
        <f>IF(新体力テスト!A1637="","",新体力テスト!A1637)</f>
        <v/>
      </c>
      <c r="B1637" s="79" t="str">
        <f>IF(新体力テスト!B1637="","",新体力テスト!B1637)</f>
        <v/>
      </c>
      <c r="C1637" s="79" t="str">
        <f>IF(新体力テスト!C1637="","",新体力テスト!C1637)</f>
        <v/>
      </c>
      <c r="D1637" s="79" t="str">
        <f>IF(新体力テスト!D1637="","",新体力テスト!D1637)</f>
        <v/>
      </c>
      <c r="E1637" s="79" t="str">
        <f>IF(新体力テスト!E1637="","",新体力テスト!E1637)</f>
        <v/>
      </c>
      <c r="F1637" s="79" t="str">
        <f>IF(新体力テスト!F1637="","",新体力テスト!F1637)</f>
        <v/>
      </c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63"/>
      <c r="R1637" s="63"/>
      <c r="S1637" s="63"/>
      <c r="T1637" s="63"/>
    </row>
    <row r="1638" spans="1:20" ht="12.95" customHeight="1" x14ac:dyDescent="0.15">
      <c r="A1638" s="79" t="str">
        <f>IF(新体力テスト!A1638="","",新体力テスト!A1638)</f>
        <v/>
      </c>
      <c r="B1638" s="79" t="str">
        <f>IF(新体力テスト!B1638="","",新体力テスト!B1638)</f>
        <v/>
      </c>
      <c r="C1638" s="79" t="str">
        <f>IF(新体力テスト!C1638="","",新体力テスト!C1638)</f>
        <v/>
      </c>
      <c r="D1638" s="79" t="str">
        <f>IF(新体力テスト!D1638="","",新体力テスト!D1638)</f>
        <v/>
      </c>
      <c r="E1638" s="79" t="str">
        <f>IF(新体力テスト!E1638="","",新体力テスト!E1638)</f>
        <v/>
      </c>
      <c r="F1638" s="79" t="str">
        <f>IF(新体力テスト!F1638="","",新体力テスト!F1638)</f>
        <v/>
      </c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63"/>
      <c r="R1638" s="63"/>
      <c r="S1638" s="63"/>
      <c r="T1638" s="63"/>
    </row>
    <row r="1639" spans="1:20" ht="12.95" customHeight="1" x14ac:dyDescent="0.15">
      <c r="A1639" s="79" t="str">
        <f>IF(新体力テスト!A1639="","",新体力テスト!A1639)</f>
        <v/>
      </c>
      <c r="B1639" s="79" t="str">
        <f>IF(新体力テスト!B1639="","",新体力テスト!B1639)</f>
        <v/>
      </c>
      <c r="C1639" s="79" t="str">
        <f>IF(新体力テスト!C1639="","",新体力テスト!C1639)</f>
        <v/>
      </c>
      <c r="D1639" s="79" t="str">
        <f>IF(新体力テスト!D1639="","",新体力テスト!D1639)</f>
        <v/>
      </c>
      <c r="E1639" s="79" t="str">
        <f>IF(新体力テスト!E1639="","",新体力テスト!E1639)</f>
        <v/>
      </c>
      <c r="F1639" s="79" t="str">
        <f>IF(新体力テスト!F1639="","",新体力テスト!F1639)</f>
        <v/>
      </c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63"/>
      <c r="R1639" s="63"/>
      <c r="S1639" s="63"/>
      <c r="T1639" s="63"/>
    </row>
    <row r="1640" spans="1:20" ht="12.95" customHeight="1" x14ac:dyDescent="0.15">
      <c r="A1640" s="79" t="str">
        <f>IF(新体力テスト!A1640="","",新体力テスト!A1640)</f>
        <v/>
      </c>
      <c r="B1640" s="79" t="str">
        <f>IF(新体力テスト!B1640="","",新体力テスト!B1640)</f>
        <v/>
      </c>
      <c r="C1640" s="79" t="str">
        <f>IF(新体力テスト!C1640="","",新体力テスト!C1640)</f>
        <v/>
      </c>
      <c r="D1640" s="79" t="str">
        <f>IF(新体力テスト!D1640="","",新体力テスト!D1640)</f>
        <v/>
      </c>
      <c r="E1640" s="79" t="str">
        <f>IF(新体力テスト!E1640="","",新体力テスト!E1640)</f>
        <v/>
      </c>
      <c r="F1640" s="79" t="str">
        <f>IF(新体力テスト!F1640="","",新体力テスト!F1640)</f>
        <v/>
      </c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63"/>
      <c r="R1640" s="63"/>
      <c r="S1640" s="63"/>
      <c r="T1640" s="63"/>
    </row>
    <row r="1641" spans="1:20" ht="12.95" customHeight="1" x14ac:dyDescent="0.15">
      <c r="A1641" s="79" t="str">
        <f>IF(新体力テスト!A1641="","",新体力テスト!A1641)</f>
        <v/>
      </c>
      <c r="B1641" s="79" t="str">
        <f>IF(新体力テスト!B1641="","",新体力テスト!B1641)</f>
        <v/>
      </c>
      <c r="C1641" s="79" t="str">
        <f>IF(新体力テスト!C1641="","",新体力テスト!C1641)</f>
        <v/>
      </c>
      <c r="D1641" s="79" t="str">
        <f>IF(新体力テスト!D1641="","",新体力テスト!D1641)</f>
        <v/>
      </c>
      <c r="E1641" s="79" t="str">
        <f>IF(新体力テスト!E1641="","",新体力テスト!E1641)</f>
        <v/>
      </c>
      <c r="F1641" s="79" t="str">
        <f>IF(新体力テスト!F1641="","",新体力テスト!F1641)</f>
        <v/>
      </c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63"/>
      <c r="R1641" s="63"/>
      <c r="S1641" s="63"/>
      <c r="T1641" s="63"/>
    </row>
    <row r="1642" spans="1:20" ht="12.95" customHeight="1" x14ac:dyDescent="0.15">
      <c r="A1642" s="79" t="str">
        <f>IF(新体力テスト!A1642="","",新体力テスト!A1642)</f>
        <v/>
      </c>
      <c r="B1642" s="79" t="str">
        <f>IF(新体力テスト!B1642="","",新体力テスト!B1642)</f>
        <v/>
      </c>
      <c r="C1642" s="79" t="str">
        <f>IF(新体力テスト!C1642="","",新体力テスト!C1642)</f>
        <v/>
      </c>
      <c r="D1642" s="79" t="str">
        <f>IF(新体力テスト!D1642="","",新体力テスト!D1642)</f>
        <v/>
      </c>
      <c r="E1642" s="79" t="str">
        <f>IF(新体力テスト!E1642="","",新体力テスト!E1642)</f>
        <v/>
      </c>
      <c r="F1642" s="79" t="str">
        <f>IF(新体力テスト!F1642="","",新体力テスト!F1642)</f>
        <v/>
      </c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63"/>
      <c r="R1642" s="63"/>
      <c r="S1642" s="63"/>
      <c r="T1642" s="63"/>
    </row>
    <row r="1643" spans="1:20" ht="12.95" customHeight="1" x14ac:dyDescent="0.15">
      <c r="A1643" s="79" t="str">
        <f>IF(新体力テスト!A1643="","",新体力テスト!A1643)</f>
        <v/>
      </c>
      <c r="B1643" s="79" t="str">
        <f>IF(新体力テスト!B1643="","",新体力テスト!B1643)</f>
        <v/>
      </c>
      <c r="C1643" s="79" t="str">
        <f>IF(新体力テスト!C1643="","",新体力テスト!C1643)</f>
        <v/>
      </c>
      <c r="D1643" s="79" t="str">
        <f>IF(新体力テスト!D1643="","",新体力テスト!D1643)</f>
        <v/>
      </c>
      <c r="E1643" s="79" t="str">
        <f>IF(新体力テスト!E1643="","",新体力テスト!E1643)</f>
        <v/>
      </c>
      <c r="F1643" s="79" t="str">
        <f>IF(新体力テスト!F1643="","",新体力テスト!F1643)</f>
        <v/>
      </c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63"/>
      <c r="R1643" s="63"/>
      <c r="S1643" s="63"/>
      <c r="T1643" s="63"/>
    </row>
    <row r="1644" spans="1:20" ht="12.95" customHeight="1" x14ac:dyDescent="0.15">
      <c r="A1644" s="79" t="str">
        <f>IF(新体力テスト!A1644="","",新体力テスト!A1644)</f>
        <v/>
      </c>
      <c r="B1644" s="79" t="str">
        <f>IF(新体力テスト!B1644="","",新体力テスト!B1644)</f>
        <v/>
      </c>
      <c r="C1644" s="79" t="str">
        <f>IF(新体力テスト!C1644="","",新体力テスト!C1644)</f>
        <v/>
      </c>
      <c r="D1644" s="79" t="str">
        <f>IF(新体力テスト!D1644="","",新体力テスト!D1644)</f>
        <v/>
      </c>
      <c r="E1644" s="79" t="str">
        <f>IF(新体力テスト!E1644="","",新体力テスト!E1644)</f>
        <v/>
      </c>
      <c r="F1644" s="79" t="str">
        <f>IF(新体力テスト!F1644="","",新体力テスト!F1644)</f>
        <v/>
      </c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63"/>
      <c r="R1644" s="63"/>
      <c r="S1644" s="63"/>
      <c r="T1644" s="63"/>
    </row>
    <row r="1645" spans="1:20" ht="12.95" customHeight="1" x14ac:dyDescent="0.15">
      <c r="A1645" s="79" t="str">
        <f>IF(新体力テスト!A1645="","",新体力テスト!A1645)</f>
        <v/>
      </c>
      <c r="B1645" s="79" t="str">
        <f>IF(新体力テスト!B1645="","",新体力テスト!B1645)</f>
        <v/>
      </c>
      <c r="C1645" s="79" t="str">
        <f>IF(新体力テスト!C1645="","",新体力テスト!C1645)</f>
        <v/>
      </c>
      <c r="D1645" s="79" t="str">
        <f>IF(新体力テスト!D1645="","",新体力テスト!D1645)</f>
        <v/>
      </c>
      <c r="E1645" s="79" t="str">
        <f>IF(新体力テスト!E1645="","",新体力テスト!E1645)</f>
        <v/>
      </c>
      <c r="F1645" s="79" t="str">
        <f>IF(新体力テスト!F1645="","",新体力テスト!F1645)</f>
        <v/>
      </c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63"/>
      <c r="R1645" s="63"/>
      <c r="S1645" s="63"/>
      <c r="T1645" s="63"/>
    </row>
    <row r="1646" spans="1:20" ht="12.95" customHeight="1" x14ac:dyDescent="0.15">
      <c r="A1646" s="79" t="str">
        <f>IF(新体力テスト!A1646="","",新体力テスト!A1646)</f>
        <v/>
      </c>
      <c r="B1646" s="79" t="str">
        <f>IF(新体力テスト!B1646="","",新体力テスト!B1646)</f>
        <v/>
      </c>
      <c r="C1646" s="79" t="str">
        <f>IF(新体力テスト!C1646="","",新体力テスト!C1646)</f>
        <v/>
      </c>
      <c r="D1646" s="79" t="str">
        <f>IF(新体力テスト!D1646="","",新体力テスト!D1646)</f>
        <v/>
      </c>
      <c r="E1646" s="79" t="str">
        <f>IF(新体力テスト!E1646="","",新体力テスト!E1646)</f>
        <v/>
      </c>
      <c r="F1646" s="79" t="str">
        <f>IF(新体力テスト!F1646="","",新体力テスト!F1646)</f>
        <v/>
      </c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63"/>
      <c r="R1646" s="63"/>
      <c r="S1646" s="63"/>
      <c r="T1646" s="63"/>
    </row>
    <row r="1647" spans="1:20" ht="12.95" customHeight="1" x14ac:dyDescent="0.15">
      <c r="A1647" s="79" t="str">
        <f>IF(新体力テスト!A1647="","",新体力テスト!A1647)</f>
        <v/>
      </c>
      <c r="B1647" s="79" t="str">
        <f>IF(新体力テスト!B1647="","",新体力テスト!B1647)</f>
        <v/>
      </c>
      <c r="C1647" s="79" t="str">
        <f>IF(新体力テスト!C1647="","",新体力テスト!C1647)</f>
        <v/>
      </c>
      <c r="D1647" s="79" t="str">
        <f>IF(新体力テスト!D1647="","",新体力テスト!D1647)</f>
        <v/>
      </c>
      <c r="E1647" s="79" t="str">
        <f>IF(新体力テスト!E1647="","",新体力テスト!E1647)</f>
        <v/>
      </c>
      <c r="F1647" s="79" t="str">
        <f>IF(新体力テスト!F1647="","",新体力テスト!F1647)</f>
        <v/>
      </c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63"/>
      <c r="R1647" s="63"/>
      <c r="S1647" s="63"/>
      <c r="T1647" s="63"/>
    </row>
    <row r="1648" spans="1:20" ht="12.95" customHeight="1" x14ac:dyDescent="0.15">
      <c r="A1648" s="79" t="str">
        <f>IF(新体力テスト!A1648="","",新体力テスト!A1648)</f>
        <v/>
      </c>
      <c r="B1648" s="79" t="str">
        <f>IF(新体力テスト!B1648="","",新体力テスト!B1648)</f>
        <v/>
      </c>
      <c r="C1648" s="79" t="str">
        <f>IF(新体力テスト!C1648="","",新体力テスト!C1648)</f>
        <v/>
      </c>
      <c r="D1648" s="79" t="str">
        <f>IF(新体力テスト!D1648="","",新体力テスト!D1648)</f>
        <v/>
      </c>
      <c r="E1648" s="79" t="str">
        <f>IF(新体力テスト!E1648="","",新体力テスト!E1648)</f>
        <v/>
      </c>
      <c r="F1648" s="79" t="str">
        <f>IF(新体力テスト!F1648="","",新体力テスト!F1648)</f>
        <v/>
      </c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63"/>
      <c r="R1648" s="63"/>
      <c r="S1648" s="63"/>
      <c r="T1648" s="63"/>
    </row>
    <row r="1649" spans="1:20" ht="12.95" customHeight="1" x14ac:dyDescent="0.15">
      <c r="A1649" s="79" t="str">
        <f>IF(新体力テスト!A1649="","",新体力テスト!A1649)</f>
        <v/>
      </c>
      <c r="B1649" s="79" t="str">
        <f>IF(新体力テスト!B1649="","",新体力テスト!B1649)</f>
        <v/>
      </c>
      <c r="C1649" s="79" t="str">
        <f>IF(新体力テスト!C1649="","",新体力テスト!C1649)</f>
        <v/>
      </c>
      <c r="D1649" s="79" t="str">
        <f>IF(新体力テスト!D1649="","",新体力テスト!D1649)</f>
        <v/>
      </c>
      <c r="E1649" s="79" t="str">
        <f>IF(新体力テスト!E1649="","",新体力テスト!E1649)</f>
        <v/>
      </c>
      <c r="F1649" s="79" t="str">
        <f>IF(新体力テスト!F1649="","",新体力テスト!F1649)</f>
        <v/>
      </c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63"/>
      <c r="R1649" s="63"/>
      <c r="S1649" s="63"/>
      <c r="T1649" s="63"/>
    </row>
    <row r="1650" spans="1:20" ht="12.95" customHeight="1" x14ac:dyDescent="0.15">
      <c r="A1650" s="79" t="str">
        <f>IF(新体力テスト!A1650="","",新体力テスト!A1650)</f>
        <v/>
      </c>
      <c r="B1650" s="79" t="str">
        <f>IF(新体力テスト!B1650="","",新体力テスト!B1650)</f>
        <v/>
      </c>
      <c r="C1650" s="79" t="str">
        <f>IF(新体力テスト!C1650="","",新体力テスト!C1650)</f>
        <v/>
      </c>
      <c r="D1650" s="79" t="str">
        <f>IF(新体力テスト!D1650="","",新体力テスト!D1650)</f>
        <v/>
      </c>
      <c r="E1650" s="79" t="str">
        <f>IF(新体力テスト!E1650="","",新体力テスト!E1650)</f>
        <v/>
      </c>
      <c r="F1650" s="79" t="str">
        <f>IF(新体力テスト!F1650="","",新体力テスト!F1650)</f>
        <v/>
      </c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63"/>
      <c r="R1650" s="63"/>
      <c r="S1650" s="63"/>
      <c r="T1650" s="63"/>
    </row>
    <row r="1651" spans="1:20" ht="12.95" customHeight="1" x14ac:dyDescent="0.15">
      <c r="A1651" s="79" t="str">
        <f>IF(新体力テスト!A1651="","",新体力テスト!A1651)</f>
        <v/>
      </c>
      <c r="B1651" s="79" t="str">
        <f>IF(新体力テスト!B1651="","",新体力テスト!B1651)</f>
        <v/>
      </c>
      <c r="C1651" s="79" t="str">
        <f>IF(新体力テスト!C1651="","",新体力テスト!C1651)</f>
        <v/>
      </c>
      <c r="D1651" s="79" t="str">
        <f>IF(新体力テスト!D1651="","",新体力テスト!D1651)</f>
        <v/>
      </c>
      <c r="E1651" s="79" t="str">
        <f>IF(新体力テスト!E1651="","",新体力テスト!E1651)</f>
        <v/>
      </c>
      <c r="F1651" s="79" t="str">
        <f>IF(新体力テスト!F1651="","",新体力テスト!F1651)</f>
        <v/>
      </c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63"/>
      <c r="R1651" s="63"/>
      <c r="S1651" s="63"/>
      <c r="T1651" s="63"/>
    </row>
    <row r="1652" spans="1:20" ht="12.95" customHeight="1" x14ac:dyDescent="0.15">
      <c r="A1652" s="79" t="str">
        <f>IF(新体力テスト!A1652="","",新体力テスト!A1652)</f>
        <v/>
      </c>
      <c r="B1652" s="79" t="str">
        <f>IF(新体力テスト!B1652="","",新体力テスト!B1652)</f>
        <v/>
      </c>
      <c r="C1652" s="79" t="str">
        <f>IF(新体力テスト!C1652="","",新体力テスト!C1652)</f>
        <v/>
      </c>
      <c r="D1652" s="79" t="str">
        <f>IF(新体力テスト!D1652="","",新体力テスト!D1652)</f>
        <v/>
      </c>
      <c r="E1652" s="79" t="str">
        <f>IF(新体力テスト!E1652="","",新体力テスト!E1652)</f>
        <v/>
      </c>
      <c r="F1652" s="79" t="str">
        <f>IF(新体力テスト!F1652="","",新体力テスト!F1652)</f>
        <v/>
      </c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63"/>
      <c r="R1652" s="63"/>
      <c r="S1652" s="63"/>
      <c r="T1652" s="63"/>
    </row>
    <row r="1653" spans="1:20" ht="12.95" customHeight="1" x14ac:dyDescent="0.15">
      <c r="A1653" s="79" t="str">
        <f>IF(新体力テスト!A1653="","",新体力テスト!A1653)</f>
        <v/>
      </c>
      <c r="B1653" s="79" t="str">
        <f>IF(新体力テスト!B1653="","",新体力テスト!B1653)</f>
        <v/>
      </c>
      <c r="C1653" s="79" t="str">
        <f>IF(新体力テスト!C1653="","",新体力テスト!C1653)</f>
        <v/>
      </c>
      <c r="D1653" s="79" t="str">
        <f>IF(新体力テスト!D1653="","",新体力テスト!D1653)</f>
        <v/>
      </c>
      <c r="E1653" s="79" t="str">
        <f>IF(新体力テスト!E1653="","",新体力テスト!E1653)</f>
        <v/>
      </c>
      <c r="F1653" s="79" t="str">
        <f>IF(新体力テスト!F1653="","",新体力テスト!F1653)</f>
        <v/>
      </c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63"/>
      <c r="R1653" s="63"/>
      <c r="S1653" s="63"/>
      <c r="T1653" s="63"/>
    </row>
    <row r="1654" spans="1:20" ht="12.95" customHeight="1" x14ac:dyDescent="0.15">
      <c r="A1654" s="79" t="str">
        <f>IF(新体力テスト!A1654="","",新体力テスト!A1654)</f>
        <v/>
      </c>
      <c r="B1654" s="79" t="str">
        <f>IF(新体力テスト!B1654="","",新体力テスト!B1654)</f>
        <v/>
      </c>
      <c r="C1654" s="79" t="str">
        <f>IF(新体力テスト!C1654="","",新体力テスト!C1654)</f>
        <v/>
      </c>
      <c r="D1654" s="79" t="str">
        <f>IF(新体力テスト!D1654="","",新体力テスト!D1654)</f>
        <v/>
      </c>
      <c r="E1654" s="79" t="str">
        <f>IF(新体力テスト!E1654="","",新体力テスト!E1654)</f>
        <v/>
      </c>
      <c r="F1654" s="79" t="str">
        <f>IF(新体力テスト!F1654="","",新体力テスト!F1654)</f>
        <v/>
      </c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63"/>
      <c r="R1654" s="63"/>
      <c r="S1654" s="63"/>
      <c r="T1654" s="63"/>
    </row>
    <row r="1655" spans="1:20" ht="12.95" customHeight="1" x14ac:dyDescent="0.15">
      <c r="A1655" s="79" t="str">
        <f>IF(新体力テスト!A1655="","",新体力テスト!A1655)</f>
        <v/>
      </c>
      <c r="B1655" s="79" t="str">
        <f>IF(新体力テスト!B1655="","",新体力テスト!B1655)</f>
        <v/>
      </c>
      <c r="C1655" s="79" t="str">
        <f>IF(新体力テスト!C1655="","",新体力テスト!C1655)</f>
        <v/>
      </c>
      <c r="D1655" s="79" t="str">
        <f>IF(新体力テスト!D1655="","",新体力テスト!D1655)</f>
        <v/>
      </c>
      <c r="E1655" s="79" t="str">
        <f>IF(新体力テスト!E1655="","",新体力テスト!E1655)</f>
        <v/>
      </c>
      <c r="F1655" s="79" t="str">
        <f>IF(新体力テスト!F1655="","",新体力テスト!F1655)</f>
        <v/>
      </c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63"/>
      <c r="R1655" s="63"/>
      <c r="S1655" s="63"/>
      <c r="T1655" s="63"/>
    </row>
    <row r="1656" spans="1:20" ht="12.95" customHeight="1" x14ac:dyDescent="0.15">
      <c r="A1656" s="79" t="str">
        <f>IF(新体力テスト!A1656="","",新体力テスト!A1656)</f>
        <v/>
      </c>
      <c r="B1656" s="79" t="str">
        <f>IF(新体力テスト!B1656="","",新体力テスト!B1656)</f>
        <v/>
      </c>
      <c r="C1656" s="79" t="str">
        <f>IF(新体力テスト!C1656="","",新体力テスト!C1656)</f>
        <v/>
      </c>
      <c r="D1656" s="79" t="str">
        <f>IF(新体力テスト!D1656="","",新体力テスト!D1656)</f>
        <v/>
      </c>
      <c r="E1656" s="79" t="str">
        <f>IF(新体力テスト!E1656="","",新体力テスト!E1656)</f>
        <v/>
      </c>
      <c r="F1656" s="79" t="str">
        <f>IF(新体力テスト!F1656="","",新体力テスト!F1656)</f>
        <v/>
      </c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63"/>
      <c r="R1656" s="63"/>
      <c r="S1656" s="63"/>
      <c r="T1656" s="63"/>
    </row>
    <row r="1657" spans="1:20" ht="12.95" customHeight="1" x14ac:dyDescent="0.15">
      <c r="A1657" s="79" t="str">
        <f>IF(新体力テスト!A1657="","",新体力テスト!A1657)</f>
        <v/>
      </c>
      <c r="B1657" s="79" t="str">
        <f>IF(新体力テスト!B1657="","",新体力テスト!B1657)</f>
        <v/>
      </c>
      <c r="C1657" s="79" t="str">
        <f>IF(新体力テスト!C1657="","",新体力テスト!C1657)</f>
        <v/>
      </c>
      <c r="D1657" s="79" t="str">
        <f>IF(新体力テスト!D1657="","",新体力テスト!D1657)</f>
        <v/>
      </c>
      <c r="E1657" s="79" t="str">
        <f>IF(新体力テスト!E1657="","",新体力テスト!E1657)</f>
        <v/>
      </c>
      <c r="F1657" s="79" t="str">
        <f>IF(新体力テスト!F1657="","",新体力テスト!F1657)</f>
        <v/>
      </c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63"/>
      <c r="R1657" s="63"/>
      <c r="S1657" s="63"/>
      <c r="T1657" s="63"/>
    </row>
    <row r="1658" spans="1:20" ht="12.95" customHeight="1" x14ac:dyDescent="0.15">
      <c r="A1658" s="79" t="str">
        <f>IF(新体力テスト!A1658="","",新体力テスト!A1658)</f>
        <v/>
      </c>
      <c r="B1658" s="79" t="str">
        <f>IF(新体力テスト!B1658="","",新体力テスト!B1658)</f>
        <v/>
      </c>
      <c r="C1658" s="79" t="str">
        <f>IF(新体力テスト!C1658="","",新体力テスト!C1658)</f>
        <v/>
      </c>
      <c r="D1658" s="79" t="str">
        <f>IF(新体力テスト!D1658="","",新体力テスト!D1658)</f>
        <v/>
      </c>
      <c r="E1658" s="79" t="str">
        <f>IF(新体力テスト!E1658="","",新体力テスト!E1658)</f>
        <v/>
      </c>
      <c r="F1658" s="79" t="str">
        <f>IF(新体力テスト!F1658="","",新体力テスト!F1658)</f>
        <v/>
      </c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63"/>
      <c r="R1658" s="63"/>
      <c r="S1658" s="63"/>
      <c r="T1658" s="63"/>
    </row>
    <row r="1659" spans="1:20" ht="12.95" customHeight="1" x14ac:dyDescent="0.15">
      <c r="A1659" s="79" t="str">
        <f>IF(新体力テスト!A1659="","",新体力テスト!A1659)</f>
        <v/>
      </c>
      <c r="B1659" s="79" t="str">
        <f>IF(新体力テスト!B1659="","",新体力テスト!B1659)</f>
        <v/>
      </c>
      <c r="C1659" s="79" t="str">
        <f>IF(新体力テスト!C1659="","",新体力テスト!C1659)</f>
        <v/>
      </c>
      <c r="D1659" s="79" t="str">
        <f>IF(新体力テスト!D1659="","",新体力テスト!D1659)</f>
        <v/>
      </c>
      <c r="E1659" s="79" t="str">
        <f>IF(新体力テスト!E1659="","",新体力テスト!E1659)</f>
        <v/>
      </c>
      <c r="F1659" s="79" t="str">
        <f>IF(新体力テスト!F1659="","",新体力テスト!F1659)</f>
        <v/>
      </c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63"/>
      <c r="R1659" s="63"/>
      <c r="S1659" s="63"/>
      <c r="T1659" s="63"/>
    </row>
    <row r="1660" spans="1:20" ht="12.95" customHeight="1" x14ac:dyDescent="0.15">
      <c r="A1660" s="79" t="str">
        <f>IF(新体力テスト!A1660="","",新体力テスト!A1660)</f>
        <v/>
      </c>
      <c r="B1660" s="79" t="str">
        <f>IF(新体力テスト!B1660="","",新体力テスト!B1660)</f>
        <v/>
      </c>
      <c r="C1660" s="79" t="str">
        <f>IF(新体力テスト!C1660="","",新体力テスト!C1660)</f>
        <v/>
      </c>
      <c r="D1660" s="79" t="str">
        <f>IF(新体力テスト!D1660="","",新体力テスト!D1660)</f>
        <v/>
      </c>
      <c r="E1660" s="79" t="str">
        <f>IF(新体力テスト!E1660="","",新体力テスト!E1660)</f>
        <v/>
      </c>
      <c r="F1660" s="79" t="str">
        <f>IF(新体力テスト!F1660="","",新体力テスト!F1660)</f>
        <v/>
      </c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63"/>
      <c r="R1660" s="63"/>
      <c r="S1660" s="63"/>
      <c r="T1660" s="63"/>
    </row>
    <row r="1661" spans="1:20" ht="12.95" customHeight="1" x14ac:dyDescent="0.15">
      <c r="A1661" s="79" t="str">
        <f>IF(新体力テスト!A1661="","",新体力テスト!A1661)</f>
        <v/>
      </c>
      <c r="B1661" s="79" t="str">
        <f>IF(新体力テスト!B1661="","",新体力テスト!B1661)</f>
        <v/>
      </c>
      <c r="C1661" s="79" t="str">
        <f>IF(新体力テスト!C1661="","",新体力テスト!C1661)</f>
        <v/>
      </c>
      <c r="D1661" s="79" t="str">
        <f>IF(新体力テスト!D1661="","",新体力テスト!D1661)</f>
        <v/>
      </c>
      <c r="E1661" s="79" t="str">
        <f>IF(新体力テスト!E1661="","",新体力テスト!E1661)</f>
        <v/>
      </c>
      <c r="F1661" s="79" t="str">
        <f>IF(新体力テスト!F1661="","",新体力テスト!F1661)</f>
        <v/>
      </c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63"/>
      <c r="R1661" s="63"/>
      <c r="S1661" s="63"/>
      <c r="T1661" s="63"/>
    </row>
    <row r="1662" spans="1:20" ht="12.95" customHeight="1" x14ac:dyDescent="0.15">
      <c r="A1662" s="79" t="str">
        <f>IF(新体力テスト!A1662="","",新体力テスト!A1662)</f>
        <v/>
      </c>
      <c r="B1662" s="79" t="str">
        <f>IF(新体力テスト!B1662="","",新体力テスト!B1662)</f>
        <v/>
      </c>
      <c r="C1662" s="79" t="str">
        <f>IF(新体力テスト!C1662="","",新体力テスト!C1662)</f>
        <v/>
      </c>
      <c r="D1662" s="79" t="str">
        <f>IF(新体力テスト!D1662="","",新体力テスト!D1662)</f>
        <v/>
      </c>
      <c r="E1662" s="79" t="str">
        <f>IF(新体力テスト!E1662="","",新体力テスト!E1662)</f>
        <v/>
      </c>
      <c r="F1662" s="79" t="str">
        <f>IF(新体力テスト!F1662="","",新体力テスト!F1662)</f>
        <v/>
      </c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63"/>
      <c r="R1662" s="63"/>
      <c r="S1662" s="63"/>
      <c r="T1662" s="63"/>
    </row>
    <row r="1663" spans="1:20" ht="12.95" customHeight="1" x14ac:dyDescent="0.15">
      <c r="A1663" s="79" t="str">
        <f>IF(新体力テスト!A1663="","",新体力テスト!A1663)</f>
        <v/>
      </c>
      <c r="B1663" s="79" t="str">
        <f>IF(新体力テスト!B1663="","",新体力テスト!B1663)</f>
        <v/>
      </c>
      <c r="C1663" s="79" t="str">
        <f>IF(新体力テスト!C1663="","",新体力テスト!C1663)</f>
        <v/>
      </c>
      <c r="D1663" s="79" t="str">
        <f>IF(新体力テスト!D1663="","",新体力テスト!D1663)</f>
        <v/>
      </c>
      <c r="E1663" s="79" t="str">
        <f>IF(新体力テスト!E1663="","",新体力テスト!E1663)</f>
        <v/>
      </c>
      <c r="F1663" s="79" t="str">
        <f>IF(新体力テスト!F1663="","",新体力テスト!F1663)</f>
        <v/>
      </c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63"/>
      <c r="R1663" s="63"/>
      <c r="S1663" s="63"/>
      <c r="T1663" s="63"/>
    </row>
    <row r="1664" spans="1:20" ht="12.95" customHeight="1" x14ac:dyDescent="0.15">
      <c r="A1664" s="79" t="str">
        <f>IF(新体力テスト!A1664="","",新体力テスト!A1664)</f>
        <v/>
      </c>
      <c r="B1664" s="79" t="str">
        <f>IF(新体力テスト!B1664="","",新体力テスト!B1664)</f>
        <v/>
      </c>
      <c r="C1664" s="79" t="str">
        <f>IF(新体力テスト!C1664="","",新体力テスト!C1664)</f>
        <v/>
      </c>
      <c r="D1664" s="79" t="str">
        <f>IF(新体力テスト!D1664="","",新体力テスト!D1664)</f>
        <v/>
      </c>
      <c r="E1664" s="79" t="str">
        <f>IF(新体力テスト!E1664="","",新体力テスト!E1664)</f>
        <v/>
      </c>
      <c r="F1664" s="79" t="str">
        <f>IF(新体力テスト!F1664="","",新体力テスト!F1664)</f>
        <v/>
      </c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63"/>
      <c r="R1664" s="63"/>
      <c r="S1664" s="63"/>
      <c r="T1664" s="63"/>
    </row>
    <row r="1665" spans="1:20" ht="12.95" customHeight="1" x14ac:dyDescent="0.15">
      <c r="A1665" s="79" t="str">
        <f>IF(新体力テスト!A1665="","",新体力テスト!A1665)</f>
        <v/>
      </c>
      <c r="B1665" s="79" t="str">
        <f>IF(新体力テスト!B1665="","",新体力テスト!B1665)</f>
        <v/>
      </c>
      <c r="C1665" s="79" t="str">
        <f>IF(新体力テスト!C1665="","",新体力テスト!C1665)</f>
        <v/>
      </c>
      <c r="D1665" s="79" t="str">
        <f>IF(新体力テスト!D1665="","",新体力テスト!D1665)</f>
        <v/>
      </c>
      <c r="E1665" s="79" t="str">
        <f>IF(新体力テスト!E1665="","",新体力テスト!E1665)</f>
        <v/>
      </c>
      <c r="F1665" s="79" t="str">
        <f>IF(新体力テスト!F1665="","",新体力テスト!F1665)</f>
        <v/>
      </c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63"/>
      <c r="R1665" s="63"/>
      <c r="S1665" s="63"/>
      <c r="T1665" s="63"/>
    </row>
    <row r="1666" spans="1:20" ht="12.95" customHeight="1" x14ac:dyDescent="0.15">
      <c r="A1666" s="79" t="str">
        <f>IF(新体力テスト!A1666="","",新体力テスト!A1666)</f>
        <v/>
      </c>
      <c r="B1666" s="79" t="str">
        <f>IF(新体力テスト!B1666="","",新体力テスト!B1666)</f>
        <v/>
      </c>
      <c r="C1666" s="79" t="str">
        <f>IF(新体力テスト!C1666="","",新体力テスト!C1666)</f>
        <v/>
      </c>
      <c r="D1666" s="79" t="str">
        <f>IF(新体力テスト!D1666="","",新体力テスト!D1666)</f>
        <v/>
      </c>
      <c r="E1666" s="79" t="str">
        <f>IF(新体力テスト!E1666="","",新体力テスト!E1666)</f>
        <v/>
      </c>
      <c r="F1666" s="79" t="str">
        <f>IF(新体力テスト!F1666="","",新体力テスト!F1666)</f>
        <v/>
      </c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63"/>
      <c r="R1666" s="63"/>
      <c r="S1666" s="63"/>
      <c r="T1666" s="63"/>
    </row>
    <row r="1667" spans="1:20" ht="12.95" customHeight="1" x14ac:dyDescent="0.15">
      <c r="A1667" s="79" t="str">
        <f>IF(新体力テスト!A1667="","",新体力テスト!A1667)</f>
        <v/>
      </c>
      <c r="B1667" s="79" t="str">
        <f>IF(新体力テスト!B1667="","",新体力テスト!B1667)</f>
        <v/>
      </c>
      <c r="C1667" s="79" t="str">
        <f>IF(新体力テスト!C1667="","",新体力テスト!C1667)</f>
        <v/>
      </c>
      <c r="D1667" s="79" t="str">
        <f>IF(新体力テスト!D1667="","",新体力テスト!D1667)</f>
        <v/>
      </c>
      <c r="E1667" s="79" t="str">
        <f>IF(新体力テスト!E1667="","",新体力テスト!E1667)</f>
        <v/>
      </c>
      <c r="F1667" s="79" t="str">
        <f>IF(新体力テスト!F1667="","",新体力テスト!F1667)</f>
        <v/>
      </c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63"/>
      <c r="R1667" s="63"/>
      <c r="S1667" s="63"/>
      <c r="T1667" s="63"/>
    </row>
    <row r="1668" spans="1:20" ht="12.95" customHeight="1" x14ac:dyDescent="0.15">
      <c r="A1668" s="79" t="str">
        <f>IF(新体力テスト!A1668="","",新体力テスト!A1668)</f>
        <v/>
      </c>
      <c r="B1668" s="79" t="str">
        <f>IF(新体力テスト!B1668="","",新体力テスト!B1668)</f>
        <v/>
      </c>
      <c r="C1668" s="79" t="str">
        <f>IF(新体力テスト!C1668="","",新体力テスト!C1668)</f>
        <v/>
      </c>
      <c r="D1668" s="79" t="str">
        <f>IF(新体力テスト!D1668="","",新体力テスト!D1668)</f>
        <v/>
      </c>
      <c r="E1668" s="79" t="str">
        <f>IF(新体力テスト!E1668="","",新体力テスト!E1668)</f>
        <v/>
      </c>
      <c r="F1668" s="79" t="str">
        <f>IF(新体力テスト!F1668="","",新体力テスト!F1668)</f>
        <v/>
      </c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63"/>
      <c r="R1668" s="63"/>
      <c r="S1668" s="63"/>
      <c r="T1668" s="63"/>
    </row>
    <row r="1669" spans="1:20" ht="12.95" customHeight="1" x14ac:dyDescent="0.15">
      <c r="A1669" s="79" t="str">
        <f>IF(新体力テスト!A1669="","",新体力テスト!A1669)</f>
        <v/>
      </c>
      <c r="B1669" s="79" t="str">
        <f>IF(新体力テスト!B1669="","",新体力テスト!B1669)</f>
        <v/>
      </c>
      <c r="C1669" s="79" t="str">
        <f>IF(新体力テスト!C1669="","",新体力テスト!C1669)</f>
        <v/>
      </c>
      <c r="D1669" s="79" t="str">
        <f>IF(新体力テスト!D1669="","",新体力テスト!D1669)</f>
        <v/>
      </c>
      <c r="E1669" s="79" t="str">
        <f>IF(新体力テスト!E1669="","",新体力テスト!E1669)</f>
        <v/>
      </c>
      <c r="F1669" s="79" t="str">
        <f>IF(新体力テスト!F1669="","",新体力テスト!F1669)</f>
        <v/>
      </c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63"/>
      <c r="R1669" s="63"/>
      <c r="S1669" s="63"/>
      <c r="T1669" s="63"/>
    </row>
    <row r="1670" spans="1:20" ht="12.95" customHeight="1" x14ac:dyDescent="0.15">
      <c r="A1670" s="79" t="str">
        <f>IF(新体力テスト!A1670="","",新体力テスト!A1670)</f>
        <v/>
      </c>
      <c r="B1670" s="79" t="str">
        <f>IF(新体力テスト!B1670="","",新体力テスト!B1670)</f>
        <v/>
      </c>
      <c r="C1670" s="79" t="str">
        <f>IF(新体力テスト!C1670="","",新体力テスト!C1670)</f>
        <v/>
      </c>
      <c r="D1670" s="79" t="str">
        <f>IF(新体力テスト!D1670="","",新体力テスト!D1670)</f>
        <v/>
      </c>
      <c r="E1670" s="79" t="str">
        <f>IF(新体力テスト!E1670="","",新体力テスト!E1670)</f>
        <v/>
      </c>
      <c r="F1670" s="79" t="str">
        <f>IF(新体力テスト!F1670="","",新体力テスト!F1670)</f>
        <v/>
      </c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63"/>
      <c r="R1670" s="63"/>
      <c r="S1670" s="63"/>
      <c r="T1670" s="63"/>
    </row>
    <row r="1671" spans="1:20" ht="12.95" customHeight="1" x14ac:dyDescent="0.15">
      <c r="A1671" s="79" t="str">
        <f>IF(新体力テスト!A1671="","",新体力テスト!A1671)</f>
        <v/>
      </c>
      <c r="B1671" s="79" t="str">
        <f>IF(新体力テスト!B1671="","",新体力テスト!B1671)</f>
        <v/>
      </c>
      <c r="C1671" s="79" t="str">
        <f>IF(新体力テスト!C1671="","",新体力テスト!C1671)</f>
        <v/>
      </c>
      <c r="D1671" s="79" t="str">
        <f>IF(新体力テスト!D1671="","",新体力テスト!D1671)</f>
        <v/>
      </c>
      <c r="E1671" s="79" t="str">
        <f>IF(新体力テスト!E1671="","",新体力テスト!E1671)</f>
        <v/>
      </c>
      <c r="F1671" s="79" t="str">
        <f>IF(新体力テスト!F1671="","",新体力テスト!F1671)</f>
        <v/>
      </c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63"/>
      <c r="R1671" s="63"/>
      <c r="S1671" s="63"/>
      <c r="T1671" s="63"/>
    </row>
    <row r="1672" spans="1:20" ht="12.95" customHeight="1" x14ac:dyDescent="0.15">
      <c r="A1672" s="79" t="str">
        <f>IF(新体力テスト!A1672="","",新体力テスト!A1672)</f>
        <v/>
      </c>
      <c r="B1672" s="79" t="str">
        <f>IF(新体力テスト!B1672="","",新体力テスト!B1672)</f>
        <v/>
      </c>
      <c r="C1672" s="79" t="str">
        <f>IF(新体力テスト!C1672="","",新体力テスト!C1672)</f>
        <v/>
      </c>
      <c r="D1672" s="79" t="str">
        <f>IF(新体力テスト!D1672="","",新体力テスト!D1672)</f>
        <v/>
      </c>
      <c r="E1672" s="79" t="str">
        <f>IF(新体力テスト!E1672="","",新体力テスト!E1672)</f>
        <v/>
      </c>
      <c r="F1672" s="79" t="str">
        <f>IF(新体力テスト!F1672="","",新体力テスト!F1672)</f>
        <v/>
      </c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63"/>
      <c r="R1672" s="63"/>
      <c r="S1672" s="63"/>
      <c r="T1672" s="63"/>
    </row>
    <row r="1673" spans="1:20" ht="12.95" customHeight="1" x14ac:dyDescent="0.15">
      <c r="A1673" s="79" t="str">
        <f>IF(新体力テスト!A1673="","",新体力テスト!A1673)</f>
        <v/>
      </c>
      <c r="B1673" s="79" t="str">
        <f>IF(新体力テスト!B1673="","",新体力テスト!B1673)</f>
        <v/>
      </c>
      <c r="C1673" s="79" t="str">
        <f>IF(新体力テスト!C1673="","",新体力テスト!C1673)</f>
        <v/>
      </c>
      <c r="D1673" s="79" t="str">
        <f>IF(新体力テスト!D1673="","",新体力テスト!D1673)</f>
        <v/>
      </c>
      <c r="E1673" s="79" t="str">
        <f>IF(新体力テスト!E1673="","",新体力テスト!E1673)</f>
        <v/>
      </c>
      <c r="F1673" s="79" t="str">
        <f>IF(新体力テスト!F1673="","",新体力テスト!F1673)</f>
        <v/>
      </c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63"/>
      <c r="R1673" s="63"/>
      <c r="S1673" s="63"/>
      <c r="T1673" s="63"/>
    </row>
    <row r="1674" spans="1:20" ht="12.95" customHeight="1" x14ac:dyDescent="0.15">
      <c r="A1674" s="79" t="str">
        <f>IF(新体力テスト!A1674="","",新体力テスト!A1674)</f>
        <v/>
      </c>
      <c r="B1674" s="79" t="str">
        <f>IF(新体力テスト!B1674="","",新体力テスト!B1674)</f>
        <v/>
      </c>
      <c r="C1674" s="79" t="str">
        <f>IF(新体力テスト!C1674="","",新体力テスト!C1674)</f>
        <v/>
      </c>
      <c r="D1674" s="79" t="str">
        <f>IF(新体力テスト!D1674="","",新体力テスト!D1674)</f>
        <v/>
      </c>
      <c r="E1674" s="79" t="str">
        <f>IF(新体力テスト!E1674="","",新体力テスト!E1674)</f>
        <v/>
      </c>
      <c r="F1674" s="79" t="str">
        <f>IF(新体力テスト!F1674="","",新体力テスト!F1674)</f>
        <v/>
      </c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63"/>
      <c r="R1674" s="63"/>
      <c r="S1674" s="63"/>
      <c r="T1674" s="63"/>
    </row>
    <row r="1675" spans="1:20" ht="12.95" customHeight="1" x14ac:dyDescent="0.15">
      <c r="A1675" s="79" t="str">
        <f>IF(新体力テスト!A1675="","",新体力テスト!A1675)</f>
        <v/>
      </c>
      <c r="B1675" s="79" t="str">
        <f>IF(新体力テスト!B1675="","",新体力テスト!B1675)</f>
        <v/>
      </c>
      <c r="C1675" s="79" t="str">
        <f>IF(新体力テスト!C1675="","",新体力テスト!C1675)</f>
        <v/>
      </c>
      <c r="D1675" s="79" t="str">
        <f>IF(新体力テスト!D1675="","",新体力テスト!D1675)</f>
        <v/>
      </c>
      <c r="E1675" s="79" t="str">
        <f>IF(新体力テスト!E1675="","",新体力テスト!E1675)</f>
        <v/>
      </c>
      <c r="F1675" s="79" t="str">
        <f>IF(新体力テスト!F1675="","",新体力テスト!F1675)</f>
        <v/>
      </c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63"/>
      <c r="R1675" s="63"/>
      <c r="S1675" s="63"/>
      <c r="T1675" s="63"/>
    </row>
    <row r="1676" spans="1:20" ht="12.95" customHeight="1" x14ac:dyDescent="0.15">
      <c r="A1676" s="79" t="str">
        <f>IF(新体力テスト!A1676="","",新体力テスト!A1676)</f>
        <v/>
      </c>
      <c r="B1676" s="79" t="str">
        <f>IF(新体力テスト!B1676="","",新体力テスト!B1676)</f>
        <v/>
      </c>
      <c r="C1676" s="79" t="str">
        <f>IF(新体力テスト!C1676="","",新体力テスト!C1676)</f>
        <v/>
      </c>
      <c r="D1676" s="79" t="str">
        <f>IF(新体力テスト!D1676="","",新体力テスト!D1676)</f>
        <v/>
      </c>
      <c r="E1676" s="79" t="str">
        <f>IF(新体力テスト!E1676="","",新体力テスト!E1676)</f>
        <v/>
      </c>
      <c r="F1676" s="79" t="str">
        <f>IF(新体力テスト!F1676="","",新体力テスト!F1676)</f>
        <v/>
      </c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63"/>
      <c r="R1676" s="63"/>
      <c r="S1676" s="63"/>
      <c r="T1676" s="63"/>
    </row>
    <row r="1677" spans="1:20" ht="12.95" customHeight="1" x14ac:dyDescent="0.15">
      <c r="A1677" s="79" t="str">
        <f>IF(新体力テスト!A1677="","",新体力テスト!A1677)</f>
        <v/>
      </c>
      <c r="B1677" s="79" t="str">
        <f>IF(新体力テスト!B1677="","",新体力テスト!B1677)</f>
        <v/>
      </c>
      <c r="C1677" s="79" t="str">
        <f>IF(新体力テスト!C1677="","",新体力テスト!C1677)</f>
        <v/>
      </c>
      <c r="D1677" s="79" t="str">
        <f>IF(新体力テスト!D1677="","",新体力テスト!D1677)</f>
        <v/>
      </c>
      <c r="E1677" s="79" t="str">
        <f>IF(新体力テスト!E1677="","",新体力テスト!E1677)</f>
        <v/>
      </c>
      <c r="F1677" s="79" t="str">
        <f>IF(新体力テスト!F1677="","",新体力テスト!F1677)</f>
        <v/>
      </c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63"/>
      <c r="R1677" s="63"/>
      <c r="S1677" s="63"/>
      <c r="T1677" s="63"/>
    </row>
    <row r="1678" spans="1:20" ht="12.95" customHeight="1" x14ac:dyDescent="0.15">
      <c r="A1678" s="79" t="str">
        <f>IF(新体力テスト!A1678="","",新体力テスト!A1678)</f>
        <v/>
      </c>
      <c r="B1678" s="79" t="str">
        <f>IF(新体力テスト!B1678="","",新体力テスト!B1678)</f>
        <v/>
      </c>
      <c r="C1678" s="79" t="str">
        <f>IF(新体力テスト!C1678="","",新体力テスト!C1678)</f>
        <v/>
      </c>
      <c r="D1678" s="79" t="str">
        <f>IF(新体力テスト!D1678="","",新体力テスト!D1678)</f>
        <v/>
      </c>
      <c r="E1678" s="79" t="str">
        <f>IF(新体力テスト!E1678="","",新体力テスト!E1678)</f>
        <v/>
      </c>
      <c r="F1678" s="79" t="str">
        <f>IF(新体力テスト!F1678="","",新体力テスト!F1678)</f>
        <v/>
      </c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63"/>
      <c r="R1678" s="63"/>
      <c r="S1678" s="63"/>
      <c r="T1678" s="63"/>
    </row>
    <row r="1679" spans="1:20" ht="12.95" customHeight="1" x14ac:dyDescent="0.15">
      <c r="A1679" s="79" t="str">
        <f>IF(新体力テスト!A1679="","",新体力テスト!A1679)</f>
        <v/>
      </c>
      <c r="B1679" s="79" t="str">
        <f>IF(新体力テスト!B1679="","",新体力テスト!B1679)</f>
        <v/>
      </c>
      <c r="C1679" s="79" t="str">
        <f>IF(新体力テスト!C1679="","",新体力テスト!C1679)</f>
        <v/>
      </c>
      <c r="D1679" s="79" t="str">
        <f>IF(新体力テスト!D1679="","",新体力テスト!D1679)</f>
        <v/>
      </c>
      <c r="E1679" s="79" t="str">
        <f>IF(新体力テスト!E1679="","",新体力テスト!E1679)</f>
        <v/>
      </c>
      <c r="F1679" s="79" t="str">
        <f>IF(新体力テスト!F1679="","",新体力テスト!F1679)</f>
        <v/>
      </c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63"/>
      <c r="R1679" s="63"/>
      <c r="S1679" s="63"/>
      <c r="T1679" s="63"/>
    </row>
    <row r="1680" spans="1:20" ht="12.95" customHeight="1" x14ac:dyDescent="0.15">
      <c r="A1680" s="79" t="str">
        <f>IF(新体力テスト!A1680="","",新体力テスト!A1680)</f>
        <v/>
      </c>
      <c r="B1680" s="79" t="str">
        <f>IF(新体力テスト!B1680="","",新体力テスト!B1680)</f>
        <v/>
      </c>
      <c r="C1680" s="79" t="str">
        <f>IF(新体力テスト!C1680="","",新体力テスト!C1680)</f>
        <v/>
      </c>
      <c r="D1680" s="79" t="str">
        <f>IF(新体力テスト!D1680="","",新体力テスト!D1680)</f>
        <v/>
      </c>
      <c r="E1680" s="79" t="str">
        <f>IF(新体力テスト!E1680="","",新体力テスト!E1680)</f>
        <v/>
      </c>
      <c r="F1680" s="79" t="str">
        <f>IF(新体力テスト!F1680="","",新体力テスト!F1680)</f>
        <v/>
      </c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63"/>
      <c r="R1680" s="63"/>
      <c r="S1680" s="63"/>
      <c r="T1680" s="63"/>
    </row>
    <row r="1681" spans="1:20" ht="12.95" customHeight="1" x14ac:dyDescent="0.15">
      <c r="A1681" s="79" t="str">
        <f>IF(新体力テスト!A1681="","",新体力テスト!A1681)</f>
        <v/>
      </c>
      <c r="B1681" s="79" t="str">
        <f>IF(新体力テスト!B1681="","",新体力テスト!B1681)</f>
        <v/>
      </c>
      <c r="C1681" s="79" t="str">
        <f>IF(新体力テスト!C1681="","",新体力テスト!C1681)</f>
        <v/>
      </c>
      <c r="D1681" s="79" t="str">
        <f>IF(新体力テスト!D1681="","",新体力テスト!D1681)</f>
        <v/>
      </c>
      <c r="E1681" s="79" t="str">
        <f>IF(新体力テスト!E1681="","",新体力テスト!E1681)</f>
        <v/>
      </c>
      <c r="F1681" s="79" t="str">
        <f>IF(新体力テスト!F1681="","",新体力テスト!F1681)</f>
        <v/>
      </c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63"/>
      <c r="R1681" s="63"/>
      <c r="S1681" s="63"/>
      <c r="T1681" s="63"/>
    </row>
    <row r="1682" spans="1:20" ht="12.95" customHeight="1" x14ac:dyDescent="0.15">
      <c r="A1682" s="79" t="str">
        <f>IF(新体力テスト!A1682="","",新体力テスト!A1682)</f>
        <v/>
      </c>
      <c r="B1682" s="79" t="str">
        <f>IF(新体力テスト!B1682="","",新体力テスト!B1682)</f>
        <v/>
      </c>
      <c r="C1682" s="79" t="str">
        <f>IF(新体力テスト!C1682="","",新体力テスト!C1682)</f>
        <v/>
      </c>
      <c r="D1682" s="79" t="str">
        <f>IF(新体力テスト!D1682="","",新体力テスト!D1682)</f>
        <v/>
      </c>
      <c r="E1682" s="79" t="str">
        <f>IF(新体力テスト!E1682="","",新体力テスト!E1682)</f>
        <v/>
      </c>
      <c r="F1682" s="79" t="str">
        <f>IF(新体力テスト!F1682="","",新体力テスト!F1682)</f>
        <v/>
      </c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63"/>
      <c r="R1682" s="63"/>
      <c r="S1682" s="63"/>
      <c r="T1682" s="63"/>
    </row>
    <row r="1683" spans="1:20" ht="12.95" customHeight="1" x14ac:dyDescent="0.15">
      <c r="A1683" s="79" t="str">
        <f>IF(新体力テスト!A1683="","",新体力テスト!A1683)</f>
        <v/>
      </c>
      <c r="B1683" s="79" t="str">
        <f>IF(新体力テスト!B1683="","",新体力テスト!B1683)</f>
        <v/>
      </c>
      <c r="C1683" s="79" t="str">
        <f>IF(新体力テスト!C1683="","",新体力テスト!C1683)</f>
        <v/>
      </c>
      <c r="D1683" s="79" t="str">
        <f>IF(新体力テスト!D1683="","",新体力テスト!D1683)</f>
        <v/>
      </c>
      <c r="E1683" s="79" t="str">
        <f>IF(新体力テスト!E1683="","",新体力テスト!E1683)</f>
        <v/>
      </c>
      <c r="F1683" s="79" t="str">
        <f>IF(新体力テスト!F1683="","",新体力テスト!F1683)</f>
        <v/>
      </c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63"/>
      <c r="R1683" s="63"/>
      <c r="S1683" s="63"/>
      <c r="T1683" s="63"/>
    </row>
    <row r="1684" spans="1:20" ht="12.95" customHeight="1" x14ac:dyDescent="0.15">
      <c r="A1684" s="79" t="str">
        <f>IF(新体力テスト!A1684="","",新体力テスト!A1684)</f>
        <v/>
      </c>
      <c r="B1684" s="79" t="str">
        <f>IF(新体力テスト!B1684="","",新体力テスト!B1684)</f>
        <v/>
      </c>
      <c r="C1684" s="79" t="str">
        <f>IF(新体力テスト!C1684="","",新体力テスト!C1684)</f>
        <v/>
      </c>
      <c r="D1684" s="79" t="str">
        <f>IF(新体力テスト!D1684="","",新体力テスト!D1684)</f>
        <v/>
      </c>
      <c r="E1684" s="79" t="str">
        <f>IF(新体力テスト!E1684="","",新体力テスト!E1684)</f>
        <v/>
      </c>
      <c r="F1684" s="79" t="str">
        <f>IF(新体力テスト!F1684="","",新体力テスト!F1684)</f>
        <v/>
      </c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63"/>
      <c r="R1684" s="63"/>
      <c r="S1684" s="63"/>
      <c r="T1684" s="63"/>
    </row>
    <row r="1685" spans="1:20" ht="12.95" customHeight="1" x14ac:dyDescent="0.15">
      <c r="A1685" s="79" t="str">
        <f>IF(新体力テスト!A1685="","",新体力テスト!A1685)</f>
        <v/>
      </c>
      <c r="B1685" s="79" t="str">
        <f>IF(新体力テスト!B1685="","",新体力テスト!B1685)</f>
        <v/>
      </c>
      <c r="C1685" s="79" t="str">
        <f>IF(新体力テスト!C1685="","",新体力テスト!C1685)</f>
        <v/>
      </c>
      <c r="D1685" s="79" t="str">
        <f>IF(新体力テスト!D1685="","",新体力テスト!D1685)</f>
        <v/>
      </c>
      <c r="E1685" s="79" t="str">
        <f>IF(新体力テスト!E1685="","",新体力テスト!E1685)</f>
        <v/>
      </c>
      <c r="F1685" s="79" t="str">
        <f>IF(新体力テスト!F1685="","",新体力テスト!F1685)</f>
        <v/>
      </c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63"/>
      <c r="R1685" s="63"/>
      <c r="S1685" s="63"/>
      <c r="T1685" s="63"/>
    </row>
    <row r="1686" spans="1:20" ht="12.95" customHeight="1" x14ac:dyDescent="0.15">
      <c r="A1686" s="79" t="str">
        <f>IF(新体力テスト!A1686="","",新体力テスト!A1686)</f>
        <v/>
      </c>
      <c r="B1686" s="79" t="str">
        <f>IF(新体力テスト!B1686="","",新体力テスト!B1686)</f>
        <v/>
      </c>
      <c r="C1686" s="79" t="str">
        <f>IF(新体力テスト!C1686="","",新体力テスト!C1686)</f>
        <v/>
      </c>
      <c r="D1686" s="79" t="str">
        <f>IF(新体力テスト!D1686="","",新体力テスト!D1686)</f>
        <v/>
      </c>
      <c r="E1686" s="79" t="str">
        <f>IF(新体力テスト!E1686="","",新体力テスト!E1686)</f>
        <v/>
      </c>
      <c r="F1686" s="79" t="str">
        <f>IF(新体力テスト!F1686="","",新体力テスト!F1686)</f>
        <v/>
      </c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63"/>
      <c r="R1686" s="63"/>
      <c r="S1686" s="63"/>
      <c r="T1686" s="63"/>
    </row>
    <row r="1687" spans="1:20" ht="12.95" customHeight="1" x14ac:dyDescent="0.15">
      <c r="A1687" s="79" t="str">
        <f>IF(新体力テスト!A1687="","",新体力テスト!A1687)</f>
        <v/>
      </c>
      <c r="B1687" s="79" t="str">
        <f>IF(新体力テスト!B1687="","",新体力テスト!B1687)</f>
        <v/>
      </c>
      <c r="C1687" s="79" t="str">
        <f>IF(新体力テスト!C1687="","",新体力テスト!C1687)</f>
        <v/>
      </c>
      <c r="D1687" s="79" t="str">
        <f>IF(新体力テスト!D1687="","",新体力テスト!D1687)</f>
        <v/>
      </c>
      <c r="E1687" s="79" t="str">
        <f>IF(新体力テスト!E1687="","",新体力テスト!E1687)</f>
        <v/>
      </c>
      <c r="F1687" s="79" t="str">
        <f>IF(新体力テスト!F1687="","",新体力テスト!F1687)</f>
        <v/>
      </c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63"/>
      <c r="R1687" s="63"/>
      <c r="S1687" s="63"/>
      <c r="T1687" s="63"/>
    </row>
    <row r="1688" spans="1:20" ht="12.95" customHeight="1" x14ac:dyDescent="0.15">
      <c r="A1688" s="79" t="str">
        <f>IF(新体力テスト!A1688="","",新体力テスト!A1688)</f>
        <v/>
      </c>
      <c r="B1688" s="79" t="str">
        <f>IF(新体力テスト!B1688="","",新体力テスト!B1688)</f>
        <v/>
      </c>
      <c r="C1688" s="79" t="str">
        <f>IF(新体力テスト!C1688="","",新体力テスト!C1688)</f>
        <v/>
      </c>
      <c r="D1688" s="79" t="str">
        <f>IF(新体力テスト!D1688="","",新体力テスト!D1688)</f>
        <v/>
      </c>
      <c r="E1688" s="79" t="str">
        <f>IF(新体力テスト!E1688="","",新体力テスト!E1688)</f>
        <v/>
      </c>
      <c r="F1688" s="79" t="str">
        <f>IF(新体力テスト!F1688="","",新体力テスト!F1688)</f>
        <v/>
      </c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63"/>
      <c r="R1688" s="63"/>
      <c r="S1688" s="63"/>
      <c r="T1688" s="63"/>
    </row>
    <row r="1689" spans="1:20" ht="12.95" customHeight="1" x14ac:dyDescent="0.15">
      <c r="A1689" s="79" t="str">
        <f>IF(新体力テスト!A1689="","",新体力テスト!A1689)</f>
        <v/>
      </c>
      <c r="B1689" s="79" t="str">
        <f>IF(新体力テスト!B1689="","",新体力テスト!B1689)</f>
        <v/>
      </c>
      <c r="C1689" s="79" t="str">
        <f>IF(新体力テスト!C1689="","",新体力テスト!C1689)</f>
        <v/>
      </c>
      <c r="D1689" s="79" t="str">
        <f>IF(新体力テスト!D1689="","",新体力テスト!D1689)</f>
        <v/>
      </c>
      <c r="E1689" s="79" t="str">
        <f>IF(新体力テスト!E1689="","",新体力テスト!E1689)</f>
        <v/>
      </c>
      <c r="F1689" s="79" t="str">
        <f>IF(新体力テスト!F1689="","",新体力テスト!F1689)</f>
        <v/>
      </c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63"/>
      <c r="R1689" s="63"/>
      <c r="S1689" s="63"/>
      <c r="T1689" s="63"/>
    </row>
    <row r="1690" spans="1:20" ht="12.95" customHeight="1" x14ac:dyDescent="0.15">
      <c r="A1690" s="79" t="str">
        <f>IF(新体力テスト!A1690="","",新体力テスト!A1690)</f>
        <v/>
      </c>
      <c r="B1690" s="79" t="str">
        <f>IF(新体力テスト!B1690="","",新体力テスト!B1690)</f>
        <v/>
      </c>
      <c r="C1690" s="79" t="str">
        <f>IF(新体力テスト!C1690="","",新体力テスト!C1690)</f>
        <v/>
      </c>
      <c r="D1690" s="79" t="str">
        <f>IF(新体力テスト!D1690="","",新体力テスト!D1690)</f>
        <v/>
      </c>
      <c r="E1690" s="79" t="str">
        <f>IF(新体力テスト!E1690="","",新体力テスト!E1690)</f>
        <v/>
      </c>
      <c r="F1690" s="79" t="str">
        <f>IF(新体力テスト!F1690="","",新体力テスト!F1690)</f>
        <v/>
      </c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63"/>
      <c r="R1690" s="63"/>
      <c r="S1690" s="63"/>
      <c r="T1690" s="63"/>
    </row>
    <row r="1691" spans="1:20" ht="12.95" customHeight="1" x14ac:dyDescent="0.15">
      <c r="A1691" s="79" t="str">
        <f>IF(新体力テスト!A1691="","",新体力テスト!A1691)</f>
        <v/>
      </c>
      <c r="B1691" s="79" t="str">
        <f>IF(新体力テスト!B1691="","",新体力テスト!B1691)</f>
        <v/>
      </c>
      <c r="C1691" s="79" t="str">
        <f>IF(新体力テスト!C1691="","",新体力テスト!C1691)</f>
        <v/>
      </c>
      <c r="D1691" s="79" t="str">
        <f>IF(新体力テスト!D1691="","",新体力テスト!D1691)</f>
        <v/>
      </c>
      <c r="E1691" s="79" t="str">
        <f>IF(新体力テスト!E1691="","",新体力テスト!E1691)</f>
        <v/>
      </c>
      <c r="F1691" s="79" t="str">
        <f>IF(新体力テスト!F1691="","",新体力テスト!F1691)</f>
        <v/>
      </c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63"/>
      <c r="R1691" s="63"/>
      <c r="S1691" s="63"/>
      <c r="T1691" s="63"/>
    </row>
    <row r="1692" spans="1:20" ht="12.95" customHeight="1" x14ac:dyDescent="0.15">
      <c r="A1692" s="79" t="str">
        <f>IF(新体力テスト!A1692="","",新体力テスト!A1692)</f>
        <v/>
      </c>
      <c r="B1692" s="79" t="str">
        <f>IF(新体力テスト!B1692="","",新体力テスト!B1692)</f>
        <v/>
      </c>
      <c r="C1692" s="79" t="str">
        <f>IF(新体力テスト!C1692="","",新体力テスト!C1692)</f>
        <v/>
      </c>
      <c r="D1692" s="79" t="str">
        <f>IF(新体力テスト!D1692="","",新体力テスト!D1692)</f>
        <v/>
      </c>
      <c r="E1692" s="79" t="str">
        <f>IF(新体力テスト!E1692="","",新体力テスト!E1692)</f>
        <v/>
      </c>
      <c r="F1692" s="79" t="str">
        <f>IF(新体力テスト!F1692="","",新体力テスト!F1692)</f>
        <v/>
      </c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63"/>
      <c r="R1692" s="63"/>
      <c r="S1692" s="63"/>
      <c r="T1692" s="63"/>
    </row>
    <row r="1693" spans="1:20" ht="12.95" customHeight="1" x14ac:dyDescent="0.15">
      <c r="A1693" s="79" t="str">
        <f>IF(新体力テスト!A1693="","",新体力テスト!A1693)</f>
        <v/>
      </c>
      <c r="B1693" s="79" t="str">
        <f>IF(新体力テスト!B1693="","",新体力テスト!B1693)</f>
        <v/>
      </c>
      <c r="C1693" s="79" t="str">
        <f>IF(新体力テスト!C1693="","",新体力テスト!C1693)</f>
        <v/>
      </c>
      <c r="D1693" s="79" t="str">
        <f>IF(新体力テスト!D1693="","",新体力テスト!D1693)</f>
        <v/>
      </c>
      <c r="E1693" s="79" t="str">
        <f>IF(新体力テスト!E1693="","",新体力テスト!E1693)</f>
        <v/>
      </c>
      <c r="F1693" s="79" t="str">
        <f>IF(新体力テスト!F1693="","",新体力テスト!F1693)</f>
        <v/>
      </c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63"/>
      <c r="R1693" s="63"/>
      <c r="S1693" s="63"/>
      <c r="T1693" s="63"/>
    </row>
    <row r="1694" spans="1:20" ht="12.95" customHeight="1" x14ac:dyDescent="0.15">
      <c r="A1694" s="79" t="str">
        <f>IF(新体力テスト!A1694="","",新体力テスト!A1694)</f>
        <v/>
      </c>
      <c r="B1694" s="79" t="str">
        <f>IF(新体力テスト!B1694="","",新体力テスト!B1694)</f>
        <v/>
      </c>
      <c r="C1694" s="79" t="str">
        <f>IF(新体力テスト!C1694="","",新体力テスト!C1694)</f>
        <v/>
      </c>
      <c r="D1694" s="79" t="str">
        <f>IF(新体力テスト!D1694="","",新体力テスト!D1694)</f>
        <v/>
      </c>
      <c r="E1694" s="79" t="str">
        <f>IF(新体力テスト!E1694="","",新体力テスト!E1694)</f>
        <v/>
      </c>
      <c r="F1694" s="79" t="str">
        <f>IF(新体力テスト!F1694="","",新体力テスト!F1694)</f>
        <v/>
      </c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63"/>
      <c r="R1694" s="63"/>
      <c r="S1694" s="63"/>
      <c r="T1694" s="63"/>
    </row>
    <row r="1695" spans="1:20" ht="12.95" customHeight="1" x14ac:dyDescent="0.15">
      <c r="A1695" s="79" t="str">
        <f>IF(新体力テスト!A1695="","",新体力テスト!A1695)</f>
        <v/>
      </c>
      <c r="B1695" s="79" t="str">
        <f>IF(新体力テスト!B1695="","",新体力テスト!B1695)</f>
        <v/>
      </c>
      <c r="C1695" s="79" t="str">
        <f>IF(新体力テスト!C1695="","",新体力テスト!C1695)</f>
        <v/>
      </c>
      <c r="D1695" s="79" t="str">
        <f>IF(新体力テスト!D1695="","",新体力テスト!D1695)</f>
        <v/>
      </c>
      <c r="E1695" s="79" t="str">
        <f>IF(新体力テスト!E1695="","",新体力テスト!E1695)</f>
        <v/>
      </c>
      <c r="F1695" s="79" t="str">
        <f>IF(新体力テスト!F1695="","",新体力テスト!F1695)</f>
        <v/>
      </c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63"/>
      <c r="R1695" s="63"/>
      <c r="S1695" s="63"/>
      <c r="T1695" s="63"/>
    </row>
    <row r="1696" spans="1:20" ht="12.95" customHeight="1" x14ac:dyDescent="0.15">
      <c r="A1696" s="79" t="str">
        <f>IF(新体力テスト!A1696="","",新体力テスト!A1696)</f>
        <v/>
      </c>
      <c r="B1696" s="79" t="str">
        <f>IF(新体力テスト!B1696="","",新体力テスト!B1696)</f>
        <v/>
      </c>
      <c r="C1696" s="79" t="str">
        <f>IF(新体力テスト!C1696="","",新体力テスト!C1696)</f>
        <v/>
      </c>
      <c r="D1696" s="79" t="str">
        <f>IF(新体力テスト!D1696="","",新体力テスト!D1696)</f>
        <v/>
      </c>
      <c r="E1696" s="79" t="str">
        <f>IF(新体力テスト!E1696="","",新体力テスト!E1696)</f>
        <v/>
      </c>
      <c r="F1696" s="79" t="str">
        <f>IF(新体力テスト!F1696="","",新体力テスト!F1696)</f>
        <v/>
      </c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63"/>
      <c r="R1696" s="63"/>
      <c r="S1696" s="63"/>
      <c r="T1696" s="63"/>
    </row>
    <row r="1697" spans="1:20" ht="12.95" customHeight="1" x14ac:dyDescent="0.15">
      <c r="A1697" s="79" t="str">
        <f>IF(新体力テスト!A1697="","",新体力テスト!A1697)</f>
        <v/>
      </c>
      <c r="B1697" s="79" t="str">
        <f>IF(新体力テスト!B1697="","",新体力テスト!B1697)</f>
        <v/>
      </c>
      <c r="C1697" s="79" t="str">
        <f>IF(新体力テスト!C1697="","",新体力テスト!C1697)</f>
        <v/>
      </c>
      <c r="D1697" s="79" t="str">
        <f>IF(新体力テスト!D1697="","",新体力テスト!D1697)</f>
        <v/>
      </c>
      <c r="E1697" s="79" t="str">
        <f>IF(新体力テスト!E1697="","",新体力テスト!E1697)</f>
        <v/>
      </c>
      <c r="F1697" s="79" t="str">
        <f>IF(新体力テスト!F1697="","",新体力テスト!F1697)</f>
        <v/>
      </c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63"/>
      <c r="R1697" s="63"/>
      <c r="S1697" s="63"/>
      <c r="T1697" s="63"/>
    </row>
    <row r="1698" spans="1:20" ht="12.95" customHeight="1" x14ac:dyDescent="0.15">
      <c r="A1698" s="79" t="str">
        <f>IF(新体力テスト!A1698="","",新体力テスト!A1698)</f>
        <v/>
      </c>
      <c r="B1698" s="79" t="str">
        <f>IF(新体力テスト!B1698="","",新体力テスト!B1698)</f>
        <v/>
      </c>
      <c r="C1698" s="79" t="str">
        <f>IF(新体力テスト!C1698="","",新体力テスト!C1698)</f>
        <v/>
      </c>
      <c r="D1698" s="79" t="str">
        <f>IF(新体力テスト!D1698="","",新体力テスト!D1698)</f>
        <v/>
      </c>
      <c r="E1698" s="79" t="str">
        <f>IF(新体力テスト!E1698="","",新体力テスト!E1698)</f>
        <v/>
      </c>
      <c r="F1698" s="79" t="str">
        <f>IF(新体力テスト!F1698="","",新体力テスト!F1698)</f>
        <v/>
      </c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63"/>
      <c r="R1698" s="63"/>
      <c r="S1698" s="63"/>
      <c r="T1698" s="63"/>
    </row>
    <row r="1699" spans="1:20" ht="12.95" customHeight="1" x14ac:dyDescent="0.15">
      <c r="A1699" s="79" t="str">
        <f>IF(新体力テスト!A1699="","",新体力テスト!A1699)</f>
        <v/>
      </c>
      <c r="B1699" s="79" t="str">
        <f>IF(新体力テスト!B1699="","",新体力テスト!B1699)</f>
        <v/>
      </c>
      <c r="C1699" s="79" t="str">
        <f>IF(新体力テスト!C1699="","",新体力テスト!C1699)</f>
        <v/>
      </c>
      <c r="D1699" s="79" t="str">
        <f>IF(新体力テスト!D1699="","",新体力テスト!D1699)</f>
        <v/>
      </c>
      <c r="E1699" s="79" t="str">
        <f>IF(新体力テスト!E1699="","",新体力テスト!E1699)</f>
        <v/>
      </c>
      <c r="F1699" s="79" t="str">
        <f>IF(新体力テスト!F1699="","",新体力テスト!F1699)</f>
        <v/>
      </c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63"/>
      <c r="R1699" s="63"/>
      <c r="S1699" s="63"/>
      <c r="T1699" s="63"/>
    </row>
    <row r="1700" spans="1:20" ht="12.95" customHeight="1" x14ac:dyDescent="0.15">
      <c r="A1700" s="79" t="str">
        <f>IF(新体力テスト!A1700="","",新体力テスト!A1700)</f>
        <v/>
      </c>
      <c r="B1700" s="79" t="str">
        <f>IF(新体力テスト!B1700="","",新体力テスト!B1700)</f>
        <v/>
      </c>
      <c r="C1700" s="79" t="str">
        <f>IF(新体力テスト!C1700="","",新体力テスト!C1700)</f>
        <v/>
      </c>
      <c r="D1700" s="79" t="str">
        <f>IF(新体力テスト!D1700="","",新体力テスト!D1700)</f>
        <v/>
      </c>
      <c r="E1700" s="79" t="str">
        <f>IF(新体力テスト!E1700="","",新体力テスト!E1700)</f>
        <v/>
      </c>
      <c r="F1700" s="79" t="str">
        <f>IF(新体力テスト!F1700="","",新体力テスト!F1700)</f>
        <v/>
      </c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63"/>
      <c r="R1700" s="63"/>
      <c r="S1700" s="63"/>
      <c r="T1700" s="63"/>
    </row>
    <row r="1701" spans="1:20" ht="12.95" customHeight="1" x14ac:dyDescent="0.15">
      <c r="A1701" s="79" t="str">
        <f>IF(新体力テスト!A1701="","",新体力テスト!A1701)</f>
        <v/>
      </c>
      <c r="B1701" s="79" t="str">
        <f>IF(新体力テスト!B1701="","",新体力テスト!B1701)</f>
        <v/>
      </c>
      <c r="C1701" s="79" t="str">
        <f>IF(新体力テスト!C1701="","",新体力テスト!C1701)</f>
        <v/>
      </c>
      <c r="D1701" s="79" t="str">
        <f>IF(新体力テスト!D1701="","",新体力テスト!D1701)</f>
        <v/>
      </c>
      <c r="E1701" s="79" t="str">
        <f>IF(新体力テスト!E1701="","",新体力テスト!E1701)</f>
        <v/>
      </c>
      <c r="F1701" s="79" t="str">
        <f>IF(新体力テスト!F1701="","",新体力テスト!F1701)</f>
        <v/>
      </c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63"/>
      <c r="R1701" s="63"/>
      <c r="S1701" s="63"/>
      <c r="T1701" s="63"/>
    </row>
    <row r="1702" spans="1:20" ht="12.95" customHeight="1" x14ac:dyDescent="0.15">
      <c r="A1702" s="79" t="str">
        <f>IF(新体力テスト!A1702="","",新体力テスト!A1702)</f>
        <v/>
      </c>
      <c r="B1702" s="79" t="str">
        <f>IF(新体力テスト!B1702="","",新体力テスト!B1702)</f>
        <v/>
      </c>
      <c r="C1702" s="79" t="str">
        <f>IF(新体力テスト!C1702="","",新体力テスト!C1702)</f>
        <v/>
      </c>
      <c r="D1702" s="79" t="str">
        <f>IF(新体力テスト!D1702="","",新体力テスト!D1702)</f>
        <v/>
      </c>
      <c r="E1702" s="79" t="str">
        <f>IF(新体力テスト!E1702="","",新体力テスト!E1702)</f>
        <v/>
      </c>
      <c r="F1702" s="79" t="str">
        <f>IF(新体力テスト!F1702="","",新体力テスト!F1702)</f>
        <v/>
      </c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63"/>
      <c r="R1702" s="63"/>
      <c r="S1702" s="63"/>
      <c r="T1702" s="63"/>
    </row>
    <row r="1703" spans="1:20" ht="12.95" customHeight="1" x14ac:dyDescent="0.15">
      <c r="A1703" s="79" t="str">
        <f>IF(新体力テスト!A1703="","",新体力テスト!A1703)</f>
        <v/>
      </c>
      <c r="B1703" s="79" t="str">
        <f>IF(新体力テスト!B1703="","",新体力テスト!B1703)</f>
        <v/>
      </c>
      <c r="C1703" s="79" t="str">
        <f>IF(新体力テスト!C1703="","",新体力テスト!C1703)</f>
        <v/>
      </c>
      <c r="D1703" s="79" t="str">
        <f>IF(新体力テスト!D1703="","",新体力テスト!D1703)</f>
        <v/>
      </c>
      <c r="E1703" s="79" t="str">
        <f>IF(新体力テスト!E1703="","",新体力テスト!E1703)</f>
        <v/>
      </c>
      <c r="F1703" s="79" t="str">
        <f>IF(新体力テスト!F1703="","",新体力テスト!F1703)</f>
        <v/>
      </c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63"/>
      <c r="R1703" s="63"/>
      <c r="S1703" s="63"/>
      <c r="T1703" s="63"/>
    </row>
    <row r="1704" spans="1:20" ht="12.95" customHeight="1" x14ac:dyDescent="0.15">
      <c r="A1704" s="79" t="str">
        <f>IF(新体力テスト!A1704="","",新体力テスト!A1704)</f>
        <v/>
      </c>
      <c r="B1704" s="79" t="str">
        <f>IF(新体力テスト!B1704="","",新体力テスト!B1704)</f>
        <v/>
      </c>
      <c r="C1704" s="79" t="str">
        <f>IF(新体力テスト!C1704="","",新体力テスト!C1704)</f>
        <v/>
      </c>
      <c r="D1704" s="79" t="str">
        <f>IF(新体力テスト!D1704="","",新体力テスト!D1704)</f>
        <v/>
      </c>
      <c r="E1704" s="79" t="str">
        <f>IF(新体力テスト!E1704="","",新体力テスト!E1704)</f>
        <v/>
      </c>
      <c r="F1704" s="79" t="str">
        <f>IF(新体力テスト!F1704="","",新体力テスト!F1704)</f>
        <v/>
      </c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63"/>
      <c r="R1704" s="63"/>
      <c r="S1704" s="63"/>
      <c r="T1704" s="63"/>
    </row>
    <row r="1705" spans="1:20" x14ac:dyDescent="0.15">
      <c r="A1705" s="79" t="str">
        <f>IF(新体力テスト!A1705="","",新体力テスト!A1705)</f>
        <v/>
      </c>
      <c r="B1705" s="79" t="str">
        <f>IF(新体力テスト!B1705="","",新体力テスト!B1705)</f>
        <v/>
      </c>
      <c r="C1705" s="79" t="str">
        <f>IF(新体力テスト!C1705="","",新体力テスト!C1705)</f>
        <v/>
      </c>
      <c r="D1705" s="79" t="str">
        <f>IF(新体力テスト!D1705="","",新体力テスト!D1705)</f>
        <v/>
      </c>
      <c r="E1705" s="79" t="str">
        <f>IF(新体力テスト!E1705="","",新体力テスト!E1705)</f>
        <v/>
      </c>
      <c r="F1705" s="79" t="str">
        <f>IF(新体力テスト!F1705="","",新体力テスト!F1705)</f>
        <v/>
      </c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63"/>
      <c r="R1705" s="63"/>
      <c r="S1705" s="63"/>
      <c r="T1705" s="63"/>
    </row>
    <row r="1706" spans="1:20" x14ac:dyDescent="0.15">
      <c r="A1706" s="79" t="str">
        <f>IF(新体力テスト!A1706="","",新体力テスト!A1706)</f>
        <v/>
      </c>
      <c r="B1706" s="79" t="str">
        <f>IF(新体力テスト!B1706="","",新体力テスト!B1706)</f>
        <v/>
      </c>
      <c r="C1706" s="79" t="str">
        <f>IF(新体力テスト!C1706="","",新体力テスト!C1706)</f>
        <v/>
      </c>
      <c r="D1706" s="79" t="str">
        <f>IF(新体力テスト!D1706="","",新体力テスト!D1706)</f>
        <v/>
      </c>
      <c r="E1706" s="79" t="str">
        <f>IF(新体力テスト!E1706="","",新体力テスト!E1706)</f>
        <v/>
      </c>
      <c r="F1706" s="79" t="str">
        <f>IF(新体力テスト!F1706="","",新体力テスト!F1706)</f>
        <v/>
      </c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63"/>
      <c r="R1706" s="63"/>
      <c r="S1706" s="63"/>
      <c r="T1706" s="63"/>
    </row>
    <row r="1707" spans="1:20" x14ac:dyDescent="0.15">
      <c r="A1707" s="79" t="str">
        <f>IF(新体力テスト!A1707="","",新体力テスト!A1707)</f>
        <v/>
      </c>
      <c r="B1707" s="79" t="str">
        <f>IF(新体力テスト!B1707="","",新体力テスト!B1707)</f>
        <v/>
      </c>
      <c r="C1707" s="79" t="str">
        <f>IF(新体力テスト!C1707="","",新体力テスト!C1707)</f>
        <v/>
      </c>
      <c r="D1707" s="79" t="str">
        <f>IF(新体力テスト!D1707="","",新体力テスト!D1707)</f>
        <v/>
      </c>
      <c r="E1707" s="79" t="str">
        <f>IF(新体力テスト!E1707="","",新体力テスト!E1707)</f>
        <v/>
      </c>
      <c r="F1707" s="79" t="str">
        <f>IF(新体力テスト!F1707="","",新体力テスト!F1707)</f>
        <v/>
      </c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63"/>
      <c r="R1707" s="63"/>
      <c r="S1707" s="63"/>
      <c r="T1707" s="63"/>
    </row>
    <row r="1708" spans="1:20" x14ac:dyDescent="0.15">
      <c r="A1708" s="79" t="str">
        <f>IF(新体力テスト!A1708="","",新体力テスト!A1708)</f>
        <v/>
      </c>
      <c r="B1708" s="79" t="str">
        <f>IF(新体力テスト!B1708="","",新体力テスト!B1708)</f>
        <v/>
      </c>
      <c r="C1708" s="79" t="str">
        <f>IF(新体力テスト!C1708="","",新体力テスト!C1708)</f>
        <v/>
      </c>
      <c r="D1708" s="79" t="str">
        <f>IF(新体力テスト!D1708="","",新体力テスト!D1708)</f>
        <v/>
      </c>
      <c r="E1708" s="79" t="str">
        <f>IF(新体力テスト!E1708="","",新体力テスト!E1708)</f>
        <v/>
      </c>
      <c r="F1708" s="79" t="str">
        <f>IF(新体力テスト!F1708="","",新体力テスト!F1708)</f>
        <v/>
      </c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63"/>
      <c r="R1708" s="63"/>
      <c r="S1708" s="63"/>
      <c r="T1708" s="63"/>
    </row>
    <row r="1709" spans="1:20" x14ac:dyDescent="0.15">
      <c r="A1709" s="79" t="str">
        <f>IF(新体力テスト!A1709="","",新体力テスト!A1709)</f>
        <v/>
      </c>
      <c r="B1709" s="79" t="str">
        <f>IF(新体力テスト!B1709="","",新体力テスト!B1709)</f>
        <v/>
      </c>
      <c r="C1709" s="79" t="str">
        <f>IF(新体力テスト!C1709="","",新体力テスト!C1709)</f>
        <v/>
      </c>
      <c r="D1709" s="79" t="str">
        <f>IF(新体力テスト!D1709="","",新体力テスト!D1709)</f>
        <v/>
      </c>
      <c r="E1709" s="79" t="str">
        <f>IF(新体力テスト!E1709="","",新体力テスト!E1709)</f>
        <v/>
      </c>
      <c r="F1709" s="79" t="str">
        <f>IF(新体力テスト!F1709="","",新体力テスト!F1709)</f>
        <v/>
      </c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63"/>
      <c r="R1709" s="63"/>
      <c r="S1709" s="63"/>
      <c r="T1709" s="63"/>
    </row>
    <row r="1710" spans="1:20" x14ac:dyDescent="0.15">
      <c r="A1710" s="79" t="str">
        <f>IF(新体力テスト!A1710="","",新体力テスト!A1710)</f>
        <v/>
      </c>
      <c r="B1710" s="79" t="str">
        <f>IF(新体力テスト!B1710="","",新体力テスト!B1710)</f>
        <v/>
      </c>
      <c r="C1710" s="79" t="str">
        <f>IF(新体力テスト!C1710="","",新体力テスト!C1710)</f>
        <v/>
      </c>
      <c r="D1710" s="79" t="str">
        <f>IF(新体力テスト!D1710="","",新体力テスト!D1710)</f>
        <v/>
      </c>
      <c r="E1710" s="79" t="str">
        <f>IF(新体力テスト!E1710="","",新体力テスト!E1710)</f>
        <v/>
      </c>
      <c r="F1710" s="79" t="str">
        <f>IF(新体力テスト!F1710="","",新体力テスト!F1710)</f>
        <v/>
      </c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63"/>
      <c r="R1710" s="63"/>
      <c r="S1710" s="63"/>
      <c r="T1710" s="63"/>
    </row>
    <row r="1711" spans="1:20" x14ac:dyDescent="0.15">
      <c r="A1711" s="79" t="str">
        <f>IF(新体力テスト!A1711="","",新体力テスト!A1711)</f>
        <v/>
      </c>
      <c r="B1711" s="79" t="str">
        <f>IF(新体力テスト!B1711="","",新体力テスト!B1711)</f>
        <v/>
      </c>
      <c r="C1711" s="79" t="str">
        <f>IF(新体力テスト!C1711="","",新体力テスト!C1711)</f>
        <v/>
      </c>
      <c r="D1711" s="79" t="str">
        <f>IF(新体力テスト!D1711="","",新体力テスト!D1711)</f>
        <v/>
      </c>
      <c r="E1711" s="79" t="str">
        <f>IF(新体力テスト!E1711="","",新体力テスト!E1711)</f>
        <v/>
      </c>
      <c r="F1711" s="79" t="str">
        <f>IF(新体力テスト!F1711="","",新体力テスト!F1711)</f>
        <v/>
      </c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63"/>
      <c r="R1711" s="63"/>
      <c r="S1711" s="63"/>
      <c r="T1711" s="63"/>
    </row>
    <row r="1712" spans="1:20" x14ac:dyDescent="0.15">
      <c r="A1712" s="79" t="str">
        <f>IF(新体力テスト!A1712="","",新体力テスト!A1712)</f>
        <v/>
      </c>
      <c r="B1712" s="79" t="str">
        <f>IF(新体力テスト!B1712="","",新体力テスト!B1712)</f>
        <v/>
      </c>
      <c r="C1712" s="79" t="str">
        <f>IF(新体力テスト!C1712="","",新体力テスト!C1712)</f>
        <v/>
      </c>
      <c r="D1712" s="79" t="str">
        <f>IF(新体力テスト!D1712="","",新体力テスト!D1712)</f>
        <v/>
      </c>
      <c r="E1712" s="79" t="str">
        <f>IF(新体力テスト!E1712="","",新体力テスト!E1712)</f>
        <v/>
      </c>
      <c r="F1712" s="79" t="str">
        <f>IF(新体力テスト!F1712="","",新体力テスト!F1712)</f>
        <v/>
      </c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63"/>
      <c r="R1712" s="63"/>
      <c r="S1712" s="63"/>
      <c r="T1712" s="63"/>
    </row>
    <row r="1713" spans="1:20" x14ac:dyDescent="0.15">
      <c r="A1713" s="79" t="str">
        <f>IF(新体力テスト!A1713="","",新体力テスト!A1713)</f>
        <v/>
      </c>
      <c r="B1713" s="79" t="str">
        <f>IF(新体力テスト!B1713="","",新体力テスト!B1713)</f>
        <v/>
      </c>
      <c r="C1713" s="79" t="str">
        <f>IF(新体力テスト!C1713="","",新体力テスト!C1713)</f>
        <v/>
      </c>
      <c r="D1713" s="79" t="str">
        <f>IF(新体力テスト!D1713="","",新体力テスト!D1713)</f>
        <v/>
      </c>
      <c r="E1713" s="79" t="str">
        <f>IF(新体力テスト!E1713="","",新体力テスト!E1713)</f>
        <v/>
      </c>
      <c r="F1713" s="79" t="str">
        <f>IF(新体力テスト!F1713="","",新体力テスト!F1713)</f>
        <v/>
      </c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63"/>
      <c r="R1713" s="63"/>
      <c r="S1713" s="63"/>
      <c r="T1713" s="63"/>
    </row>
    <row r="1714" spans="1:20" x14ac:dyDescent="0.15">
      <c r="A1714" s="79" t="str">
        <f>IF(新体力テスト!A1714="","",新体力テスト!A1714)</f>
        <v/>
      </c>
      <c r="B1714" s="79" t="str">
        <f>IF(新体力テスト!B1714="","",新体力テスト!B1714)</f>
        <v/>
      </c>
      <c r="C1714" s="79" t="str">
        <f>IF(新体力テスト!C1714="","",新体力テスト!C1714)</f>
        <v/>
      </c>
      <c r="D1714" s="79" t="str">
        <f>IF(新体力テスト!D1714="","",新体力テスト!D1714)</f>
        <v/>
      </c>
      <c r="E1714" s="79" t="str">
        <f>IF(新体力テスト!E1714="","",新体力テスト!E1714)</f>
        <v/>
      </c>
      <c r="F1714" s="79" t="str">
        <f>IF(新体力テスト!F1714="","",新体力テスト!F1714)</f>
        <v/>
      </c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63"/>
      <c r="R1714" s="63"/>
      <c r="S1714" s="63"/>
      <c r="T1714" s="63"/>
    </row>
    <row r="1715" spans="1:20" x14ac:dyDescent="0.15">
      <c r="A1715" s="79" t="str">
        <f>IF(新体力テスト!A1715="","",新体力テスト!A1715)</f>
        <v/>
      </c>
      <c r="B1715" s="79" t="str">
        <f>IF(新体力テスト!B1715="","",新体力テスト!B1715)</f>
        <v/>
      </c>
      <c r="C1715" s="79" t="str">
        <f>IF(新体力テスト!C1715="","",新体力テスト!C1715)</f>
        <v/>
      </c>
      <c r="D1715" s="79" t="str">
        <f>IF(新体力テスト!D1715="","",新体力テスト!D1715)</f>
        <v/>
      </c>
      <c r="E1715" s="79" t="str">
        <f>IF(新体力テスト!E1715="","",新体力テスト!E1715)</f>
        <v/>
      </c>
      <c r="F1715" s="79" t="str">
        <f>IF(新体力テスト!F1715="","",新体力テスト!F1715)</f>
        <v/>
      </c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63"/>
      <c r="R1715" s="63"/>
      <c r="S1715" s="63"/>
      <c r="T1715" s="63"/>
    </row>
    <row r="1716" spans="1:20" x14ac:dyDescent="0.15">
      <c r="A1716" s="79" t="str">
        <f>IF(新体力テスト!A1716="","",新体力テスト!A1716)</f>
        <v/>
      </c>
      <c r="B1716" s="79" t="str">
        <f>IF(新体力テスト!B1716="","",新体力テスト!B1716)</f>
        <v/>
      </c>
      <c r="C1716" s="79" t="str">
        <f>IF(新体力テスト!C1716="","",新体力テスト!C1716)</f>
        <v/>
      </c>
      <c r="D1716" s="79" t="str">
        <f>IF(新体力テスト!D1716="","",新体力テスト!D1716)</f>
        <v/>
      </c>
      <c r="E1716" s="79" t="str">
        <f>IF(新体力テスト!E1716="","",新体力テスト!E1716)</f>
        <v/>
      </c>
      <c r="F1716" s="79" t="str">
        <f>IF(新体力テスト!F1716="","",新体力テスト!F1716)</f>
        <v/>
      </c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63"/>
      <c r="R1716" s="63"/>
      <c r="S1716" s="63"/>
      <c r="T1716" s="63"/>
    </row>
    <row r="1717" spans="1:20" x14ac:dyDescent="0.15">
      <c r="A1717" s="79" t="str">
        <f>IF(新体力テスト!A1717="","",新体力テスト!A1717)</f>
        <v/>
      </c>
      <c r="B1717" s="79" t="str">
        <f>IF(新体力テスト!B1717="","",新体力テスト!B1717)</f>
        <v/>
      </c>
      <c r="C1717" s="79" t="str">
        <f>IF(新体力テスト!C1717="","",新体力テスト!C1717)</f>
        <v/>
      </c>
      <c r="D1717" s="79" t="str">
        <f>IF(新体力テスト!D1717="","",新体力テスト!D1717)</f>
        <v/>
      </c>
      <c r="E1717" s="79" t="str">
        <f>IF(新体力テスト!E1717="","",新体力テスト!E1717)</f>
        <v/>
      </c>
      <c r="F1717" s="79" t="str">
        <f>IF(新体力テスト!F1717="","",新体力テスト!F1717)</f>
        <v/>
      </c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63"/>
      <c r="R1717" s="63"/>
      <c r="S1717" s="63"/>
      <c r="T1717" s="63"/>
    </row>
    <row r="1718" spans="1:20" x14ac:dyDescent="0.15">
      <c r="A1718" s="79" t="str">
        <f>IF(新体力テスト!A1718="","",新体力テスト!A1718)</f>
        <v/>
      </c>
      <c r="B1718" s="79" t="str">
        <f>IF(新体力テスト!B1718="","",新体力テスト!B1718)</f>
        <v/>
      </c>
      <c r="C1718" s="79" t="str">
        <f>IF(新体力テスト!C1718="","",新体力テスト!C1718)</f>
        <v/>
      </c>
      <c r="D1718" s="79" t="str">
        <f>IF(新体力テスト!D1718="","",新体力テスト!D1718)</f>
        <v/>
      </c>
      <c r="E1718" s="79" t="str">
        <f>IF(新体力テスト!E1718="","",新体力テスト!E1718)</f>
        <v/>
      </c>
      <c r="F1718" s="79" t="str">
        <f>IF(新体力テスト!F1718="","",新体力テスト!F1718)</f>
        <v/>
      </c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63"/>
      <c r="R1718" s="63"/>
      <c r="S1718" s="63"/>
      <c r="T1718" s="63"/>
    </row>
    <row r="1719" spans="1:20" x14ac:dyDescent="0.15">
      <c r="A1719" s="79" t="str">
        <f>IF(新体力テスト!A1719="","",新体力テスト!A1719)</f>
        <v/>
      </c>
      <c r="B1719" s="79" t="str">
        <f>IF(新体力テスト!B1719="","",新体力テスト!B1719)</f>
        <v/>
      </c>
      <c r="C1719" s="79" t="str">
        <f>IF(新体力テスト!C1719="","",新体力テスト!C1719)</f>
        <v/>
      </c>
      <c r="D1719" s="79" t="str">
        <f>IF(新体力テスト!D1719="","",新体力テスト!D1719)</f>
        <v/>
      </c>
      <c r="E1719" s="79" t="str">
        <f>IF(新体力テスト!E1719="","",新体力テスト!E1719)</f>
        <v/>
      </c>
      <c r="F1719" s="79" t="str">
        <f>IF(新体力テスト!F1719="","",新体力テスト!F1719)</f>
        <v/>
      </c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63"/>
      <c r="R1719" s="63"/>
      <c r="S1719" s="63"/>
      <c r="T1719" s="63"/>
    </row>
    <row r="1720" spans="1:20" x14ac:dyDescent="0.15">
      <c r="A1720" s="79" t="str">
        <f>IF(新体力テスト!A1720="","",新体力テスト!A1720)</f>
        <v/>
      </c>
      <c r="B1720" s="79" t="str">
        <f>IF(新体力テスト!B1720="","",新体力テスト!B1720)</f>
        <v/>
      </c>
      <c r="C1720" s="79" t="str">
        <f>IF(新体力テスト!C1720="","",新体力テスト!C1720)</f>
        <v/>
      </c>
      <c r="D1720" s="79" t="str">
        <f>IF(新体力テスト!D1720="","",新体力テスト!D1720)</f>
        <v/>
      </c>
      <c r="E1720" s="79" t="str">
        <f>IF(新体力テスト!E1720="","",新体力テスト!E1720)</f>
        <v/>
      </c>
      <c r="F1720" s="79" t="str">
        <f>IF(新体力テスト!F1720="","",新体力テスト!F1720)</f>
        <v/>
      </c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63"/>
      <c r="R1720" s="63"/>
      <c r="S1720" s="63"/>
      <c r="T1720" s="63"/>
    </row>
    <row r="1721" spans="1:20" x14ac:dyDescent="0.15">
      <c r="A1721" s="79" t="str">
        <f>IF(新体力テスト!A1721="","",新体力テスト!A1721)</f>
        <v/>
      </c>
      <c r="B1721" s="79" t="str">
        <f>IF(新体力テスト!B1721="","",新体力テスト!B1721)</f>
        <v/>
      </c>
      <c r="C1721" s="79" t="str">
        <f>IF(新体力テスト!C1721="","",新体力テスト!C1721)</f>
        <v/>
      </c>
      <c r="D1721" s="79" t="str">
        <f>IF(新体力テスト!D1721="","",新体力テスト!D1721)</f>
        <v/>
      </c>
      <c r="E1721" s="79" t="str">
        <f>IF(新体力テスト!E1721="","",新体力テスト!E1721)</f>
        <v/>
      </c>
      <c r="F1721" s="79" t="str">
        <f>IF(新体力テスト!F1721="","",新体力テスト!F1721)</f>
        <v/>
      </c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63"/>
      <c r="R1721" s="63"/>
      <c r="S1721" s="63"/>
      <c r="T1721" s="63"/>
    </row>
    <row r="1722" spans="1:20" x14ac:dyDescent="0.15">
      <c r="A1722" s="79" t="str">
        <f>IF(新体力テスト!A1722="","",新体力テスト!A1722)</f>
        <v/>
      </c>
      <c r="B1722" s="79" t="str">
        <f>IF(新体力テスト!B1722="","",新体力テスト!B1722)</f>
        <v/>
      </c>
      <c r="C1722" s="79" t="str">
        <f>IF(新体力テスト!C1722="","",新体力テスト!C1722)</f>
        <v/>
      </c>
      <c r="D1722" s="79" t="str">
        <f>IF(新体力テスト!D1722="","",新体力テスト!D1722)</f>
        <v/>
      </c>
      <c r="E1722" s="79" t="str">
        <f>IF(新体力テスト!E1722="","",新体力テスト!E1722)</f>
        <v/>
      </c>
      <c r="F1722" s="79" t="str">
        <f>IF(新体力テスト!F1722="","",新体力テスト!F1722)</f>
        <v/>
      </c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63"/>
      <c r="R1722" s="63"/>
      <c r="S1722" s="63"/>
      <c r="T1722" s="63"/>
    </row>
    <row r="1723" spans="1:20" x14ac:dyDescent="0.15">
      <c r="A1723" s="79" t="str">
        <f>IF(新体力テスト!A1723="","",新体力テスト!A1723)</f>
        <v/>
      </c>
      <c r="B1723" s="79" t="str">
        <f>IF(新体力テスト!B1723="","",新体力テスト!B1723)</f>
        <v/>
      </c>
      <c r="C1723" s="79" t="str">
        <f>IF(新体力テスト!C1723="","",新体力テスト!C1723)</f>
        <v/>
      </c>
      <c r="D1723" s="79" t="str">
        <f>IF(新体力テスト!D1723="","",新体力テスト!D1723)</f>
        <v/>
      </c>
      <c r="E1723" s="79" t="str">
        <f>IF(新体力テスト!E1723="","",新体力テスト!E1723)</f>
        <v/>
      </c>
      <c r="F1723" s="79" t="str">
        <f>IF(新体力テスト!F1723="","",新体力テスト!F1723)</f>
        <v/>
      </c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63"/>
      <c r="R1723" s="63"/>
      <c r="S1723" s="63"/>
      <c r="T1723" s="63"/>
    </row>
    <row r="1724" spans="1:20" x14ac:dyDescent="0.15">
      <c r="A1724" s="79" t="str">
        <f>IF(新体力テスト!A1724="","",新体力テスト!A1724)</f>
        <v/>
      </c>
      <c r="B1724" s="79" t="str">
        <f>IF(新体力テスト!B1724="","",新体力テスト!B1724)</f>
        <v/>
      </c>
      <c r="C1724" s="79" t="str">
        <f>IF(新体力テスト!C1724="","",新体力テスト!C1724)</f>
        <v/>
      </c>
      <c r="D1724" s="79" t="str">
        <f>IF(新体力テスト!D1724="","",新体力テスト!D1724)</f>
        <v/>
      </c>
      <c r="E1724" s="79" t="str">
        <f>IF(新体力テスト!E1724="","",新体力テスト!E1724)</f>
        <v/>
      </c>
      <c r="F1724" s="79" t="str">
        <f>IF(新体力テスト!F1724="","",新体力テスト!F1724)</f>
        <v/>
      </c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63"/>
      <c r="R1724" s="63"/>
      <c r="S1724" s="63"/>
      <c r="T1724" s="63"/>
    </row>
    <row r="1725" spans="1:20" x14ac:dyDescent="0.15">
      <c r="A1725" s="79" t="str">
        <f>IF(新体力テスト!A1725="","",新体力テスト!A1725)</f>
        <v/>
      </c>
      <c r="B1725" s="79" t="str">
        <f>IF(新体力テスト!B1725="","",新体力テスト!B1725)</f>
        <v/>
      </c>
      <c r="C1725" s="79" t="str">
        <f>IF(新体力テスト!C1725="","",新体力テスト!C1725)</f>
        <v/>
      </c>
      <c r="D1725" s="79" t="str">
        <f>IF(新体力テスト!D1725="","",新体力テスト!D1725)</f>
        <v/>
      </c>
      <c r="E1725" s="79" t="str">
        <f>IF(新体力テスト!E1725="","",新体力テスト!E1725)</f>
        <v/>
      </c>
      <c r="F1725" s="79" t="str">
        <f>IF(新体力テスト!F1725="","",新体力テスト!F1725)</f>
        <v/>
      </c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63"/>
      <c r="R1725" s="63"/>
      <c r="S1725" s="63"/>
      <c r="T1725" s="63"/>
    </row>
    <row r="1726" spans="1:20" x14ac:dyDescent="0.15">
      <c r="A1726" s="79" t="str">
        <f>IF(新体力テスト!A1726="","",新体力テスト!A1726)</f>
        <v/>
      </c>
      <c r="B1726" s="79" t="str">
        <f>IF(新体力テスト!B1726="","",新体力テスト!B1726)</f>
        <v/>
      </c>
      <c r="C1726" s="79" t="str">
        <f>IF(新体力テスト!C1726="","",新体力テスト!C1726)</f>
        <v/>
      </c>
      <c r="D1726" s="79" t="str">
        <f>IF(新体力テスト!D1726="","",新体力テスト!D1726)</f>
        <v/>
      </c>
      <c r="E1726" s="79" t="str">
        <f>IF(新体力テスト!E1726="","",新体力テスト!E1726)</f>
        <v/>
      </c>
      <c r="F1726" s="79" t="str">
        <f>IF(新体力テスト!F1726="","",新体力テスト!F1726)</f>
        <v/>
      </c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63"/>
      <c r="R1726" s="63"/>
      <c r="S1726" s="63"/>
      <c r="T1726" s="63"/>
    </row>
    <row r="1727" spans="1:20" x14ac:dyDescent="0.15">
      <c r="A1727" s="79" t="str">
        <f>IF(新体力テスト!A1727="","",新体力テスト!A1727)</f>
        <v/>
      </c>
      <c r="B1727" s="79" t="str">
        <f>IF(新体力テスト!B1727="","",新体力テスト!B1727)</f>
        <v/>
      </c>
      <c r="C1727" s="79" t="str">
        <f>IF(新体力テスト!C1727="","",新体力テスト!C1727)</f>
        <v/>
      </c>
      <c r="D1727" s="79" t="str">
        <f>IF(新体力テスト!D1727="","",新体力テスト!D1727)</f>
        <v/>
      </c>
      <c r="E1727" s="79" t="str">
        <f>IF(新体力テスト!E1727="","",新体力テスト!E1727)</f>
        <v/>
      </c>
      <c r="F1727" s="79" t="str">
        <f>IF(新体力テスト!F1727="","",新体力テスト!F1727)</f>
        <v/>
      </c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63"/>
      <c r="R1727" s="63"/>
      <c r="S1727" s="63"/>
      <c r="T1727" s="63"/>
    </row>
    <row r="1728" spans="1:20" x14ac:dyDescent="0.15">
      <c r="A1728" s="79" t="str">
        <f>IF(新体力テスト!A1728="","",新体力テスト!A1728)</f>
        <v/>
      </c>
      <c r="B1728" s="79" t="str">
        <f>IF(新体力テスト!B1728="","",新体力テスト!B1728)</f>
        <v/>
      </c>
      <c r="C1728" s="79" t="str">
        <f>IF(新体力テスト!C1728="","",新体力テスト!C1728)</f>
        <v/>
      </c>
      <c r="D1728" s="79" t="str">
        <f>IF(新体力テスト!D1728="","",新体力テスト!D1728)</f>
        <v/>
      </c>
      <c r="E1728" s="79" t="str">
        <f>IF(新体力テスト!E1728="","",新体力テスト!E1728)</f>
        <v/>
      </c>
      <c r="F1728" s="79" t="str">
        <f>IF(新体力テスト!F1728="","",新体力テスト!F1728)</f>
        <v/>
      </c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63"/>
      <c r="R1728" s="63"/>
      <c r="S1728" s="63"/>
      <c r="T1728" s="63"/>
    </row>
    <row r="1729" spans="1:20" x14ac:dyDescent="0.15">
      <c r="A1729" s="79" t="str">
        <f>IF(新体力テスト!A1729="","",新体力テスト!A1729)</f>
        <v/>
      </c>
      <c r="B1729" s="79" t="str">
        <f>IF(新体力テスト!B1729="","",新体力テスト!B1729)</f>
        <v/>
      </c>
      <c r="C1729" s="79" t="str">
        <f>IF(新体力テスト!C1729="","",新体力テスト!C1729)</f>
        <v/>
      </c>
      <c r="D1729" s="79" t="str">
        <f>IF(新体力テスト!D1729="","",新体力テスト!D1729)</f>
        <v/>
      </c>
      <c r="E1729" s="79" t="str">
        <f>IF(新体力テスト!E1729="","",新体力テスト!E1729)</f>
        <v/>
      </c>
      <c r="F1729" s="79" t="str">
        <f>IF(新体力テスト!F1729="","",新体力テスト!F1729)</f>
        <v/>
      </c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63"/>
      <c r="R1729" s="63"/>
      <c r="S1729" s="63"/>
      <c r="T1729" s="63"/>
    </row>
    <row r="1730" spans="1:20" x14ac:dyDescent="0.15">
      <c r="A1730" s="79" t="str">
        <f>IF(新体力テスト!A1730="","",新体力テスト!A1730)</f>
        <v/>
      </c>
      <c r="B1730" s="79" t="str">
        <f>IF(新体力テスト!B1730="","",新体力テスト!B1730)</f>
        <v/>
      </c>
      <c r="C1730" s="79" t="str">
        <f>IF(新体力テスト!C1730="","",新体力テスト!C1730)</f>
        <v/>
      </c>
      <c r="D1730" s="79" t="str">
        <f>IF(新体力テスト!D1730="","",新体力テスト!D1730)</f>
        <v/>
      </c>
      <c r="E1730" s="79" t="str">
        <f>IF(新体力テスト!E1730="","",新体力テスト!E1730)</f>
        <v/>
      </c>
      <c r="F1730" s="79" t="str">
        <f>IF(新体力テスト!F1730="","",新体力テスト!F1730)</f>
        <v/>
      </c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63"/>
      <c r="R1730" s="63"/>
      <c r="S1730" s="63"/>
      <c r="T1730" s="63"/>
    </row>
    <row r="1731" spans="1:20" x14ac:dyDescent="0.15">
      <c r="A1731" s="79" t="str">
        <f>IF(新体力テスト!A1731="","",新体力テスト!A1731)</f>
        <v/>
      </c>
      <c r="B1731" s="79" t="str">
        <f>IF(新体力テスト!B1731="","",新体力テスト!B1731)</f>
        <v/>
      </c>
      <c r="C1731" s="79" t="str">
        <f>IF(新体力テスト!C1731="","",新体力テスト!C1731)</f>
        <v/>
      </c>
      <c r="D1731" s="79" t="str">
        <f>IF(新体力テスト!D1731="","",新体力テスト!D1731)</f>
        <v/>
      </c>
      <c r="E1731" s="79" t="str">
        <f>IF(新体力テスト!E1731="","",新体力テスト!E1731)</f>
        <v/>
      </c>
      <c r="F1731" s="79" t="str">
        <f>IF(新体力テスト!F1731="","",新体力テスト!F1731)</f>
        <v/>
      </c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63"/>
      <c r="R1731" s="63"/>
      <c r="S1731" s="63"/>
      <c r="T1731" s="63"/>
    </row>
    <row r="1732" spans="1:20" x14ac:dyDescent="0.15">
      <c r="A1732" s="79" t="str">
        <f>IF(新体力テスト!A1732="","",新体力テスト!A1732)</f>
        <v/>
      </c>
      <c r="B1732" s="79" t="str">
        <f>IF(新体力テスト!B1732="","",新体力テスト!B1732)</f>
        <v/>
      </c>
      <c r="C1732" s="79" t="str">
        <f>IF(新体力テスト!C1732="","",新体力テスト!C1732)</f>
        <v/>
      </c>
      <c r="D1732" s="79" t="str">
        <f>IF(新体力テスト!D1732="","",新体力テスト!D1732)</f>
        <v/>
      </c>
      <c r="E1732" s="79" t="str">
        <f>IF(新体力テスト!E1732="","",新体力テスト!E1732)</f>
        <v/>
      </c>
      <c r="F1732" s="79" t="str">
        <f>IF(新体力テスト!F1732="","",新体力テスト!F1732)</f>
        <v/>
      </c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63"/>
      <c r="R1732" s="63"/>
      <c r="S1732" s="63"/>
      <c r="T1732" s="63"/>
    </row>
    <row r="1733" spans="1:20" x14ac:dyDescent="0.15">
      <c r="A1733" s="79" t="str">
        <f>IF(新体力テスト!A1733="","",新体力テスト!A1733)</f>
        <v/>
      </c>
      <c r="B1733" s="79" t="str">
        <f>IF(新体力テスト!B1733="","",新体力テスト!B1733)</f>
        <v/>
      </c>
      <c r="C1733" s="79" t="str">
        <f>IF(新体力テスト!C1733="","",新体力テスト!C1733)</f>
        <v/>
      </c>
      <c r="D1733" s="79" t="str">
        <f>IF(新体力テスト!D1733="","",新体力テスト!D1733)</f>
        <v/>
      </c>
      <c r="E1733" s="79" t="str">
        <f>IF(新体力テスト!E1733="","",新体力テスト!E1733)</f>
        <v/>
      </c>
      <c r="F1733" s="79" t="str">
        <f>IF(新体力テスト!F1733="","",新体力テスト!F1733)</f>
        <v/>
      </c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63"/>
      <c r="R1733" s="63"/>
      <c r="S1733" s="63"/>
      <c r="T1733" s="63"/>
    </row>
    <row r="1734" spans="1:20" x14ac:dyDescent="0.15">
      <c r="A1734" s="79" t="str">
        <f>IF(新体力テスト!A1734="","",新体力テスト!A1734)</f>
        <v/>
      </c>
      <c r="B1734" s="79" t="str">
        <f>IF(新体力テスト!B1734="","",新体力テスト!B1734)</f>
        <v/>
      </c>
      <c r="C1734" s="79" t="str">
        <f>IF(新体力テスト!C1734="","",新体力テスト!C1734)</f>
        <v/>
      </c>
      <c r="D1734" s="79" t="str">
        <f>IF(新体力テスト!D1734="","",新体力テスト!D1734)</f>
        <v/>
      </c>
      <c r="E1734" s="79" t="str">
        <f>IF(新体力テスト!E1734="","",新体力テスト!E1734)</f>
        <v/>
      </c>
      <c r="F1734" s="79" t="str">
        <f>IF(新体力テスト!F1734="","",新体力テスト!F1734)</f>
        <v/>
      </c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63"/>
      <c r="R1734" s="63"/>
      <c r="S1734" s="63"/>
      <c r="T1734" s="63"/>
    </row>
    <row r="1735" spans="1:20" x14ac:dyDescent="0.15">
      <c r="A1735" s="79" t="str">
        <f>IF(新体力テスト!A1735="","",新体力テスト!A1735)</f>
        <v/>
      </c>
      <c r="B1735" s="79" t="str">
        <f>IF(新体力テスト!B1735="","",新体力テスト!B1735)</f>
        <v/>
      </c>
      <c r="C1735" s="79" t="str">
        <f>IF(新体力テスト!C1735="","",新体力テスト!C1735)</f>
        <v/>
      </c>
      <c r="D1735" s="79" t="str">
        <f>IF(新体力テスト!D1735="","",新体力テスト!D1735)</f>
        <v/>
      </c>
      <c r="E1735" s="79" t="str">
        <f>IF(新体力テスト!E1735="","",新体力テスト!E1735)</f>
        <v/>
      </c>
      <c r="F1735" s="79" t="str">
        <f>IF(新体力テスト!F1735="","",新体力テスト!F1735)</f>
        <v/>
      </c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63"/>
      <c r="R1735" s="63"/>
      <c r="S1735" s="63"/>
      <c r="T1735" s="63"/>
    </row>
    <row r="1736" spans="1:20" x14ac:dyDescent="0.15">
      <c r="A1736" s="79" t="str">
        <f>IF(新体力テスト!A1736="","",新体力テスト!A1736)</f>
        <v/>
      </c>
      <c r="B1736" s="79" t="str">
        <f>IF(新体力テスト!B1736="","",新体力テスト!B1736)</f>
        <v/>
      </c>
      <c r="C1736" s="79" t="str">
        <f>IF(新体力テスト!C1736="","",新体力テスト!C1736)</f>
        <v/>
      </c>
      <c r="D1736" s="79" t="str">
        <f>IF(新体力テスト!D1736="","",新体力テスト!D1736)</f>
        <v/>
      </c>
      <c r="E1736" s="79" t="str">
        <f>IF(新体力テスト!E1736="","",新体力テスト!E1736)</f>
        <v/>
      </c>
      <c r="F1736" s="79" t="str">
        <f>IF(新体力テスト!F1736="","",新体力テスト!F1736)</f>
        <v/>
      </c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63"/>
      <c r="R1736" s="63"/>
      <c r="S1736" s="63"/>
      <c r="T1736" s="63"/>
    </row>
    <row r="1737" spans="1:20" x14ac:dyDescent="0.15">
      <c r="A1737" s="79" t="str">
        <f>IF(新体力テスト!A1737="","",新体力テスト!A1737)</f>
        <v/>
      </c>
      <c r="B1737" s="79" t="str">
        <f>IF(新体力テスト!B1737="","",新体力テスト!B1737)</f>
        <v/>
      </c>
      <c r="C1737" s="79" t="str">
        <f>IF(新体力テスト!C1737="","",新体力テスト!C1737)</f>
        <v/>
      </c>
      <c r="D1737" s="79" t="str">
        <f>IF(新体力テスト!D1737="","",新体力テスト!D1737)</f>
        <v/>
      </c>
      <c r="E1737" s="79" t="str">
        <f>IF(新体力テスト!E1737="","",新体力テスト!E1737)</f>
        <v/>
      </c>
      <c r="F1737" s="79" t="str">
        <f>IF(新体力テスト!F1737="","",新体力テスト!F1737)</f>
        <v/>
      </c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63"/>
      <c r="R1737" s="63"/>
      <c r="S1737" s="63"/>
      <c r="T1737" s="63"/>
    </row>
    <row r="1738" spans="1:20" x14ac:dyDescent="0.15">
      <c r="A1738" s="79" t="str">
        <f>IF(新体力テスト!A1738="","",新体力テスト!A1738)</f>
        <v/>
      </c>
      <c r="B1738" s="79" t="str">
        <f>IF(新体力テスト!B1738="","",新体力テスト!B1738)</f>
        <v/>
      </c>
      <c r="C1738" s="79" t="str">
        <f>IF(新体力テスト!C1738="","",新体力テスト!C1738)</f>
        <v/>
      </c>
      <c r="D1738" s="79" t="str">
        <f>IF(新体力テスト!D1738="","",新体力テスト!D1738)</f>
        <v/>
      </c>
      <c r="E1738" s="79" t="str">
        <f>IF(新体力テスト!E1738="","",新体力テスト!E1738)</f>
        <v/>
      </c>
      <c r="F1738" s="79" t="str">
        <f>IF(新体力テスト!F1738="","",新体力テスト!F1738)</f>
        <v/>
      </c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63"/>
      <c r="R1738" s="63"/>
      <c r="S1738" s="63"/>
      <c r="T1738" s="63"/>
    </row>
    <row r="1739" spans="1:20" x14ac:dyDescent="0.15">
      <c r="A1739" s="79" t="str">
        <f>IF(新体力テスト!A1739="","",新体力テスト!A1739)</f>
        <v/>
      </c>
      <c r="B1739" s="79" t="str">
        <f>IF(新体力テスト!B1739="","",新体力テスト!B1739)</f>
        <v/>
      </c>
      <c r="C1739" s="79" t="str">
        <f>IF(新体力テスト!C1739="","",新体力テスト!C1739)</f>
        <v/>
      </c>
      <c r="D1739" s="79" t="str">
        <f>IF(新体力テスト!D1739="","",新体力テスト!D1739)</f>
        <v/>
      </c>
      <c r="E1739" s="79" t="str">
        <f>IF(新体力テスト!E1739="","",新体力テスト!E1739)</f>
        <v/>
      </c>
      <c r="F1739" s="79" t="str">
        <f>IF(新体力テスト!F1739="","",新体力テスト!F1739)</f>
        <v/>
      </c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63"/>
      <c r="R1739" s="63"/>
      <c r="S1739" s="63"/>
      <c r="T1739" s="63"/>
    </row>
    <row r="1740" spans="1:20" x14ac:dyDescent="0.15">
      <c r="A1740" s="79" t="str">
        <f>IF(新体力テスト!A1740="","",新体力テスト!A1740)</f>
        <v/>
      </c>
      <c r="B1740" s="79" t="str">
        <f>IF(新体力テスト!B1740="","",新体力テスト!B1740)</f>
        <v/>
      </c>
      <c r="C1740" s="79" t="str">
        <f>IF(新体力テスト!C1740="","",新体力テスト!C1740)</f>
        <v/>
      </c>
      <c r="D1740" s="79" t="str">
        <f>IF(新体力テスト!D1740="","",新体力テスト!D1740)</f>
        <v/>
      </c>
      <c r="E1740" s="79" t="str">
        <f>IF(新体力テスト!E1740="","",新体力テスト!E1740)</f>
        <v/>
      </c>
      <c r="F1740" s="79" t="str">
        <f>IF(新体力テスト!F1740="","",新体力テスト!F1740)</f>
        <v/>
      </c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63"/>
      <c r="R1740" s="63"/>
      <c r="S1740" s="63"/>
      <c r="T1740" s="63"/>
    </row>
    <row r="1741" spans="1:20" x14ac:dyDescent="0.15">
      <c r="A1741" s="79" t="str">
        <f>IF(新体力テスト!A1741="","",新体力テスト!A1741)</f>
        <v/>
      </c>
      <c r="B1741" s="79" t="str">
        <f>IF(新体力テスト!B1741="","",新体力テスト!B1741)</f>
        <v/>
      </c>
      <c r="C1741" s="79" t="str">
        <f>IF(新体力テスト!C1741="","",新体力テスト!C1741)</f>
        <v/>
      </c>
      <c r="D1741" s="79" t="str">
        <f>IF(新体力テスト!D1741="","",新体力テスト!D1741)</f>
        <v/>
      </c>
      <c r="E1741" s="79" t="str">
        <f>IF(新体力テスト!E1741="","",新体力テスト!E1741)</f>
        <v/>
      </c>
      <c r="F1741" s="79" t="str">
        <f>IF(新体力テスト!F1741="","",新体力テスト!F1741)</f>
        <v/>
      </c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63"/>
      <c r="R1741" s="63"/>
      <c r="S1741" s="63"/>
      <c r="T1741" s="63"/>
    </row>
    <row r="1742" spans="1:20" x14ac:dyDescent="0.15">
      <c r="A1742" s="79" t="str">
        <f>IF(新体力テスト!A1742="","",新体力テスト!A1742)</f>
        <v/>
      </c>
      <c r="B1742" s="79" t="str">
        <f>IF(新体力テスト!B1742="","",新体力テスト!B1742)</f>
        <v/>
      </c>
      <c r="C1742" s="79" t="str">
        <f>IF(新体力テスト!C1742="","",新体力テスト!C1742)</f>
        <v/>
      </c>
      <c r="D1742" s="79" t="str">
        <f>IF(新体力テスト!D1742="","",新体力テスト!D1742)</f>
        <v/>
      </c>
      <c r="E1742" s="79" t="str">
        <f>IF(新体力テスト!E1742="","",新体力テスト!E1742)</f>
        <v/>
      </c>
      <c r="F1742" s="79" t="str">
        <f>IF(新体力テスト!F1742="","",新体力テスト!F1742)</f>
        <v/>
      </c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63"/>
      <c r="R1742" s="63"/>
      <c r="S1742" s="63"/>
      <c r="T1742" s="63"/>
    </row>
    <row r="1743" spans="1:20" x14ac:dyDescent="0.15">
      <c r="A1743" s="79" t="str">
        <f>IF(新体力テスト!A1743="","",新体力テスト!A1743)</f>
        <v/>
      </c>
      <c r="B1743" s="79" t="str">
        <f>IF(新体力テスト!B1743="","",新体力テスト!B1743)</f>
        <v/>
      </c>
      <c r="C1743" s="79" t="str">
        <f>IF(新体力テスト!C1743="","",新体力テスト!C1743)</f>
        <v/>
      </c>
      <c r="D1743" s="79" t="str">
        <f>IF(新体力テスト!D1743="","",新体力テスト!D1743)</f>
        <v/>
      </c>
      <c r="E1743" s="79" t="str">
        <f>IF(新体力テスト!E1743="","",新体力テスト!E1743)</f>
        <v/>
      </c>
      <c r="F1743" s="79" t="str">
        <f>IF(新体力テスト!F1743="","",新体力テスト!F1743)</f>
        <v/>
      </c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63"/>
      <c r="R1743" s="63"/>
      <c r="S1743" s="63"/>
      <c r="T1743" s="63"/>
    </row>
    <row r="1744" spans="1:20" x14ac:dyDescent="0.15">
      <c r="A1744" s="79" t="str">
        <f>IF(新体力テスト!A1744="","",新体力テスト!A1744)</f>
        <v/>
      </c>
      <c r="B1744" s="79" t="str">
        <f>IF(新体力テスト!B1744="","",新体力テスト!B1744)</f>
        <v/>
      </c>
      <c r="C1744" s="79" t="str">
        <f>IF(新体力テスト!C1744="","",新体力テスト!C1744)</f>
        <v/>
      </c>
      <c r="D1744" s="79" t="str">
        <f>IF(新体力テスト!D1744="","",新体力テスト!D1744)</f>
        <v/>
      </c>
      <c r="E1744" s="79" t="str">
        <f>IF(新体力テスト!E1744="","",新体力テスト!E1744)</f>
        <v/>
      </c>
      <c r="F1744" s="79" t="str">
        <f>IF(新体力テスト!F1744="","",新体力テスト!F1744)</f>
        <v/>
      </c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63"/>
      <c r="R1744" s="63"/>
      <c r="S1744" s="63"/>
      <c r="T1744" s="63"/>
    </row>
    <row r="1745" spans="1:20" x14ac:dyDescent="0.15">
      <c r="A1745" s="79" t="str">
        <f>IF(新体力テスト!A1745="","",新体力テスト!A1745)</f>
        <v/>
      </c>
      <c r="B1745" s="79" t="str">
        <f>IF(新体力テスト!B1745="","",新体力テスト!B1745)</f>
        <v/>
      </c>
      <c r="C1745" s="79" t="str">
        <f>IF(新体力テスト!C1745="","",新体力テスト!C1745)</f>
        <v/>
      </c>
      <c r="D1745" s="79" t="str">
        <f>IF(新体力テスト!D1745="","",新体力テスト!D1745)</f>
        <v/>
      </c>
      <c r="E1745" s="79" t="str">
        <f>IF(新体力テスト!E1745="","",新体力テスト!E1745)</f>
        <v/>
      </c>
      <c r="F1745" s="79" t="str">
        <f>IF(新体力テスト!F1745="","",新体力テスト!F1745)</f>
        <v/>
      </c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63"/>
      <c r="R1745" s="63"/>
      <c r="S1745" s="63"/>
      <c r="T1745" s="63"/>
    </row>
    <row r="1746" spans="1:20" x14ac:dyDescent="0.15">
      <c r="A1746" s="79" t="str">
        <f>IF(新体力テスト!A1746="","",新体力テスト!A1746)</f>
        <v/>
      </c>
      <c r="B1746" s="79" t="str">
        <f>IF(新体力テスト!B1746="","",新体力テスト!B1746)</f>
        <v/>
      </c>
      <c r="C1746" s="79" t="str">
        <f>IF(新体力テスト!C1746="","",新体力テスト!C1746)</f>
        <v/>
      </c>
      <c r="D1746" s="79" t="str">
        <f>IF(新体力テスト!D1746="","",新体力テスト!D1746)</f>
        <v/>
      </c>
      <c r="E1746" s="79" t="str">
        <f>IF(新体力テスト!E1746="","",新体力テスト!E1746)</f>
        <v/>
      </c>
      <c r="F1746" s="79" t="str">
        <f>IF(新体力テスト!F1746="","",新体力テスト!F1746)</f>
        <v/>
      </c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63"/>
      <c r="R1746" s="63"/>
      <c r="S1746" s="63"/>
      <c r="T1746" s="63"/>
    </row>
    <row r="1747" spans="1:20" x14ac:dyDescent="0.15">
      <c r="A1747" s="79" t="str">
        <f>IF(新体力テスト!A1747="","",新体力テスト!A1747)</f>
        <v/>
      </c>
      <c r="B1747" s="79" t="str">
        <f>IF(新体力テスト!B1747="","",新体力テスト!B1747)</f>
        <v/>
      </c>
      <c r="C1747" s="79" t="str">
        <f>IF(新体力テスト!C1747="","",新体力テスト!C1747)</f>
        <v/>
      </c>
      <c r="D1747" s="79" t="str">
        <f>IF(新体力テスト!D1747="","",新体力テスト!D1747)</f>
        <v/>
      </c>
      <c r="E1747" s="79" t="str">
        <f>IF(新体力テスト!E1747="","",新体力テスト!E1747)</f>
        <v/>
      </c>
      <c r="F1747" s="79" t="str">
        <f>IF(新体力テスト!F1747="","",新体力テスト!F1747)</f>
        <v/>
      </c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63"/>
      <c r="R1747" s="63"/>
      <c r="S1747" s="63"/>
      <c r="T1747" s="63"/>
    </row>
    <row r="1748" spans="1:20" x14ac:dyDescent="0.15">
      <c r="A1748" s="79" t="str">
        <f>IF(新体力テスト!A1748="","",新体力テスト!A1748)</f>
        <v/>
      </c>
      <c r="B1748" s="79" t="str">
        <f>IF(新体力テスト!B1748="","",新体力テスト!B1748)</f>
        <v/>
      </c>
      <c r="C1748" s="79" t="str">
        <f>IF(新体力テスト!C1748="","",新体力テスト!C1748)</f>
        <v/>
      </c>
      <c r="D1748" s="79" t="str">
        <f>IF(新体力テスト!D1748="","",新体力テスト!D1748)</f>
        <v/>
      </c>
      <c r="E1748" s="79" t="str">
        <f>IF(新体力テスト!E1748="","",新体力テスト!E1748)</f>
        <v/>
      </c>
      <c r="F1748" s="79" t="str">
        <f>IF(新体力テスト!F1748="","",新体力テスト!F1748)</f>
        <v/>
      </c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63"/>
      <c r="R1748" s="63"/>
      <c r="S1748" s="63"/>
      <c r="T1748" s="63"/>
    </row>
    <row r="1749" spans="1:20" x14ac:dyDescent="0.15">
      <c r="A1749" s="79" t="str">
        <f>IF(新体力テスト!A1749="","",新体力テスト!A1749)</f>
        <v/>
      </c>
      <c r="B1749" s="79" t="str">
        <f>IF(新体力テスト!B1749="","",新体力テスト!B1749)</f>
        <v/>
      </c>
      <c r="C1749" s="79" t="str">
        <f>IF(新体力テスト!C1749="","",新体力テスト!C1749)</f>
        <v/>
      </c>
      <c r="D1749" s="79" t="str">
        <f>IF(新体力テスト!D1749="","",新体力テスト!D1749)</f>
        <v/>
      </c>
      <c r="E1749" s="79" t="str">
        <f>IF(新体力テスト!E1749="","",新体力テスト!E1749)</f>
        <v/>
      </c>
      <c r="F1749" s="79" t="str">
        <f>IF(新体力テスト!F1749="","",新体力テスト!F1749)</f>
        <v/>
      </c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63"/>
      <c r="R1749" s="63"/>
      <c r="S1749" s="63"/>
      <c r="T1749" s="63"/>
    </row>
    <row r="1750" spans="1:20" x14ac:dyDescent="0.15">
      <c r="A1750" s="79" t="str">
        <f>IF(新体力テスト!A1750="","",新体力テスト!A1750)</f>
        <v/>
      </c>
      <c r="B1750" s="79" t="str">
        <f>IF(新体力テスト!B1750="","",新体力テスト!B1750)</f>
        <v/>
      </c>
      <c r="C1750" s="79" t="str">
        <f>IF(新体力テスト!C1750="","",新体力テスト!C1750)</f>
        <v/>
      </c>
      <c r="D1750" s="79" t="str">
        <f>IF(新体力テスト!D1750="","",新体力テスト!D1750)</f>
        <v/>
      </c>
      <c r="E1750" s="79" t="str">
        <f>IF(新体力テスト!E1750="","",新体力テスト!E1750)</f>
        <v/>
      </c>
      <c r="F1750" s="79" t="str">
        <f>IF(新体力テスト!F1750="","",新体力テスト!F1750)</f>
        <v/>
      </c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63"/>
      <c r="R1750" s="63"/>
      <c r="S1750" s="63"/>
      <c r="T1750" s="63"/>
    </row>
    <row r="1751" spans="1:20" x14ac:dyDescent="0.15">
      <c r="A1751" s="79" t="str">
        <f>IF(新体力テスト!A1751="","",新体力テスト!A1751)</f>
        <v/>
      </c>
      <c r="B1751" s="79" t="str">
        <f>IF(新体力テスト!B1751="","",新体力テスト!B1751)</f>
        <v/>
      </c>
      <c r="C1751" s="79" t="str">
        <f>IF(新体力テスト!C1751="","",新体力テスト!C1751)</f>
        <v/>
      </c>
      <c r="D1751" s="79" t="str">
        <f>IF(新体力テスト!D1751="","",新体力テスト!D1751)</f>
        <v/>
      </c>
      <c r="E1751" s="79" t="str">
        <f>IF(新体力テスト!E1751="","",新体力テスト!E1751)</f>
        <v/>
      </c>
      <c r="F1751" s="79" t="str">
        <f>IF(新体力テスト!F1751="","",新体力テスト!F1751)</f>
        <v/>
      </c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63"/>
      <c r="R1751" s="63"/>
      <c r="S1751" s="63"/>
      <c r="T1751" s="63"/>
    </row>
    <row r="1752" spans="1:20" x14ac:dyDescent="0.15">
      <c r="A1752" s="79" t="str">
        <f>IF(新体力テスト!A1752="","",新体力テスト!A1752)</f>
        <v/>
      </c>
      <c r="B1752" s="79" t="str">
        <f>IF(新体力テスト!B1752="","",新体力テスト!B1752)</f>
        <v/>
      </c>
      <c r="C1752" s="79" t="str">
        <f>IF(新体力テスト!C1752="","",新体力テスト!C1752)</f>
        <v/>
      </c>
      <c r="D1752" s="79" t="str">
        <f>IF(新体力テスト!D1752="","",新体力テスト!D1752)</f>
        <v/>
      </c>
      <c r="E1752" s="79" t="str">
        <f>IF(新体力テスト!E1752="","",新体力テスト!E1752)</f>
        <v/>
      </c>
      <c r="F1752" s="79" t="str">
        <f>IF(新体力テスト!F1752="","",新体力テスト!F1752)</f>
        <v/>
      </c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63"/>
      <c r="R1752" s="63"/>
      <c r="S1752" s="63"/>
      <c r="T1752" s="63"/>
    </row>
    <row r="1753" spans="1:20" x14ac:dyDescent="0.15">
      <c r="A1753" s="79" t="str">
        <f>IF(新体力テスト!A1753="","",新体力テスト!A1753)</f>
        <v/>
      </c>
      <c r="B1753" s="79" t="str">
        <f>IF(新体力テスト!B1753="","",新体力テスト!B1753)</f>
        <v/>
      </c>
      <c r="C1753" s="79" t="str">
        <f>IF(新体力テスト!C1753="","",新体力テスト!C1753)</f>
        <v/>
      </c>
      <c r="D1753" s="79" t="str">
        <f>IF(新体力テスト!D1753="","",新体力テスト!D1753)</f>
        <v/>
      </c>
      <c r="E1753" s="79" t="str">
        <f>IF(新体力テスト!E1753="","",新体力テスト!E1753)</f>
        <v/>
      </c>
      <c r="F1753" s="79" t="str">
        <f>IF(新体力テスト!F1753="","",新体力テスト!F1753)</f>
        <v/>
      </c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63"/>
      <c r="R1753" s="63"/>
      <c r="S1753" s="63"/>
      <c r="T1753" s="63"/>
    </row>
    <row r="1754" spans="1:20" x14ac:dyDescent="0.15">
      <c r="A1754" s="79" t="str">
        <f>IF(新体力テスト!A1754="","",新体力テスト!A1754)</f>
        <v/>
      </c>
      <c r="B1754" s="79" t="str">
        <f>IF(新体力テスト!B1754="","",新体力テスト!B1754)</f>
        <v/>
      </c>
      <c r="C1754" s="79" t="str">
        <f>IF(新体力テスト!C1754="","",新体力テスト!C1754)</f>
        <v/>
      </c>
      <c r="D1754" s="79" t="str">
        <f>IF(新体力テスト!D1754="","",新体力テスト!D1754)</f>
        <v/>
      </c>
      <c r="E1754" s="79" t="str">
        <f>IF(新体力テスト!E1754="","",新体力テスト!E1754)</f>
        <v/>
      </c>
      <c r="F1754" s="79" t="str">
        <f>IF(新体力テスト!F1754="","",新体力テスト!F1754)</f>
        <v/>
      </c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63"/>
      <c r="R1754" s="63"/>
      <c r="S1754" s="63"/>
      <c r="T1754" s="63"/>
    </row>
    <row r="1755" spans="1:20" x14ac:dyDescent="0.15">
      <c r="A1755" s="79" t="str">
        <f>IF(新体力テスト!A1755="","",新体力テスト!A1755)</f>
        <v/>
      </c>
      <c r="B1755" s="79" t="str">
        <f>IF(新体力テスト!B1755="","",新体力テスト!B1755)</f>
        <v/>
      </c>
      <c r="C1755" s="79" t="str">
        <f>IF(新体力テスト!C1755="","",新体力テスト!C1755)</f>
        <v/>
      </c>
      <c r="D1755" s="79" t="str">
        <f>IF(新体力テスト!D1755="","",新体力テスト!D1755)</f>
        <v/>
      </c>
      <c r="E1755" s="79" t="str">
        <f>IF(新体力テスト!E1755="","",新体力テスト!E1755)</f>
        <v/>
      </c>
      <c r="F1755" s="79" t="str">
        <f>IF(新体力テスト!F1755="","",新体力テスト!F1755)</f>
        <v/>
      </c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63"/>
      <c r="R1755" s="63"/>
      <c r="S1755" s="63"/>
      <c r="T1755" s="63"/>
    </row>
    <row r="1756" spans="1:20" ht="14.25" customHeight="1" x14ac:dyDescent="0.15">
      <c r="A1756" s="79" t="str">
        <f>IF(新体力テスト!A1756="","",新体力テスト!A1756)</f>
        <v/>
      </c>
      <c r="B1756" s="79" t="str">
        <f>IF(新体力テスト!B1756="","",新体力テスト!B1756)</f>
        <v/>
      </c>
      <c r="C1756" s="79" t="str">
        <f>IF(新体力テスト!C1756="","",新体力テスト!C1756)</f>
        <v/>
      </c>
      <c r="D1756" s="79" t="str">
        <f>IF(新体力テスト!D1756="","",新体力テスト!D1756)</f>
        <v/>
      </c>
      <c r="E1756" s="79" t="str">
        <f>IF(新体力テスト!E1756="","",新体力テスト!E1756)</f>
        <v/>
      </c>
      <c r="F1756" s="79" t="str">
        <f>IF(新体力テスト!F1756="","",新体力テスト!F1756)</f>
        <v/>
      </c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63"/>
      <c r="R1756" s="63"/>
      <c r="S1756" s="63"/>
      <c r="T1756" s="63"/>
    </row>
    <row r="1757" spans="1:20" x14ac:dyDescent="0.15">
      <c r="A1757" s="79" t="str">
        <f>IF(新体力テスト!A1757="","",新体力テスト!A1757)</f>
        <v/>
      </c>
      <c r="B1757" s="79" t="str">
        <f>IF(新体力テスト!B1757="","",新体力テスト!B1757)</f>
        <v/>
      </c>
      <c r="C1757" s="79" t="str">
        <f>IF(新体力テスト!C1757="","",新体力テスト!C1757)</f>
        <v/>
      </c>
      <c r="D1757" s="79" t="str">
        <f>IF(新体力テスト!D1757="","",新体力テスト!D1757)</f>
        <v/>
      </c>
      <c r="E1757" s="79" t="str">
        <f>IF(新体力テスト!E1757="","",新体力テスト!E1757)</f>
        <v/>
      </c>
      <c r="F1757" s="79" t="str">
        <f>IF(新体力テスト!F1757="","",新体力テスト!F1757)</f>
        <v/>
      </c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63"/>
      <c r="R1757" s="63"/>
      <c r="S1757" s="63"/>
      <c r="T1757" s="63"/>
    </row>
    <row r="1758" spans="1:20" x14ac:dyDescent="0.15">
      <c r="A1758" s="79" t="str">
        <f>IF(新体力テスト!A1758="","",新体力テスト!A1758)</f>
        <v/>
      </c>
      <c r="B1758" s="79" t="str">
        <f>IF(新体力テスト!B1758="","",新体力テスト!B1758)</f>
        <v/>
      </c>
      <c r="C1758" s="79" t="str">
        <f>IF(新体力テスト!C1758="","",新体力テスト!C1758)</f>
        <v/>
      </c>
      <c r="D1758" s="79" t="str">
        <f>IF(新体力テスト!D1758="","",新体力テスト!D1758)</f>
        <v/>
      </c>
      <c r="E1758" s="79" t="str">
        <f>IF(新体力テスト!E1758="","",新体力テスト!E1758)</f>
        <v/>
      </c>
      <c r="F1758" s="79" t="str">
        <f>IF(新体力テスト!F1758="","",新体力テスト!F1758)</f>
        <v/>
      </c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63"/>
      <c r="R1758" s="63"/>
      <c r="S1758" s="63"/>
      <c r="T1758" s="63"/>
    </row>
    <row r="1759" spans="1:20" x14ac:dyDescent="0.15">
      <c r="A1759" s="79" t="str">
        <f>IF(新体力テスト!A1759="","",新体力テスト!A1759)</f>
        <v/>
      </c>
      <c r="B1759" s="79" t="str">
        <f>IF(新体力テスト!B1759="","",新体力テスト!B1759)</f>
        <v/>
      </c>
      <c r="C1759" s="79" t="str">
        <f>IF(新体力テスト!C1759="","",新体力テスト!C1759)</f>
        <v/>
      </c>
      <c r="D1759" s="79" t="str">
        <f>IF(新体力テスト!D1759="","",新体力テスト!D1759)</f>
        <v/>
      </c>
      <c r="E1759" s="79" t="str">
        <f>IF(新体力テスト!E1759="","",新体力テスト!E1759)</f>
        <v/>
      </c>
      <c r="F1759" s="79" t="str">
        <f>IF(新体力テスト!F1759="","",新体力テスト!F1759)</f>
        <v/>
      </c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63"/>
      <c r="R1759" s="63"/>
      <c r="S1759" s="63"/>
      <c r="T1759" s="63"/>
    </row>
    <row r="1760" spans="1:20" x14ac:dyDescent="0.15">
      <c r="A1760" s="79" t="str">
        <f>IF(新体力テスト!A1760="","",新体力テスト!A1760)</f>
        <v/>
      </c>
      <c r="B1760" s="79" t="str">
        <f>IF(新体力テスト!B1760="","",新体力テスト!B1760)</f>
        <v/>
      </c>
      <c r="C1760" s="79" t="str">
        <f>IF(新体力テスト!C1760="","",新体力テスト!C1760)</f>
        <v/>
      </c>
      <c r="D1760" s="79" t="str">
        <f>IF(新体力テスト!D1760="","",新体力テスト!D1760)</f>
        <v/>
      </c>
      <c r="E1760" s="79" t="str">
        <f>IF(新体力テスト!E1760="","",新体力テスト!E1760)</f>
        <v/>
      </c>
      <c r="F1760" s="79" t="str">
        <f>IF(新体力テスト!F1760="","",新体力テスト!F1760)</f>
        <v/>
      </c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63"/>
      <c r="R1760" s="63"/>
      <c r="S1760" s="63"/>
      <c r="T1760" s="63"/>
    </row>
    <row r="1761" spans="1:20" x14ac:dyDescent="0.15">
      <c r="A1761" s="79" t="str">
        <f>IF(新体力テスト!A1761="","",新体力テスト!A1761)</f>
        <v/>
      </c>
      <c r="B1761" s="79" t="str">
        <f>IF(新体力テスト!B1761="","",新体力テスト!B1761)</f>
        <v/>
      </c>
      <c r="C1761" s="79" t="str">
        <f>IF(新体力テスト!C1761="","",新体力テスト!C1761)</f>
        <v/>
      </c>
      <c r="D1761" s="79" t="str">
        <f>IF(新体力テスト!D1761="","",新体力テスト!D1761)</f>
        <v/>
      </c>
      <c r="E1761" s="79" t="str">
        <f>IF(新体力テスト!E1761="","",新体力テスト!E1761)</f>
        <v/>
      </c>
      <c r="F1761" s="79" t="str">
        <f>IF(新体力テスト!F1761="","",新体力テスト!F1761)</f>
        <v/>
      </c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63"/>
      <c r="R1761" s="63"/>
      <c r="S1761" s="63"/>
      <c r="T1761" s="63"/>
    </row>
    <row r="1762" spans="1:20" x14ac:dyDescent="0.15">
      <c r="A1762" s="79" t="str">
        <f>IF(新体力テスト!A1762="","",新体力テスト!A1762)</f>
        <v/>
      </c>
      <c r="B1762" s="79" t="str">
        <f>IF(新体力テスト!B1762="","",新体力テスト!B1762)</f>
        <v/>
      </c>
      <c r="C1762" s="79" t="str">
        <f>IF(新体力テスト!C1762="","",新体力テスト!C1762)</f>
        <v/>
      </c>
      <c r="D1762" s="79" t="str">
        <f>IF(新体力テスト!D1762="","",新体力テスト!D1762)</f>
        <v/>
      </c>
      <c r="E1762" s="79" t="str">
        <f>IF(新体力テスト!E1762="","",新体力テスト!E1762)</f>
        <v/>
      </c>
      <c r="F1762" s="79" t="str">
        <f>IF(新体力テスト!F1762="","",新体力テスト!F1762)</f>
        <v/>
      </c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63"/>
      <c r="R1762" s="63"/>
      <c r="S1762" s="63"/>
      <c r="T1762" s="63"/>
    </row>
    <row r="1763" spans="1:20" x14ac:dyDescent="0.15">
      <c r="A1763" s="79" t="str">
        <f>IF(新体力テスト!A1763="","",新体力テスト!A1763)</f>
        <v/>
      </c>
      <c r="B1763" s="79" t="str">
        <f>IF(新体力テスト!B1763="","",新体力テスト!B1763)</f>
        <v/>
      </c>
      <c r="C1763" s="79" t="str">
        <f>IF(新体力テスト!C1763="","",新体力テスト!C1763)</f>
        <v/>
      </c>
      <c r="D1763" s="79" t="str">
        <f>IF(新体力テスト!D1763="","",新体力テスト!D1763)</f>
        <v/>
      </c>
      <c r="E1763" s="79" t="str">
        <f>IF(新体力テスト!E1763="","",新体力テスト!E1763)</f>
        <v/>
      </c>
      <c r="F1763" s="79" t="str">
        <f>IF(新体力テスト!F1763="","",新体力テスト!F1763)</f>
        <v/>
      </c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63"/>
      <c r="R1763" s="63"/>
      <c r="S1763" s="63"/>
      <c r="T1763" s="63"/>
    </row>
    <row r="1764" spans="1:20" x14ac:dyDescent="0.15">
      <c r="A1764" s="79" t="str">
        <f>IF(新体力テスト!A1764="","",新体力テスト!A1764)</f>
        <v/>
      </c>
      <c r="B1764" s="79" t="str">
        <f>IF(新体力テスト!B1764="","",新体力テスト!B1764)</f>
        <v/>
      </c>
      <c r="C1764" s="79" t="str">
        <f>IF(新体力テスト!C1764="","",新体力テスト!C1764)</f>
        <v/>
      </c>
      <c r="D1764" s="79" t="str">
        <f>IF(新体力テスト!D1764="","",新体力テスト!D1764)</f>
        <v/>
      </c>
      <c r="E1764" s="79" t="str">
        <f>IF(新体力テスト!E1764="","",新体力テスト!E1764)</f>
        <v/>
      </c>
      <c r="F1764" s="79" t="str">
        <f>IF(新体力テスト!F1764="","",新体力テスト!F1764)</f>
        <v/>
      </c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63"/>
      <c r="R1764" s="63"/>
      <c r="S1764" s="63"/>
      <c r="T1764" s="63"/>
    </row>
    <row r="1765" spans="1:20" x14ac:dyDescent="0.15">
      <c r="A1765" s="79" t="str">
        <f>IF(新体力テスト!A1765="","",新体力テスト!A1765)</f>
        <v/>
      </c>
      <c r="B1765" s="79" t="str">
        <f>IF(新体力テスト!B1765="","",新体力テスト!B1765)</f>
        <v/>
      </c>
      <c r="C1765" s="79" t="str">
        <f>IF(新体力テスト!C1765="","",新体力テスト!C1765)</f>
        <v/>
      </c>
      <c r="D1765" s="79" t="str">
        <f>IF(新体力テスト!D1765="","",新体力テスト!D1765)</f>
        <v/>
      </c>
      <c r="E1765" s="79" t="str">
        <f>IF(新体力テスト!E1765="","",新体力テスト!E1765)</f>
        <v/>
      </c>
      <c r="F1765" s="79" t="str">
        <f>IF(新体力テスト!F1765="","",新体力テスト!F1765)</f>
        <v/>
      </c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63"/>
      <c r="R1765" s="63"/>
      <c r="S1765" s="63"/>
      <c r="T1765" s="63"/>
    </row>
    <row r="1766" spans="1:20" x14ac:dyDescent="0.15">
      <c r="A1766" s="79" t="str">
        <f>IF(新体力テスト!A1766="","",新体力テスト!A1766)</f>
        <v/>
      </c>
      <c r="B1766" s="79" t="str">
        <f>IF(新体力テスト!B1766="","",新体力テスト!B1766)</f>
        <v/>
      </c>
      <c r="C1766" s="79" t="str">
        <f>IF(新体力テスト!C1766="","",新体力テスト!C1766)</f>
        <v/>
      </c>
      <c r="D1766" s="79" t="str">
        <f>IF(新体力テスト!D1766="","",新体力テスト!D1766)</f>
        <v/>
      </c>
      <c r="E1766" s="79" t="str">
        <f>IF(新体力テスト!E1766="","",新体力テスト!E1766)</f>
        <v/>
      </c>
      <c r="F1766" s="79" t="str">
        <f>IF(新体力テスト!F1766="","",新体力テスト!F1766)</f>
        <v/>
      </c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63"/>
      <c r="R1766" s="63"/>
      <c r="S1766" s="63"/>
      <c r="T1766" s="63"/>
    </row>
    <row r="1767" spans="1:20" x14ac:dyDescent="0.15">
      <c r="A1767" s="79" t="str">
        <f>IF(新体力テスト!A1767="","",新体力テスト!A1767)</f>
        <v/>
      </c>
      <c r="B1767" s="79" t="str">
        <f>IF(新体力テスト!B1767="","",新体力テスト!B1767)</f>
        <v/>
      </c>
      <c r="C1767" s="79" t="str">
        <f>IF(新体力テスト!C1767="","",新体力テスト!C1767)</f>
        <v/>
      </c>
      <c r="D1767" s="79" t="str">
        <f>IF(新体力テスト!D1767="","",新体力テスト!D1767)</f>
        <v/>
      </c>
      <c r="E1767" s="79" t="str">
        <f>IF(新体力テスト!E1767="","",新体力テスト!E1767)</f>
        <v/>
      </c>
      <c r="F1767" s="79" t="str">
        <f>IF(新体力テスト!F1767="","",新体力テスト!F1767)</f>
        <v/>
      </c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63"/>
      <c r="R1767" s="63"/>
      <c r="S1767" s="63"/>
      <c r="T1767" s="63"/>
    </row>
    <row r="1768" spans="1:20" x14ac:dyDescent="0.15">
      <c r="A1768" s="79" t="str">
        <f>IF(新体力テスト!A1768="","",新体力テスト!A1768)</f>
        <v/>
      </c>
      <c r="B1768" s="79" t="str">
        <f>IF(新体力テスト!B1768="","",新体力テスト!B1768)</f>
        <v/>
      </c>
      <c r="C1768" s="79" t="str">
        <f>IF(新体力テスト!C1768="","",新体力テスト!C1768)</f>
        <v/>
      </c>
      <c r="D1768" s="79" t="str">
        <f>IF(新体力テスト!D1768="","",新体力テスト!D1768)</f>
        <v/>
      </c>
      <c r="E1768" s="79" t="str">
        <f>IF(新体力テスト!E1768="","",新体力テスト!E1768)</f>
        <v/>
      </c>
      <c r="F1768" s="79" t="str">
        <f>IF(新体力テスト!F1768="","",新体力テスト!F1768)</f>
        <v/>
      </c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63"/>
      <c r="R1768" s="63"/>
      <c r="S1768" s="63"/>
      <c r="T1768" s="63"/>
    </row>
    <row r="1769" spans="1:20" x14ac:dyDescent="0.15">
      <c r="A1769" s="79" t="str">
        <f>IF(新体力テスト!A1769="","",新体力テスト!A1769)</f>
        <v/>
      </c>
      <c r="B1769" s="79" t="str">
        <f>IF(新体力テスト!B1769="","",新体力テスト!B1769)</f>
        <v/>
      </c>
      <c r="C1769" s="79" t="str">
        <f>IF(新体力テスト!C1769="","",新体力テスト!C1769)</f>
        <v/>
      </c>
      <c r="D1769" s="79" t="str">
        <f>IF(新体力テスト!D1769="","",新体力テスト!D1769)</f>
        <v/>
      </c>
      <c r="E1769" s="79" t="str">
        <f>IF(新体力テスト!E1769="","",新体力テスト!E1769)</f>
        <v/>
      </c>
      <c r="F1769" s="79" t="str">
        <f>IF(新体力テスト!F1769="","",新体力テスト!F1769)</f>
        <v/>
      </c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63"/>
      <c r="R1769" s="63"/>
      <c r="S1769" s="63"/>
      <c r="T1769" s="63"/>
    </row>
    <row r="1770" spans="1:20" x14ac:dyDescent="0.15">
      <c r="A1770" s="79" t="str">
        <f>IF(新体力テスト!A1770="","",新体力テスト!A1770)</f>
        <v/>
      </c>
      <c r="B1770" s="79" t="str">
        <f>IF(新体力テスト!B1770="","",新体力テスト!B1770)</f>
        <v/>
      </c>
      <c r="C1770" s="79" t="str">
        <f>IF(新体力テスト!C1770="","",新体力テスト!C1770)</f>
        <v/>
      </c>
      <c r="D1770" s="79" t="str">
        <f>IF(新体力テスト!D1770="","",新体力テスト!D1770)</f>
        <v/>
      </c>
      <c r="E1770" s="79" t="str">
        <f>IF(新体力テスト!E1770="","",新体力テスト!E1770)</f>
        <v/>
      </c>
      <c r="F1770" s="79" t="str">
        <f>IF(新体力テスト!F1770="","",新体力テスト!F1770)</f>
        <v/>
      </c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63"/>
      <c r="R1770" s="63"/>
      <c r="S1770" s="63"/>
      <c r="T1770" s="63"/>
    </row>
    <row r="1771" spans="1:20" x14ac:dyDescent="0.15">
      <c r="A1771" s="79" t="str">
        <f>IF(新体力テスト!A1771="","",新体力テスト!A1771)</f>
        <v/>
      </c>
      <c r="B1771" s="79" t="str">
        <f>IF(新体力テスト!B1771="","",新体力テスト!B1771)</f>
        <v/>
      </c>
      <c r="C1771" s="79" t="str">
        <f>IF(新体力テスト!C1771="","",新体力テスト!C1771)</f>
        <v/>
      </c>
      <c r="D1771" s="79" t="str">
        <f>IF(新体力テスト!D1771="","",新体力テスト!D1771)</f>
        <v/>
      </c>
      <c r="E1771" s="79" t="str">
        <f>IF(新体力テスト!E1771="","",新体力テスト!E1771)</f>
        <v/>
      </c>
      <c r="F1771" s="79" t="str">
        <f>IF(新体力テスト!F1771="","",新体力テスト!F1771)</f>
        <v/>
      </c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63"/>
      <c r="R1771" s="63"/>
      <c r="S1771" s="63"/>
      <c r="T1771" s="63"/>
    </row>
    <row r="1772" spans="1:20" x14ac:dyDescent="0.15">
      <c r="A1772" s="79" t="str">
        <f>IF(新体力テスト!A1772="","",新体力テスト!A1772)</f>
        <v/>
      </c>
      <c r="B1772" s="79" t="str">
        <f>IF(新体力テスト!B1772="","",新体力テスト!B1772)</f>
        <v/>
      </c>
      <c r="C1772" s="79" t="str">
        <f>IF(新体力テスト!C1772="","",新体力テスト!C1772)</f>
        <v/>
      </c>
      <c r="D1772" s="79" t="str">
        <f>IF(新体力テスト!D1772="","",新体力テスト!D1772)</f>
        <v/>
      </c>
      <c r="E1772" s="79" t="str">
        <f>IF(新体力テスト!E1772="","",新体力テスト!E1772)</f>
        <v/>
      </c>
      <c r="F1772" s="79" t="str">
        <f>IF(新体力テスト!F1772="","",新体力テスト!F1772)</f>
        <v/>
      </c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63"/>
      <c r="R1772" s="63"/>
      <c r="S1772" s="63"/>
      <c r="T1772" s="63"/>
    </row>
    <row r="1773" spans="1:20" x14ac:dyDescent="0.15">
      <c r="A1773" s="79" t="str">
        <f>IF(新体力テスト!A1773="","",新体力テスト!A1773)</f>
        <v/>
      </c>
      <c r="B1773" s="79" t="str">
        <f>IF(新体力テスト!B1773="","",新体力テスト!B1773)</f>
        <v/>
      </c>
      <c r="C1773" s="79" t="str">
        <f>IF(新体力テスト!C1773="","",新体力テスト!C1773)</f>
        <v/>
      </c>
      <c r="D1773" s="79" t="str">
        <f>IF(新体力テスト!D1773="","",新体力テスト!D1773)</f>
        <v/>
      </c>
      <c r="E1773" s="79" t="str">
        <f>IF(新体力テスト!E1773="","",新体力テスト!E1773)</f>
        <v/>
      </c>
      <c r="F1773" s="79" t="str">
        <f>IF(新体力テスト!F1773="","",新体力テスト!F1773)</f>
        <v/>
      </c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63"/>
      <c r="R1773" s="63"/>
      <c r="S1773" s="63"/>
      <c r="T1773" s="63"/>
    </row>
    <row r="1774" spans="1:20" x14ac:dyDescent="0.15">
      <c r="A1774" s="79" t="str">
        <f>IF(新体力テスト!A1774="","",新体力テスト!A1774)</f>
        <v/>
      </c>
      <c r="B1774" s="79" t="str">
        <f>IF(新体力テスト!B1774="","",新体力テスト!B1774)</f>
        <v/>
      </c>
      <c r="C1774" s="79" t="str">
        <f>IF(新体力テスト!C1774="","",新体力テスト!C1774)</f>
        <v/>
      </c>
      <c r="D1774" s="79" t="str">
        <f>IF(新体力テスト!D1774="","",新体力テスト!D1774)</f>
        <v/>
      </c>
      <c r="E1774" s="79" t="str">
        <f>IF(新体力テスト!E1774="","",新体力テスト!E1774)</f>
        <v/>
      </c>
      <c r="F1774" s="79" t="str">
        <f>IF(新体力テスト!F1774="","",新体力テスト!F1774)</f>
        <v/>
      </c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63"/>
      <c r="R1774" s="63"/>
      <c r="S1774" s="63"/>
      <c r="T1774" s="63"/>
    </row>
    <row r="1775" spans="1:20" x14ac:dyDescent="0.15">
      <c r="A1775" s="79" t="str">
        <f>IF(新体力テスト!A1775="","",新体力テスト!A1775)</f>
        <v/>
      </c>
      <c r="B1775" s="79" t="str">
        <f>IF(新体力テスト!B1775="","",新体力テスト!B1775)</f>
        <v/>
      </c>
      <c r="C1775" s="79" t="str">
        <f>IF(新体力テスト!C1775="","",新体力テスト!C1775)</f>
        <v/>
      </c>
      <c r="D1775" s="79" t="str">
        <f>IF(新体力テスト!D1775="","",新体力テスト!D1775)</f>
        <v/>
      </c>
      <c r="E1775" s="79" t="str">
        <f>IF(新体力テスト!E1775="","",新体力テスト!E1775)</f>
        <v/>
      </c>
      <c r="F1775" s="79" t="str">
        <f>IF(新体力テスト!F1775="","",新体力テスト!F1775)</f>
        <v/>
      </c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63"/>
      <c r="R1775" s="63"/>
      <c r="S1775" s="63"/>
      <c r="T1775" s="63"/>
    </row>
    <row r="1776" spans="1:20" x14ac:dyDescent="0.15">
      <c r="A1776" s="79" t="str">
        <f>IF(新体力テスト!A1776="","",新体力テスト!A1776)</f>
        <v/>
      </c>
      <c r="B1776" s="79" t="str">
        <f>IF(新体力テスト!B1776="","",新体力テスト!B1776)</f>
        <v/>
      </c>
      <c r="C1776" s="79" t="str">
        <f>IF(新体力テスト!C1776="","",新体力テスト!C1776)</f>
        <v/>
      </c>
      <c r="D1776" s="79" t="str">
        <f>IF(新体力テスト!D1776="","",新体力テスト!D1776)</f>
        <v/>
      </c>
      <c r="E1776" s="79" t="str">
        <f>IF(新体力テスト!E1776="","",新体力テスト!E1776)</f>
        <v/>
      </c>
      <c r="F1776" s="79" t="str">
        <f>IF(新体力テスト!F1776="","",新体力テスト!F1776)</f>
        <v/>
      </c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63"/>
      <c r="R1776" s="63"/>
      <c r="S1776" s="63"/>
      <c r="T1776" s="63"/>
    </row>
    <row r="1777" spans="1:20" x14ac:dyDescent="0.15">
      <c r="A1777" s="79" t="str">
        <f>IF(新体力テスト!A1777="","",新体力テスト!A1777)</f>
        <v/>
      </c>
      <c r="B1777" s="79" t="str">
        <f>IF(新体力テスト!B1777="","",新体力テスト!B1777)</f>
        <v/>
      </c>
      <c r="C1777" s="79" t="str">
        <f>IF(新体力テスト!C1777="","",新体力テスト!C1777)</f>
        <v/>
      </c>
      <c r="D1777" s="79" t="str">
        <f>IF(新体力テスト!D1777="","",新体力テスト!D1777)</f>
        <v/>
      </c>
      <c r="E1777" s="79" t="str">
        <f>IF(新体力テスト!E1777="","",新体力テスト!E1777)</f>
        <v/>
      </c>
      <c r="F1777" s="79" t="str">
        <f>IF(新体力テスト!F1777="","",新体力テスト!F1777)</f>
        <v/>
      </c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63"/>
      <c r="R1777" s="63"/>
      <c r="S1777" s="63"/>
      <c r="T1777" s="63"/>
    </row>
    <row r="1778" spans="1:20" x14ac:dyDescent="0.15">
      <c r="A1778" s="79" t="str">
        <f>IF(新体力テスト!A1778="","",新体力テスト!A1778)</f>
        <v/>
      </c>
      <c r="B1778" s="79" t="str">
        <f>IF(新体力テスト!B1778="","",新体力テスト!B1778)</f>
        <v/>
      </c>
      <c r="C1778" s="79" t="str">
        <f>IF(新体力テスト!C1778="","",新体力テスト!C1778)</f>
        <v/>
      </c>
      <c r="D1778" s="79" t="str">
        <f>IF(新体力テスト!D1778="","",新体力テスト!D1778)</f>
        <v/>
      </c>
      <c r="E1778" s="79" t="str">
        <f>IF(新体力テスト!E1778="","",新体力テスト!E1778)</f>
        <v/>
      </c>
      <c r="F1778" s="79" t="str">
        <f>IF(新体力テスト!F1778="","",新体力テスト!F1778)</f>
        <v/>
      </c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63"/>
      <c r="R1778" s="63"/>
      <c r="S1778" s="63"/>
      <c r="T1778" s="63"/>
    </row>
    <row r="1779" spans="1:20" x14ac:dyDescent="0.15">
      <c r="A1779" s="79" t="str">
        <f>IF(新体力テスト!A1779="","",新体力テスト!A1779)</f>
        <v/>
      </c>
      <c r="B1779" s="79" t="str">
        <f>IF(新体力テスト!B1779="","",新体力テスト!B1779)</f>
        <v/>
      </c>
      <c r="C1779" s="79" t="str">
        <f>IF(新体力テスト!C1779="","",新体力テスト!C1779)</f>
        <v/>
      </c>
      <c r="D1779" s="79" t="str">
        <f>IF(新体力テスト!D1779="","",新体力テスト!D1779)</f>
        <v/>
      </c>
      <c r="E1779" s="79" t="str">
        <f>IF(新体力テスト!E1779="","",新体力テスト!E1779)</f>
        <v/>
      </c>
      <c r="F1779" s="79" t="str">
        <f>IF(新体力テスト!F1779="","",新体力テスト!F1779)</f>
        <v/>
      </c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63"/>
      <c r="R1779" s="63"/>
      <c r="S1779" s="63"/>
      <c r="T1779" s="63"/>
    </row>
    <row r="1780" spans="1:20" x14ac:dyDescent="0.15">
      <c r="A1780" s="79" t="str">
        <f>IF(新体力テスト!A1780="","",新体力テスト!A1780)</f>
        <v/>
      </c>
      <c r="B1780" s="79" t="str">
        <f>IF(新体力テスト!B1780="","",新体力テスト!B1780)</f>
        <v/>
      </c>
      <c r="C1780" s="79" t="str">
        <f>IF(新体力テスト!C1780="","",新体力テスト!C1780)</f>
        <v/>
      </c>
      <c r="D1780" s="79" t="str">
        <f>IF(新体力テスト!D1780="","",新体力テスト!D1780)</f>
        <v/>
      </c>
      <c r="E1780" s="79" t="str">
        <f>IF(新体力テスト!E1780="","",新体力テスト!E1780)</f>
        <v/>
      </c>
      <c r="F1780" s="79" t="str">
        <f>IF(新体力テスト!F1780="","",新体力テスト!F1780)</f>
        <v/>
      </c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63"/>
      <c r="R1780" s="63"/>
      <c r="S1780" s="63"/>
      <c r="T1780" s="63"/>
    </row>
    <row r="1781" spans="1:20" x14ac:dyDescent="0.15">
      <c r="A1781" s="79" t="str">
        <f>IF(新体力テスト!A1781="","",新体力テスト!A1781)</f>
        <v/>
      </c>
      <c r="B1781" s="79" t="str">
        <f>IF(新体力テスト!B1781="","",新体力テスト!B1781)</f>
        <v/>
      </c>
      <c r="C1781" s="79" t="str">
        <f>IF(新体力テスト!C1781="","",新体力テスト!C1781)</f>
        <v/>
      </c>
      <c r="D1781" s="79" t="str">
        <f>IF(新体力テスト!D1781="","",新体力テスト!D1781)</f>
        <v/>
      </c>
      <c r="E1781" s="79" t="str">
        <f>IF(新体力テスト!E1781="","",新体力テスト!E1781)</f>
        <v/>
      </c>
      <c r="F1781" s="79" t="str">
        <f>IF(新体力テスト!F1781="","",新体力テスト!F1781)</f>
        <v/>
      </c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63"/>
      <c r="R1781" s="63"/>
      <c r="S1781" s="63"/>
      <c r="T1781" s="63"/>
    </row>
    <row r="1782" spans="1:20" x14ac:dyDescent="0.15">
      <c r="A1782" s="79" t="str">
        <f>IF(新体力テスト!A1782="","",新体力テスト!A1782)</f>
        <v/>
      </c>
      <c r="B1782" s="79" t="str">
        <f>IF(新体力テスト!B1782="","",新体力テスト!B1782)</f>
        <v/>
      </c>
      <c r="C1782" s="79" t="str">
        <f>IF(新体力テスト!C1782="","",新体力テスト!C1782)</f>
        <v/>
      </c>
      <c r="D1782" s="79" t="str">
        <f>IF(新体力テスト!D1782="","",新体力テスト!D1782)</f>
        <v/>
      </c>
      <c r="E1782" s="79" t="str">
        <f>IF(新体力テスト!E1782="","",新体力テスト!E1782)</f>
        <v/>
      </c>
      <c r="F1782" s="79" t="str">
        <f>IF(新体力テスト!F1782="","",新体力テスト!F1782)</f>
        <v/>
      </c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63"/>
      <c r="R1782" s="63"/>
      <c r="S1782" s="63"/>
      <c r="T1782" s="63"/>
    </row>
    <row r="1783" spans="1:20" x14ac:dyDescent="0.15">
      <c r="A1783" s="79" t="str">
        <f>IF(新体力テスト!A1783="","",新体力テスト!A1783)</f>
        <v/>
      </c>
      <c r="B1783" s="79" t="str">
        <f>IF(新体力テスト!B1783="","",新体力テスト!B1783)</f>
        <v/>
      </c>
      <c r="C1783" s="79" t="str">
        <f>IF(新体力テスト!C1783="","",新体力テスト!C1783)</f>
        <v/>
      </c>
      <c r="D1783" s="79" t="str">
        <f>IF(新体力テスト!D1783="","",新体力テスト!D1783)</f>
        <v/>
      </c>
      <c r="E1783" s="79" t="str">
        <f>IF(新体力テスト!E1783="","",新体力テスト!E1783)</f>
        <v/>
      </c>
      <c r="F1783" s="79" t="str">
        <f>IF(新体力テスト!F1783="","",新体力テスト!F1783)</f>
        <v/>
      </c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63"/>
      <c r="R1783" s="63"/>
      <c r="S1783" s="63"/>
      <c r="T1783" s="63"/>
    </row>
    <row r="1784" spans="1:20" x14ac:dyDescent="0.15">
      <c r="A1784" s="79" t="str">
        <f>IF(新体力テスト!A1784="","",新体力テスト!A1784)</f>
        <v/>
      </c>
      <c r="B1784" s="79" t="str">
        <f>IF(新体力テスト!B1784="","",新体力テスト!B1784)</f>
        <v/>
      </c>
      <c r="C1784" s="79" t="str">
        <f>IF(新体力テスト!C1784="","",新体力テスト!C1784)</f>
        <v/>
      </c>
      <c r="D1784" s="79" t="str">
        <f>IF(新体力テスト!D1784="","",新体力テスト!D1784)</f>
        <v/>
      </c>
      <c r="E1784" s="79" t="str">
        <f>IF(新体力テスト!E1784="","",新体力テスト!E1784)</f>
        <v/>
      </c>
      <c r="F1784" s="79" t="str">
        <f>IF(新体力テスト!F1784="","",新体力テスト!F1784)</f>
        <v/>
      </c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63"/>
      <c r="R1784" s="63"/>
      <c r="S1784" s="63"/>
      <c r="T1784" s="63"/>
    </row>
    <row r="1785" spans="1:20" x14ac:dyDescent="0.15">
      <c r="A1785" s="79" t="str">
        <f>IF(新体力テスト!A1785="","",新体力テスト!A1785)</f>
        <v/>
      </c>
      <c r="B1785" s="79" t="str">
        <f>IF(新体力テスト!B1785="","",新体力テスト!B1785)</f>
        <v/>
      </c>
      <c r="C1785" s="79" t="str">
        <f>IF(新体力テスト!C1785="","",新体力テスト!C1785)</f>
        <v/>
      </c>
      <c r="D1785" s="79" t="str">
        <f>IF(新体力テスト!D1785="","",新体力テスト!D1785)</f>
        <v/>
      </c>
      <c r="E1785" s="79" t="str">
        <f>IF(新体力テスト!E1785="","",新体力テスト!E1785)</f>
        <v/>
      </c>
      <c r="F1785" s="79" t="str">
        <f>IF(新体力テスト!F1785="","",新体力テスト!F1785)</f>
        <v/>
      </c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63"/>
      <c r="R1785" s="63"/>
      <c r="S1785" s="63"/>
      <c r="T1785" s="63"/>
    </row>
    <row r="1786" spans="1:20" x14ac:dyDescent="0.15">
      <c r="A1786" s="79" t="str">
        <f>IF(新体力テスト!A1786="","",新体力テスト!A1786)</f>
        <v/>
      </c>
      <c r="B1786" s="79" t="str">
        <f>IF(新体力テスト!B1786="","",新体力テスト!B1786)</f>
        <v/>
      </c>
      <c r="C1786" s="79" t="str">
        <f>IF(新体力テスト!C1786="","",新体力テスト!C1786)</f>
        <v/>
      </c>
      <c r="D1786" s="79" t="str">
        <f>IF(新体力テスト!D1786="","",新体力テスト!D1786)</f>
        <v/>
      </c>
      <c r="E1786" s="79" t="str">
        <f>IF(新体力テスト!E1786="","",新体力テスト!E1786)</f>
        <v/>
      </c>
      <c r="F1786" s="79" t="str">
        <f>IF(新体力テスト!F1786="","",新体力テスト!F1786)</f>
        <v/>
      </c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63"/>
      <c r="R1786" s="63"/>
      <c r="S1786" s="63"/>
      <c r="T1786" s="63"/>
    </row>
    <row r="1787" spans="1:20" x14ac:dyDescent="0.15">
      <c r="A1787" s="79" t="str">
        <f>IF(新体力テスト!A1787="","",新体力テスト!A1787)</f>
        <v/>
      </c>
      <c r="B1787" s="79" t="str">
        <f>IF(新体力テスト!B1787="","",新体力テスト!B1787)</f>
        <v/>
      </c>
      <c r="C1787" s="79" t="str">
        <f>IF(新体力テスト!C1787="","",新体力テスト!C1787)</f>
        <v/>
      </c>
      <c r="D1787" s="79" t="str">
        <f>IF(新体力テスト!D1787="","",新体力テスト!D1787)</f>
        <v/>
      </c>
      <c r="E1787" s="79" t="str">
        <f>IF(新体力テスト!E1787="","",新体力テスト!E1787)</f>
        <v/>
      </c>
      <c r="F1787" s="79" t="str">
        <f>IF(新体力テスト!F1787="","",新体力テスト!F1787)</f>
        <v/>
      </c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63"/>
      <c r="R1787" s="63"/>
      <c r="S1787" s="63"/>
      <c r="T1787" s="63"/>
    </row>
    <row r="1788" spans="1:20" x14ac:dyDescent="0.15">
      <c r="A1788" s="79" t="str">
        <f>IF(新体力テスト!A1788="","",新体力テスト!A1788)</f>
        <v/>
      </c>
      <c r="B1788" s="79" t="str">
        <f>IF(新体力テスト!B1788="","",新体力テスト!B1788)</f>
        <v/>
      </c>
      <c r="C1788" s="79" t="str">
        <f>IF(新体力テスト!C1788="","",新体力テスト!C1788)</f>
        <v/>
      </c>
      <c r="D1788" s="79" t="str">
        <f>IF(新体力テスト!D1788="","",新体力テスト!D1788)</f>
        <v/>
      </c>
      <c r="E1788" s="79" t="str">
        <f>IF(新体力テスト!E1788="","",新体力テスト!E1788)</f>
        <v/>
      </c>
      <c r="F1788" s="79" t="str">
        <f>IF(新体力テスト!F1788="","",新体力テスト!F1788)</f>
        <v/>
      </c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63"/>
      <c r="R1788" s="63"/>
      <c r="S1788" s="63"/>
      <c r="T1788" s="63"/>
    </row>
    <row r="1789" spans="1:20" x14ac:dyDescent="0.15">
      <c r="A1789" s="79" t="str">
        <f>IF(新体力テスト!A1789="","",新体力テスト!A1789)</f>
        <v/>
      </c>
      <c r="B1789" s="79" t="str">
        <f>IF(新体力テスト!B1789="","",新体力テスト!B1789)</f>
        <v/>
      </c>
      <c r="C1789" s="79" t="str">
        <f>IF(新体力テスト!C1789="","",新体力テスト!C1789)</f>
        <v/>
      </c>
      <c r="D1789" s="79" t="str">
        <f>IF(新体力テスト!D1789="","",新体力テスト!D1789)</f>
        <v/>
      </c>
      <c r="E1789" s="79" t="str">
        <f>IF(新体力テスト!E1789="","",新体力テスト!E1789)</f>
        <v/>
      </c>
      <c r="F1789" s="79" t="str">
        <f>IF(新体力テスト!F1789="","",新体力テスト!F1789)</f>
        <v/>
      </c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63"/>
      <c r="R1789" s="63"/>
      <c r="S1789" s="63"/>
      <c r="T1789" s="63"/>
    </row>
    <row r="1790" spans="1:20" x14ac:dyDescent="0.15">
      <c r="A1790" s="79" t="str">
        <f>IF(新体力テスト!A1790="","",新体力テスト!A1790)</f>
        <v/>
      </c>
      <c r="B1790" s="79" t="str">
        <f>IF(新体力テスト!B1790="","",新体力テスト!B1790)</f>
        <v/>
      </c>
      <c r="C1790" s="79" t="str">
        <f>IF(新体力テスト!C1790="","",新体力テスト!C1790)</f>
        <v/>
      </c>
      <c r="D1790" s="79" t="str">
        <f>IF(新体力テスト!D1790="","",新体力テスト!D1790)</f>
        <v/>
      </c>
      <c r="E1790" s="79" t="str">
        <f>IF(新体力テスト!E1790="","",新体力テスト!E1790)</f>
        <v/>
      </c>
      <c r="F1790" s="79" t="str">
        <f>IF(新体力テスト!F1790="","",新体力テスト!F1790)</f>
        <v/>
      </c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63"/>
      <c r="R1790" s="63"/>
      <c r="S1790" s="63"/>
      <c r="T1790" s="63"/>
    </row>
    <row r="1791" spans="1:20" x14ac:dyDescent="0.15">
      <c r="A1791" s="79" t="str">
        <f>IF(新体力テスト!A1791="","",新体力テスト!A1791)</f>
        <v/>
      </c>
      <c r="B1791" s="79" t="str">
        <f>IF(新体力テスト!B1791="","",新体力テスト!B1791)</f>
        <v/>
      </c>
      <c r="C1791" s="79" t="str">
        <f>IF(新体力テスト!C1791="","",新体力テスト!C1791)</f>
        <v/>
      </c>
      <c r="D1791" s="79" t="str">
        <f>IF(新体力テスト!D1791="","",新体力テスト!D1791)</f>
        <v/>
      </c>
      <c r="E1791" s="79" t="str">
        <f>IF(新体力テスト!E1791="","",新体力テスト!E1791)</f>
        <v/>
      </c>
      <c r="F1791" s="79" t="str">
        <f>IF(新体力テスト!F1791="","",新体力テスト!F1791)</f>
        <v/>
      </c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63"/>
      <c r="R1791" s="63"/>
      <c r="S1791" s="63"/>
      <c r="T1791" s="63"/>
    </row>
    <row r="1792" spans="1:20" x14ac:dyDescent="0.15">
      <c r="A1792" s="79" t="str">
        <f>IF(新体力テスト!A1792="","",新体力テスト!A1792)</f>
        <v/>
      </c>
      <c r="B1792" s="79" t="str">
        <f>IF(新体力テスト!B1792="","",新体力テスト!B1792)</f>
        <v/>
      </c>
      <c r="C1792" s="79" t="str">
        <f>IF(新体力テスト!C1792="","",新体力テスト!C1792)</f>
        <v/>
      </c>
      <c r="D1792" s="79" t="str">
        <f>IF(新体力テスト!D1792="","",新体力テスト!D1792)</f>
        <v/>
      </c>
      <c r="E1792" s="79" t="str">
        <f>IF(新体力テスト!E1792="","",新体力テスト!E1792)</f>
        <v/>
      </c>
      <c r="F1792" s="79" t="str">
        <f>IF(新体力テスト!F1792="","",新体力テスト!F1792)</f>
        <v/>
      </c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63"/>
      <c r="R1792" s="63"/>
      <c r="S1792" s="63"/>
      <c r="T1792" s="63"/>
    </row>
    <row r="1793" spans="1:20" x14ac:dyDescent="0.15">
      <c r="A1793" s="79" t="str">
        <f>IF(新体力テスト!A1793="","",新体力テスト!A1793)</f>
        <v/>
      </c>
      <c r="B1793" s="79" t="str">
        <f>IF(新体力テスト!B1793="","",新体力テスト!B1793)</f>
        <v/>
      </c>
      <c r="C1793" s="79" t="str">
        <f>IF(新体力テスト!C1793="","",新体力テスト!C1793)</f>
        <v/>
      </c>
      <c r="D1793" s="79" t="str">
        <f>IF(新体力テスト!D1793="","",新体力テスト!D1793)</f>
        <v/>
      </c>
      <c r="E1793" s="79" t="str">
        <f>IF(新体力テスト!E1793="","",新体力テスト!E1793)</f>
        <v/>
      </c>
      <c r="F1793" s="79" t="str">
        <f>IF(新体力テスト!F1793="","",新体力テスト!F1793)</f>
        <v/>
      </c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63"/>
      <c r="R1793" s="63"/>
      <c r="S1793" s="63"/>
      <c r="T1793" s="63"/>
    </row>
    <row r="1794" spans="1:20" x14ac:dyDescent="0.15">
      <c r="A1794" s="79" t="str">
        <f>IF(新体力テスト!A1794="","",新体力テスト!A1794)</f>
        <v/>
      </c>
      <c r="B1794" s="79" t="str">
        <f>IF(新体力テスト!B1794="","",新体力テスト!B1794)</f>
        <v/>
      </c>
      <c r="C1794" s="79" t="str">
        <f>IF(新体力テスト!C1794="","",新体力テスト!C1794)</f>
        <v/>
      </c>
      <c r="D1794" s="79" t="str">
        <f>IF(新体力テスト!D1794="","",新体力テスト!D1794)</f>
        <v/>
      </c>
      <c r="E1794" s="79" t="str">
        <f>IF(新体力テスト!E1794="","",新体力テスト!E1794)</f>
        <v/>
      </c>
      <c r="F1794" s="79" t="str">
        <f>IF(新体力テスト!F1794="","",新体力テスト!F1794)</f>
        <v/>
      </c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63"/>
      <c r="R1794" s="63"/>
      <c r="S1794" s="63"/>
      <c r="T1794" s="63"/>
    </row>
    <row r="1795" spans="1:20" x14ac:dyDescent="0.15">
      <c r="A1795" s="79" t="str">
        <f>IF(新体力テスト!A1795="","",新体力テスト!A1795)</f>
        <v/>
      </c>
      <c r="B1795" s="79" t="str">
        <f>IF(新体力テスト!B1795="","",新体力テスト!B1795)</f>
        <v/>
      </c>
      <c r="C1795" s="79" t="str">
        <f>IF(新体力テスト!C1795="","",新体力テスト!C1795)</f>
        <v/>
      </c>
      <c r="D1795" s="79" t="str">
        <f>IF(新体力テスト!D1795="","",新体力テスト!D1795)</f>
        <v/>
      </c>
      <c r="E1795" s="79" t="str">
        <f>IF(新体力テスト!E1795="","",新体力テスト!E1795)</f>
        <v/>
      </c>
      <c r="F1795" s="79" t="str">
        <f>IF(新体力テスト!F1795="","",新体力テスト!F1795)</f>
        <v/>
      </c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63"/>
      <c r="R1795" s="63"/>
      <c r="S1795" s="63"/>
      <c r="T1795" s="63"/>
    </row>
    <row r="1796" spans="1:20" x14ac:dyDescent="0.15">
      <c r="A1796" s="79" t="str">
        <f>IF(新体力テスト!A1796="","",新体力テスト!A1796)</f>
        <v/>
      </c>
      <c r="B1796" s="79" t="str">
        <f>IF(新体力テスト!B1796="","",新体力テスト!B1796)</f>
        <v/>
      </c>
      <c r="C1796" s="79" t="str">
        <f>IF(新体力テスト!C1796="","",新体力テスト!C1796)</f>
        <v/>
      </c>
      <c r="D1796" s="79" t="str">
        <f>IF(新体力テスト!D1796="","",新体力テスト!D1796)</f>
        <v/>
      </c>
      <c r="E1796" s="79" t="str">
        <f>IF(新体力テスト!E1796="","",新体力テスト!E1796)</f>
        <v/>
      </c>
      <c r="F1796" s="79" t="str">
        <f>IF(新体力テスト!F1796="","",新体力テスト!F1796)</f>
        <v/>
      </c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63"/>
      <c r="R1796" s="63"/>
      <c r="S1796" s="63"/>
      <c r="T1796" s="63"/>
    </row>
    <row r="1797" spans="1:20" x14ac:dyDescent="0.15">
      <c r="A1797" s="79" t="str">
        <f>IF(新体力テスト!A1797="","",新体力テスト!A1797)</f>
        <v/>
      </c>
      <c r="B1797" s="79" t="str">
        <f>IF(新体力テスト!B1797="","",新体力テスト!B1797)</f>
        <v/>
      </c>
      <c r="C1797" s="79" t="str">
        <f>IF(新体力テスト!C1797="","",新体力テスト!C1797)</f>
        <v/>
      </c>
      <c r="D1797" s="79" t="str">
        <f>IF(新体力テスト!D1797="","",新体力テスト!D1797)</f>
        <v/>
      </c>
      <c r="E1797" s="79" t="str">
        <f>IF(新体力テスト!E1797="","",新体力テスト!E1797)</f>
        <v/>
      </c>
      <c r="F1797" s="79" t="str">
        <f>IF(新体力テスト!F1797="","",新体力テスト!F1797)</f>
        <v/>
      </c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63"/>
      <c r="R1797" s="63"/>
      <c r="S1797" s="63"/>
      <c r="T1797" s="63"/>
    </row>
    <row r="1798" spans="1:20" x14ac:dyDescent="0.15">
      <c r="A1798" s="79" t="str">
        <f>IF(新体力テスト!A1798="","",新体力テスト!A1798)</f>
        <v/>
      </c>
      <c r="B1798" s="79" t="str">
        <f>IF(新体力テスト!B1798="","",新体力テスト!B1798)</f>
        <v/>
      </c>
      <c r="C1798" s="79" t="str">
        <f>IF(新体力テスト!C1798="","",新体力テスト!C1798)</f>
        <v/>
      </c>
      <c r="D1798" s="79" t="str">
        <f>IF(新体力テスト!D1798="","",新体力テスト!D1798)</f>
        <v/>
      </c>
      <c r="E1798" s="79" t="str">
        <f>IF(新体力テスト!E1798="","",新体力テスト!E1798)</f>
        <v/>
      </c>
      <c r="F1798" s="79" t="str">
        <f>IF(新体力テスト!F1798="","",新体力テスト!F1798)</f>
        <v/>
      </c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63"/>
      <c r="R1798" s="63"/>
      <c r="S1798" s="63"/>
      <c r="T1798" s="63"/>
    </row>
    <row r="1799" spans="1:20" x14ac:dyDescent="0.15">
      <c r="A1799" s="79" t="str">
        <f>IF(新体力テスト!A1799="","",新体力テスト!A1799)</f>
        <v/>
      </c>
      <c r="B1799" s="79" t="str">
        <f>IF(新体力テスト!B1799="","",新体力テスト!B1799)</f>
        <v/>
      </c>
      <c r="C1799" s="79" t="str">
        <f>IF(新体力テスト!C1799="","",新体力テスト!C1799)</f>
        <v/>
      </c>
      <c r="D1799" s="79" t="str">
        <f>IF(新体力テスト!D1799="","",新体力テスト!D1799)</f>
        <v/>
      </c>
      <c r="E1799" s="79" t="str">
        <f>IF(新体力テスト!E1799="","",新体力テスト!E1799)</f>
        <v/>
      </c>
      <c r="F1799" s="79" t="str">
        <f>IF(新体力テスト!F1799="","",新体力テスト!F1799)</f>
        <v/>
      </c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63"/>
      <c r="R1799" s="63"/>
      <c r="S1799" s="63"/>
      <c r="T1799" s="63"/>
    </row>
    <row r="1800" spans="1:20" x14ac:dyDescent="0.15">
      <c r="A1800" s="79" t="str">
        <f>IF(新体力テスト!A1800="","",新体力テスト!A1800)</f>
        <v/>
      </c>
      <c r="B1800" s="79" t="str">
        <f>IF(新体力テスト!B1800="","",新体力テスト!B1800)</f>
        <v/>
      </c>
      <c r="C1800" s="79" t="str">
        <f>IF(新体力テスト!C1800="","",新体力テスト!C1800)</f>
        <v/>
      </c>
      <c r="D1800" s="79" t="str">
        <f>IF(新体力テスト!D1800="","",新体力テスト!D1800)</f>
        <v/>
      </c>
      <c r="E1800" s="79" t="str">
        <f>IF(新体力テスト!E1800="","",新体力テスト!E1800)</f>
        <v/>
      </c>
      <c r="F1800" s="79" t="str">
        <f>IF(新体力テスト!F1800="","",新体力テスト!F1800)</f>
        <v/>
      </c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63"/>
      <c r="R1800" s="63"/>
      <c r="S1800" s="63"/>
      <c r="T1800" s="63"/>
    </row>
    <row r="1801" spans="1:20" x14ac:dyDescent="0.15">
      <c r="A1801" s="79" t="str">
        <f>IF(新体力テスト!A1801="","",新体力テスト!A1801)</f>
        <v/>
      </c>
      <c r="B1801" s="79" t="str">
        <f>IF(新体力テスト!B1801="","",新体力テスト!B1801)</f>
        <v/>
      </c>
      <c r="C1801" s="79" t="str">
        <f>IF(新体力テスト!C1801="","",新体力テスト!C1801)</f>
        <v/>
      </c>
      <c r="D1801" s="79" t="str">
        <f>IF(新体力テスト!D1801="","",新体力テスト!D1801)</f>
        <v/>
      </c>
      <c r="E1801" s="79" t="str">
        <f>IF(新体力テスト!E1801="","",新体力テスト!E1801)</f>
        <v/>
      </c>
      <c r="F1801" s="79" t="str">
        <f>IF(新体力テスト!F1801="","",新体力テスト!F1801)</f>
        <v/>
      </c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63"/>
      <c r="R1801" s="63"/>
      <c r="S1801" s="63"/>
      <c r="T1801" s="63"/>
    </row>
    <row r="1802" spans="1:20" x14ac:dyDescent="0.15">
      <c r="A1802" s="79" t="str">
        <f>IF(新体力テスト!A1802="","",新体力テスト!A1802)</f>
        <v/>
      </c>
      <c r="B1802" s="79" t="str">
        <f>IF(新体力テスト!B1802="","",新体力テスト!B1802)</f>
        <v/>
      </c>
      <c r="C1802" s="79" t="str">
        <f>IF(新体力テスト!C1802="","",新体力テスト!C1802)</f>
        <v/>
      </c>
      <c r="D1802" s="79" t="str">
        <f>IF(新体力テスト!D1802="","",新体力テスト!D1802)</f>
        <v/>
      </c>
      <c r="E1802" s="79" t="str">
        <f>IF(新体力テスト!E1802="","",新体力テスト!E1802)</f>
        <v/>
      </c>
      <c r="F1802" s="79" t="str">
        <f>IF(新体力テスト!F1802="","",新体力テスト!F1802)</f>
        <v/>
      </c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63"/>
      <c r="R1802" s="63"/>
      <c r="S1802" s="63"/>
      <c r="T1802" s="63"/>
    </row>
    <row r="1803" spans="1:20" x14ac:dyDescent="0.15">
      <c r="A1803" s="79" t="str">
        <f>IF(新体力テスト!A1803="","",新体力テスト!A1803)</f>
        <v/>
      </c>
      <c r="B1803" s="79" t="str">
        <f>IF(新体力テスト!B1803="","",新体力テスト!B1803)</f>
        <v/>
      </c>
      <c r="C1803" s="79" t="str">
        <f>IF(新体力テスト!C1803="","",新体力テスト!C1803)</f>
        <v/>
      </c>
      <c r="D1803" s="79" t="str">
        <f>IF(新体力テスト!D1803="","",新体力テスト!D1803)</f>
        <v/>
      </c>
      <c r="E1803" s="79" t="str">
        <f>IF(新体力テスト!E1803="","",新体力テスト!E1803)</f>
        <v/>
      </c>
      <c r="F1803" s="79" t="str">
        <f>IF(新体力テスト!F1803="","",新体力テスト!F1803)</f>
        <v/>
      </c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63"/>
      <c r="R1803" s="63"/>
      <c r="S1803" s="63"/>
      <c r="T1803" s="63"/>
    </row>
    <row r="1804" spans="1:20" x14ac:dyDescent="0.15">
      <c r="A1804" s="79" t="str">
        <f>IF(新体力テスト!A1804="","",新体力テスト!A1804)</f>
        <v/>
      </c>
      <c r="B1804" s="79" t="str">
        <f>IF(新体力テスト!B1804="","",新体力テスト!B1804)</f>
        <v/>
      </c>
      <c r="C1804" s="79" t="str">
        <f>IF(新体力テスト!C1804="","",新体力テスト!C1804)</f>
        <v/>
      </c>
      <c r="D1804" s="79" t="str">
        <f>IF(新体力テスト!D1804="","",新体力テスト!D1804)</f>
        <v/>
      </c>
      <c r="E1804" s="79" t="str">
        <f>IF(新体力テスト!E1804="","",新体力テスト!E1804)</f>
        <v/>
      </c>
      <c r="F1804" s="79" t="str">
        <f>IF(新体力テスト!F1804="","",新体力テスト!F1804)</f>
        <v/>
      </c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63"/>
      <c r="R1804" s="63"/>
      <c r="S1804" s="63"/>
      <c r="T1804" s="63"/>
    </row>
    <row r="1805" spans="1:20" x14ac:dyDescent="0.15">
      <c r="A1805" s="79" t="str">
        <f>IF(新体力テスト!A1805="","",新体力テスト!A1805)</f>
        <v/>
      </c>
      <c r="B1805" s="79" t="str">
        <f>IF(新体力テスト!B1805="","",新体力テスト!B1805)</f>
        <v/>
      </c>
      <c r="C1805" s="79" t="str">
        <f>IF(新体力テスト!C1805="","",新体力テスト!C1805)</f>
        <v/>
      </c>
      <c r="D1805" s="79" t="str">
        <f>IF(新体力テスト!D1805="","",新体力テスト!D1805)</f>
        <v/>
      </c>
      <c r="E1805" s="79" t="str">
        <f>IF(新体力テスト!E1805="","",新体力テスト!E1805)</f>
        <v/>
      </c>
      <c r="F1805" s="79" t="str">
        <f>IF(新体力テスト!F1805="","",新体力テスト!F1805)</f>
        <v/>
      </c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63"/>
      <c r="R1805" s="63"/>
      <c r="S1805" s="63"/>
      <c r="T1805" s="63"/>
    </row>
    <row r="1806" spans="1:20" x14ac:dyDescent="0.15">
      <c r="A1806" s="79" t="str">
        <f>IF(新体力テスト!A1806="","",新体力テスト!A1806)</f>
        <v/>
      </c>
      <c r="B1806" s="79" t="str">
        <f>IF(新体力テスト!B1806="","",新体力テスト!B1806)</f>
        <v/>
      </c>
      <c r="C1806" s="79" t="str">
        <f>IF(新体力テスト!C1806="","",新体力テスト!C1806)</f>
        <v/>
      </c>
      <c r="D1806" s="79" t="str">
        <f>IF(新体力テスト!D1806="","",新体力テスト!D1806)</f>
        <v/>
      </c>
      <c r="E1806" s="79" t="str">
        <f>IF(新体力テスト!E1806="","",新体力テスト!E1806)</f>
        <v/>
      </c>
      <c r="F1806" s="79" t="str">
        <f>IF(新体力テスト!F1806="","",新体力テスト!F1806)</f>
        <v/>
      </c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63"/>
      <c r="R1806" s="63"/>
      <c r="S1806" s="63"/>
      <c r="T1806" s="63"/>
    </row>
    <row r="1807" spans="1:20" x14ac:dyDescent="0.15">
      <c r="A1807" s="79" t="str">
        <f>IF(新体力テスト!A1807="","",新体力テスト!A1807)</f>
        <v/>
      </c>
      <c r="B1807" s="79" t="str">
        <f>IF(新体力テスト!B1807="","",新体力テスト!B1807)</f>
        <v/>
      </c>
      <c r="C1807" s="79" t="str">
        <f>IF(新体力テスト!C1807="","",新体力テスト!C1807)</f>
        <v/>
      </c>
      <c r="D1807" s="79" t="str">
        <f>IF(新体力テスト!D1807="","",新体力テスト!D1807)</f>
        <v/>
      </c>
      <c r="E1807" s="79" t="str">
        <f>IF(新体力テスト!E1807="","",新体力テスト!E1807)</f>
        <v/>
      </c>
      <c r="F1807" s="79" t="str">
        <f>IF(新体力テスト!F1807="","",新体力テスト!F1807)</f>
        <v/>
      </c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63"/>
      <c r="R1807" s="63"/>
      <c r="S1807" s="63"/>
      <c r="T1807" s="63"/>
    </row>
    <row r="1808" spans="1:20" x14ac:dyDescent="0.15">
      <c r="A1808" s="79" t="str">
        <f>IF(新体力テスト!A1808="","",新体力テスト!A1808)</f>
        <v/>
      </c>
      <c r="B1808" s="79" t="str">
        <f>IF(新体力テスト!B1808="","",新体力テスト!B1808)</f>
        <v/>
      </c>
      <c r="C1808" s="79" t="str">
        <f>IF(新体力テスト!C1808="","",新体力テスト!C1808)</f>
        <v/>
      </c>
      <c r="D1808" s="79" t="str">
        <f>IF(新体力テスト!D1808="","",新体力テスト!D1808)</f>
        <v/>
      </c>
      <c r="E1808" s="79" t="str">
        <f>IF(新体力テスト!E1808="","",新体力テスト!E1808)</f>
        <v/>
      </c>
      <c r="F1808" s="79" t="str">
        <f>IF(新体力テスト!F1808="","",新体力テスト!F1808)</f>
        <v/>
      </c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63"/>
      <c r="R1808" s="63"/>
      <c r="S1808" s="63"/>
      <c r="T1808" s="63"/>
    </row>
    <row r="1809" spans="1:20" x14ac:dyDescent="0.15">
      <c r="A1809" s="79" t="str">
        <f>IF(新体力テスト!A1809="","",新体力テスト!A1809)</f>
        <v/>
      </c>
      <c r="B1809" s="79" t="str">
        <f>IF(新体力テスト!B1809="","",新体力テスト!B1809)</f>
        <v/>
      </c>
      <c r="C1809" s="79" t="str">
        <f>IF(新体力テスト!C1809="","",新体力テスト!C1809)</f>
        <v/>
      </c>
      <c r="D1809" s="79" t="str">
        <f>IF(新体力テスト!D1809="","",新体力テスト!D1809)</f>
        <v/>
      </c>
      <c r="E1809" s="79" t="str">
        <f>IF(新体力テスト!E1809="","",新体力テスト!E1809)</f>
        <v/>
      </c>
      <c r="F1809" s="79" t="str">
        <f>IF(新体力テスト!F1809="","",新体力テスト!F1809)</f>
        <v/>
      </c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63"/>
      <c r="R1809" s="63"/>
      <c r="S1809" s="63"/>
      <c r="T1809" s="63"/>
    </row>
    <row r="1810" spans="1:20" x14ac:dyDescent="0.15">
      <c r="A1810" s="79" t="str">
        <f>IF(新体力テスト!A1810="","",新体力テスト!A1810)</f>
        <v/>
      </c>
      <c r="B1810" s="79" t="str">
        <f>IF(新体力テスト!B1810="","",新体力テスト!B1810)</f>
        <v/>
      </c>
      <c r="C1810" s="79" t="str">
        <f>IF(新体力テスト!C1810="","",新体力テスト!C1810)</f>
        <v/>
      </c>
      <c r="D1810" s="79" t="str">
        <f>IF(新体力テスト!D1810="","",新体力テスト!D1810)</f>
        <v/>
      </c>
      <c r="E1810" s="79" t="str">
        <f>IF(新体力テスト!E1810="","",新体力テスト!E1810)</f>
        <v/>
      </c>
      <c r="F1810" s="79" t="str">
        <f>IF(新体力テスト!F1810="","",新体力テスト!F1810)</f>
        <v/>
      </c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63"/>
      <c r="R1810" s="63"/>
      <c r="S1810" s="63"/>
      <c r="T1810" s="63"/>
    </row>
    <row r="1811" spans="1:20" x14ac:dyDescent="0.15">
      <c r="A1811" s="79" t="str">
        <f>IF(新体力テスト!A1811="","",新体力テスト!A1811)</f>
        <v/>
      </c>
      <c r="B1811" s="79" t="str">
        <f>IF(新体力テスト!B1811="","",新体力テスト!B1811)</f>
        <v/>
      </c>
      <c r="C1811" s="79" t="str">
        <f>IF(新体力テスト!C1811="","",新体力テスト!C1811)</f>
        <v/>
      </c>
      <c r="D1811" s="79" t="str">
        <f>IF(新体力テスト!D1811="","",新体力テスト!D1811)</f>
        <v/>
      </c>
      <c r="E1811" s="79" t="str">
        <f>IF(新体力テスト!E1811="","",新体力テスト!E1811)</f>
        <v/>
      </c>
      <c r="F1811" s="79" t="str">
        <f>IF(新体力テスト!F1811="","",新体力テスト!F1811)</f>
        <v/>
      </c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63"/>
      <c r="R1811" s="63"/>
      <c r="S1811" s="63"/>
      <c r="T1811" s="63"/>
    </row>
    <row r="1812" spans="1:20" x14ac:dyDescent="0.15">
      <c r="A1812" s="79" t="str">
        <f>IF(新体力テスト!A1812="","",新体力テスト!A1812)</f>
        <v/>
      </c>
      <c r="B1812" s="79" t="str">
        <f>IF(新体力テスト!B1812="","",新体力テスト!B1812)</f>
        <v/>
      </c>
      <c r="C1812" s="79" t="str">
        <f>IF(新体力テスト!C1812="","",新体力テスト!C1812)</f>
        <v/>
      </c>
      <c r="D1812" s="79" t="str">
        <f>IF(新体力テスト!D1812="","",新体力テスト!D1812)</f>
        <v/>
      </c>
      <c r="E1812" s="79" t="str">
        <f>IF(新体力テスト!E1812="","",新体力テスト!E1812)</f>
        <v/>
      </c>
      <c r="F1812" s="79" t="str">
        <f>IF(新体力テスト!F1812="","",新体力テスト!F1812)</f>
        <v/>
      </c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63"/>
      <c r="R1812" s="63"/>
      <c r="S1812" s="63"/>
      <c r="T1812" s="63"/>
    </row>
    <row r="1813" spans="1:20" x14ac:dyDescent="0.15">
      <c r="A1813" s="79" t="str">
        <f>IF(新体力テスト!A1813="","",新体力テスト!A1813)</f>
        <v/>
      </c>
      <c r="B1813" s="79" t="str">
        <f>IF(新体力テスト!B1813="","",新体力テスト!B1813)</f>
        <v/>
      </c>
      <c r="C1813" s="79" t="str">
        <f>IF(新体力テスト!C1813="","",新体力テスト!C1813)</f>
        <v/>
      </c>
      <c r="D1813" s="79" t="str">
        <f>IF(新体力テスト!D1813="","",新体力テスト!D1813)</f>
        <v/>
      </c>
      <c r="E1813" s="79" t="str">
        <f>IF(新体力テスト!E1813="","",新体力テスト!E1813)</f>
        <v/>
      </c>
      <c r="F1813" s="79" t="str">
        <f>IF(新体力テスト!F1813="","",新体力テスト!F1813)</f>
        <v/>
      </c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63"/>
      <c r="R1813" s="63"/>
      <c r="S1813" s="63"/>
      <c r="T1813" s="63"/>
    </row>
    <row r="1814" spans="1:20" x14ac:dyDescent="0.15">
      <c r="A1814" s="79" t="str">
        <f>IF(新体力テスト!A1814="","",新体力テスト!A1814)</f>
        <v/>
      </c>
      <c r="B1814" s="79" t="str">
        <f>IF(新体力テスト!B1814="","",新体力テスト!B1814)</f>
        <v/>
      </c>
      <c r="C1814" s="79" t="str">
        <f>IF(新体力テスト!C1814="","",新体力テスト!C1814)</f>
        <v/>
      </c>
      <c r="D1814" s="79" t="str">
        <f>IF(新体力テスト!D1814="","",新体力テスト!D1814)</f>
        <v/>
      </c>
      <c r="E1814" s="79" t="str">
        <f>IF(新体力テスト!E1814="","",新体力テスト!E1814)</f>
        <v/>
      </c>
      <c r="F1814" s="79" t="str">
        <f>IF(新体力テスト!F1814="","",新体力テスト!F1814)</f>
        <v/>
      </c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63"/>
      <c r="R1814" s="63"/>
      <c r="S1814" s="63"/>
      <c r="T1814" s="63"/>
    </row>
    <row r="1815" spans="1:20" x14ac:dyDescent="0.15">
      <c r="A1815" s="79" t="str">
        <f>IF(新体力テスト!A1815="","",新体力テスト!A1815)</f>
        <v/>
      </c>
      <c r="B1815" s="79" t="str">
        <f>IF(新体力テスト!B1815="","",新体力テスト!B1815)</f>
        <v/>
      </c>
      <c r="C1815" s="79" t="str">
        <f>IF(新体力テスト!C1815="","",新体力テスト!C1815)</f>
        <v/>
      </c>
      <c r="D1815" s="79" t="str">
        <f>IF(新体力テスト!D1815="","",新体力テスト!D1815)</f>
        <v/>
      </c>
      <c r="E1815" s="79" t="str">
        <f>IF(新体力テスト!E1815="","",新体力テスト!E1815)</f>
        <v/>
      </c>
      <c r="F1815" s="79" t="str">
        <f>IF(新体力テスト!F1815="","",新体力テスト!F1815)</f>
        <v/>
      </c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63"/>
      <c r="R1815" s="63"/>
      <c r="S1815" s="63"/>
      <c r="T1815" s="63"/>
    </row>
    <row r="1816" spans="1:20" x14ac:dyDescent="0.15">
      <c r="A1816" s="79" t="str">
        <f>IF(新体力テスト!A1816="","",新体力テスト!A1816)</f>
        <v/>
      </c>
      <c r="B1816" s="79" t="str">
        <f>IF(新体力テスト!B1816="","",新体力テスト!B1816)</f>
        <v/>
      </c>
      <c r="C1816" s="79" t="str">
        <f>IF(新体力テスト!C1816="","",新体力テスト!C1816)</f>
        <v/>
      </c>
      <c r="D1816" s="79" t="str">
        <f>IF(新体力テスト!D1816="","",新体力テスト!D1816)</f>
        <v/>
      </c>
      <c r="E1816" s="79" t="str">
        <f>IF(新体力テスト!E1816="","",新体力テスト!E1816)</f>
        <v/>
      </c>
      <c r="F1816" s="79" t="str">
        <f>IF(新体力テスト!F1816="","",新体力テスト!F1816)</f>
        <v/>
      </c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63"/>
      <c r="R1816" s="63"/>
      <c r="S1816" s="63"/>
      <c r="T1816" s="63"/>
    </row>
    <row r="1817" spans="1:20" x14ac:dyDescent="0.15">
      <c r="A1817" s="79" t="str">
        <f>IF(新体力テスト!A1817="","",新体力テスト!A1817)</f>
        <v/>
      </c>
      <c r="B1817" s="79" t="str">
        <f>IF(新体力テスト!B1817="","",新体力テスト!B1817)</f>
        <v/>
      </c>
      <c r="C1817" s="79" t="str">
        <f>IF(新体力テスト!C1817="","",新体力テスト!C1817)</f>
        <v/>
      </c>
      <c r="D1817" s="79" t="str">
        <f>IF(新体力テスト!D1817="","",新体力テスト!D1817)</f>
        <v/>
      </c>
      <c r="E1817" s="79" t="str">
        <f>IF(新体力テスト!E1817="","",新体力テスト!E1817)</f>
        <v/>
      </c>
      <c r="F1817" s="79" t="str">
        <f>IF(新体力テスト!F1817="","",新体力テスト!F1817)</f>
        <v/>
      </c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63"/>
      <c r="R1817" s="63"/>
      <c r="S1817" s="63"/>
      <c r="T1817" s="63"/>
    </row>
    <row r="1818" spans="1:20" x14ac:dyDescent="0.15">
      <c r="A1818" s="79" t="str">
        <f>IF(新体力テスト!A1818="","",新体力テスト!A1818)</f>
        <v/>
      </c>
      <c r="B1818" s="79" t="str">
        <f>IF(新体力テスト!B1818="","",新体力テスト!B1818)</f>
        <v/>
      </c>
      <c r="C1818" s="79" t="str">
        <f>IF(新体力テスト!C1818="","",新体力テスト!C1818)</f>
        <v/>
      </c>
      <c r="D1818" s="79" t="str">
        <f>IF(新体力テスト!D1818="","",新体力テスト!D1818)</f>
        <v/>
      </c>
      <c r="E1818" s="79" t="str">
        <f>IF(新体力テスト!E1818="","",新体力テスト!E1818)</f>
        <v/>
      </c>
      <c r="F1818" s="79" t="str">
        <f>IF(新体力テスト!F1818="","",新体力テスト!F1818)</f>
        <v/>
      </c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63"/>
      <c r="R1818" s="63"/>
      <c r="S1818" s="63"/>
      <c r="T1818" s="63"/>
    </row>
    <row r="1819" spans="1:20" x14ac:dyDescent="0.15">
      <c r="A1819" s="79" t="str">
        <f>IF(新体力テスト!A1819="","",新体力テスト!A1819)</f>
        <v/>
      </c>
      <c r="B1819" s="79" t="str">
        <f>IF(新体力テスト!B1819="","",新体力テスト!B1819)</f>
        <v/>
      </c>
      <c r="C1819" s="79" t="str">
        <f>IF(新体力テスト!C1819="","",新体力テスト!C1819)</f>
        <v/>
      </c>
      <c r="D1819" s="79" t="str">
        <f>IF(新体力テスト!D1819="","",新体力テスト!D1819)</f>
        <v/>
      </c>
      <c r="E1819" s="79" t="str">
        <f>IF(新体力テスト!E1819="","",新体力テスト!E1819)</f>
        <v/>
      </c>
      <c r="F1819" s="79" t="str">
        <f>IF(新体力テスト!F1819="","",新体力テスト!F1819)</f>
        <v/>
      </c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63"/>
      <c r="R1819" s="63"/>
      <c r="S1819" s="63"/>
      <c r="T1819" s="63"/>
    </row>
    <row r="1820" spans="1:20" x14ac:dyDescent="0.15">
      <c r="A1820" s="79" t="str">
        <f>IF(新体力テスト!A1820="","",新体力テスト!A1820)</f>
        <v/>
      </c>
      <c r="B1820" s="79" t="str">
        <f>IF(新体力テスト!B1820="","",新体力テスト!B1820)</f>
        <v/>
      </c>
      <c r="C1820" s="79" t="str">
        <f>IF(新体力テスト!C1820="","",新体力テスト!C1820)</f>
        <v/>
      </c>
      <c r="D1820" s="79" t="str">
        <f>IF(新体力テスト!D1820="","",新体力テスト!D1820)</f>
        <v/>
      </c>
      <c r="E1820" s="79" t="str">
        <f>IF(新体力テスト!E1820="","",新体力テスト!E1820)</f>
        <v/>
      </c>
      <c r="F1820" s="79" t="str">
        <f>IF(新体力テスト!F1820="","",新体力テスト!F1820)</f>
        <v/>
      </c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63"/>
      <c r="R1820" s="63"/>
      <c r="S1820" s="63"/>
      <c r="T1820" s="63"/>
    </row>
    <row r="1821" spans="1:20" x14ac:dyDescent="0.15">
      <c r="A1821" s="79" t="str">
        <f>IF(新体力テスト!A1821="","",新体力テスト!A1821)</f>
        <v/>
      </c>
      <c r="B1821" s="79" t="str">
        <f>IF(新体力テスト!B1821="","",新体力テスト!B1821)</f>
        <v/>
      </c>
      <c r="C1821" s="79" t="str">
        <f>IF(新体力テスト!C1821="","",新体力テスト!C1821)</f>
        <v/>
      </c>
      <c r="D1821" s="79" t="str">
        <f>IF(新体力テスト!D1821="","",新体力テスト!D1821)</f>
        <v/>
      </c>
      <c r="E1821" s="79" t="str">
        <f>IF(新体力テスト!E1821="","",新体力テスト!E1821)</f>
        <v/>
      </c>
      <c r="F1821" s="79" t="str">
        <f>IF(新体力テスト!F1821="","",新体力テスト!F1821)</f>
        <v/>
      </c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63"/>
      <c r="R1821" s="63"/>
      <c r="S1821" s="63"/>
      <c r="T1821" s="63"/>
    </row>
    <row r="1822" spans="1:20" x14ac:dyDescent="0.15">
      <c r="A1822" s="79" t="str">
        <f>IF(新体力テスト!A1822="","",新体力テスト!A1822)</f>
        <v/>
      </c>
      <c r="B1822" s="79" t="str">
        <f>IF(新体力テスト!B1822="","",新体力テスト!B1822)</f>
        <v/>
      </c>
      <c r="C1822" s="79" t="str">
        <f>IF(新体力テスト!C1822="","",新体力テスト!C1822)</f>
        <v/>
      </c>
      <c r="D1822" s="79" t="str">
        <f>IF(新体力テスト!D1822="","",新体力テスト!D1822)</f>
        <v/>
      </c>
      <c r="E1822" s="79" t="str">
        <f>IF(新体力テスト!E1822="","",新体力テスト!E1822)</f>
        <v/>
      </c>
      <c r="F1822" s="79" t="str">
        <f>IF(新体力テスト!F1822="","",新体力テスト!F1822)</f>
        <v/>
      </c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63"/>
      <c r="R1822" s="63"/>
      <c r="S1822" s="63"/>
      <c r="T1822" s="63"/>
    </row>
    <row r="1823" spans="1:20" x14ac:dyDescent="0.15">
      <c r="A1823" s="79" t="str">
        <f>IF(新体力テスト!A1823="","",新体力テスト!A1823)</f>
        <v/>
      </c>
      <c r="B1823" s="79" t="str">
        <f>IF(新体力テスト!B1823="","",新体力テスト!B1823)</f>
        <v/>
      </c>
      <c r="C1823" s="79" t="str">
        <f>IF(新体力テスト!C1823="","",新体力テスト!C1823)</f>
        <v/>
      </c>
      <c r="D1823" s="79" t="str">
        <f>IF(新体力テスト!D1823="","",新体力テスト!D1823)</f>
        <v/>
      </c>
      <c r="E1823" s="79" t="str">
        <f>IF(新体力テスト!E1823="","",新体力テスト!E1823)</f>
        <v/>
      </c>
      <c r="F1823" s="79" t="str">
        <f>IF(新体力テスト!F1823="","",新体力テスト!F1823)</f>
        <v/>
      </c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63"/>
      <c r="R1823" s="63"/>
      <c r="S1823" s="63"/>
      <c r="T1823" s="63"/>
    </row>
    <row r="1824" spans="1:20" x14ac:dyDescent="0.15">
      <c r="A1824" s="79" t="str">
        <f>IF(新体力テスト!A1824="","",新体力テスト!A1824)</f>
        <v/>
      </c>
      <c r="B1824" s="79" t="str">
        <f>IF(新体力テスト!B1824="","",新体力テスト!B1824)</f>
        <v/>
      </c>
      <c r="C1824" s="79" t="str">
        <f>IF(新体力テスト!C1824="","",新体力テスト!C1824)</f>
        <v/>
      </c>
      <c r="D1824" s="79" t="str">
        <f>IF(新体力テスト!D1824="","",新体力テスト!D1824)</f>
        <v/>
      </c>
      <c r="E1824" s="79" t="str">
        <f>IF(新体力テスト!E1824="","",新体力テスト!E1824)</f>
        <v/>
      </c>
      <c r="F1824" s="79" t="str">
        <f>IF(新体力テスト!F1824="","",新体力テスト!F1824)</f>
        <v/>
      </c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63"/>
      <c r="R1824" s="63"/>
      <c r="S1824" s="63"/>
      <c r="T1824" s="63"/>
    </row>
    <row r="1825" spans="1:20" x14ac:dyDescent="0.15">
      <c r="A1825" s="79" t="str">
        <f>IF(新体力テスト!A1825="","",新体力テスト!A1825)</f>
        <v/>
      </c>
      <c r="B1825" s="79" t="str">
        <f>IF(新体力テスト!B1825="","",新体力テスト!B1825)</f>
        <v/>
      </c>
      <c r="C1825" s="79" t="str">
        <f>IF(新体力テスト!C1825="","",新体力テスト!C1825)</f>
        <v/>
      </c>
      <c r="D1825" s="79" t="str">
        <f>IF(新体力テスト!D1825="","",新体力テスト!D1825)</f>
        <v/>
      </c>
      <c r="E1825" s="79" t="str">
        <f>IF(新体力テスト!E1825="","",新体力テスト!E1825)</f>
        <v/>
      </c>
      <c r="F1825" s="79" t="str">
        <f>IF(新体力テスト!F1825="","",新体力テスト!F1825)</f>
        <v/>
      </c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63"/>
      <c r="R1825" s="63"/>
      <c r="S1825" s="63"/>
      <c r="T1825" s="63"/>
    </row>
    <row r="1826" spans="1:20" x14ac:dyDescent="0.15">
      <c r="A1826" s="79" t="str">
        <f>IF(新体力テスト!A1826="","",新体力テスト!A1826)</f>
        <v/>
      </c>
      <c r="B1826" s="79" t="str">
        <f>IF(新体力テスト!B1826="","",新体力テスト!B1826)</f>
        <v/>
      </c>
      <c r="C1826" s="79" t="str">
        <f>IF(新体力テスト!C1826="","",新体力テスト!C1826)</f>
        <v/>
      </c>
      <c r="D1826" s="79" t="str">
        <f>IF(新体力テスト!D1826="","",新体力テスト!D1826)</f>
        <v/>
      </c>
      <c r="E1826" s="79" t="str">
        <f>IF(新体力テスト!E1826="","",新体力テスト!E1826)</f>
        <v/>
      </c>
      <c r="F1826" s="79" t="str">
        <f>IF(新体力テスト!F1826="","",新体力テスト!F1826)</f>
        <v/>
      </c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63"/>
      <c r="R1826" s="63"/>
      <c r="S1826" s="63"/>
      <c r="T1826" s="63"/>
    </row>
    <row r="1827" spans="1:20" x14ac:dyDescent="0.15">
      <c r="A1827" s="79" t="str">
        <f>IF(新体力テスト!A1827="","",新体力テスト!A1827)</f>
        <v/>
      </c>
      <c r="B1827" s="79" t="str">
        <f>IF(新体力テスト!B1827="","",新体力テスト!B1827)</f>
        <v/>
      </c>
      <c r="C1827" s="79" t="str">
        <f>IF(新体力テスト!C1827="","",新体力テスト!C1827)</f>
        <v/>
      </c>
      <c r="D1827" s="79" t="str">
        <f>IF(新体力テスト!D1827="","",新体力テスト!D1827)</f>
        <v/>
      </c>
      <c r="E1827" s="79" t="str">
        <f>IF(新体力テスト!E1827="","",新体力テスト!E1827)</f>
        <v/>
      </c>
      <c r="F1827" s="79" t="str">
        <f>IF(新体力テスト!F1827="","",新体力テスト!F1827)</f>
        <v/>
      </c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63"/>
      <c r="R1827" s="63"/>
      <c r="S1827" s="63"/>
      <c r="T1827" s="63"/>
    </row>
    <row r="1828" spans="1:20" x14ac:dyDescent="0.15">
      <c r="A1828" s="79" t="str">
        <f>IF(新体力テスト!A1828="","",新体力テスト!A1828)</f>
        <v/>
      </c>
      <c r="B1828" s="79" t="str">
        <f>IF(新体力テスト!B1828="","",新体力テスト!B1828)</f>
        <v/>
      </c>
      <c r="C1828" s="79" t="str">
        <f>IF(新体力テスト!C1828="","",新体力テスト!C1828)</f>
        <v/>
      </c>
      <c r="D1828" s="79" t="str">
        <f>IF(新体力テスト!D1828="","",新体力テスト!D1828)</f>
        <v/>
      </c>
      <c r="E1828" s="79" t="str">
        <f>IF(新体力テスト!E1828="","",新体力テスト!E1828)</f>
        <v/>
      </c>
      <c r="F1828" s="79" t="str">
        <f>IF(新体力テスト!F1828="","",新体力テスト!F1828)</f>
        <v/>
      </c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63"/>
      <c r="R1828" s="63"/>
      <c r="S1828" s="63"/>
      <c r="T1828" s="63"/>
    </row>
    <row r="1829" spans="1:20" x14ac:dyDescent="0.15">
      <c r="A1829" s="79" t="str">
        <f>IF(新体力テスト!A1829="","",新体力テスト!A1829)</f>
        <v/>
      </c>
      <c r="B1829" s="79" t="str">
        <f>IF(新体力テスト!B1829="","",新体力テスト!B1829)</f>
        <v/>
      </c>
      <c r="C1829" s="79" t="str">
        <f>IF(新体力テスト!C1829="","",新体力テスト!C1829)</f>
        <v/>
      </c>
      <c r="D1829" s="79" t="str">
        <f>IF(新体力テスト!D1829="","",新体力テスト!D1829)</f>
        <v/>
      </c>
      <c r="E1829" s="79" t="str">
        <f>IF(新体力テスト!E1829="","",新体力テスト!E1829)</f>
        <v/>
      </c>
      <c r="F1829" s="79" t="str">
        <f>IF(新体力テスト!F1829="","",新体力テスト!F1829)</f>
        <v/>
      </c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63"/>
      <c r="R1829" s="63"/>
      <c r="S1829" s="63"/>
      <c r="T1829" s="63"/>
    </row>
    <row r="1830" spans="1:20" x14ac:dyDescent="0.15">
      <c r="A1830" s="79" t="str">
        <f>IF(新体力テスト!A1830="","",新体力テスト!A1830)</f>
        <v/>
      </c>
      <c r="B1830" s="79" t="str">
        <f>IF(新体力テスト!B1830="","",新体力テスト!B1830)</f>
        <v/>
      </c>
      <c r="C1830" s="79" t="str">
        <f>IF(新体力テスト!C1830="","",新体力テスト!C1830)</f>
        <v/>
      </c>
      <c r="D1830" s="79" t="str">
        <f>IF(新体力テスト!D1830="","",新体力テスト!D1830)</f>
        <v/>
      </c>
      <c r="E1830" s="79" t="str">
        <f>IF(新体力テスト!E1830="","",新体力テスト!E1830)</f>
        <v/>
      </c>
      <c r="F1830" s="79" t="str">
        <f>IF(新体力テスト!F1830="","",新体力テスト!F1830)</f>
        <v/>
      </c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63"/>
      <c r="R1830" s="63"/>
      <c r="S1830" s="63"/>
      <c r="T1830" s="63"/>
    </row>
    <row r="1831" spans="1:20" x14ac:dyDescent="0.15">
      <c r="A1831" s="79" t="str">
        <f>IF(新体力テスト!A1831="","",新体力テスト!A1831)</f>
        <v/>
      </c>
      <c r="B1831" s="79" t="str">
        <f>IF(新体力テスト!B1831="","",新体力テスト!B1831)</f>
        <v/>
      </c>
      <c r="C1831" s="79" t="str">
        <f>IF(新体力テスト!C1831="","",新体力テスト!C1831)</f>
        <v/>
      </c>
      <c r="D1831" s="79" t="str">
        <f>IF(新体力テスト!D1831="","",新体力テスト!D1831)</f>
        <v/>
      </c>
      <c r="E1831" s="79" t="str">
        <f>IF(新体力テスト!E1831="","",新体力テスト!E1831)</f>
        <v/>
      </c>
      <c r="F1831" s="79" t="str">
        <f>IF(新体力テスト!F1831="","",新体力テスト!F1831)</f>
        <v/>
      </c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63"/>
      <c r="R1831" s="63"/>
      <c r="S1831" s="63"/>
      <c r="T1831" s="63"/>
    </row>
    <row r="1832" spans="1:20" x14ac:dyDescent="0.15">
      <c r="A1832" s="79" t="str">
        <f>IF(新体力テスト!A1832="","",新体力テスト!A1832)</f>
        <v/>
      </c>
      <c r="B1832" s="79" t="str">
        <f>IF(新体力テスト!B1832="","",新体力テスト!B1832)</f>
        <v/>
      </c>
      <c r="C1832" s="79" t="str">
        <f>IF(新体力テスト!C1832="","",新体力テスト!C1832)</f>
        <v/>
      </c>
      <c r="D1832" s="79" t="str">
        <f>IF(新体力テスト!D1832="","",新体力テスト!D1832)</f>
        <v/>
      </c>
      <c r="E1832" s="79" t="str">
        <f>IF(新体力テスト!E1832="","",新体力テスト!E1832)</f>
        <v/>
      </c>
      <c r="F1832" s="79" t="str">
        <f>IF(新体力テスト!F1832="","",新体力テスト!F1832)</f>
        <v/>
      </c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63"/>
      <c r="R1832" s="63"/>
      <c r="S1832" s="63"/>
      <c r="T1832" s="63"/>
    </row>
    <row r="1833" spans="1:20" x14ac:dyDescent="0.15">
      <c r="A1833" s="79" t="str">
        <f>IF(新体力テスト!A1833="","",新体力テスト!A1833)</f>
        <v/>
      </c>
      <c r="B1833" s="79" t="str">
        <f>IF(新体力テスト!B1833="","",新体力テスト!B1833)</f>
        <v/>
      </c>
      <c r="C1833" s="79" t="str">
        <f>IF(新体力テスト!C1833="","",新体力テスト!C1833)</f>
        <v/>
      </c>
      <c r="D1833" s="79" t="str">
        <f>IF(新体力テスト!D1833="","",新体力テスト!D1833)</f>
        <v/>
      </c>
      <c r="E1833" s="79" t="str">
        <f>IF(新体力テスト!E1833="","",新体力テスト!E1833)</f>
        <v/>
      </c>
      <c r="F1833" s="79" t="str">
        <f>IF(新体力テスト!F1833="","",新体力テスト!F1833)</f>
        <v/>
      </c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63"/>
      <c r="R1833" s="63"/>
      <c r="S1833" s="63"/>
      <c r="T1833" s="63"/>
    </row>
    <row r="1834" spans="1:20" x14ac:dyDescent="0.15">
      <c r="A1834" s="79" t="str">
        <f>IF(新体力テスト!A1834="","",新体力テスト!A1834)</f>
        <v/>
      </c>
      <c r="B1834" s="79" t="str">
        <f>IF(新体力テスト!B1834="","",新体力テスト!B1834)</f>
        <v/>
      </c>
      <c r="C1834" s="79" t="str">
        <f>IF(新体力テスト!C1834="","",新体力テスト!C1834)</f>
        <v/>
      </c>
      <c r="D1834" s="79" t="str">
        <f>IF(新体力テスト!D1834="","",新体力テスト!D1834)</f>
        <v/>
      </c>
      <c r="E1834" s="79" t="str">
        <f>IF(新体力テスト!E1834="","",新体力テスト!E1834)</f>
        <v/>
      </c>
      <c r="F1834" s="79" t="str">
        <f>IF(新体力テスト!F1834="","",新体力テスト!F1834)</f>
        <v/>
      </c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63"/>
      <c r="R1834" s="63"/>
      <c r="S1834" s="63"/>
      <c r="T1834" s="63"/>
    </row>
    <row r="1835" spans="1:20" x14ac:dyDescent="0.15">
      <c r="A1835" s="79" t="str">
        <f>IF(新体力テスト!A1835="","",新体力テスト!A1835)</f>
        <v/>
      </c>
      <c r="B1835" s="79" t="str">
        <f>IF(新体力テスト!B1835="","",新体力テスト!B1835)</f>
        <v/>
      </c>
      <c r="C1835" s="79" t="str">
        <f>IF(新体力テスト!C1835="","",新体力テスト!C1835)</f>
        <v/>
      </c>
      <c r="D1835" s="79" t="str">
        <f>IF(新体力テスト!D1835="","",新体力テスト!D1835)</f>
        <v/>
      </c>
      <c r="E1835" s="79" t="str">
        <f>IF(新体力テスト!E1835="","",新体力テスト!E1835)</f>
        <v/>
      </c>
      <c r="F1835" s="79" t="str">
        <f>IF(新体力テスト!F1835="","",新体力テスト!F1835)</f>
        <v/>
      </c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63"/>
      <c r="R1835" s="63"/>
      <c r="S1835" s="63"/>
      <c r="T1835" s="63"/>
    </row>
    <row r="1836" spans="1:20" x14ac:dyDescent="0.15">
      <c r="A1836" s="79" t="str">
        <f>IF(新体力テスト!A1836="","",新体力テスト!A1836)</f>
        <v/>
      </c>
      <c r="B1836" s="79" t="str">
        <f>IF(新体力テスト!B1836="","",新体力テスト!B1836)</f>
        <v/>
      </c>
      <c r="C1836" s="79" t="str">
        <f>IF(新体力テスト!C1836="","",新体力テスト!C1836)</f>
        <v/>
      </c>
      <c r="D1836" s="79" t="str">
        <f>IF(新体力テスト!D1836="","",新体力テスト!D1836)</f>
        <v/>
      </c>
      <c r="E1836" s="79" t="str">
        <f>IF(新体力テスト!E1836="","",新体力テスト!E1836)</f>
        <v/>
      </c>
      <c r="F1836" s="79" t="str">
        <f>IF(新体力テスト!F1836="","",新体力テスト!F1836)</f>
        <v/>
      </c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63"/>
      <c r="R1836" s="63"/>
      <c r="S1836" s="63"/>
      <c r="T1836" s="63"/>
    </row>
    <row r="1837" spans="1:20" x14ac:dyDescent="0.15">
      <c r="A1837" s="79" t="str">
        <f>IF(新体力テスト!A1837="","",新体力テスト!A1837)</f>
        <v/>
      </c>
      <c r="B1837" s="79" t="str">
        <f>IF(新体力テスト!B1837="","",新体力テスト!B1837)</f>
        <v/>
      </c>
      <c r="C1837" s="79" t="str">
        <f>IF(新体力テスト!C1837="","",新体力テスト!C1837)</f>
        <v/>
      </c>
      <c r="D1837" s="79" t="str">
        <f>IF(新体力テスト!D1837="","",新体力テスト!D1837)</f>
        <v/>
      </c>
      <c r="E1837" s="79" t="str">
        <f>IF(新体力テスト!E1837="","",新体力テスト!E1837)</f>
        <v/>
      </c>
      <c r="F1837" s="79" t="str">
        <f>IF(新体力テスト!F1837="","",新体力テスト!F1837)</f>
        <v/>
      </c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63"/>
      <c r="R1837" s="63"/>
      <c r="S1837" s="63"/>
      <c r="T1837" s="63"/>
    </row>
    <row r="1838" spans="1:20" x14ac:dyDescent="0.15">
      <c r="A1838" s="79" t="str">
        <f>IF(新体力テスト!A1838="","",新体力テスト!A1838)</f>
        <v/>
      </c>
      <c r="B1838" s="79" t="str">
        <f>IF(新体力テスト!B1838="","",新体力テスト!B1838)</f>
        <v/>
      </c>
      <c r="C1838" s="79" t="str">
        <f>IF(新体力テスト!C1838="","",新体力テスト!C1838)</f>
        <v/>
      </c>
      <c r="D1838" s="79" t="str">
        <f>IF(新体力テスト!D1838="","",新体力テスト!D1838)</f>
        <v/>
      </c>
      <c r="E1838" s="79" t="str">
        <f>IF(新体力テスト!E1838="","",新体力テスト!E1838)</f>
        <v/>
      </c>
      <c r="F1838" s="79" t="str">
        <f>IF(新体力テスト!F1838="","",新体力テスト!F1838)</f>
        <v/>
      </c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63"/>
      <c r="R1838" s="63"/>
      <c r="S1838" s="63"/>
      <c r="T1838" s="63"/>
    </row>
    <row r="1839" spans="1:20" x14ac:dyDescent="0.15">
      <c r="A1839" s="79" t="str">
        <f>IF(新体力テスト!A1839="","",新体力テスト!A1839)</f>
        <v/>
      </c>
      <c r="B1839" s="79" t="str">
        <f>IF(新体力テスト!B1839="","",新体力テスト!B1839)</f>
        <v/>
      </c>
      <c r="C1839" s="79" t="str">
        <f>IF(新体力テスト!C1839="","",新体力テスト!C1839)</f>
        <v/>
      </c>
      <c r="D1839" s="79" t="str">
        <f>IF(新体力テスト!D1839="","",新体力テスト!D1839)</f>
        <v/>
      </c>
      <c r="E1839" s="79" t="str">
        <f>IF(新体力テスト!E1839="","",新体力テスト!E1839)</f>
        <v/>
      </c>
      <c r="F1839" s="79" t="str">
        <f>IF(新体力テスト!F1839="","",新体力テスト!F1839)</f>
        <v/>
      </c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63"/>
      <c r="R1839" s="63"/>
      <c r="S1839" s="63"/>
      <c r="T1839" s="63"/>
    </row>
    <row r="1840" spans="1:20" x14ac:dyDescent="0.15">
      <c r="A1840" s="79" t="str">
        <f>IF(新体力テスト!A1840="","",新体力テスト!A1840)</f>
        <v/>
      </c>
      <c r="B1840" s="79" t="str">
        <f>IF(新体力テスト!B1840="","",新体力テスト!B1840)</f>
        <v/>
      </c>
      <c r="C1840" s="79" t="str">
        <f>IF(新体力テスト!C1840="","",新体力テスト!C1840)</f>
        <v/>
      </c>
      <c r="D1840" s="79" t="str">
        <f>IF(新体力テスト!D1840="","",新体力テスト!D1840)</f>
        <v/>
      </c>
      <c r="E1840" s="79" t="str">
        <f>IF(新体力テスト!E1840="","",新体力テスト!E1840)</f>
        <v/>
      </c>
      <c r="F1840" s="79" t="str">
        <f>IF(新体力テスト!F1840="","",新体力テスト!F1840)</f>
        <v/>
      </c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63"/>
      <c r="R1840" s="63"/>
      <c r="S1840" s="63"/>
      <c r="T1840" s="63"/>
    </row>
    <row r="1841" spans="1:20" x14ac:dyDescent="0.15">
      <c r="A1841" s="79" t="str">
        <f>IF(新体力テスト!A1841="","",新体力テスト!A1841)</f>
        <v/>
      </c>
      <c r="B1841" s="79" t="str">
        <f>IF(新体力テスト!B1841="","",新体力テスト!B1841)</f>
        <v/>
      </c>
      <c r="C1841" s="79" t="str">
        <f>IF(新体力テスト!C1841="","",新体力テスト!C1841)</f>
        <v/>
      </c>
      <c r="D1841" s="79" t="str">
        <f>IF(新体力テスト!D1841="","",新体力テスト!D1841)</f>
        <v/>
      </c>
      <c r="E1841" s="79" t="str">
        <f>IF(新体力テスト!E1841="","",新体力テスト!E1841)</f>
        <v/>
      </c>
      <c r="F1841" s="79" t="str">
        <f>IF(新体力テスト!F1841="","",新体力テスト!F1841)</f>
        <v/>
      </c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63"/>
      <c r="R1841" s="63"/>
      <c r="S1841" s="63"/>
      <c r="T1841" s="63"/>
    </row>
    <row r="1842" spans="1:20" x14ac:dyDescent="0.15">
      <c r="A1842" s="79" t="str">
        <f>IF(新体力テスト!A1842="","",新体力テスト!A1842)</f>
        <v/>
      </c>
      <c r="B1842" s="79" t="str">
        <f>IF(新体力テスト!B1842="","",新体力テスト!B1842)</f>
        <v/>
      </c>
      <c r="C1842" s="79" t="str">
        <f>IF(新体力テスト!C1842="","",新体力テスト!C1842)</f>
        <v/>
      </c>
      <c r="D1842" s="79" t="str">
        <f>IF(新体力テスト!D1842="","",新体力テスト!D1842)</f>
        <v/>
      </c>
      <c r="E1842" s="79" t="str">
        <f>IF(新体力テスト!E1842="","",新体力テスト!E1842)</f>
        <v/>
      </c>
      <c r="F1842" s="79" t="str">
        <f>IF(新体力テスト!F1842="","",新体力テスト!F1842)</f>
        <v/>
      </c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63"/>
      <c r="R1842" s="63"/>
      <c r="S1842" s="63"/>
      <c r="T1842" s="63"/>
    </row>
    <row r="1843" spans="1:20" x14ac:dyDescent="0.15">
      <c r="A1843" s="79" t="str">
        <f>IF(新体力テスト!A1843="","",新体力テスト!A1843)</f>
        <v/>
      </c>
      <c r="B1843" s="79" t="str">
        <f>IF(新体力テスト!B1843="","",新体力テスト!B1843)</f>
        <v/>
      </c>
      <c r="C1843" s="79" t="str">
        <f>IF(新体力テスト!C1843="","",新体力テスト!C1843)</f>
        <v/>
      </c>
      <c r="D1843" s="79" t="str">
        <f>IF(新体力テスト!D1843="","",新体力テスト!D1843)</f>
        <v/>
      </c>
      <c r="E1843" s="79" t="str">
        <f>IF(新体力テスト!E1843="","",新体力テスト!E1843)</f>
        <v/>
      </c>
      <c r="F1843" s="79" t="str">
        <f>IF(新体力テスト!F1843="","",新体力テスト!F1843)</f>
        <v/>
      </c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63"/>
      <c r="R1843" s="63"/>
      <c r="S1843" s="63"/>
      <c r="T1843" s="63"/>
    </row>
    <row r="1844" spans="1:20" x14ac:dyDescent="0.15">
      <c r="A1844" s="79" t="str">
        <f>IF(新体力テスト!A1844="","",新体力テスト!A1844)</f>
        <v/>
      </c>
      <c r="B1844" s="79" t="str">
        <f>IF(新体力テスト!B1844="","",新体力テスト!B1844)</f>
        <v/>
      </c>
      <c r="C1844" s="79" t="str">
        <f>IF(新体力テスト!C1844="","",新体力テスト!C1844)</f>
        <v/>
      </c>
      <c r="D1844" s="79" t="str">
        <f>IF(新体力テスト!D1844="","",新体力テスト!D1844)</f>
        <v/>
      </c>
      <c r="E1844" s="79" t="str">
        <f>IF(新体力テスト!E1844="","",新体力テスト!E1844)</f>
        <v/>
      </c>
      <c r="F1844" s="79" t="str">
        <f>IF(新体力テスト!F1844="","",新体力テスト!F1844)</f>
        <v/>
      </c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63"/>
      <c r="R1844" s="63"/>
      <c r="S1844" s="63"/>
      <c r="T1844" s="63"/>
    </row>
    <row r="1845" spans="1:20" x14ac:dyDescent="0.15">
      <c r="A1845" s="79" t="str">
        <f>IF(新体力テスト!A1845="","",新体力テスト!A1845)</f>
        <v/>
      </c>
      <c r="B1845" s="79" t="str">
        <f>IF(新体力テスト!B1845="","",新体力テスト!B1845)</f>
        <v/>
      </c>
      <c r="C1845" s="79" t="str">
        <f>IF(新体力テスト!C1845="","",新体力テスト!C1845)</f>
        <v/>
      </c>
      <c r="D1845" s="79" t="str">
        <f>IF(新体力テスト!D1845="","",新体力テスト!D1845)</f>
        <v/>
      </c>
      <c r="E1845" s="79" t="str">
        <f>IF(新体力テスト!E1845="","",新体力テスト!E1845)</f>
        <v/>
      </c>
      <c r="F1845" s="79" t="str">
        <f>IF(新体力テスト!F1845="","",新体力テスト!F1845)</f>
        <v/>
      </c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63"/>
      <c r="R1845" s="63"/>
      <c r="S1845" s="63"/>
      <c r="T1845" s="63"/>
    </row>
    <row r="1846" spans="1:20" x14ac:dyDescent="0.15">
      <c r="A1846" s="79" t="str">
        <f>IF(新体力テスト!A1846="","",新体力テスト!A1846)</f>
        <v/>
      </c>
      <c r="B1846" s="79" t="str">
        <f>IF(新体力テスト!B1846="","",新体力テスト!B1846)</f>
        <v/>
      </c>
      <c r="C1846" s="79" t="str">
        <f>IF(新体力テスト!C1846="","",新体力テスト!C1846)</f>
        <v/>
      </c>
      <c r="D1846" s="79" t="str">
        <f>IF(新体力テスト!D1846="","",新体力テスト!D1846)</f>
        <v/>
      </c>
      <c r="E1846" s="79" t="str">
        <f>IF(新体力テスト!E1846="","",新体力テスト!E1846)</f>
        <v/>
      </c>
      <c r="F1846" s="79" t="str">
        <f>IF(新体力テスト!F1846="","",新体力テスト!F1846)</f>
        <v/>
      </c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63"/>
      <c r="R1846" s="63"/>
      <c r="S1846" s="63"/>
      <c r="T1846" s="63"/>
    </row>
    <row r="1847" spans="1:20" x14ac:dyDescent="0.15">
      <c r="A1847" s="79" t="str">
        <f>IF(新体力テスト!A1847="","",新体力テスト!A1847)</f>
        <v/>
      </c>
      <c r="B1847" s="79" t="str">
        <f>IF(新体力テスト!B1847="","",新体力テスト!B1847)</f>
        <v/>
      </c>
      <c r="C1847" s="79" t="str">
        <f>IF(新体力テスト!C1847="","",新体力テスト!C1847)</f>
        <v/>
      </c>
      <c r="D1847" s="79" t="str">
        <f>IF(新体力テスト!D1847="","",新体力テスト!D1847)</f>
        <v/>
      </c>
      <c r="E1847" s="79" t="str">
        <f>IF(新体力テスト!E1847="","",新体力テスト!E1847)</f>
        <v/>
      </c>
      <c r="F1847" s="79" t="str">
        <f>IF(新体力テスト!F1847="","",新体力テスト!F1847)</f>
        <v/>
      </c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63"/>
      <c r="R1847" s="63"/>
      <c r="S1847" s="63"/>
      <c r="T1847" s="63"/>
    </row>
    <row r="1848" spans="1:20" x14ac:dyDescent="0.15">
      <c r="A1848" s="79" t="str">
        <f>IF(新体力テスト!A1848="","",新体力テスト!A1848)</f>
        <v/>
      </c>
      <c r="B1848" s="79" t="str">
        <f>IF(新体力テスト!B1848="","",新体力テスト!B1848)</f>
        <v/>
      </c>
      <c r="C1848" s="79" t="str">
        <f>IF(新体力テスト!C1848="","",新体力テスト!C1848)</f>
        <v/>
      </c>
      <c r="D1848" s="79" t="str">
        <f>IF(新体力テスト!D1848="","",新体力テスト!D1848)</f>
        <v/>
      </c>
      <c r="E1848" s="79" t="str">
        <f>IF(新体力テスト!E1848="","",新体力テスト!E1848)</f>
        <v/>
      </c>
      <c r="F1848" s="79" t="str">
        <f>IF(新体力テスト!F1848="","",新体力テスト!F1848)</f>
        <v/>
      </c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63"/>
      <c r="R1848" s="63"/>
      <c r="S1848" s="63"/>
      <c r="T1848" s="63"/>
    </row>
    <row r="1849" spans="1:20" x14ac:dyDescent="0.15">
      <c r="A1849" s="79" t="str">
        <f>IF(新体力テスト!A1849="","",新体力テスト!A1849)</f>
        <v/>
      </c>
      <c r="B1849" s="79" t="str">
        <f>IF(新体力テスト!B1849="","",新体力テスト!B1849)</f>
        <v/>
      </c>
      <c r="C1849" s="79" t="str">
        <f>IF(新体力テスト!C1849="","",新体力テスト!C1849)</f>
        <v/>
      </c>
      <c r="D1849" s="79" t="str">
        <f>IF(新体力テスト!D1849="","",新体力テスト!D1849)</f>
        <v/>
      </c>
      <c r="E1849" s="79" t="str">
        <f>IF(新体力テスト!E1849="","",新体力テスト!E1849)</f>
        <v/>
      </c>
      <c r="F1849" s="79" t="str">
        <f>IF(新体力テスト!F1849="","",新体力テスト!F1849)</f>
        <v/>
      </c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63"/>
      <c r="R1849" s="63"/>
      <c r="S1849" s="63"/>
      <c r="T1849" s="63"/>
    </row>
    <row r="1850" spans="1:20" x14ac:dyDescent="0.15">
      <c r="A1850" s="79" t="str">
        <f>IF(新体力テスト!A1850="","",新体力テスト!A1850)</f>
        <v/>
      </c>
      <c r="B1850" s="79" t="str">
        <f>IF(新体力テスト!B1850="","",新体力テスト!B1850)</f>
        <v/>
      </c>
      <c r="C1850" s="79" t="str">
        <f>IF(新体力テスト!C1850="","",新体力テスト!C1850)</f>
        <v/>
      </c>
      <c r="D1850" s="79" t="str">
        <f>IF(新体力テスト!D1850="","",新体力テスト!D1850)</f>
        <v/>
      </c>
      <c r="E1850" s="79" t="str">
        <f>IF(新体力テスト!E1850="","",新体力テスト!E1850)</f>
        <v/>
      </c>
      <c r="F1850" s="79" t="str">
        <f>IF(新体力テスト!F1850="","",新体力テスト!F1850)</f>
        <v/>
      </c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63"/>
      <c r="R1850" s="63"/>
      <c r="S1850" s="63"/>
      <c r="T1850" s="63"/>
    </row>
    <row r="1851" spans="1:20" x14ac:dyDescent="0.15">
      <c r="A1851" s="79" t="str">
        <f>IF(新体力テスト!A1851="","",新体力テスト!A1851)</f>
        <v/>
      </c>
      <c r="B1851" s="79" t="str">
        <f>IF(新体力テスト!B1851="","",新体力テスト!B1851)</f>
        <v/>
      </c>
      <c r="C1851" s="79" t="str">
        <f>IF(新体力テスト!C1851="","",新体力テスト!C1851)</f>
        <v/>
      </c>
      <c r="D1851" s="79" t="str">
        <f>IF(新体力テスト!D1851="","",新体力テスト!D1851)</f>
        <v/>
      </c>
      <c r="E1851" s="79" t="str">
        <f>IF(新体力テスト!E1851="","",新体力テスト!E1851)</f>
        <v/>
      </c>
      <c r="F1851" s="79" t="str">
        <f>IF(新体力テスト!F1851="","",新体力テスト!F1851)</f>
        <v/>
      </c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63"/>
      <c r="R1851" s="63"/>
      <c r="S1851" s="63"/>
      <c r="T1851" s="63"/>
    </row>
    <row r="1852" spans="1:20" x14ac:dyDescent="0.15">
      <c r="A1852" s="79" t="str">
        <f>IF(新体力テスト!A1852="","",新体力テスト!A1852)</f>
        <v/>
      </c>
      <c r="B1852" s="79" t="str">
        <f>IF(新体力テスト!B1852="","",新体力テスト!B1852)</f>
        <v/>
      </c>
      <c r="C1852" s="79" t="str">
        <f>IF(新体力テスト!C1852="","",新体力テスト!C1852)</f>
        <v/>
      </c>
      <c r="D1852" s="79" t="str">
        <f>IF(新体力テスト!D1852="","",新体力テスト!D1852)</f>
        <v/>
      </c>
      <c r="E1852" s="79" t="str">
        <f>IF(新体力テスト!E1852="","",新体力テスト!E1852)</f>
        <v/>
      </c>
      <c r="F1852" s="79" t="str">
        <f>IF(新体力テスト!F1852="","",新体力テスト!F1852)</f>
        <v/>
      </c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63"/>
      <c r="R1852" s="63"/>
      <c r="S1852" s="63"/>
      <c r="T1852" s="63"/>
    </row>
    <row r="1853" spans="1:20" x14ac:dyDescent="0.15">
      <c r="A1853" s="79" t="str">
        <f>IF(新体力テスト!A1853="","",新体力テスト!A1853)</f>
        <v/>
      </c>
      <c r="B1853" s="79" t="str">
        <f>IF(新体力テスト!B1853="","",新体力テスト!B1853)</f>
        <v/>
      </c>
      <c r="C1853" s="79" t="str">
        <f>IF(新体力テスト!C1853="","",新体力テスト!C1853)</f>
        <v/>
      </c>
      <c r="D1853" s="79" t="str">
        <f>IF(新体力テスト!D1853="","",新体力テスト!D1853)</f>
        <v/>
      </c>
      <c r="E1853" s="79" t="str">
        <f>IF(新体力テスト!E1853="","",新体力テスト!E1853)</f>
        <v/>
      </c>
      <c r="F1853" s="79" t="str">
        <f>IF(新体力テスト!F1853="","",新体力テスト!F1853)</f>
        <v/>
      </c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63"/>
      <c r="R1853" s="63"/>
      <c r="S1853" s="63"/>
      <c r="T1853" s="63"/>
    </row>
    <row r="1854" spans="1:20" x14ac:dyDescent="0.15">
      <c r="A1854" s="79" t="str">
        <f>IF(新体力テスト!A1854="","",新体力テスト!A1854)</f>
        <v/>
      </c>
      <c r="B1854" s="79" t="str">
        <f>IF(新体力テスト!B1854="","",新体力テスト!B1854)</f>
        <v/>
      </c>
      <c r="C1854" s="79" t="str">
        <f>IF(新体力テスト!C1854="","",新体力テスト!C1854)</f>
        <v/>
      </c>
      <c r="D1854" s="79" t="str">
        <f>IF(新体力テスト!D1854="","",新体力テスト!D1854)</f>
        <v/>
      </c>
      <c r="E1854" s="79" t="str">
        <f>IF(新体力テスト!E1854="","",新体力テスト!E1854)</f>
        <v/>
      </c>
      <c r="F1854" s="79" t="str">
        <f>IF(新体力テスト!F1854="","",新体力テスト!F1854)</f>
        <v/>
      </c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63"/>
      <c r="R1854" s="63"/>
      <c r="S1854" s="63"/>
      <c r="T1854" s="63"/>
    </row>
    <row r="1855" spans="1:20" x14ac:dyDescent="0.15">
      <c r="A1855" s="79" t="str">
        <f>IF(新体力テスト!A1855="","",新体力テスト!A1855)</f>
        <v/>
      </c>
      <c r="B1855" s="79" t="str">
        <f>IF(新体力テスト!B1855="","",新体力テスト!B1855)</f>
        <v/>
      </c>
      <c r="C1855" s="79" t="str">
        <f>IF(新体力テスト!C1855="","",新体力テスト!C1855)</f>
        <v/>
      </c>
      <c r="D1855" s="79" t="str">
        <f>IF(新体力テスト!D1855="","",新体力テスト!D1855)</f>
        <v/>
      </c>
      <c r="E1855" s="79" t="str">
        <f>IF(新体力テスト!E1855="","",新体力テスト!E1855)</f>
        <v/>
      </c>
      <c r="F1855" s="79" t="str">
        <f>IF(新体力テスト!F1855="","",新体力テスト!F1855)</f>
        <v/>
      </c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63"/>
      <c r="R1855" s="63"/>
      <c r="S1855" s="63"/>
      <c r="T1855" s="63"/>
    </row>
    <row r="1856" spans="1:20" x14ac:dyDescent="0.15">
      <c r="A1856" s="79" t="str">
        <f>IF(新体力テスト!A1856="","",新体力テスト!A1856)</f>
        <v/>
      </c>
      <c r="B1856" s="79" t="str">
        <f>IF(新体力テスト!B1856="","",新体力テスト!B1856)</f>
        <v/>
      </c>
      <c r="C1856" s="79" t="str">
        <f>IF(新体力テスト!C1856="","",新体力テスト!C1856)</f>
        <v/>
      </c>
      <c r="D1856" s="79" t="str">
        <f>IF(新体力テスト!D1856="","",新体力テスト!D1856)</f>
        <v/>
      </c>
      <c r="E1856" s="79" t="str">
        <f>IF(新体力テスト!E1856="","",新体力テスト!E1856)</f>
        <v/>
      </c>
      <c r="F1856" s="79" t="str">
        <f>IF(新体力テスト!F1856="","",新体力テスト!F1856)</f>
        <v/>
      </c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63"/>
      <c r="R1856" s="63"/>
      <c r="S1856" s="63"/>
      <c r="T1856" s="63"/>
    </row>
    <row r="1857" spans="1:20" x14ac:dyDescent="0.15">
      <c r="A1857" s="79" t="str">
        <f>IF(新体力テスト!A1857="","",新体力テスト!A1857)</f>
        <v/>
      </c>
      <c r="B1857" s="79" t="str">
        <f>IF(新体力テスト!B1857="","",新体力テスト!B1857)</f>
        <v/>
      </c>
      <c r="C1857" s="79" t="str">
        <f>IF(新体力テスト!C1857="","",新体力テスト!C1857)</f>
        <v/>
      </c>
      <c r="D1857" s="79" t="str">
        <f>IF(新体力テスト!D1857="","",新体力テスト!D1857)</f>
        <v/>
      </c>
      <c r="E1857" s="79" t="str">
        <f>IF(新体力テスト!E1857="","",新体力テスト!E1857)</f>
        <v/>
      </c>
      <c r="F1857" s="79" t="str">
        <f>IF(新体力テスト!F1857="","",新体力テスト!F1857)</f>
        <v/>
      </c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63"/>
      <c r="R1857" s="63"/>
      <c r="S1857" s="63"/>
      <c r="T1857" s="63"/>
    </row>
    <row r="1858" spans="1:20" x14ac:dyDescent="0.15">
      <c r="A1858" s="79" t="str">
        <f>IF(新体力テスト!A1858="","",新体力テスト!A1858)</f>
        <v/>
      </c>
      <c r="B1858" s="79" t="str">
        <f>IF(新体力テスト!B1858="","",新体力テスト!B1858)</f>
        <v/>
      </c>
      <c r="C1858" s="79" t="str">
        <f>IF(新体力テスト!C1858="","",新体力テスト!C1858)</f>
        <v/>
      </c>
      <c r="D1858" s="79" t="str">
        <f>IF(新体力テスト!D1858="","",新体力テスト!D1858)</f>
        <v/>
      </c>
      <c r="E1858" s="79" t="str">
        <f>IF(新体力テスト!E1858="","",新体力テスト!E1858)</f>
        <v/>
      </c>
      <c r="F1858" s="79" t="str">
        <f>IF(新体力テスト!F1858="","",新体力テスト!F1858)</f>
        <v/>
      </c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63"/>
      <c r="R1858" s="63"/>
      <c r="S1858" s="63"/>
      <c r="T1858" s="63"/>
    </row>
    <row r="1859" spans="1:20" x14ac:dyDescent="0.15">
      <c r="A1859" s="79" t="str">
        <f>IF(新体力テスト!A1859="","",新体力テスト!A1859)</f>
        <v/>
      </c>
      <c r="B1859" s="79" t="str">
        <f>IF(新体力テスト!B1859="","",新体力テスト!B1859)</f>
        <v/>
      </c>
      <c r="C1859" s="79" t="str">
        <f>IF(新体力テスト!C1859="","",新体力テスト!C1859)</f>
        <v/>
      </c>
      <c r="D1859" s="79" t="str">
        <f>IF(新体力テスト!D1859="","",新体力テスト!D1859)</f>
        <v/>
      </c>
      <c r="E1859" s="79" t="str">
        <f>IF(新体力テスト!E1859="","",新体力テスト!E1859)</f>
        <v/>
      </c>
      <c r="F1859" s="79" t="str">
        <f>IF(新体力テスト!F1859="","",新体力テスト!F1859)</f>
        <v/>
      </c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63"/>
      <c r="R1859" s="63"/>
      <c r="S1859" s="63"/>
      <c r="T1859" s="63"/>
    </row>
    <row r="1860" spans="1:20" x14ac:dyDescent="0.15">
      <c r="A1860" s="79" t="str">
        <f>IF(新体力テスト!A1860="","",新体力テスト!A1860)</f>
        <v/>
      </c>
      <c r="B1860" s="79" t="str">
        <f>IF(新体力テスト!B1860="","",新体力テスト!B1860)</f>
        <v/>
      </c>
      <c r="C1860" s="79" t="str">
        <f>IF(新体力テスト!C1860="","",新体力テスト!C1860)</f>
        <v/>
      </c>
      <c r="D1860" s="79" t="str">
        <f>IF(新体力テスト!D1860="","",新体力テスト!D1860)</f>
        <v/>
      </c>
      <c r="E1860" s="79" t="str">
        <f>IF(新体力テスト!E1860="","",新体力テスト!E1860)</f>
        <v/>
      </c>
      <c r="F1860" s="79" t="str">
        <f>IF(新体力テスト!F1860="","",新体力テスト!F1860)</f>
        <v/>
      </c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63"/>
      <c r="R1860" s="63"/>
      <c r="S1860" s="63"/>
      <c r="T1860" s="63"/>
    </row>
    <row r="1861" spans="1:20" x14ac:dyDescent="0.15">
      <c r="A1861" s="79" t="str">
        <f>IF(新体力テスト!A1861="","",新体力テスト!A1861)</f>
        <v/>
      </c>
      <c r="B1861" s="79" t="str">
        <f>IF(新体力テスト!B1861="","",新体力テスト!B1861)</f>
        <v/>
      </c>
      <c r="C1861" s="79" t="str">
        <f>IF(新体力テスト!C1861="","",新体力テスト!C1861)</f>
        <v/>
      </c>
      <c r="D1861" s="79" t="str">
        <f>IF(新体力テスト!D1861="","",新体力テスト!D1861)</f>
        <v/>
      </c>
      <c r="E1861" s="79" t="str">
        <f>IF(新体力テスト!E1861="","",新体力テスト!E1861)</f>
        <v/>
      </c>
      <c r="F1861" s="79" t="str">
        <f>IF(新体力テスト!F1861="","",新体力テスト!F1861)</f>
        <v/>
      </c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63"/>
      <c r="R1861" s="63"/>
      <c r="S1861" s="63"/>
      <c r="T1861" s="63"/>
    </row>
    <row r="1862" spans="1:20" x14ac:dyDescent="0.15">
      <c r="A1862" s="79" t="str">
        <f>IF(新体力テスト!A1862="","",新体力テスト!A1862)</f>
        <v/>
      </c>
      <c r="B1862" s="79" t="str">
        <f>IF(新体力テスト!B1862="","",新体力テスト!B1862)</f>
        <v/>
      </c>
      <c r="C1862" s="79" t="str">
        <f>IF(新体力テスト!C1862="","",新体力テスト!C1862)</f>
        <v/>
      </c>
      <c r="D1862" s="79" t="str">
        <f>IF(新体力テスト!D1862="","",新体力テスト!D1862)</f>
        <v/>
      </c>
      <c r="E1862" s="79" t="str">
        <f>IF(新体力テスト!E1862="","",新体力テスト!E1862)</f>
        <v/>
      </c>
      <c r="F1862" s="79" t="str">
        <f>IF(新体力テスト!F1862="","",新体力テスト!F1862)</f>
        <v/>
      </c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63"/>
      <c r="R1862" s="63"/>
      <c r="S1862" s="63"/>
      <c r="T1862" s="63"/>
    </row>
    <row r="1863" spans="1:20" x14ac:dyDescent="0.15">
      <c r="A1863" s="79" t="str">
        <f>IF(新体力テスト!A1863="","",新体力テスト!A1863)</f>
        <v/>
      </c>
      <c r="B1863" s="79" t="str">
        <f>IF(新体力テスト!B1863="","",新体力テスト!B1863)</f>
        <v/>
      </c>
      <c r="C1863" s="79" t="str">
        <f>IF(新体力テスト!C1863="","",新体力テスト!C1863)</f>
        <v/>
      </c>
      <c r="D1863" s="79" t="str">
        <f>IF(新体力テスト!D1863="","",新体力テスト!D1863)</f>
        <v/>
      </c>
      <c r="E1863" s="79" t="str">
        <f>IF(新体力テスト!E1863="","",新体力テスト!E1863)</f>
        <v/>
      </c>
      <c r="F1863" s="79" t="str">
        <f>IF(新体力テスト!F1863="","",新体力テスト!F1863)</f>
        <v/>
      </c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63"/>
      <c r="R1863" s="63"/>
      <c r="S1863" s="63"/>
      <c r="T1863" s="63"/>
    </row>
    <row r="1864" spans="1:20" x14ac:dyDescent="0.15">
      <c r="A1864" s="79" t="str">
        <f>IF(新体力テスト!A1864="","",新体力テスト!A1864)</f>
        <v/>
      </c>
      <c r="B1864" s="79" t="str">
        <f>IF(新体力テスト!B1864="","",新体力テスト!B1864)</f>
        <v/>
      </c>
      <c r="C1864" s="79" t="str">
        <f>IF(新体力テスト!C1864="","",新体力テスト!C1864)</f>
        <v/>
      </c>
      <c r="D1864" s="79" t="str">
        <f>IF(新体力テスト!D1864="","",新体力テスト!D1864)</f>
        <v/>
      </c>
      <c r="E1864" s="79" t="str">
        <f>IF(新体力テスト!E1864="","",新体力テスト!E1864)</f>
        <v/>
      </c>
      <c r="F1864" s="79" t="str">
        <f>IF(新体力テスト!F1864="","",新体力テスト!F1864)</f>
        <v/>
      </c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63"/>
      <c r="R1864" s="63"/>
      <c r="S1864" s="63"/>
      <c r="T1864" s="63"/>
    </row>
    <row r="1865" spans="1:20" x14ac:dyDescent="0.15">
      <c r="A1865" s="79" t="str">
        <f>IF(新体力テスト!A1865="","",新体力テスト!A1865)</f>
        <v/>
      </c>
      <c r="B1865" s="79" t="str">
        <f>IF(新体力テスト!B1865="","",新体力テスト!B1865)</f>
        <v/>
      </c>
      <c r="C1865" s="79" t="str">
        <f>IF(新体力テスト!C1865="","",新体力テスト!C1865)</f>
        <v/>
      </c>
      <c r="D1865" s="79" t="str">
        <f>IF(新体力テスト!D1865="","",新体力テスト!D1865)</f>
        <v/>
      </c>
      <c r="E1865" s="79" t="str">
        <f>IF(新体力テスト!E1865="","",新体力テスト!E1865)</f>
        <v/>
      </c>
      <c r="F1865" s="79" t="str">
        <f>IF(新体力テスト!F1865="","",新体力テスト!F1865)</f>
        <v/>
      </c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63"/>
      <c r="R1865" s="63"/>
      <c r="S1865" s="63"/>
      <c r="T1865" s="63"/>
    </row>
    <row r="1866" spans="1:20" x14ac:dyDescent="0.15">
      <c r="A1866" s="79" t="str">
        <f>IF(新体力テスト!A1866="","",新体力テスト!A1866)</f>
        <v/>
      </c>
      <c r="B1866" s="79" t="str">
        <f>IF(新体力テスト!B1866="","",新体力テスト!B1866)</f>
        <v/>
      </c>
      <c r="C1866" s="79" t="str">
        <f>IF(新体力テスト!C1866="","",新体力テスト!C1866)</f>
        <v/>
      </c>
      <c r="D1866" s="79" t="str">
        <f>IF(新体力テスト!D1866="","",新体力テスト!D1866)</f>
        <v/>
      </c>
      <c r="E1866" s="79" t="str">
        <f>IF(新体力テスト!E1866="","",新体力テスト!E1866)</f>
        <v/>
      </c>
      <c r="F1866" s="79" t="str">
        <f>IF(新体力テスト!F1866="","",新体力テスト!F1866)</f>
        <v/>
      </c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63"/>
      <c r="R1866" s="63"/>
      <c r="S1866" s="63"/>
      <c r="T1866" s="63"/>
    </row>
    <row r="1867" spans="1:20" x14ac:dyDescent="0.15">
      <c r="A1867" s="79" t="str">
        <f>IF(新体力テスト!A1867="","",新体力テスト!A1867)</f>
        <v/>
      </c>
      <c r="B1867" s="79" t="str">
        <f>IF(新体力テスト!B1867="","",新体力テスト!B1867)</f>
        <v/>
      </c>
      <c r="C1867" s="79" t="str">
        <f>IF(新体力テスト!C1867="","",新体力テスト!C1867)</f>
        <v/>
      </c>
      <c r="D1867" s="79" t="str">
        <f>IF(新体力テスト!D1867="","",新体力テスト!D1867)</f>
        <v/>
      </c>
      <c r="E1867" s="79" t="str">
        <f>IF(新体力テスト!E1867="","",新体力テスト!E1867)</f>
        <v/>
      </c>
      <c r="F1867" s="79" t="str">
        <f>IF(新体力テスト!F1867="","",新体力テスト!F1867)</f>
        <v/>
      </c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63"/>
      <c r="R1867" s="63"/>
      <c r="S1867" s="63"/>
      <c r="T1867" s="63"/>
    </row>
    <row r="1868" spans="1:20" x14ac:dyDescent="0.15">
      <c r="A1868" s="79" t="str">
        <f>IF(新体力テスト!A1868="","",新体力テスト!A1868)</f>
        <v/>
      </c>
      <c r="B1868" s="79" t="str">
        <f>IF(新体力テスト!B1868="","",新体力テスト!B1868)</f>
        <v/>
      </c>
      <c r="C1868" s="79" t="str">
        <f>IF(新体力テスト!C1868="","",新体力テスト!C1868)</f>
        <v/>
      </c>
      <c r="D1868" s="79" t="str">
        <f>IF(新体力テスト!D1868="","",新体力テスト!D1868)</f>
        <v/>
      </c>
      <c r="E1868" s="79" t="str">
        <f>IF(新体力テスト!E1868="","",新体力テスト!E1868)</f>
        <v/>
      </c>
      <c r="F1868" s="79" t="str">
        <f>IF(新体力テスト!F1868="","",新体力テスト!F1868)</f>
        <v/>
      </c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63"/>
      <c r="R1868" s="63"/>
      <c r="S1868" s="63"/>
      <c r="T1868" s="63"/>
    </row>
    <row r="1869" spans="1:20" x14ac:dyDescent="0.15">
      <c r="A1869" s="79" t="str">
        <f>IF(新体力テスト!A1869="","",新体力テスト!A1869)</f>
        <v/>
      </c>
      <c r="B1869" s="79" t="str">
        <f>IF(新体力テスト!B1869="","",新体力テスト!B1869)</f>
        <v/>
      </c>
      <c r="C1869" s="79" t="str">
        <f>IF(新体力テスト!C1869="","",新体力テスト!C1869)</f>
        <v/>
      </c>
      <c r="D1869" s="79" t="str">
        <f>IF(新体力テスト!D1869="","",新体力テスト!D1869)</f>
        <v/>
      </c>
      <c r="E1869" s="79" t="str">
        <f>IF(新体力テスト!E1869="","",新体力テスト!E1869)</f>
        <v/>
      </c>
      <c r="F1869" s="79" t="str">
        <f>IF(新体力テスト!F1869="","",新体力テスト!F1869)</f>
        <v/>
      </c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63"/>
      <c r="R1869" s="63"/>
      <c r="S1869" s="63"/>
      <c r="T1869" s="63"/>
    </row>
    <row r="1870" spans="1:20" x14ac:dyDescent="0.15">
      <c r="A1870" s="79" t="str">
        <f>IF(新体力テスト!A1870="","",新体力テスト!A1870)</f>
        <v/>
      </c>
      <c r="B1870" s="79" t="str">
        <f>IF(新体力テスト!B1870="","",新体力テスト!B1870)</f>
        <v/>
      </c>
      <c r="C1870" s="79" t="str">
        <f>IF(新体力テスト!C1870="","",新体力テスト!C1870)</f>
        <v/>
      </c>
      <c r="D1870" s="79" t="str">
        <f>IF(新体力テスト!D1870="","",新体力テスト!D1870)</f>
        <v/>
      </c>
      <c r="E1870" s="79" t="str">
        <f>IF(新体力テスト!E1870="","",新体力テスト!E1870)</f>
        <v/>
      </c>
      <c r="F1870" s="79" t="str">
        <f>IF(新体力テスト!F1870="","",新体力テスト!F1870)</f>
        <v/>
      </c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63"/>
      <c r="R1870" s="63"/>
      <c r="S1870" s="63"/>
      <c r="T1870" s="63"/>
    </row>
    <row r="1871" spans="1:20" x14ac:dyDescent="0.15">
      <c r="A1871" s="79" t="str">
        <f>IF(新体力テスト!A1871="","",新体力テスト!A1871)</f>
        <v/>
      </c>
      <c r="B1871" s="79" t="str">
        <f>IF(新体力テスト!B1871="","",新体力テスト!B1871)</f>
        <v/>
      </c>
      <c r="C1871" s="79" t="str">
        <f>IF(新体力テスト!C1871="","",新体力テスト!C1871)</f>
        <v/>
      </c>
      <c r="D1871" s="79" t="str">
        <f>IF(新体力テスト!D1871="","",新体力テスト!D1871)</f>
        <v/>
      </c>
      <c r="E1871" s="79" t="str">
        <f>IF(新体力テスト!E1871="","",新体力テスト!E1871)</f>
        <v/>
      </c>
      <c r="F1871" s="79" t="str">
        <f>IF(新体力テスト!F1871="","",新体力テスト!F1871)</f>
        <v/>
      </c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63"/>
      <c r="R1871" s="63"/>
      <c r="S1871" s="63"/>
      <c r="T1871" s="63"/>
    </row>
    <row r="1872" spans="1:20" x14ac:dyDescent="0.15">
      <c r="A1872" s="79" t="str">
        <f>IF(新体力テスト!A1872="","",新体力テスト!A1872)</f>
        <v/>
      </c>
      <c r="B1872" s="79" t="str">
        <f>IF(新体力テスト!B1872="","",新体力テスト!B1872)</f>
        <v/>
      </c>
      <c r="C1872" s="79" t="str">
        <f>IF(新体力テスト!C1872="","",新体力テスト!C1872)</f>
        <v/>
      </c>
      <c r="D1872" s="79" t="str">
        <f>IF(新体力テスト!D1872="","",新体力テスト!D1872)</f>
        <v/>
      </c>
      <c r="E1872" s="79" t="str">
        <f>IF(新体力テスト!E1872="","",新体力テスト!E1872)</f>
        <v/>
      </c>
      <c r="F1872" s="79" t="str">
        <f>IF(新体力テスト!F1872="","",新体力テスト!F1872)</f>
        <v/>
      </c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63"/>
      <c r="R1872" s="63"/>
      <c r="S1872" s="63"/>
      <c r="T1872" s="63"/>
    </row>
    <row r="1873" spans="1:20" x14ac:dyDescent="0.15">
      <c r="A1873" s="79" t="str">
        <f>IF(新体力テスト!A1873="","",新体力テスト!A1873)</f>
        <v/>
      </c>
      <c r="B1873" s="79" t="str">
        <f>IF(新体力テスト!B1873="","",新体力テスト!B1873)</f>
        <v/>
      </c>
      <c r="C1873" s="79" t="str">
        <f>IF(新体力テスト!C1873="","",新体力テスト!C1873)</f>
        <v/>
      </c>
      <c r="D1873" s="79" t="str">
        <f>IF(新体力テスト!D1873="","",新体力テスト!D1873)</f>
        <v/>
      </c>
      <c r="E1873" s="79" t="str">
        <f>IF(新体力テスト!E1873="","",新体力テスト!E1873)</f>
        <v/>
      </c>
      <c r="F1873" s="79" t="str">
        <f>IF(新体力テスト!F1873="","",新体力テスト!F1873)</f>
        <v/>
      </c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63"/>
      <c r="R1873" s="63"/>
      <c r="S1873" s="63"/>
      <c r="T1873" s="63"/>
    </row>
    <row r="1874" spans="1:20" x14ac:dyDescent="0.15">
      <c r="A1874" s="79" t="str">
        <f>IF(新体力テスト!A1874="","",新体力テスト!A1874)</f>
        <v/>
      </c>
      <c r="B1874" s="79" t="str">
        <f>IF(新体力テスト!B1874="","",新体力テスト!B1874)</f>
        <v/>
      </c>
      <c r="C1874" s="79" t="str">
        <f>IF(新体力テスト!C1874="","",新体力テスト!C1874)</f>
        <v/>
      </c>
      <c r="D1874" s="79" t="str">
        <f>IF(新体力テスト!D1874="","",新体力テスト!D1874)</f>
        <v/>
      </c>
      <c r="E1874" s="79" t="str">
        <f>IF(新体力テスト!E1874="","",新体力テスト!E1874)</f>
        <v/>
      </c>
      <c r="F1874" s="79" t="str">
        <f>IF(新体力テスト!F1874="","",新体力テスト!F1874)</f>
        <v/>
      </c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63"/>
      <c r="R1874" s="63"/>
      <c r="S1874" s="63"/>
      <c r="T1874" s="63"/>
    </row>
    <row r="1875" spans="1:20" x14ac:dyDescent="0.15">
      <c r="A1875" s="79" t="str">
        <f>IF(新体力テスト!A1875="","",新体力テスト!A1875)</f>
        <v/>
      </c>
      <c r="B1875" s="79" t="str">
        <f>IF(新体力テスト!B1875="","",新体力テスト!B1875)</f>
        <v/>
      </c>
      <c r="C1875" s="79" t="str">
        <f>IF(新体力テスト!C1875="","",新体力テスト!C1875)</f>
        <v/>
      </c>
      <c r="D1875" s="79" t="str">
        <f>IF(新体力テスト!D1875="","",新体力テスト!D1875)</f>
        <v/>
      </c>
      <c r="E1875" s="79" t="str">
        <f>IF(新体力テスト!E1875="","",新体力テスト!E1875)</f>
        <v/>
      </c>
      <c r="F1875" s="79" t="str">
        <f>IF(新体力テスト!F1875="","",新体力テスト!F1875)</f>
        <v/>
      </c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63"/>
      <c r="R1875" s="63"/>
      <c r="S1875" s="63"/>
      <c r="T1875" s="63"/>
    </row>
    <row r="1876" spans="1:20" x14ac:dyDescent="0.15">
      <c r="A1876" s="79" t="str">
        <f>IF(新体力テスト!A1876="","",新体力テスト!A1876)</f>
        <v/>
      </c>
      <c r="B1876" s="79" t="str">
        <f>IF(新体力テスト!B1876="","",新体力テスト!B1876)</f>
        <v/>
      </c>
      <c r="C1876" s="79" t="str">
        <f>IF(新体力テスト!C1876="","",新体力テスト!C1876)</f>
        <v/>
      </c>
      <c r="D1876" s="79" t="str">
        <f>IF(新体力テスト!D1876="","",新体力テスト!D1876)</f>
        <v/>
      </c>
      <c r="E1876" s="79" t="str">
        <f>IF(新体力テスト!E1876="","",新体力テスト!E1876)</f>
        <v/>
      </c>
      <c r="F1876" s="79" t="str">
        <f>IF(新体力テスト!F1876="","",新体力テスト!F1876)</f>
        <v/>
      </c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63"/>
      <c r="R1876" s="63"/>
      <c r="S1876" s="63"/>
      <c r="T1876" s="63"/>
    </row>
    <row r="1877" spans="1:20" x14ac:dyDescent="0.15">
      <c r="A1877" s="79" t="str">
        <f>IF(新体力テスト!A1877="","",新体力テスト!A1877)</f>
        <v/>
      </c>
      <c r="B1877" s="79" t="str">
        <f>IF(新体力テスト!B1877="","",新体力テスト!B1877)</f>
        <v/>
      </c>
      <c r="C1877" s="79" t="str">
        <f>IF(新体力テスト!C1877="","",新体力テスト!C1877)</f>
        <v/>
      </c>
      <c r="D1877" s="79" t="str">
        <f>IF(新体力テスト!D1877="","",新体力テスト!D1877)</f>
        <v/>
      </c>
      <c r="E1877" s="79" t="str">
        <f>IF(新体力テスト!E1877="","",新体力テスト!E1877)</f>
        <v/>
      </c>
      <c r="F1877" s="79" t="str">
        <f>IF(新体力テスト!F1877="","",新体力テスト!F1877)</f>
        <v/>
      </c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63"/>
      <c r="R1877" s="63"/>
      <c r="S1877" s="63"/>
      <c r="T1877" s="63"/>
    </row>
    <row r="1878" spans="1:20" x14ac:dyDescent="0.15">
      <c r="A1878" s="79" t="str">
        <f>IF(新体力テスト!A1878="","",新体力テスト!A1878)</f>
        <v/>
      </c>
      <c r="B1878" s="79" t="str">
        <f>IF(新体力テスト!B1878="","",新体力テスト!B1878)</f>
        <v/>
      </c>
      <c r="C1878" s="79" t="str">
        <f>IF(新体力テスト!C1878="","",新体力テスト!C1878)</f>
        <v/>
      </c>
      <c r="D1878" s="79" t="str">
        <f>IF(新体力テスト!D1878="","",新体力テスト!D1878)</f>
        <v/>
      </c>
      <c r="E1878" s="79" t="str">
        <f>IF(新体力テスト!E1878="","",新体力テスト!E1878)</f>
        <v/>
      </c>
      <c r="F1878" s="79" t="str">
        <f>IF(新体力テスト!F1878="","",新体力テスト!F1878)</f>
        <v/>
      </c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63"/>
      <c r="R1878" s="63"/>
      <c r="S1878" s="63"/>
      <c r="T1878" s="63"/>
    </row>
    <row r="1879" spans="1:20" x14ac:dyDescent="0.15">
      <c r="A1879" s="79" t="str">
        <f>IF(新体力テスト!A1879="","",新体力テスト!A1879)</f>
        <v/>
      </c>
      <c r="B1879" s="79" t="str">
        <f>IF(新体力テスト!B1879="","",新体力テスト!B1879)</f>
        <v/>
      </c>
      <c r="C1879" s="79" t="str">
        <f>IF(新体力テスト!C1879="","",新体力テスト!C1879)</f>
        <v/>
      </c>
      <c r="D1879" s="79" t="str">
        <f>IF(新体力テスト!D1879="","",新体力テスト!D1879)</f>
        <v/>
      </c>
      <c r="E1879" s="79" t="str">
        <f>IF(新体力テスト!E1879="","",新体力テスト!E1879)</f>
        <v/>
      </c>
      <c r="F1879" s="79" t="str">
        <f>IF(新体力テスト!F1879="","",新体力テスト!F1879)</f>
        <v/>
      </c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63"/>
      <c r="R1879" s="63"/>
      <c r="S1879" s="63"/>
      <c r="T1879" s="63"/>
    </row>
    <row r="1880" spans="1:20" x14ac:dyDescent="0.15">
      <c r="A1880" s="79" t="str">
        <f>IF(新体力テスト!A1880="","",新体力テスト!A1880)</f>
        <v/>
      </c>
      <c r="B1880" s="79" t="str">
        <f>IF(新体力テスト!B1880="","",新体力テスト!B1880)</f>
        <v/>
      </c>
      <c r="C1880" s="79" t="str">
        <f>IF(新体力テスト!C1880="","",新体力テスト!C1880)</f>
        <v/>
      </c>
      <c r="D1880" s="79" t="str">
        <f>IF(新体力テスト!D1880="","",新体力テスト!D1880)</f>
        <v/>
      </c>
      <c r="E1880" s="79" t="str">
        <f>IF(新体力テスト!E1880="","",新体力テスト!E1880)</f>
        <v/>
      </c>
      <c r="F1880" s="79" t="str">
        <f>IF(新体力テスト!F1880="","",新体力テスト!F1880)</f>
        <v/>
      </c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63"/>
      <c r="R1880" s="63"/>
      <c r="S1880" s="63"/>
      <c r="T1880" s="63"/>
    </row>
    <row r="1881" spans="1:20" x14ac:dyDescent="0.15">
      <c r="A1881" s="79" t="str">
        <f>IF(新体力テスト!A1881="","",新体力テスト!A1881)</f>
        <v/>
      </c>
      <c r="B1881" s="79" t="str">
        <f>IF(新体力テスト!B1881="","",新体力テスト!B1881)</f>
        <v/>
      </c>
      <c r="C1881" s="79" t="str">
        <f>IF(新体力テスト!C1881="","",新体力テスト!C1881)</f>
        <v/>
      </c>
      <c r="D1881" s="79" t="str">
        <f>IF(新体力テスト!D1881="","",新体力テスト!D1881)</f>
        <v/>
      </c>
      <c r="E1881" s="79" t="str">
        <f>IF(新体力テスト!E1881="","",新体力テスト!E1881)</f>
        <v/>
      </c>
      <c r="F1881" s="79" t="str">
        <f>IF(新体力テスト!F1881="","",新体力テスト!F1881)</f>
        <v/>
      </c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63"/>
      <c r="R1881" s="63"/>
      <c r="S1881" s="63"/>
      <c r="T1881" s="63"/>
    </row>
    <row r="1882" spans="1:20" x14ac:dyDescent="0.15">
      <c r="A1882" s="79" t="str">
        <f>IF(新体力テスト!A1882="","",新体力テスト!A1882)</f>
        <v/>
      </c>
      <c r="B1882" s="79" t="str">
        <f>IF(新体力テスト!B1882="","",新体力テスト!B1882)</f>
        <v/>
      </c>
      <c r="C1882" s="79" t="str">
        <f>IF(新体力テスト!C1882="","",新体力テスト!C1882)</f>
        <v/>
      </c>
      <c r="D1882" s="79" t="str">
        <f>IF(新体力テスト!D1882="","",新体力テスト!D1882)</f>
        <v/>
      </c>
      <c r="E1882" s="79" t="str">
        <f>IF(新体力テスト!E1882="","",新体力テスト!E1882)</f>
        <v/>
      </c>
      <c r="F1882" s="79" t="str">
        <f>IF(新体力テスト!F1882="","",新体力テスト!F1882)</f>
        <v/>
      </c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63"/>
      <c r="R1882" s="63"/>
      <c r="S1882" s="63"/>
      <c r="T1882" s="63"/>
    </row>
    <row r="1883" spans="1:20" x14ac:dyDescent="0.15">
      <c r="A1883" s="79" t="str">
        <f>IF(新体力テスト!A1883="","",新体力テスト!A1883)</f>
        <v/>
      </c>
      <c r="B1883" s="79" t="str">
        <f>IF(新体力テスト!B1883="","",新体力テスト!B1883)</f>
        <v/>
      </c>
      <c r="C1883" s="79" t="str">
        <f>IF(新体力テスト!C1883="","",新体力テスト!C1883)</f>
        <v/>
      </c>
      <c r="D1883" s="79" t="str">
        <f>IF(新体力テスト!D1883="","",新体力テスト!D1883)</f>
        <v/>
      </c>
      <c r="E1883" s="79" t="str">
        <f>IF(新体力テスト!E1883="","",新体力テスト!E1883)</f>
        <v/>
      </c>
      <c r="F1883" s="79" t="str">
        <f>IF(新体力テスト!F1883="","",新体力テスト!F1883)</f>
        <v/>
      </c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63"/>
      <c r="R1883" s="63"/>
      <c r="S1883" s="63"/>
      <c r="T1883" s="63"/>
    </row>
    <row r="1884" spans="1:20" x14ac:dyDescent="0.15">
      <c r="A1884" s="79" t="str">
        <f>IF(新体力テスト!A1884="","",新体力テスト!A1884)</f>
        <v/>
      </c>
      <c r="B1884" s="79" t="str">
        <f>IF(新体力テスト!B1884="","",新体力テスト!B1884)</f>
        <v/>
      </c>
      <c r="C1884" s="79" t="str">
        <f>IF(新体力テスト!C1884="","",新体力テスト!C1884)</f>
        <v/>
      </c>
      <c r="D1884" s="79" t="str">
        <f>IF(新体力テスト!D1884="","",新体力テスト!D1884)</f>
        <v/>
      </c>
      <c r="E1884" s="79" t="str">
        <f>IF(新体力テスト!E1884="","",新体力テスト!E1884)</f>
        <v/>
      </c>
      <c r="F1884" s="79" t="str">
        <f>IF(新体力テスト!F1884="","",新体力テスト!F1884)</f>
        <v/>
      </c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63"/>
      <c r="R1884" s="63"/>
      <c r="S1884" s="63"/>
      <c r="T1884" s="63"/>
    </row>
    <row r="1885" spans="1:20" x14ac:dyDescent="0.15">
      <c r="A1885" s="79" t="str">
        <f>IF(新体力テスト!A1885="","",新体力テスト!A1885)</f>
        <v/>
      </c>
      <c r="B1885" s="79" t="str">
        <f>IF(新体力テスト!B1885="","",新体力テスト!B1885)</f>
        <v/>
      </c>
      <c r="C1885" s="79" t="str">
        <f>IF(新体力テスト!C1885="","",新体力テスト!C1885)</f>
        <v/>
      </c>
      <c r="D1885" s="79" t="str">
        <f>IF(新体力テスト!D1885="","",新体力テスト!D1885)</f>
        <v/>
      </c>
      <c r="E1885" s="79" t="str">
        <f>IF(新体力テスト!E1885="","",新体力テスト!E1885)</f>
        <v/>
      </c>
      <c r="F1885" s="79" t="str">
        <f>IF(新体力テスト!F1885="","",新体力テスト!F1885)</f>
        <v/>
      </c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63"/>
      <c r="R1885" s="63"/>
      <c r="S1885" s="63"/>
      <c r="T1885" s="63"/>
    </row>
    <row r="1886" spans="1:20" x14ac:dyDescent="0.15">
      <c r="A1886" s="79" t="str">
        <f>IF(新体力テスト!A1886="","",新体力テスト!A1886)</f>
        <v/>
      </c>
      <c r="B1886" s="79" t="str">
        <f>IF(新体力テスト!B1886="","",新体力テスト!B1886)</f>
        <v/>
      </c>
      <c r="C1886" s="79" t="str">
        <f>IF(新体力テスト!C1886="","",新体力テスト!C1886)</f>
        <v/>
      </c>
      <c r="D1886" s="79" t="str">
        <f>IF(新体力テスト!D1886="","",新体力テスト!D1886)</f>
        <v/>
      </c>
      <c r="E1886" s="79" t="str">
        <f>IF(新体力テスト!E1886="","",新体力テスト!E1886)</f>
        <v/>
      </c>
      <c r="F1886" s="79" t="str">
        <f>IF(新体力テスト!F1886="","",新体力テスト!F1886)</f>
        <v/>
      </c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63"/>
      <c r="R1886" s="63"/>
      <c r="S1886" s="63"/>
      <c r="T1886" s="63"/>
    </row>
    <row r="1887" spans="1:20" x14ac:dyDescent="0.15">
      <c r="A1887" s="79" t="str">
        <f>IF(新体力テスト!A1887="","",新体力テスト!A1887)</f>
        <v/>
      </c>
      <c r="B1887" s="79" t="str">
        <f>IF(新体力テスト!B1887="","",新体力テスト!B1887)</f>
        <v/>
      </c>
      <c r="C1887" s="79" t="str">
        <f>IF(新体力テスト!C1887="","",新体力テスト!C1887)</f>
        <v/>
      </c>
      <c r="D1887" s="79" t="str">
        <f>IF(新体力テスト!D1887="","",新体力テスト!D1887)</f>
        <v/>
      </c>
      <c r="E1887" s="79" t="str">
        <f>IF(新体力テスト!E1887="","",新体力テスト!E1887)</f>
        <v/>
      </c>
      <c r="F1887" s="79" t="str">
        <f>IF(新体力テスト!F1887="","",新体力テスト!F1887)</f>
        <v/>
      </c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63"/>
      <c r="R1887" s="63"/>
      <c r="S1887" s="63"/>
      <c r="T1887" s="63"/>
    </row>
    <row r="1888" spans="1:20" x14ac:dyDescent="0.15">
      <c r="A1888" s="79" t="str">
        <f>IF(新体力テスト!A1888="","",新体力テスト!A1888)</f>
        <v/>
      </c>
      <c r="B1888" s="79" t="str">
        <f>IF(新体力テスト!B1888="","",新体力テスト!B1888)</f>
        <v/>
      </c>
      <c r="C1888" s="79" t="str">
        <f>IF(新体力テスト!C1888="","",新体力テスト!C1888)</f>
        <v/>
      </c>
      <c r="D1888" s="79" t="str">
        <f>IF(新体力テスト!D1888="","",新体力テスト!D1888)</f>
        <v/>
      </c>
      <c r="E1888" s="79" t="str">
        <f>IF(新体力テスト!E1888="","",新体力テスト!E1888)</f>
        <v/>
      </c>
      <c r="F1888" s="79" t="str">
        <f>IF(新体力テスト!F1888="","",新体力テスト!F1888)</f>
        <v/>
      </c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63"/>
      <c r="R1888" s="63"/>
      <c r="S1888" s="63"/>
      <c r="T1888" s="63"/>
    </row>
    <row r="1889" spans="1:20" x14ac:dyDescent="0.15">
      <c r="A1889" s="79" t="str">
        <f>IF(新体力テスト!A1889="","",新体力テスト!A1889)</f>
        <v/>
      </c>
      <c r="B1889" s="79" t="str">
        <f>IF(新体力テスト!B1889="","",新体力テスト!B1889)</f>
        <v/>
      </c>
      <c r="C1889" s="79" t="str">
        <f>IF(新体力テスト!C1889="","",新体力テスト!C1889)</f>
        <v/>
      </c>
      <c r="D1889" s="79" t="str">
        <f>IF(新体力テスト!D1889="","",新体力テスト!D1889)</f>
        <v/>
      </c>
      <c r="E1889" s="79" t="str">
        <f>IF(新体力テスト!E1889="","",新体力テスト!E1889)</f>
        <v/>
      </c>
      <c r="F1889" s="79" t="str">
        <f>IF(新体力テスト!F1889="","",新体力テスト!F1889)</f>
        <v/>
      </c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63"/>
      <c r="R1889" s="63"/>
      <c r="S1889" s="63"/>
      <c r="T1889" s="63"/>
    </row>
    <row r="1890" spans="1:20" x14ac:dyDescent="0.15">
      <c r="A1890" s="79" t="str">
        <f>IF(新体力テスト!A1890="","",新体力テスト!A1890)</f>
        <v/>
      </c>
      <c r="B1890" s="79" t="str">
        <f>IF(新体力テスト!B1890="","",新体力テスト!B1890)</f>
        <v/>
      </c>
      <c r="C1890" s="79" t="str">
        <f>IF(新体力テスト!C1890="","",新体力テスト!C1890)</f>
        <v/>
      </c>
      <c r="D1890" s="79" t="str">
        <f>IF(新体力テスト!D1890="","",新体力テスト!D1890)</f>
        <v/>
      </c>
      <c r="E1890" s="79" t="str">
        <f>IF(新体力テスト!E1890="","",新体力テスト!E1890)</f>
        <v/>
      </c>
      <c r="F1890" s="79" t="str">
        <f>IF(新体力テスト!F1890="","",新体力テスト!F1890)</f>
        <v/>
      </c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63"/>
      <c r="R1890" s="63"/>
      <c r="S1890" s="63"/>
      <c r="T1890" s="63"/>
    </row>
    <row r="1891" spans="1:20" x14ac:dyDescent="0.15">
      <c r="A1891" s="79" t="str">
        <f>IF(新体力テスト!A1891="","",新体力テスト!A1891)</f>
        <v/>
      </c>
      <c r="B1891" s="79" t="str">
        <f>IF(新体力テスト!B1891="","",新体力テスト!B1891)</f>
        <v/>
      </c>
      <c r="C1891" s="79" t="str">
        <f>IF(新体力テスト!C1891="","",新体力テスト!C1891)</f>
        <v/>
      </c>
      <c r="D1891" s="79" t="str">
        <f>IF(新体力テスト!D1891="","",新体力テスト!D1891)</f>
        <v/>
      </c>
      <c r="E1891" s="79" t="str">
        <f>IF(新体力テスト!E1891="","",新体力テスト!E1891)</f>
        <v/>
      </c>
      <c r="F1891" s="79" t="str">
        <f>IF(新体力テスト!F1891="","",新体力テスト!F1891)</f>
        <v/>
      </c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63"/>
      <c r="R1891" s="63"/>
      <c r="S1891" s="63"/>
      <c r="T1891" s="63"/>
    </row>
    <row r="1892" spans="1:20" x14ac:dyDescent="0.15">
      <c r="A1892" s="79" t="str">
        <f>IF(新体力テスト!A1892="","",新体力テスト!A1892)</f>
        <v/>
      </c>
      <c r="B1892" s="79" t="str">
        <f>IF(新体力テスト!B1892="","",新体力テスト!B1892)</f>
        <v/>
      </c>
      <c r="C1892" s="79" t="str">
        <f>IF(新体力テスト!C1892="","",新体力テスト!C1892)</f>
        <v/>
      </c>
      <c r="D1892" s="79" t="str">
        <f>IF(新体力テスト!D1892="","",新体力テスト!D1892)</f>
        <v/>
      </c>
      <c r="E1892" s="79" t="str">
        <f>IF(新体力テスト!E1892="","",新体力テスト!E1892)</f>
        <v/>
      </c>
      <c r="F1892" s="79" t="str">
        <f>IF(新体力テスト!F1892="","",新体力テスト!F1892)</f>
        <v/>
      </c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63"/>
      <c r="R1892" s="63"/>
      <c r="S1892" s="63"/>
      <c r="T1892" s="63"/>
    </row>
    <row r="1893" spans="1:20" x14ac:dyDescent="0.15">
      <c r="A1893" s="79" t="str">
        <f>IF(新体力テスト!A1893="","",新体力テスト!A1893)</f>
        <v/>
      </c>
      <c r="B1893" s="79" t="str">
        <f>IF(新体力テスト!B1893="","",新体力テスト!B1893)</f>
        <v/>
      </c>
      <c r="C1893" s="79" t="str">
        <f>IF(新体力テスト!C1893="","",新体力テスト!C1893)</f>
        <v/>
      </c>
      <c r="D1893" s="79" t="str">
        <f>IF(新体力テスト!D1893="","",新体力テスト!D1893)</f>
        <v/>
      </c>
      <c r="E1893" s="79" t="str">
        <f>IF(新体力テスト!E1893="","",新体力テスト!E1893)</f>
        <v/>
      </c>
      <c r="F1893" s="79" t="str">
        <f>IF(新体力テスト!F1893="","",新体力テスト!F1893)</f>
        <v/>
      </c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63"/>
      <c r="R1893" s="63"/>
      <c r="S1893" s="63"/>
      <c r="T1893" s="63"/>
    </row>
    <row r="1894" spans="1:20" x14ac:dyDescent="0.15">
      <c r="A1894" s="79" t="str">
        <f>IF(新体力テスト!A1894="","",新体力テスト!A1894)</f>
        <v/>
      </c>
      <c r="B1894" s="79" t="str">
        <f>IF(新体力テスト!B1894="","",新体力テスト!B1894)</f>
        <v/>
      </c>
      <c r="C1894" s="79" t="str">
        <f>IF(新体力テスト!C1894="","",新体力テスト!C1894)</f>
        <v/>
      </c>
      <c r="D1894" s="79" t="str">
        <f>IF(新体力テスト!D1894="","",新体力テスト!D1894)</f>
        <v/>
      </c>
      <c r="E1894" s="79" t="str">
        <f>IF(新体力テスト!E1894="","",新体力テスト!E1894)</f>
        <v/>
      </c>
      <c r="F1894" s="79" t="str">
        <f>IF(新体力テスト!F1894="","",新体力テスト!F1894)</f>
        <v/>
      </c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63"/>
      <c r="R1894" s="63"/>
      <c r="S1894" s="63"/>
      <c r="T1894" s="63"/>
    </row>
    <row r="1895" spans="1:20" x14ac:dyDescent="0.15">
      <c r="A1895" s="79" t="str">
        <f>IF(新体力テスト!A1895="","",新体力テスト!A1895)</f>
        <v/>
      </c>
      <c r="B1895" s="79" t="str">
        <f>IF(新体力テスト!B1895="","",新体力テスト!B1895)</f>
        <v/>
      </c>
      <c r="C1895" s="79" t="str">
        <f>IF(新体力テスト!C1895="","",新体力テスト!C1895)</f>
        <v/>
      </c>
      <c r="D1895" s="79" t="str">
        <f>IF(新体力テスト!D1895="","",新体力テスト!D1895)</f>
        <v/>
      </c>
      <c r="E1895" s="79" t="str">
        <f>IF(新体力テスト!E1895="","",新体力テスト!E1895)</f>
        <v/>
      </c>
      <c r="F1895" s="79" t="str">
        <f>IF(新体力テスト!F1895="","",新体力テスト!F1895)</f>
        <v/>
      </c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63"/>
      <c r="R1895" s="63"/>
      <c r="S1895" s="63"/>
      <c r="T1895" s="63"/>
    </row>
    <row r="1896" spans="1:20" x14ac:dyDescent="0.15">
      <c r="A1896" s="79" t="str">
        <f>IF(新体力テスト!A1896="","",新体力テスト!A1896)</f>
        <v/>
      </c>
      <c r="B1896" s="79" t="str">
        <f>IF(新体力テスト!B1896="","",新体力テスト!B1896)</f>
        <v/>
      </c>
      <c r="C1896" s="79" t="str">
        <f>IF(新体力テスト!C1896="","",新体力テスト!C1896)</f>
        <v/>
      </c>
      <c r="D1896" s="79" t="str">
        <f>IF(新体力テスト!D1896="","",新体力テスト!D1896)</f>
        <v/>
      </c>
      <c r="E1896" s="79" t="str">
        <f>IF(新体力テスト!E1896="","",新体力テスト!E1896)</f>
        <v/>
      </c>
      <c r="F1896" s="79" t="str">
        <f>IF(新体力テスト!F1896="","",新体力テスト!F1896)</f>
        <v/>
      </c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63"/>
      <c r="R1896" s="63"/>
      <c r="S1896" s="63"/>
      <c r="T1896" s="63"/>
    </row>
    <row r="1897" spans="1:20" x14ac:dyDescent="0.15">
      <c r="A1897" s="79" t="str">
        <f>IF(新体力テスト!A1897="","",新体力テスト!A1897)</f>
        <v/>
      </c>
      <c r="B1897" s="79" t="str">
        <f>IF(新体力テスト!B1897="","",新体力テスト!B1897)</f>
        <v/>
      </c>
      <c r="C1897" s="79" t="str">
        <f>IF(新体力テスト!C1897="","",新体力テスト!C1897)</f>
        <v/>
      </c>
      <c r="D1897" s="79" t="str">
        <f>IF(新体力テスト!D1897="","",新体力テスト!D1897)</f>
        <v/>
      </c>
      <c r="E1897" s="79" t="str">
        <f>IF(新体力テスト!E1897="","",新体力テスト!E1897)</f>
        <v/>
      </c>
      <c r="F1897" s="79" t="str">
        <f>IF(新体力テスト!F1897="","",新体力テスト!F1897)</f>
        <v/>
      </c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63"/>
      <c r="R1897" s="63"/>
      <c r="S1897" s="63"/>
      <c r="T1897" s="63"/>
    </row>
    <row r="1898" spans="1:20" x14ac:dyDescent="0.15">
      <c r="A1898" s="79" t="str">
        <f>IF(新体力テスト!A1898="","",新体力テスト!A1898)</f>
        <v/>
      </c>
      <c r="B1898" s="79" t="str">
        <f>IF(新体力テスト!B1898="","",新体力テスト!B1898)</f>
        <v/>
      </c>
      <c r="C1898" s="79" t="str">
        <f>IF(新体力テスト!C1898="","",新体力テスト!C1898)</f>
        <v/>
      </c>
      <c r="D1898" s="79" t="str">
        <f>IF(新体力テスト!D1898="","",新体力テスト!D1898)</f>
        <v/>
      </c>
      <c r="E1898" s="79" t="str">
        <f>IF(新体力テスト!E1898="","",新体力テスト!E1898)</f>
        <v/>
      </c>
      <c r="F1898" s="79" t="str">
        <f>IF(新体力テスト!F1898="","",新体力テスト!F1898)</f>
        <v/>
      </c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63"/>
      <c r="R1898" s="63"/>
      <c r="S1898" s="63"/>
      <c r="T1898" s="63"/>
    </row>
    <row r="1899" spans="1:20" x14ac:dyDescent="0.15">
      <c r="A1899" s="79" t="str">
        <f>IF(新体力テスト!A1899="","",新体力テスト!A1899)</f>
        <v/>
      </c>
      <c r="B1899" s="79" t="str">
        <f>IF(新体力テスト!B1899="","",新体力テスト!B1899)</f>
        <v/>
      </c>
      <c r="C1899" s="79" t="str">
        <f>IF(新体力テスト!C1899="","",新体力テスト!C1899)</f>
        <v/>
      </c>
      <c r="D1899" s="79" t="str">
        <f>IF(新体力テスト!D1899="","",新体力テスト!D1899)</f>
        <v/>
      </c>
      <c r="E1899" s="79" t="str">
        <f>IF(新体力テスト!E1899="","",新体力テスト!E1899)</f>
        <v/>
      </c>
      <c r="F1899" s="79" t="str">
        <f>IF(新体力テスト!F1899="","",新体力テスト!F1899)</f>
        <v/>
      </c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63"/>
      <c r="R1899" s="63"/>
      <c r="S1899" s="63"/>
      <c r="T1899" s="63"/>
    </row>
    <row r="1900" spans="1:20" x14ac:dyDescent="0.15">
      <c r="A1900" s="79" t="str">
        <f>IF(新体力テスト!A1900="","",新体力テスト!A1900)</f>
        <v/>
      </c>
      <c r="B1900" s="79" t="str">
        <f>IF(新体力テスト!B1900="","",新体力テスト!B1900)</f>
        <v/>
      </c>
      <c r="C1900" s="79" t="str">
        <f>IF(新体力テスト!C1900="","",新体力テスト!C1900)</f>
        <v/>
      </c>
      <c r="D1900" s="79" t="str">
        <f>IF(新体力テスト!D1900="","",新体力テスト!D1900)</f>
        <v/>
      </c>
      <c r="E1900" s="79" t="str">
        <f>IF(新体力テスト!E1900="","",新体力テスト!E1900)</f>
        <v/>
      </c>
      <c r="F1900" s="79" t="str">
        <f>IF(新体力テスト!F1900="","",新体力テスト!F1900)</f>
        <v/>
      </c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63"/>
      <c r="R1900" s="63"/>
      <c r="S1900" s="63"/>
      <c r="T1900" s="63"/>
    </row>
    <row r="1901" spans="1:20" x14ac:dyDescent="0.15">
      <c r="A1901" s="79" t="str">
        <f>IF(新体力テスト!A1901="","",新体力テスト!A1901)</f>
        <v/>
      </c>
      <c r="B1901" s="79" t="str">
        <f>IF(新体力テスト!B1901="","",新体力テスト!B1901)</f>
        <v/>
      </c>
      <c r="C1901" s="79" t="str">
        <f>IF(新体力テスト!C1901="","",新体力テスト!C1901)</f>
        <v/>
      </c>
      <c r="D1901" s="79" t="str">
        <f>IF(新体力テスト!D1901="","",新体力テスト!D1901)</f>
        <v/>
      </c>
      <c r="E1901" s="79" t="str">
        <f>IF(新体力テスト!E1901="","",新体力テスト!E1901)</f>
        <v/>
      </c>
      <c r="F1901" s="79" t="str">
        <f>IF(新体力テスト!F1901="","",新体力テスト!F1901)</f>
        <v/>
      </c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63"/>
      <c r="R1901" s="63"/>
      <c r="S1901" s="63"/>
      <c r="T1901" s="63"/>
    </row>
    <row r="1902" spans="1:20" x14ac:dyDescent="0.15">
      <c r="A1902" s="79" t="str">
        <f>IF(新体力テスト!A1902="","",新体力テスト!A1902)</f>
        <v/>
      </c>
      <c r="B1902" s="79" t="str">
        <f>IF(新体力テスト!B1902="","",新体力テスト!B1902)</f>
        <v/>
      </c>
      <c r="C1902" s="79" t="str">
        <f>IF(新体力テスト!C1902="","",新体力テスト!C1902)</f>
        <v/>
      </c>
      <c r="D1902" s="79" t="str">
        <f>IF(新体力テスト!D1902="","",新体力テスト!D1902)</f>
        <v/>
      </c>
      <c r="E1902" s="79" t="str">
        <f>IF(新体力テスト!E1902="","",新体力テスト!E1902)</f>
        <v/>
      </c>
      <c r="F1902" s="79" t="str">
        <f>IF(新体力テスト!F1902="","",新体力テスト!F1902)</f>
        <v/>
      </c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63"/>
      <c r="R1902" s="63"/>
      <c r="S1902" s="63"/>
      <c r="T1902" s="63"/>
    </row>
    <row r="1903" spans="1:20" x14ac:dyDescent="0.15">
      <c r="A1903" s="79" t="str">
        <f>IF(新体力テスト!A1903="","",新体力テスト!A1903)</f>
        <v/>
      </c>
      <c r="B1903" s="79" t="str">
        <f>IF(新体力テスト!B1903="","",新体力テスト!B1903)</f>
        <v/>
      </c>
      <c r="C1903" s="79" t="str">
        <f>IF(新体力テスト!C1903="","",新体力テスト!C1903)</f>
        <v/>
      </c>
      <c r="D1903" s="79" t="str">
        <f>IF(新体力テスト!D1903="","",新体力テスト!D1903)</f>
        <v/>
      </c>
      <c r="E1903" s="79" t="str">
        <f>IF(新体力テスト!E1903="","",新体力テスト!E1903)</f>
        <v/>
      </c>
      <c r="F1903" s="79" t="str">
        <f>IF(新体力テスト!F1903="","",新体力テスト!F1903)</f>
        <v/>
      </c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63"/>
      <c r="R1903" s="63"/>
      <c r="S1903" s="63"/>
      <c r="T1903" s="63"/>
    </row>
    <row r="1904" spans="1:20" x14ac:dyDescent="0.15">
      <c r="A1904" s="79" t="str">
        <f>IF(新体力テスト!A1904="","",新体力テスト!A1904)</f>
        <v/>
      </c>
      <c r="B1904" s="79" t="str">
        <f>IF(新体力テスト!B1904="","",新体力テスト!B1904)</f>
        <v/>
      </c>
      <c r="C1904" s="79" t="str">
        <f>IF(新体力テスト!C1904="","",新体力テスト!C1904)</f>
        <v/>
      </c>
      <c r="D1904" s="79" t="str">
        <f>IF(新体力テスト!D1904="","",新体力テスト!D1904)</f>
        <v/>
      </c>
      <c r="E1904" s="79" t="str">
        <f>IF(新体力テスト!E1904="","",新体力テスト!E1904)</f>
        <v/>
      </c>
      <c r="F1904" s="79" t="str">
        <f>IF(新体力テスト!F1904="","",新体力テスト!F1904)</f>
        <v/>
      </c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63"/>
      <c r="R1904" s="63"/>
      <c r="S1904" s="63"/>
      <c r="T1904" s="63"/>
    </row>
    <row r="1905" spans="1:20" x14ac:dyDescent="0.15">
      <c r="A1905" s="79" t="str">
        <f>IF(新体力テスト!A1905="","",新体力テスト!A1905)</f>
        <v/>
      </c>
      <c r="B1905" s="79" t="str">
        <f>IF(新体力テスト!B1905="","",新体力テスト!B1905)</f>
        <v/>
      </c>
      <c r="C1905" s="79" t="str">
        <f>IF(新体力テスト!C1905="","",新体力テスト!C1905)</f>
        <v/>
      </c>
      <c r="D1905" s="79" t="str">
        <f>IF(新体力テスト!D1905="","",新体力テスト!D1905)</f>
        <v/>
      </c>
      <c r="E1905" s="79" t="str">
        <f>IF(新体力テスト!E1905="","",新体力テスト!E1905)</f>
        <v/>
      </c>
      <c r="F1905" s="79" t="str">
        <f>IF(新体力テスト!F1905="","",新体力テスト!F1905)</f>
        <v/>
      </c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63"/>
      <c r="R1905" s="63"/>
      <c r="S1905" s="63"/>
      <c r="T1905" s="63"/>
    </row>
    <row r="1906" spans="1:20" x14ac:dyDescent="0.15">
      <c r="A1906" s="79" t="str">
        <f>IF(新体力テスト!A1906="","",新体力テスト!A1906)</f>
        <v/>
      </c>
      <c r="B1906" s="79" t="str">
        <f>IF(新体力テスト!B1906="","",新体力テスト!B1906)</f>
        <v/>
      </c>
      <c r="C1906" s="79" t="str">
        <f>IF(新体力テスト!C1906="","",新体力テスト!C1906)</f>
        <v/>
      </c>
      <c r="D1906" s="79" t="str">
        <f>IF(新体力テスト!D1906="","",新体力テスト!D1906)</f>
        <v/>
      </c>
      <c r="E1906" s="79" t="str">
        <f>IF(新体力テスト!E1906="","",新体力テスト!E1906)</f>
        <v/>
      </c>
      <c r="F1906" s="79" t="str">
        <f>IF(新体力テスト!F1906="","",新体力テスト!F1906)</f>
        <v/>
      </c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63"/>
      <c r="R1906" s="63"/>
      <c r="S1906" s="63"/>
      <c r="T1906" s="63"/>
    </row>
    <row r="1907" spans="1:20" x14ac:dyDescent="0.15">
      <c r="A1907" s="79" t="str">
        <f>IF(新体力テスト!A1907="","",新体力テスト!A1907)</f>
        <v/>
      </c>
      <c r="B1907" s="79" t="str">
        <f>IF(新体力テスト!B1907="","",新体力テスト!B1907)</f>
        <v/>
      </c>
      <c r="C1907" s="79" t="str">
        <f>IF(新体力テスト!C1907="","",新体力テスト!C1907)</f>
        <v/>
      </c>
      <c r="D1907" s="79" t="str">
        <f>IF(新体力テスト!D1907="","",新体力テスト!D1907)</f>
        <v/>
      </c>
      <c r="E1907" s="79" t="str">
        <f>IF(新体力テスト!E1907="","",新体力テスト!E1907)</f>
        <v/>
      </c>
      <c r="F1907" s="79" t="str">
        <f>IF(新体力テスト!F1907="","",新体力テスト!F1907)</f>
        <v/>
      </c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63"/>
      <c r="R1907" s="63"/>
      <c r="S1907" s="63"/>
      <c r="T1907" s="63"/>
    </row>
    <row r="1908" spans="1:20" x14ac:dyDescent="0.15">
      <c r="A1908" s="79" t="str">
        <f>IF(新体力テスト!A1908="","",新体力テスト!A1908)</f>
        <v/>
      </c>
      <c r="B1908" s="79" t="str">
        <f>IF(新体力テスト!B1908="","",新体力テスト!B1908)</f>
        <v/>
      </c>
      <c r="C1908" s="79" t="str">
        <f>IF(新体力テスト!C1908="","",新体力テスト!C1908)</f>
        <v/>
      </c>
      <c r="D1908" s="79" t="str">
        <f>IF(新体力テスト!D1908="","",新体力テスト!D1908)</f>
        <v/>
      </c>
      <c r="E1908" s="79" t="str">
        <f>IF(新体力テスト!E1908="","",新体力テスト!E1908)</f>
        <v/>
      </c>
      <c r="F1908" s="79" t="str">
        <f>IF(新体力テスト!F1908="","",新体力テスト!F1908)</f>
        <v/>
      </c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63"/>
      <c r="R1908" s="63"/>
      <c r="S1908" s="63"/>
      <c r="T1908" s="63"/>
    </row>
    <row r="1909" spans="1:20" x14ac:dyDescent="0.15">
      <c r="A1909" s="79" t="str">
        <f>IF(新体力テスト!A1909="","",新体力テスト!A1909)</f>
        <v/>
      </c>
      <c r="B1909" s="79" t="str">
        <f>IF(新体力テスト!B1909="","",新体力テスト!B1909)</f>
        <v/>
      </c>
      <c r="C1909" s="79" t="str">
        <f>IF(新体力テスト!C1909="","",新体力テスト!C1909)</f>
        <v/>
      </c>
      <c r="D1909" s="79" t="str">
        <f>IF(新体力テスト!D1909="","",新体力テスト!D1909)</f>
        <v/>
      </c>
      <c r="E1909" s="79" t="str">
        <f>IF(新体力テスト!E1909="","",新体力テスト!E1909)</f>
        <v/>
      </c>
      <c r="F1909" s="79" t="str">
        <f>IF(新体力テスト!F1909="","",新体力テスト!F1909)</f>
        <v/>
      </c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63"/>
      <c r="R1909" s="63"/>
      <c r="S1909" s="63"/>
      <c r="T1909" s="63"/>
    </row>
    <row r="1910" spans="1:20" x14ac:dyDescent="0.15">
      <c r="A1910" s="79" t="str">
        <f>IF(新体力テスト!A1910="","",新体力テスト!A1910)</f>
        <v/>
      </c>
      <c r="B1910" s="79" t="str">
        <f>IF(新体力テスト!B1910="","",新体力テスト!B1910)</f>
        <v/>
      </c>
      <c r="C1910" s="79" t="str">
        <f>IF(新体力テスト!C1910="","",新体力テスト!C1910)</f>
        <v/>
      </c>
      <c r="D1910" s="79" t="str">
        <f>IF(新体力テスト!D1910="","",新体力テスト!D1910)</f>
        <v/>
      </c>
      <c r="E1910" s="79" t="str">
        <f>IF(新体力テスト!E1910="","",新体力テスト!E1910)</f>
        <v/>
      </c>
      <c r="F1910" s="79" t="str">
        <f>IF(新体力テスト!F1910="","",新体力テスト!F1910)</f>
        <v/>
      </c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63"/>
      <c r="R1910" s="63"/>
      <c r="S1910" s="63"/>
      <c r="T1910" s="63"/>
    </row>
    <row r="1911" spans="1:20" x14ac:dyDescent="0.15">
      <c r="A1911" s="79" t="str">
        <f>IF(新体力テスト!A1911="","",新体力テスト!A1911)</f>
        <v/>
      </c>
      <c r="B1911" s="79" t="str">
        <f>IF(新体力テスト!B1911="","",新体力テスト!B1911)</f>
        <v/>
      </c>
      <c r="C1911" s="79" t="str">
        <f>IF(新体力テスト!C1911="","",新体力テスト!C1911)</f>
        <v/>
      </c>
      <c r="D1911" s="79" t="str">
        <f>IF(新体力テスト!D1911="","",新体力テスト!D1911)</f>
        <v/>
      </c>
      <c r="E1911" s="79" t="str">
        <f>IF(新体力テスト!E1911="","",新体力テスト!E1911)</f>
        <v/>
      </c>
      <c r="F1911" s="79" t="str">
        <f>IF(新体力テスト!F1911="","",新体力テスト!F1911)</f>
        <v/>
      </c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63"/>
      <c r="R1911" s="63"/>
      <c r="S1911" s="63"/>
      <c r="T1911" s="63"/>
    </row>
    <row r="1912" spans="1:20" x14ac:dyDescent="0.15">
      <c r="A1912" s="79" t="str">
        <f>IF(新体力テスト!A1912="","",新体力テスト!A1912)</f>
        <v/>
      </c>
      <c r="B1912" s="79" t="str">
        <f>IF(新体力テスト!B1912="","",新体力テスト!B1912)</f>
        <v/>
      </c>
      <c r="C1912" s="79" t="str">
        <f>IF(新体力テスト!C1912="","",新体力テスト!C1912)</f>
        <v/>
      </c>
      <c r="D1912" s="79" t="str">
        <f>IF(新体力テスト!D1912="","",新体力テスト!D1912)</f>
        <v/>
      </c>
      <c r="E1912" s="79" t="str">
        <f>IF(新体力テスト!E1912="","",新体力テスト!E1912)</f>
        <v/>
      </c>
      <c r="F1912" s="79" t="str">
        <f>IF(新体力テスト!F1912="","",新体力テスト!F1912)</f>
        <v/>
      </c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63"/>
      <c r="R1912" s="63"/>
      <c r="S1912" s="63"/>
      <c r="T1912" s="63"/>
    </row>
    <row r="1913" spans="1:20" x14ac:dyDescent="0.15">
      <c r="A1913" s="79" t="str">
        <f>IF(新体力テスト!A1913="","",新体力テスト!A1913)</f>
        <v/>
      </c>
      <c r="B1913" s="79" t="str">
        <f>IF(新体力テスト!B1913="","",新体力テスト!B1913)</f>
        <v/>
      </c>
      <c r="C1913" s="79" t="str">
        <f>IF(新体力テスト!C1913="","",新体力テスト!C1913)</f>
        <v/>
      </c>
      <c r="D1913" s="79" t="str">
        <f>IF(新体力テスト!D1913="","",新体力テスト!D1913)</f>
        <v/>
      </c>
      <c r="E1913" s="79" t="str">
        <f>IF(新体力テスト!E1913="","",新体力テスト!E1913)</f>
        <v/>
      </c>
      <c r="F1913" s="79" t="str">
        <f>IF(新体力テスト!F1913="","",新体力テスト!F1913)</f>
        <v/>
      </c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63"/>
      <c r="R1913" s="63"/>
      <c r="S1913" s="63"/>
      <c r="T1913" s="63"/>
    </row>
    <row r="1914" spans="1:20" x14ac:dyDescent="0.15">
      <c r="A1914" s="79" t="str">
        <f>IF(新体力テスト!A1914="","",新体力テスト!A1914)</f>
        <v/>
      </c>
      <c r="B1914" s="79" t="str">
        <f>IF(新体力テスト!B1914="","",新体力テスト!B1914)</f>
        <v/>
      </c>
      <c r="C1914" s="79" t="str">
        <f>IF(新体力テスト!C1914="","",新体力テスト!C1914)</f>
        <v/>
      </c>
      <c r="D1914" s="79" t="str">
        <f>IF(新体力テスト!D1914="","",新体力テスト!D1914)</f>
        <v/>
      </c>
      <c r="E1914" s="79" t="str">
        <f>IF(新体力テスト!E1914="","",新体力テスト!E1914)</f>
        <v/>
      </c>
      <c r="F1914" s="79" t="str">
        <f>IF(新体力テスト!F1914="","",新体力テスト!F1914)</f>
        <v/>
      </c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63"/>
      <c r="R1914" s="63"/>
      <c r="S1914" s="63"/>
      <c r="T1914" s="63"/>
    </row>
    <row r="1915" spans="1:20" x14ac:dyDescent="0.15">
      <c r="A1915" s="79" t="str">
        <f>IF(新体力テスト!A1915="","",新体力テスト!A1915)</f>
        <v/>
      </c>
      <c r="B1915" s="79" t="str">
        <f>IF(新体力テスト!B1915="","",新体力テスト!B1915)</f>
        <v/>
      </c>
      <c r="C1915" s="79" t="str">
        <f>IF(新体力テスト!C1915="","",新体力テスト!C1915)</f>
        <v/>
      </c>
      <c r="D1915" s="79" t="str">
        <f>IF(新体力テスト!D1915="","",新体力テスト!D1915)</f>
        <v/>
      </c>
      <c r="E1915" s="79" t="str">
        <f>IF(新体力テスト!E1915="","",新体力テスト!E1915)</f>
        <v/>
      </c>
      <c r="F1915" s="79" t="str">
        <f>IF(新体力テスト!F1915="","",新体力テスト!F1915)</f>
        <v/>
      </c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63"/>
      <c r="R1915" s="63"/>
      <c r="S1915" s="63"/>
      <c r="T1915" s="63"/>
    </row>
    <row r="1916" spans="1:20" x14ac:dyDescent="0.15">
      <c r="A1916" s="79" t="str">
        <f>IF(新体力テスト!A1916="","",新体力テスト!A1916)</f>
        <v/>
      </c>
      <c r="B1916" s="79" t="str">
        <f>IF(新体力テスト!B1916="","",新体力テスト!B1916)</f>
        <v/>
      </c>
      <c r="C1916" s="79" t="str">
        <f>IF(新体力テスト!C1916="","",新体力テスト!C1916)</f>
        <v/>
      </c>
      <c r="D1916" s="79" t="str">
        <f>IF(新体力テスト!D1916="","",新体力テスト!D1916)</f>
        <v/>
      </c>
      <c r="E1916" s="79" t="str">
        <f>IF(新体力テスト!E1916="","",新体力テスト!E1916)</f>
        <v/>
      </c>
      <c r="F1916" s="79" t="str">
        <f>IF(新体力テスト!F1916="","",新体力テスト!F1916)</f>
        <v/>
      </c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63"/>
      <c r="R1916" s="63"/>
      <c r="S1916" s="63"/>
      <c r="T1916" s="63"/>
    </row>
    <row r="1917" spans="1:20" x14ac:dyDescent="0.15">
      <c r="A1917" s="79" t="str">
        <f>IF(新体力テスト!A1917="","",新体力テスト!A1917)</f>
        <v/>
      </c>
      <c r="B1917" s="79" t="str">
        <f>IF(新体力テスト!B1917="","",新体力テスト!B1917)</f>
        <v/>
      </c>
      <c r="C1917" s="79" t="str">
        <f>IF(新体力テスト!C1917="","",新体力テスト!C1917)</f>
        <v/>
      </c>
      <c r="D1917" s="79" t="str">
        <f>IF(新体力テスト!D1917="","",新体力テスト!D1917)</f>
        <v/>
      </c>
      <c r="E1917" s="79" t="str">
        <f>IF(新体力テスト!E1917="","",新体力テスト!E1917)</f>
        <v/>
      </c>
      <c r="F1917" s="79" t="str">
        <f>IF(新体力テスト!F1917="","",新体力テスト!F1917)</f>
        <v/>
      </c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63"/>
      <c r="R1917" s="63"/>
      <c r="S1917" s="63"/>
      <c r="T1917" s="63"/>
    </row>
    <row r="1918" spans="1:20" x14ac:dyDescent="0.15">
      <c r="A1918" s="79" t="str">
        <f>IF(新体力テスト!A1918="","",新体力テスト!A1918)</f>
        <v/>
      </c>
      <c r="B1918" s="79" t="str">
        <f>IF(新体力テスト!B1918="","",新体力テスト!B1918)</f>
        <v/>
      </c>
      <c r="C1918" s="79" t="str">
        <f>IF(新体力テスト!C1918="","",新体力テスト!C1918)</f>
        <v/>
      </c>
      <c r="D1918" s="79" t="str">
        <f>IF(新体力テスト!D1918="","",新体力テスト!D1918)</f>
        <v/>
      </c>
      <c r="E1918" s="79" t="str">
        <f>IF(新体力テスト!E1918="","",新体力テスト!E1918)</f>
        <v/>
      </c>
      <c r="F1918" s="79" t="str">
        <f>IF(新体力テスト!F1918="","",新体力テスト!F1918)</f>
        <v/>
      </c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63"/>
      <c r="R1918" s="63"/>
      <c r="S1918" s="63"/>
      <c r="T1918" s="63"/>
    </row>
    <row r="1919" spans="1:20" x14ac:dyDescent="0.15">
      <c r="A1919" s="79" t="str">
        <f>IF(新体力テスト!A1919="","",新体力テスト!A1919)</f>
        <v/>
      </c>
      <c r="B1919" s="79" t="str">
        <f>IF(新体力テスト!B1919="","",新体力テスト!B1919)</f>
        <v/>
      </c>
      <c r="C1919" s="79" t="str">
        <f>IF(新体力テスト!C1919="","",新体力テスト!C1919)</f>
        <v/>
      </c>
      <c r="D1919" s="79" t="str">
        <f>IF(新体力テスト!D1919="","",新体力テスト!D1919)</f>
        <v/>
      </c>
      <c r="E1919" s="79" t="str">
        <f>IF(新体力テスト!E1919="","",新体力テスト!E1919)</f>
        <v/>
      </c>
      <c r="F1919" s="79" t="str">
        <f>IF(新体力テスト!F1919="","",新体力テスト!F1919)</f>
        <v/>
      </c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63"/>
      <c r="R1919" s="63"/>
      <c r="S1919" s="63"/>
      <c r="T1919" s="63"/>
    </row>
    <row r="1920" spans="1:20" x14ac:dyDescent="0.15">
      <c r="A1920" s="79" t="str">
        <f>IF(新体力テスト!A1920="","",新体力テスト!A1920)</f>
        <v/>
      </c>
      <c r="B1920" s="79" t="str">
        <f>IF(新体力テスト!B1920="","",新体力テスト!B1920)</f>
        <v/>
      </c>
      <c r="C1920" s="79" t="str">
        <f>IF(新体力テスト!C1920="","",新体力テスト!C1920)</f>
        <v/>
      </c>
      <c r="D1920" s="79" t="str">
        <f>IF(新体力テスト!D1920="","",新体力テスト!D1920)</f>
        <v/>
      </c>
      <c r="E1920" s="79" t="str">
        <f>IF(新体力テスト!E1920="","",新体力テスト!E1920)</f>
        <v/>
      </c>
      <c r="F1920" s="79" t="str">
        <f>IF(新体力テスト!F1920="","",新体力テスト!F1920)</f>
        <v/>
      </c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63"/>
      <c r="R1920" s="63"/>
      <c r="S1920" s="63"/>
      <c r="T1920" s="63"/>
    </row>
    <row r="1921" spans="1:20" x14ac:dyDescent="0.15">
      <c r="A1921" s="79" t="str">
        <f>IF(新体力テスト!A1921="","",新体力テスト!A1921)</f>
        <v/>
      </c>
      <c r="B1921" s="79" t="str">
        <f>IF(新体力テスト!B1921="","",新体力テスト!B1921)</f>
        <v/>
      </c>
      <c r="C1921" s="79" t="str">
        <f>IF(新体力テスト!C1921="","",新体力テスト!C1921)</f>
        <v/>
      </c>
      <c r="D1921" s="79" t="str">
        <f>IF(新体力テスト!D1921="","",新体力テスト!D1921)</f>
        <v/>
      </c>
      <c r="E1921" s="79" t="str">
        <f>IF(新体力テスト!E1921="","",新体力テスト!E1921)</f>
        <v/>
      </c>
      <c r="F1921" s="79" t="str">
        <f>IF(新体力テスト!F1921="","",新体力テスト!F1921)</f>
        <v/>
      </c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63"/>
      <c r="R1921" s="63"/>
      <c r="S1921" s="63"/>
      <c r="T1921" s="63"/>
    </row>
    <row r="1922" spans="1:20" x14ac:dyDescent="0.15">
      <c r="A1922" s="79" t="str">
        <f>IF(新体力テスト!A1922="","",新体力テスト!A1922)</f>
        <v/>
      </c>
      <c r="B1922" s="79" t="str">
        <f>IF(新体力テスト!B1922="","",新体力テスト!B1922)</f>
        <v/>
      </c>
      <c r="C1922" s="79" t="str">
        <f>IF(新体力テスト!C1922="","",新体力テスト!C1922)</f>
        <v/>
      </c>
      <c r="D1922" s="79" t="str">
        <f>IF(新体力テスト!D1922="","",新体力テスト!D1922)</f>
        <v/>
      </c>
      <c r="E1922" s="79" t="str">
        <f>IF(新体力テスト!E1922="","",新体力テスト!E1922)</f>
        <v/>
      </c>
      <c r="F1922" s="79" t="str">
        <f>IF(新体力テスト!F1922="","",新体力テスト!F1922)</f>
        <v/>
      </c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63"/>
      <c r="R1922" s="63"/>
      <c r="S1922" s="63"/>
      <c r="T1922" s="63"/>
    </row>
    <row r="1923" spans="1:20" x14ac:dyDescent="0.15">
      <c r="A1923" s="79" t="str">
        <f>IF(新体力テスト!A1923="","",新体力テスト!A1923)</f>
        <v/>
      </c>
      <c r="B1923" s="79" t="str">
        <f>IF(新体力テスト!B1923="","",新体力テスト!B1923)</f>
        <v/>
      </c>
      <c r="C1923" s="79" t="str">
        <f>IF(新体力テスト!C1923="","",新体力テスト!C1923)</f>
        <v/>
      </c>
      <c r="D1923" s="79" t="str">
        <f>IF(新体力テスト!D1923="","",新体力テスト!D1923)</f>
        <v/>
      </c>
      <c r="E1923" s="79" t="str">
        <f>IF(新体力テスト!E1923="","",新体力テスト!E1923)</f>
        <v/>
      </c>
      <c r="F1923" s="79" t="str">
        <f>IF(新体力テスト!F1923="","",新体力テスト!F1923)</f>
        <v/>
      </c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63"/>
      <c r="R1923" s="63"/>
      <c r="S1923" s="63"/>
      <c r="T1923" s="63"/>
    </row>
    <row r="1924" spans="1:20" x14ac:dyDescent="0.15">
      <c r="A1924" s="79" t="str">
        <f>IF(新体力テスト!A1924="","",新体力テスト!A1924)</f>
        <v/>
      </c>
      <c r="B1924" s="79" t="str">
        <f>IF(新体力テスト!B1924="","",新体力テスト!B1924)</f>
        <v/>
      </c>
      <c r="C1924" s="79" t="str">
        <f>IF(新体力テスト!C1924="","",新体力テスト!C1924)</f>
        <v/>
      </c>
      <c r="D1924" s="79" t="str">
        <f>IF(新体力テスト!D1924="","",新体力テスト!D1924)</f>
        <v/>
      </c>
      <c r="E1924" s="79" t="str">
        <f>IF(新体力テスト!E1924="","",新体力テスト!E1924)</f>
        <v/>
      </c>
      <c r="F1924" s="79" t="str">
        <f>IF(新体力テスト!F1924="","",新体力テスト!F1924)</f>
        <v/>
      </c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63"/>
      <c r="R1924" s="63"/>
      <c r="S1924" s="63"/>
      <c r="T1924" s="63"/>
    </row>
    <row r="1925" spans="1:20" x14ac:dyDescent="0.15">
      <c r="A1925" s="79" t="str">
        <f>IF(新体力テスト!A1925="","",新体力テスト!A1925)</f>
        <v/>
      </c>
      <c r="B1925" s="79" t="str">
        <f>IF(新体力テスト!B1925="","",新体力テスト!B1925)</f>
        <v/>
      </c>
      <c r="C1925" s="79" t="str">
        <f>IF(新体力テスト!C1925="","",新体力テスト!C1925)</f>
        <v/>
      </c>
      <c r="D1925" s="79" t="str">
        <f>IF(新体力テスト!D1925="","",新体力テスト!D1925)</f>
        <v/>
      </c>
      <c r="E1925" s="79" t="str">
        <f>IF(新体力テスト!E1925="","",新体力テスト!E1925)</f>
        <v/>
      </c>
      <c r="F1925" s="79" t="str">
        <f>IF(新体力テスト!F1925="","",新体力テスト!F1925)</f>
        <v/>
      </c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63"/>
      <c r="R1925" s="63"/>
      <c r="S1925" s="63"/>
      <c r="T1925" s="63"/>
    </row>
    <row r="1926" spans="1:20" x14ac:dyDescent="0.15">
      <c r="A1926" s="79" t="str">
        <f>IF(新体力テスト!A1926="","",新体力テスト!A1926)</f>
        <v/>
      </c>
      <c r="B1926" s="79" t="str">
        <f>IF(新体力テスト!B1926="","",新体力テスト!B1926)</f>
        <v/>
      </c>
      <c r="C1926" s="79" t="str">
        <f>IF(新体力テスト!C1926="","",新体力テスト!C1926)</f>
        <v/>
      </c>
      <c r="D1926" s="79" t="str">
        <f>IF(新体力テスト!D1926="","",新体力テスト!D1926)</f>
        <v/>
      </c>
      <c r="E1926" s="79" t="str">
        <f>IF(新体力テスト!E1926="","",新体力テスト!E1926)</f>
        <v/>
      </c>
      <c r="F1926" s="79" t="str">
        <f>IF(新体力テスト!F1926="","",新体力テスト!F1926)</f>
        <v/>
      </c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63"/>
      <c r="R1926" s="63"/>
      <c r="S1926" s="63"/>
      <c r="T1926" s="63"/>
    </row>
    <row r="1927" spans="1:20" x14ac:dyDescent="0.15">
      <c r="A1927" s="79" t="str">
        <f>IF(新体力テスト!A1927="","",新体力テスト!A1927)</f>
        <v/>
      </c>
      <c r="B1927" s="79" t="str">
        <f>IF(新体力テスト!B1927="","",新体力テスト!B1927)</f>
        <v/>
      </c>
      <c r="C1927" s="79" t="str">
        <f>IF(新体力テスト!C1927="","",新体力テスト!C1927)</f>
        <v/>
      </c>
      <c r="D1927" s="79" t="str">
        <f>IF(新体力テスト!D1927="","",新体力テスト!D1927)</f>
        <v/>
      </c>
      <c r="E1927" s="79" t="str">
        <f>IF(新体力テスト!E1927="","",新体力テスト!E1927)</f>
        <v/>
      </c>
      <c r="F1927" s="79" t="str">
        <f>IF(新体力テスト!F1927="","",新体力テスト!F1927)</f>
        <v/>
      </c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63"/>
      <c r="R1927" s="63"/>
      <c r="S1927" s="63"/>
      <c r="T1927" s="63"/>
    </row>
    <row r="1928" spans="1:20" x14ac:dyDescent="0.15">
      <c r="A1928" s="79" t="str">
        <f>IF(新体力テスト!A1928="","",新体力テスト!A1928)</f>
        <v/>
      </c>
      <c r="B1928" s="79" t="str">
        <f>IF(新体力テスト!B1928="","",新体力テスト!B1928)</f>
        <v/>
      </c>
      <c r="C1928" s="79" t="str">
        <f>IF(新体力テスト!C1928="","",新体力テスト!C1928)</f>
        <v/>
      </c>
      <c r="D1928" s="79" t="str">
        <f>IF(新体力テスト!D1928="","",新体力テスト!D1928)</f>
        <v/>
      </c>
      <c r="E1928" s="79" t="str">
        <f>IF(新体力テスト!E1928="","",新体力テスト!E1928)</f>
        <v/>
      </c>
      <c r="F1928" s="79" t="str">
        <f>IF(新体力テスト!F1928="","",新体力テスト!F1928)</f>
        <v/>
      </c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63"/>
      <c r="R1928" s="63"/>
      <c r="S1928" s="63"/>
      <c r="T1928" s="63"/>
    </row>
    <row r="1929" spans="1:20" x14ac:dyDescent="0.15">
      <c r="A1929" s="79" t="str">
        <f>IF(新体力テスト!A1929="","",新体力テスト!A1929)</f>
        <v/>
      </c>
      <c r="B1929" s="79" t="str">
        <f>IF(新体力テスト!B1929="","",新体力テスト!B1929)</f>
        <v/>
      </c>
      <c r="C1929" s="79" t="str">
        <f>IF(新体力テスト!C1929="","",新体力テスト!C1929)</f>
        <v/>
      </c>
      <c r="D1929" s="79" t="str">
        <f>IF(新体力テスト!D1929="","",新体力テスト!D1929)</f>
        <v/>
      </c>
      <c r="E1929" s="79" t="str">
        <f>IF(新体力テスト!E1929="","",新体力テスト!E1929)</f>
        <v/>
      </c>
      <c r="F1929" s="79" t="str">
        <f>IF(新体力テスト!F1929="","",新体力テスト!F1929)</f>
        <v/>
      </c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63"/>
      <c r="R1929" s="63"/>
      <c r="S1929" s="63"/>
      <c r="T1929" s="63"/>
    </row>
    <row r="1930" spans="1:20" x14ac:dyDescent="0.15">
      <c r="A1930" s="79" t="str">
        <f>IF(新体力テスト!A1930="","",新体力テスト!A1930)</f>
        <v/>
      </c>
      <c r="B1930" s="79" t="str">
        <f>IF(新体力テスト!B1930="","",新体力テスト!B1930)</f>
        <v/>
      </c>
      <c r="C1930" s="79" t="str">
        <f>IF(新体力テスト!C1930="","",新体力テスト!C1930)</f>
        <v/>
      </c>
      <c r="D1930" s="79" t="str">
        <f>IF(新体力テスト!D1930="","",新体力テスト!D1930)</f>
        <v/>
      </c>
      <c r="E1930" s="79" t="str">
        <f>IF(新体力テスト!E1930="","",新体力テスト!E1930)</f>
        <v/>
      </c>
      <c r="F1930" s="79" t="str">
        <f>IF(新体力テスト!F1930="","",新体力テスト!F1930)</f>
        <v/>
      </c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63"/>
      <c r="R1930" s="63"/>
      <c r="S1930" s="63"/>
      <c r="T1930" s="63"/>
    </row>
    <row r="1931" spans="1:20" x14ac:dyDescent="0.15">
      <c r="A1931" s="79" t="str">
        <f>IF(新体力テスト!A1931="","",新体力テスト!A1931)</f>
        <v/>
      </c>
      <c r="B1931" s="79" t="str">
        <f>IF(新体力テスト!B1931="","",新体力テスト!B1931)</f>
        <v/>
      </c>
      <c r="C1931" s="79" t="str">
        <f>IF(新体力テスト!C1931="","",新体力テスト!C1931)</f>
        <v/>
      </c>
      <c r="D1931" s="79" t="str">
        <f>IF(新体力テスト!D1931="","",新体力テスト!D1931)</f>
        <v/>
      </c>
      <c r="E1931" s="79" t="str">
        <f>IF(新体力テスト!E1931="","",新体力テスト!E1931)</f>
        <v/>
      </c>
      <c r="F1931" s="79" t="str">
        <f>IF(新体力テスト!F1931="","",新体力テスト!F1931)</f>
        <v/>
      </c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63"/>
      <c r="R1931" s="63"/>
      <c r="S1931" s="63"/>
      <c r="T1931" s="63"/>
    </row>
    <row r="1932" spans="1:20" x14ac:dyDescent="0.15">
      <c r="A1932" s="79" t="str">
        <f>IF(新体力テスト!A1932="","",新体力テスト!A1932)</f>
        <v/>
      </c>
      <c r="B1932" s="79" t="str">
        <f>IF(新体力テスト!B1932="","",新体力テスト!B1932)</f>
        <v/>
      </c>
      <c r="C1932" s="79" t="str">
        <f>IF(新体力テスト!C1932="","",新体力テスト!C1932)</f>
        <v/>
      </c>
      <c r="D1932" s="79" t="str">
        <f>IF(新体力テスト!D1932="","",新体力テスト!D1932)</f>
        <v/>
      </c>
      <c r="E1932" s="79" t="str">
        <f>IF(新体力テスト!E1932="","",新体力テスト!E1932)</f>
        <v/>
      </c>
      <c r="F1932" s="79" t="str">
        <f>IF(新体力テスト!F1932="","",新体力テスト!F1932)</f>
        <v/>
      </c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63"/>
      <c r="R1932" s="63"/>
      <c r="S1932" s="63"/>
      <c r="T1932" s="63"/>
    </row>
    <row r="1933" spans="1:20" x14ac:dyDescent="0.15">
      <c r="A1933" s="79" t="str">
        <f>IF(新体力テスト!A1933="","",新体力テスト!A1933)</f>
        <v/>
      </c>
      <c r="B1933" s="79" t="str">
        <f>IF(新体力テスト!B1933="","",新体力テスト!B1933)</f>
        <v/>
      </c>
      <c r="C1933" s="79" t="str">
        <f>IF(新体力テスト!C1933="","",新体力テスト!C1933)</f>
        <v/>
      </c>
      <c r="D1933" s="79" t="str">
        <f>IF(新体力テスト!D1933="","",新体力テスト!D1933)</f>
        <v/>
      </c>
      <c r="E1933" s="79" t="str">
        <f>IF(新体力テスト!E1933="","",新体力テスト!E1933)</f>
        <v/>
      </c>
      <c r="F1933" s="79" t="str">
        <f>IF(新体力テスト!F1933="","",新体力テスト!F1933)</f>
        <v/>
      </c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63"/>
      <c r="R1933" s="63"/>
      <c r="S1933" s="63"/>
      <c r="T1933" s="63"/>
    </row>
    <row r="1934" spans="1:20" x14ac:dyDescent="0.15">
      <c r="A1934" s="79" t="str">
        <f>IF(新体力テスト!A1934="","",新体力テスト!A1934)</f>
        <v/>
      </c>
      <c r="B1934" s="79" t="str">
        <f>IF(新体力テスト!B1934="","",新体力テスト!B1934)</f>
        <v/>
      </c>
      <c r="C1934" s="79" t="str">
        <f>IF(新体力テスト!C1934="","",新体力テスト!C1934)</f>
        <v/>
      </c>
      <c r="D1934" s="79" t="str">
        <f>IF(新体力テスト!D1934="","",新体力テスト!D1934)</f>
        <v/>
      </c>
      <c r="E1934" s="79" t="str">
        <f>IF(新体力テスト!E1934="","",新体力テスト!E1934)</f>
        <v/>
      </c>
      <c r="F1934" s="79" t="str">
        <f>IF(新体力テスト!F1934="","",新体力テスト!F1934)</f>
        <v/>
      </c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63"/>
      <c r="R1934" s="63"/>
      <c r="S1934" s="63"/>
      <c r="T1934" s="63"/>
    </row>
    <row r="1935" spans="1:20" x14ac:dyDescent="0.15">
      <c r="A1935" s="79" t="str">
        <f>IF(新体力テスト!A1935="","",新体力テスト!A1935)</f>
        <v/>
      </c>
      <c r="B1935" s="79" t="str">
        <f>IF(新体力テスト!B1935="","",新体力テスト!B1935)</f>
        <v/>
      </c>
      <c r="C1935" s="79" t="str">
        <f>IF(新体力テスト!C1935="","",新体力テスト!C1935)</f>
        <v/>
      </c>
      <c r="D1935" s="79" t="str">
        <f>IF(新体力テスト!D1935="","",新体力テスト!D1935)</f>
        <v/>
      </c>
      <c r="E1935" s="79" t="str">
        <f>IF(新体力テスト!E1935="","",新体力テスト!E1935)</f>
        <v/>
      </c>
      <c r="F1935" s="79" t="str">
        <f>IF(新体力テスト!F1935="","",新体力テスト!F1935)</f>
        <v/>
      </c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63"/>
      <c r="R1935" s="63"/>
      <c r="S1935" s="63"/>
      <c r="T1935" s="63"/>
    </row>
    <row r="1936" spans="1:20" x14ac:dyDescent="0.15">
      <c r="A1936" s="79" t="str">
        <f>IF(新体力テスト!A1936="","",新体力テスト!A1936)</f>
        <v/>
      </c>
      <c r="B1936" s="79" t="str">
        <f>IF(新体力テスト!B1936="","",新体力テスト!B1936)</f>
        <v/>
      </c>
      <c r="C1936" s="79" t="str">
        <f>IF(新体力テスト!C1936="","",新体力テスト!C1936)</f>
        <v/>
      </c>
      <c r="D1936" s="79" t="str">
        <f>IF(新体力テスト!D1936="","",新体力テスト!D1936)</f>
        <v/>
      </c>
      <c r="E1936" s="79" t="str">
        <f>IF(新体力テスト!E1936="","",新体力テスト!E1936)</f>
        <v/>
      </c>
      <c r="F1936" s="79" t="str">
        <f>IF(新体力テスト!F1936="","",新体力テスト!F1936)</f>
        <v/>
      </c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63"/>
      <c r="R1936" s="63"/>
      <c r="S1936" s="63"/>
      <c r="T1936" s="63"/>
    </row>
    <row r="1937" spans="1:20" x14ac:dyDescent="0.15">
      <c r="A1937" s="79" t="str">
        <f>IF(新体力テスト!A1937="","",新体力テスト!A1937)</f>
        <v/>
      </c>
      <c r="B1937" s="79" t="str">
        <f>IF(新体力テスト!B1937="","",新体力テスト!B1937)</f>
        <v/>
      </c>
      <c r="C1937" s="79" t="str">
        <f>IF(新体力テスト!C1937="","",新体力テスト!C1937)</f>
        <v/>
      </c>
      <c r="D1937" s="79" t="str">
        <f>IF(新体力テスト!D1937="","",新体力テスト!D1937)</f>
        <v/>
      </c>
      <c r="E1937" s="79" t="str">
        <f>IF(新体力テスト!E1937="","",新体力テスト!E1937)</f>
        <v/>
      </c>
      <c r="F1937" s="79" t="str">
        <f>IF(新体力テスト!F1937="","",新体力テスト!F1937)</f>
        <v/>
      </c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63"/>
      <c r="R1937" s="63"/>
      <c r="S1937" s="63"/>
      <c r="T1937" s="63"/>
    </row>
    <row r="1938" spans="1:20" x14ac:dyDescent="0.15">
      <c r="A1938" s="79" t="str">
        <f>IF(新体力テスト!A1938="","",新体力テスト!A1938)</f>
        <v/>
      </c>
      <c r="B1938" s="79" t="str">
        <f>IF(新体力テスト!B1938="","",新体力テスト!B1938)</f>
        <v/>
      </c>
      <c r="C1938" s="79" t="str">
        <f>IF(新体力テスト!C1938="","",新体力テスト!C1938)</f>
        <v/>
      </c>
      <c r="D1938" s="79" t="str">
        <f>IF(新体力テスト!D1938="","",新体力テスト!D1938)</f>
        <v/>
      </c>
      <c r="E1938" s="79" t="str">
        <f>IF(新体力テスト!E1938="","",新体力テスト!E1938)</f>
        <v/>
      </c>
      <c r="F1938" s="79" t="str">
        <f>IF(新体力テスト!F1938="","",新体力テスト!F1938)</f>
        <v/>
      </c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63"/>
      <c r="R1938" s="63"/>
      <c r="S1938" s="63"/>
      <c r="T1938" s="63"/>
    </row>
    <row r="1939" spans="1:20" x14ac:dyDescent="0.15">
      <c r="A1939" s="79" t="str">
        <f>IF(新体力テスト!A1939="","",新体力テスト!A1939)</f>
        <v/>
      </c>
      <c r="B1939" s="79" t="str">
        <f>IF(新体力テスト!B1939="","",新体力テスト!B1939)</f>
        <v/>
      </c>
      <c r="C1939" s="79" t="str">
        <f>IF(新体力テスト!C1939="","",新体力テスト!C1939)</f>
        <v/>
      </c>
      <c r="D1939" s="79" t="str">
        <f>IF(新体力テスト!D1939="","",新体力テスト!D1939)</f>
        <v/>
      </c>
      <c r="E1939" s="79" t="str">
        <f>IF(新体力テスト!E1939="","",新体力テスト!E1939)</f>
        <v/>
      </c>
      <c r="F1939" s="79" t="str">
        <f>IF(新体力テスト!F1939="","",新体力テスト!F1939)</f>
        <v/>
      </c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63"/>
      <c r="R1939" s="63"/>
      <c r="S1939" s="63"/>
      <c r="T1939" s="63"/>
    </row>
    <row r="1940" spans="1:20" x14ac:dyDescent="0.15">
      <c r="A1940" s="79" t="str">
        <f>IF(新体力テスト!A1940="","",新体力テスト!A1940)</f>
        <v/>
      </c>
      <c r="B1940" s="79" t="str">
        <f>IF(新体力テスト!B1940="","",新体力テスト!B1940)</f>
        <v/>
      </c>
      <c r="C1940" s="79" t="str">
        <f>IF(新体力テスト!C1940="","",新体力テスト!C1940)</f>
        <v/>
      </c>
      <c r="D1940" s="79" t="str">
        <f>IF(新体力テスト!D1940="","",新体力テスト!D1940)</f>
        <v/>
      </c>
      <c r="E1940" s="79" t="str">
        <f>IF(新体力テスト!E1940="","",新体力テスト!E1940)</f>
        <v/>
      </c>
      <c r="F1940" s="79" t="str">
        <f>IF(新体力テスト!F1940="","",新体力テスト!F1940)</f>
        <v/>
      </c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63"/>
      <c r="R1940" s="63"/>
      <c r="S1940" s="63"/>
      <c r="T1940" s="63"/>
    </row>
    <row r="1941" spans="1:20" x14ac:dyDescent="0.15">
      <c r="A1941" s="79" t="str">
        <f>IF(新体力テスト!A1941="","",新体力テスト!A1941)</f>
        <v/>
      </c>
      <c r="B1941" s="79" t="str">
        <f>IF(新体力テスト!B1941="","",新体力テスト!B1941)</f>
        <v/>
      </c>
      <c r="C1941" s="79" t="str">
        <f>IF(新体力テスト!C1941="","",新体力テスト!C1941)</f>
        <v/>
      </c>
      <c r="D1941" s="79" t="str">
        <f>IF(新体力テスト!D1941="","",新体力テスト!D1941)</f>
        <v/>
      </c>
      <c r="E1941" s="79" t="str">
        <f>IF(新体力テスト!E1941="","",新体力テスト!E1941)</f>
        <v/>
      </c>
      <c r="F1941" s="79" t="str">
        <f>IF(新体力テスト!F1941="","",新体力テスト!F1941)</f>
        <v/>
      </c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63"/>
      <c r="R1941" s="63"/>
      <c r="S1941" s="63"/>
      <c r="T1941" s="63"/>
    </row>
    <row r="1942" spans="1:20" x14ac:dyDescent="0.15">
      <c r="A1942" s="79" t="str">
        <f>IF(新体力テスト!A1942="","",新体力テスト!A1942)</f>
        <v/>
      </c>
      <c r="B1942" s="79" t="str">
        <f>IF(新体力テスト!B1942="","",新体力テスト!B1942)</f>
        <v/>
      </c>
      <c r="C1942" s="79" t="str">
        <f>IF(新体力テスト!C1942="","",新体力テスト!C1942)</f>
        <v/>
      </c>
      <c r="D1942" s="79" t="str">
        <f>IF(新体力テスト!D1942="","",新体力テスト!D1942)</f>
        <v/>
      </c>
      <c r="E1942" s="79" t="str">
        <f>IF(新体力テスト!E1942="","",新体力テスト!E1942)</f>
        <v/>
      </c>
      <c r="F1942" s="79" t="str">
        <f>IF(新体力テスト!F1942="","",新体力テスト!F1942)</f>
        <v/>
      </c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63"/>
      <c r="R1942" s="63"/>
      <c r="S1942" s="63"/>
      <c r="T1942" s="63"/>
    </row>
    <row r="1943" spans="1:20" x14ac:dyDescent="0.15">
      <c r="A1943" s="79" t="str">
        <f>IF(新体力テスト!A1943="","",新体力テスト!A1943)</f>
        <v/>
      </c>
      <c r="B1943" s="79" t="str">
        <f>IF(新体力テスト!B1943="","",新体力テスト!B1943)</f>
        <v/>
      </c>
      <c r="C1943" s="79" t="str">
        <f>IF(新体力テスト!C1943="","",新体力テスト!C1943)</f>
        <v/>
      </c>
      <c r="D1943" s="79" t="str">
        <f>IF(新体力テスト!D1943="","",新体力テスト!D1943)</f>
        <v/>
      </c>
      <c r="E1943" s="79" t="str">
        <f>IF(新体力テスト!E1943="","",新体力テスト!E1943)</f>
        <v/>
      </c>
      <c r="F1943" s="79" t="str">
        <f>IF(新体力テスト!F1943="","",新体力テスト!F1943)</f>
        <v/>
      </c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63"/>
      <c r="R1943" s="63"/>
      <c r="S1943" s="63"/>
      <c r="T1943" s="63"/>
    </row>
    <row r="1944" spans="1:20" x14ac:dyDescent="0.15">
      <c r="A1944" s="79" t="str">
        <f>IF(新体力テスト!A1944="","",新体力テスト!A1944)</f>
        <v/>
      </c>
      <c r="B1944" s="79" t="str">
        <f>IF(新体力テスト!B1944="","",新体力テスト!B1944)</f>
        <v/>
      </c>
      <c r="C1944" s="79" t="str">
        <f>IF(新体力テスト!C1944="","",新体力テスト!C1944)</f>
        <v/>
      </c>
      <c r="D1944" s="79" t="str">
        <f>IF(新体力テスト!D1944="","",新体力テスト!D1944)</f>
        <v/>
      </c>
      <c r="E1944" s="79" t="str">
        <f>IF(新体力テスト!E1944="","",新体力テスト!E1944)</f>
        <v/>
      </c>
      <c r="F1944" s="79" t="str">
        <f>IF(新体力テスト!F1944="","",新体力テスト!F1944)</f>
        <v/>
      </c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63"/>
      <c r="R1944" s="63"/>
      <c r="S1944" s="63"/>
      <c r="T1944" s="63"/>
    </row>
    <row r="1945" spans="1:20" x14ac:dyDescent="0.15">
      <c r="A1945" s="79" t="str">
        <f>IF(新体力テスト!A1945="","",新体力テスト!A1945)</f>
        <v/>
      </c>
      <c r="B1945" s="79" t="str">
        <f>IF(新体力テスト!B1945="","",新体力テスト!B1945)</f>
        <v/>
      </c>
      <c r="C1945" s="79" t="str">
        <f>IF(新体力テスト!C1945="","",新体力テスト!C1945)</f>
        <v/>
      </c>
      <c r="D1945" s="79" t="str">
        <f>IF(新体力テスト!D1945="","",新体力テスト!D1945)</f>
        <v/>
      </c>
      <c r="E1945" s="79" t="str">
        <f>IF(新体力テスト!E1945="","",新体力テスト!E1945)</f>
        <v/>
      </c>
      <c r="F1945" s="79" t="str">
        <f>IF(新体力テスト!F1945="","",新体力テスト!F1945)</f>
        <v/>
      </c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63"/>
      <c r="R1945" s="63"/>
      <c r="S1945" s="63"/>
      <c r="T1945" s="63"/>
    </row>
    <row r="1946" spans="1:20" x14ac:dyDescent="0.15">
      <c r="A1946" s="79" t="str">
        <f>IF(新体力テスト!A1946="","",新体力テスト!A1946)</f>
        <v/>
      </c>
      <c r="B1946" s="79" t="str">
        <f>IF(新体力テスト!B1946="","",新体力テスト!B1946)</f>
        <v/>
      </c>
      <c r="C1946" s="79" t="str">
        <f>IF(新体力テスト!C1946="","",新体力テスト!C1946)</f>
        <v/>
      </c>
      <c r="D1946" s="79" t="str">
        <f>IF(新体力テスト!D1946="","",新体力テスト!D1946)</f>
        <v/>
      </c>
      <c r="E1946" s="79" t="str">
        <f>IF(新体力テスト!E1946="","",新体力テスト!E1946)</f>
        <v/>
      </c>
      <c r="F1946" s="79" t="str">
        <f>IF(新体力テスト!F1946="","",新体力テスト!F1946)</f>
        <v/>
      </c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63"/>
      <c r="R1946" s="63"/>
      <c r="S1946" s="63"/>
      <c r="T1946" s="63"/>
    </row>
    <row r="1947" spans="1:20" x14ac:dyDescent="0.15">
      <c r="A1947" s="79" t="str">
        <f>IF(新体力テスト!A1947="","",新体力テスト!A1947)</f>
        <v/>
      </c>
      <c r="B1947" s="79" t="str">
        <f>IF(新体力テスト!B1947="","",新体力テスト!B1947)</f>
        <v/>
      </c>
      <c r="C1947" s="79" t="str">
        <f>IF(新体力テスト!C1947="","",新体力テスト!C1947)</f>
        <v/>
      </c>
      <c r="D1947" s="79" t="str">
        <f>IF(新体力テスト!D1947="","",新体力テスト!D1947)</f>
        <v/>
      </c>
      <c r="E1947" s="79" t="str">
        <f>IF(新体力テスト!E1947="","",新体力テスト!E1947)</f>
        <v/>
      </c>
      <c r="F1947" s="79" t="str">
        <f>IF(新体力テスト!F1947="","",新体力テスト!F1947)</f>
        <v/>
      </c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63"/>
      <c r="R1947" s="63"/>
      <c r="S1947" s="63"/>
      <c r="T1947" s="63"/>
    </row>
    <row r="1948" spans="1:20" x14ac:dyDescent="0.15">
      <c r="A1948" s="79" t="str">
        <f>IF(新体力テスト!A1948="","",新体力テスト!A1948)</f>
        <v/>
      </c>
      <c r="B1948" s="79" t="str">
        <f>IF(新体力テスト!B1948="","",新体力テスト!B1948)</f>
        <v/>
      </c>
      <c r="C1948" s="79" t="str">
        <f>IF(新体力テスト!C1948="","",新体力テスト!C1948)</f>
        <v/>
      </c>
      <c r="D1948" s="79" t="str">
        <f>IF(新体力テスト!D1948="","",新体力テスト!D1948)</f>
        <v/>
      </c>
      <c r="E1948" s="79" t="str">
        <f>IF(新体力テスト!E1948="","",新体力テスト!E1948)</f>
        <v/>
      </c>
      <c r="F1948" s="79" t="str">
        <f>IF(新体力テスト!F1948="","",新体力テスト!F1948)</f>
        <v/>
      </c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63"/>
      <c r="R1948" s="63"/>
      <c r="S1948" s="63"/>
      <c r="T1948" s="63"/>
    </row>
    <row r="1949" spans="1:20" x14ac:dyDescent="0.15">
      <c r="A1949" s="79" t="str">
        <f>IF(新体力テスト!A1949="","",新体力テスト!A1949)</f>
        <v/>
      </c>
      <c r="B1949" s="79" t="str">
        <f>IF(新体力テスト!B1949="","",新体力テスト!B1949)</f>
        <v/>
      </c>
      <c r="C1949" s="79" t="str">
        <f>IF(新体力テスト!C1949="","",新体力テスト!C1949)</f>
        <v/>
      </c>
      <c r="D1949" s="79" t="str">
        <f>IF(新体力テスト!D1949="","",新体力テスト!D1949)</f>
        <v/>
      </c>
      <c r="E1949" s="79" t="str">
        <f>IF(新体力テスト!E1949="","",新体力テスト!E1949)</f>
        <v/>
      </c>
      <c r="F1949" s="79" t="str">
        <f>IF(新体力テスト!F1949="","",新体力テスト!F1949)</f>
        <v/>
      </c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63"/>
      <c r="R1949" s="63"/>
      <c r="S1949" s="63"/>
      <c r="T1949" s="63"/>
    </row>
    <row r="1950" spans="1:20" x14ac:dyDescent="0.15">
      <c r="A1950" s="79" t="str">
        <f>IF(新体力テスト!A1950="","",新体力テスト!A1950)</f>
        <v/>
      </c>
      <c r="B1950" s="79" t="str">
        <f>IF(新体力テスト!B1950="","",新体力テスト!B1950)</f>
        <v/>
      </c>
      <c r="C1950" s="79" t="str">
        <f>IF(新体力テスト!C1950="","",新体力テスト!C1950)</f>
        <v/>
      </c>
      <c r="D1950" s="79" t="str">
        <f>IF(新体力テスト!D1950="","",新体力テスト!D1950)</f>
        <v/>
      </c>
      <c r="E1950" s="79" t="str">
        <f>IF(新体力テスト!E1950="","",新体力テスト!E1950)</f>
        <v/>
      </c>
      <c r="F1950" s="79" t="str">
        <f>IF(新体力テスト!F1950="","",新体力テスト!F1950)</f>
        <v/>
      </c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63"/>
      <c r="R1950" s="63"/>
      <c r="S1950" s="63"/>
      <c r="T1950" s="63"/>
    </row>
    <row r="1951" spans="1:20" x14ac:dyDescent="0.15">
      <c r="A1951" s="79" t="str">
        <f>IF(新体力テスト!A1951="","",新体力テスト!A1951)</f>
        <v/>
      </c>
      <c r="B1951" s="79" t="str">
        <f>IF(新体力テスト!B1951="","",新体力テスト!B1951)</f>
        <v/>
      </c>
      <c r="C1951" s="79" t="str">
        <f>IF(新体力テスト!C1951="","",新体力テスト!C1951)</f>
        <v/>
      </c>
      <c r="D1951" s="79" t="str">
        <f>IF(新体力テスト!D1951="","",新体力テスト!D1951)</f>
        <v/>
      </c>
      <c r="E1951" s="79" t="str">
        <f>IF(新体力テスト!E1951="","",新体力テスト!E1951)</f>
        <v/>
      </c>
      <c r="F1951" s="79" t="str">
        <f>IF(新体力テスト!F1951="","",新体力テスト!F1951)</f>
        <v/>
      </c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63"/>
      <c r="R1951" s="63"/>
      <c r="S1951" s="63"/>
      <c r="T1951" s="63"/>
    </row>
    <row r="1952" spans="1:20" x14ac:dyDescent="0.15">
      <c r="A1952" s="79" t="str">
        <f>IF(新体力テスト!A1952="","",新体力テスト!A1952)</f>
        <v/>
      </c>
      <c r="B1952" s="79" t="str">
        <f>IF(新体力テスト!B1952="","",新体力テスト!B1952)</f>
        <v/>
      </c>
      <c r="C1952" s="79" t="str">
        <f>IF(新体力テスト!C1952="","",新体力テスト!C1952)</f>
        <v/>
      </c>
      <c r="D1952" s="79" t="str">
        <f>IF(新体力テスト!D1952="","",新体力テスト!D1952)</f>
        <v/>
      </c>
      <c r="E1952" s="79" t="str">
        <f>IF(新体力テスト!E1952="","",新体力テスト!E1952)</f>
        <v/>
      </c>
      <c r="F1952" s="79" t="str">
        <f>IF(新体力テスト!F1952="","",新体力テスト!F1952)</f>
        <v/>
      </c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63"/>
      <c r="R1952" s="63"/>
      <c r="S1952" s="63"/>
      <c r="T1952" s="63"/>
    </row>
    <row r="1953" spans="1:20" x14ac:dyDescent="0.15">
      <c r="A1953" s="79" t="str">
        <f>IF(新体力テスト!A1953="","",新体力テスト!A1953)</f>
        <v/>
      </c>
      <c r="B1953" s="79" t="str">
        <f>IF(新体力テスト!B1953="","",新体力テスト!B1953)</f>
        <v/>
      </c>
      <c r="C1953" s="79" t="str">
        <f>IF(新体力テスト!C1953="","",新体力テスト!C1953)</f>
        <v/>
      </c>
      <c r="D1953" s="79" t="str">
        <f>IF(新体力テスト!D1953="","",新体力テスト!D1953)</f>
        <v/>
      </c>
      <c r="E1953" s="79" t="str">
        <f>IF(新体力テスト!E1953="","",新体力テスト!E1953)</f>
        <v/>
      </c>
      <c r="F1953" s="79" t="str">
        <f>IF(新体力テスト!F1953="","",新体力テスト!F1953)</f>
        <v/>
      </c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63"/>
      <c r="R1953" s="63"/>
      <c r="S1953" s="63"/>
      <c r="T1953" s="63"/>
    </row>
    <row r="1954" spans="1:20" x14ac:dyDescent="0.15">
      <c r="A1954" s="79" t="str">
        <f>IF(新体力テスト!A1954="","",新体力テスト!A1954)</f>
        <v/>
      </c>
      <c r="B1954" s="79" t="str">
        <f>IF(新体力テスト!B1954="","",新体力テスト!B1954)</f>
        <v/>
      </c>
      <c r="C1954" s="79" t="str">
        <f>IF(新体力テスト!C1954="","",新体力テスト!C1954)</f>
        <v/>
      </c>
      <c r="D1954" s="79" t="str">
        <f>IF(新体力テスト!D1954="","",新体力テスト!D1954)</f>
        <v/>
      </c>
      <c r="E1954" s="79" t="str">
        <f>IF(新体力テスト!E1954="","",新体力テスト!E1954)</f>
        <v/>
      </c>
      <c r="F1954" s="79" t="str">
        <f>IF(新体力テスト!F1954="","",新体力テスト!F1954)</f>
        <v/>
      </c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63"/>
      <c r="R1954" s="63"/>
      <c r="S1954" s="63"/>
      <c r="T1954" s="63"/>
    </row>
    <row r="1955" spans="1:20" x14ac:dyDescent="0.15">
      <c r="A1955" s="79" t="str">
        <f>IF(新体力テスト!A1955="","",新体力テスト!A1955)</f>
        <v/>
      </c>
      <c r="B1955" s="79" t="str">
        <f>IF(新体力テスト!B1955="","",新体力テスト!B1955)</f>
        <v/>
      </c>
      <c r="C1955" s="79" t="str">
        <f>IF(新体力テスト!C1955="","",新体力テスト!C1955)</f>
        <v/>
      </c>
      <c r="D1955" s="79" t="str">
        <f>IF(新体力テスト!D1955="","",新体力テスト!D1955)</f>
        <v/>
      </c>
      <c r="E1955" s="79" t="str">
        <f>IF(新体力テスト!E1955="","",新体力テスト!E1955)</f>
        <v/>
      </c>
      <c r="F1955" s="79" t="str">
        <f>IF(新体力テスト!F1955="","",新体力テスト!F1955)</f>
        <v/>
      </c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63"/>
      <c r="R1955" s="63"/>
      <c r="S1955" s="63"/>
      <c r="T1955" s="63"/>
    </row>
    <row r="1956" spans="1:20" x14ac:dyDescent="0.15">
      <c r="A1956" s="79" t="str">
        <f>IF(新体力テスト!A1956="","",新体力テスト!A1956)</f>
        <v/>
      </c>
      <c r="B1956" s="79" t="str">
        <f>IF(新体力テスト!B1956="","",新体力テスト!B1956)</f>
        <v/>
      </c>
      <c r="C1956" s="79" t="str">
        <f>IF(新体力テスト!C1956="","",新体力テスト!C1956)</f>
        <v/>
      </c>
      <c r="D1956" s="79" t="str">
        <f>IF(新体力テスト!D1956="","",新体力テスト!D1956)</f>
        <v/>
      </c>
      <c r="E1956" s="79" t="str">
        <f>IF(新体力テスト!E1956="","",新体力テスト!E1956)</f>
        <v/>
      </c>
      <c r="F1956" s="79" t="str">
        <f>IF(新体力テスト!F1956="","",新体力テスト!F1956)</f>
        <v/>
      </c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63"/>
      <c r="R1956" s="63"/>
      <c r="S1956" s="63"/>
      <c r="T1956" s="63"/>
    </row>
    <row r="1957" spans="1:20" x14ac:dyDescent="0.15">
      <c r="A1957" s="79" t="str">
        <f>IF(新体力テスト!A1957="","",新体力テスト!A1957)</f>
        <v/>
      </c>
      <c r="B1957" s="79" t="str">
        <f>IF(新体力テスト!B1957="","",新体力テスト!B1957)</f>
        <v/>
      </c>
      <c r="C1957" s="79" t="str">
        <f>IF(新体力テスト!C1957="","",新体力テスト!C1957)</f>
        <v/>
      </c>
      <c r="D1957" s="79" t="str">
        <f>IF(新体力テスト!D1957="","",新体力テスト!D1957)</f>
        <v/>
      </c>
      <c r="E1957" s="79" t="str">
        <f>IF(新体力テスト!E1957="","",新体力テスト!E1957)</f>
        <v/>
      </c>
      <c r="F1957" s="79" t="str">
        <f>IF(新体力テスト!F1957="","",新体力テスト!F1957)</f>
        <v/>
      </c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63"/>
      <c r="R1957" s="63"/>
      <c r="S1957" s="63"/>
      <c r="T1957" s="63"/>
    </row>
    <row r="1958" spans="1:20" x14ac:dyDescent="0.15">
      <c r="A1958" s="79" t="str">
        <f>IF(新体力テスト!A1958="","",新体力テスト!A1958)</f>
        <v/>
      </c>
      <c r="B1958" s="79" t="str">
        <f>IF(新体力テスト!B1958="","",新体力テスト!B1958)</f>
        <v/>
      </c>
      <c r="C1958" s="79" t="str">
        <f>IF(新体力テスト!C1958="","",新体力テスト!C1958)</f>
        <v/>
      </c>
      <c r="D1958" s="79" t="str">
        <f>IF(新体力テスト!D1958="","",新体力テスト!D1958)</f>
        <v/>
      </c>
      <c r="E1958" s="79" t="str">
        <f>IF(新体力テスト!E1958="","",新体力テスト!E1958)</f>
        <v/>
      </c>
      <c r="F1958" s="79" t="str">
        <f>IF(新体力テスト!F1958="","",新体力テスト!F1958)</f>
        <v/>
      </c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63"/>
      <c r="R1958" s="63"/>
      <c r="S1958" s="63"/>
      <c r="T1958" s="63"/>
    </row>
    <row r="1959" spans="1:20" x14ac:dyDescent="0.15">
      <c r="A1959" s="79" t="str">
        <f>IF(新体力テスト!A1959="","",新体力テスト!A1959)</f>
        <v/>
      </c>
      <c r="B1959" s="79" t="str">
        <f>IF(新体力テスト!B1959="","",新体力テスト!B1959)</f>
        <v/>
      </c>
      <c r="C1959" s="79" t="str">
        <f>IF(新体力テスト!C1959="","",新体力テスト!C1959)</f>
        <v/>
      </c>
      <c r="D1959" s="79" t="str">
        <f>IF(新体力テスト!D1959="","",新体力テスト!D1959)</f>
        <v/>
      </c>
      <c r="E1959" s="79" t="str">
        <f>IF(新体力テスト!E1959="","",新体力テスト!E1959)</f>
        <v/>
      </c>
      <c r="F1959" s="79" t="str">
        <f>IF(新体力テスト!F1959="","",新体力テスト!F1959)</f>
        <v/>
      </c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63"/>
      <c r="R1959" s="63"/>
      <c r="S1959" s="63"/>
      <c r="T1959" s="63"/>
    </row>
    <row r="1960" spans="1:20" x14ac:dyDescent="0.15">
      <c r="A1960" s="79" t="str">
        <f>IF(新体力テスト!A1960="","",新体力テスト!A1960)</f>
        <v/>
      </c>
      <c r="B1960" s="79" t="str">
        <f>IF(新体力テスト!B1960="","",新体力テスト!B1960)</f>
        <v/>
      </c>
      <c r="C1960" s="79" t="str">
        <f>IF(新体力テスト!C1960="","",新体力テスト!C1960)</f>
        <v/>
      </c>
      <c r="D1960" s="79" t="str">
        <f>IF(新体力テスト!D1960="","",新体力テスト!D1960)</f>
        <v/>
      </c>
      <c r="E1960" s="79" t="str">
        <f>IF(新体力テスト!E1960="","",新体力テスト!E1960)</f>
        <v/>
      </c>
      <c r="F1960" s="79" t="str">
        <f>IF(新体力テスト!F1960="","",新体力テスト!F1960)</f>
        <v/>
      </c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63"/>
      <c r="R1960" s="63"/>
      <c r="S1960" s="63"/>
      <c r="T1960" s="63"/>
    </row>
    <row r="1961" spans="1:20" x14ac:dyDescent="0.15">
      <c r="A1961" s="79" t="str">
        <f>IF(新体力テスト!A1961="","",新体力テスト!A1961)</f>
        <v/>
      </c>
      <c r="B1961" s="79" t="str">
        <f>IF(新体力テスト!B1961="","",新体力テスト!B1961)</f>
        <v/>
      </c>
      <c r="C1961" s="79" t="str">
        <f>IF(新体力テスト!C1961="","",新体力テスト!C1961)</f>
        <v/>
      </c>
      <c r="D1961" s="79" t="str">
        <f>IF(新体力テスト!D1961="","",新体力テスト!D1961)</f>
        <v/>
      </c>
      <c r="E1961" s="79" t="str">
        <f>IF(新体力テスト!E1961="","",新体力テスト!E1961)</f>
        <v/>
      </c>
      <c r="F1961" s="79" t="str">
        <f>IF(新体力テスト!F1961="","",新体力テスト!F1961)</f>
        <v/>
      </c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63"/>
      <c r="R1961" s="63"/>
      <c r="S1961" s="63"/>
      <c r="T1961" s="63"/>
    </row>
    <row r="1962" spans="1:20" x14ac:dyDescent="0.15">
      <c r="A1962" s="79" t="str">
        <f>IF(新体力テスト!A1962="","",新体力テスト!A1962)</f>
        <v/>
      </c>
      <c r="B1962" s="79" t="str">
        <f>IF(新体力テスト!B1962="","",新体力テスト!B1962)</f>
        <v/>
      </c>
      <c r="C1962" s="79" t="str">
        <f>IF(新体力テスト!C1962="","",新体力テスト!C1962)</f>
        <v/>
      </c>
      <c r="D1962" s="79" t="str">
        <f>IF(新体力テスト!D1962="","",新体力テスト!D1962)</f>
        <v/>
      </c>
      <c r="E1962" s="79" t="str">
        <f>IF(新体力テスト!E1962="","",新体力テスト!E1962)</f>
        <v/>
      </c>
      <c r="F1962" s="79" t="str">
        <f>IF(新体力テスト!F1962="","",新体力テスト!F1962)</f>
        <v/>
      </c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63"/>
      <c r="R1962" s="63"/>
      <c r="S1962" s="63"/>
      <c r="T1962" s="63"/>
    </row>
    <row r="1963" spans="1:20" x14ac:dyDescent="0.15">
      <c r="A1963" s="79" t="str">
        <f>IF(新体力テスト!A1963="","",新体力テスト!A1963)</f>
        <v/>
      </c>
      <c r="B1963" s="79" t="str">
        <f>IF(新体力テスト!B1963="","",新体力テスト!B1963)</f>
        <v/>
      </c>
      <c r="C1963" s="79" t="str">
        <f>IF(新体力テスト!C1963="","",新体力テスト!C1963)</f>
        <v/>
      </c>
      <c r="D1963" s="79" t="str">
        <f>IF(新体力テスト!D1963="","",新体力テスト!D1963)</f>
        <v/>
      </c>
      <c r="E1963" s="79" t="str">
        <f>IF(新体力テスト!E1963="","",新体力テスト!E1963)</f>
        <v/>
      </c>
      <c r="F1963" s="79" t="str">
        <f>IF(新体力テスト!F1963="","",新体力テスト!F1963)</f>
        <v/>
      </c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63"/>
      <c r="R1963" s="63"/>
      <c r="S1963" s="63"/>
      <c r="T1963" s="63"/>
    </row>
    <row r="1964" spans="1:20" x14ac:dyDescent="0.15">
      <c r="A1964" s="79" t="str">
        <f>IF(新体力テスト!A1964="","",新体力テスト!A1964)</f>
        <v/>
      </c>
      <c r="B1964" s="79" t="str">
        <f>IF(新体力テスト!B1964="","",新体力テスト!B1964)</f>
        <v/>
      </c>
      <c r="C1964" s="79" t="str">
        <f>IF(新体力テスト!C1964="","",新体力テスト!C1964)</f>
        <v/>
      </c>
      <c r="D1964" s="79" t="str">
        <f>IF(新体力テスト!D1964="","",新体力テスト!D1964)</f>
        <v/>
      </c>
      <c r="E1964" s="79" t="str">
        <f>IF(新体力テスト!E1964="","",新体力テスト!E1964)</f>
        <v/>
      </c>
      <c r="F1964" s="79" t="str">
        <f>IF(新体力テスト!F1964="","",新体力テスト!F1964)</f>
        <v/>
      </c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63"/>
      <c r="R1964" s="63"/>
      <c r="S1964" s="63"/>
      <c r="T1964" s="63"/>
    </row>
    <row r="1965" spans="1:20" x14ac:dyDescent="0.15">
      <c r="A1965" s="79" t="str">
        <f>IF(新体力テスト!A1965="","",新体力テスト!A1965)</f>
        <v/>
      </c>
      <c r="B1965" s="79" t="str">
        <f>IF(新体力テスト!B1965="","",新体力テスト!B1965)</f>
        <v/>
      </c>
      <c r="C1965" s="79" t="str">
        <f>IF(新体力テスト!C1965="","",新体力テスト!C1965)</f>
        <v/>
      </c>
      <c r="D1965" s="79" t="str">
        <f>IF(新体力テスト!D1965="","",新体力テスト!D1965)</f>
        <v/>
      </c>
      <c r="E1965" s="79" t="str">
        <f>IF(新体力テスト!E1965="","",新体力テスト!E1965)</f>
        <v/>
      </c>
      <c r="F1965" s="79" t="str">
        <f>IF(新体力テスト!F1965="","",新体力テスト!F1965)</f>
        <v/>
      </c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63"/>
      <c r="R1965" s="63"/>
      <c r="S1965" s="63"/>
      <c r="T1965" s="63"/>
    </row>
    <row r="1966" spans="1:20" x14ac:dyDescent="0.15">
      <c r="A1966" s="79" t="str">
        <f>IF(新体力テスト!A1966="","",新体力テスト!A1966)</f>
        <v/>
      </c>
      <c r="B1966" s="79" t="str">
        <f>IF(新体力テスト!B1966="","",新体力テスト!B1966)</f>
        <v/>
      </c>
      <c r="C1966" s="79" t="str">
        <f>IF(新体力テスト!C1966="","",新体力テスト!C1966)</f>
        <v/>
      </c>
      <c r="D1966" s="79" t="str">
        <f>IF(新体力テスト!D1966="","",新体力テスト!D1966)</f>
        <v/>
      </c>
      <c r="E1966" s="79" t="str">
        <f>IF(新体力テスト!E1966="","",新体力テスト!E1966)</f>
        <v/>
      </c>
      <c r="F1966" s="79" t="str">
        <f>IF(新体力テスト!F1966="","",新体力テスト!F1966)</f>
        <v/>
      </c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63"/>
      <c r="R1966" s="63"/>
      <c r="S1966" s="63"/>
      <c r="T1966" s="63"/>
    </row>
    <row r="1967" spans="1:20" x14ac:dyDescent="0.15">
      <c r="A1967" s="79" t="str">
        <f>IF(新体力テスト!A1967="","",新体力テスト!A1967)</f>
        <v/>
      </c>
      <c r="B1967" s="79" t="str">
        <f>IF(新体力テスト!B1967="","",新体力テスト!B1967)</f>
        <v/>
      </c>
      <c r="C1967" s="79" t="str">
        <f>IF(新体力テスト!C1967="","",新体力テスト!C1967)</f>
        <v/>
      </c>
      <c r="D1967" s="79" t="str">
        <f>IF(新体力テスト!D1967="","",新体力テスト!D1967)</f>
        <v/>
      </c>
      <c r="E1967" s="79" t="str">
        <f>IF(新体力テスト!E1967="","",新体力テスト!E1967)</f>
        <v/>
      </c>
      <c r="F1967" s="79" t="str">
        <f>IF(新体力テスト!F1967="","",新体力テスト!F1967)</f>
        <v/>
      </c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63"/>
      <c r="R1967" s="63"/>
      <c r="S1967" s="63"/>
      <c r="T1967" s="63"/>
    </row>
    <row r="1968" spans="1:20" x14ac:dyDescent="0.15">
      <c r="A1968" s="79" t="str">
        <f>IF(新体力テスト!A1968="","",新体力テスト!A1968)</f>
        <v/>
      </c>
      <c r="B1968" s="79" t="str">
        <f>IF(新体力テスト!B1968="","",新体力テスト!B1968)</f>
        <v/>
      </c>
      <c r="C1968" s="79" t="str">
        <f>IF(新体力テスト!C1968="","",新体力テスト!C1968)</f>
        <v/>
      </c>
      <c r="D1968" s="79" t="str">
        <f>IF(新体力テスト!D1968="","",新体力テスト!D1968)</f>
        <v/>
      </c>
      <c r="E1968" s="79" t="str">
        <f>IF(新体力テスト!E1968="","",新体力テスト!E1968)</f>
        <v/>
      </c>
      <c r="F1968" s="79" t="str">
        <f>IF(新体力テスト!F1968="","",新体力テスト!F1968)</f>
        <v/>
      </c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63"/>
      <c r="R1968" s="63"/>
      <c r="S1968" s="63"/>
      <c r="T1968" s="63"/>
    </row>
    <row r="1969" spans="1:20" x14ac:dyDescent="0.15">
      <c r="A1969" s="79" t="str">
        <f>IF(新体力テスト!A1969="","",新体力テスト!A1969)</f>
        <v/>
      </c>
      <c r="B1969" s="79" t="str">
        <f>IF(新体力テスト!B1969="","",新体力テスト!B1969)</f>
        <v/>
      </c>
      <c r="C1969" s="79" t="str">
        <f>IF(新体力テスト!C1969="","",新体力テスト!C1969)</f>
        <v/>
      </c>
      <c r="D1969" s="79" t="str">
        <f>IF(新体力テスト!D1969="","",新体力テスト!D1969)</f>
        <v/>
      </c>
      <c r="E1969" s="79" t="str">
        <f>IF(新体力テスト!E1969="","",新体力テスト!E1969)</f>
        <v/>
      </c>
      <c r="F1969" s="79" t="str">
        <f>IF(新体力テスト!F1969="","",新体力テスト!F1969)</f>
        <v/>
      </c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63"/>
      <c r="R1969" s="63"/>
      <c r="S1969" s="63"/>
      <c r="T1969" s="63"/>
    </row>
    <row r="1970" spans="1:20" x14ac:dyDescent="0.15">
      <c r="A1970" s="79" t="str">
        <f>IF(新体力テスト!A1970="","",新体力テスト!A1970)</f>
        <v/>
      </c>
      <c r="B1970" s="79" t="str">
        <f>IF(新体力テスト!B1970="","",新体力テスト!B1970)</f>
        <v/>
      </c>
      <c r="C1970" s="79" t="str">
        <f>IF(新体力テスト!C1970="","",新体力テスト!C1970)</f>
        <v/>
      </c>
      <c r="D1970" s="79" t="str">
        <f>IF(新体力テスト!D1970="","",新体力テスト!D1970)</f>
        <v/>
      </c>
      <c r="E1970" s="79" t="str">
        <f>IF(新体力テスト!E1970="","",新体力テスト!E1970)</f>
        <v/>
      </c>
      <c r="F1970" s="79" t="str">
        <f>IF(新体力テスト!F1970="","",新体力テスト!F1970)</f>
        <v/>
      </c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63"/>
      <c r="R1970" s="63"/>
      <c r="S1970" s="63"/>
      <c r="T1970" s="63"/>
    </row>
    <row r="1971" spans="1:20" x14ac:dyDescent="0.15">
      <c r="A1971" s="79" t="str">
        <f>IF(新体力テスト!A1971="","",新体力テスト!A1971)</f>
        <v/>
      </c>
      <c r="B1971" s="79" t="str">
        <f>IF(新体力テスト!B1971="","",新体力テスト!B1971)</f>
        <v/>
      </c>
      <c r="C1971" s="79" t="str">
        <f>IF(新体力テスト!C1971="","",新体力テスト!C1971)</f>
        <v/>
      </c>
      <c r="D1971" s="79" t="str">
        <f>IF(新体力テスト!D1971="","",新体力テスト!D1971)</f>
        <v/>
      </c>
      <c r="E1971" s="79" t="str">
        <f>IF(新体力テスト!E1971="","",新体力テスト!E1971)</f>
        <v/>
      </c>
      <c r="F1971" s="79" t="str">
        <f>IF(新体力テスト!F1971="","",新体力テスト!F1971)</f>
        <v/>
      </c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63"/>
      <c r="R1971" s="63"/>
      <c r="S1971" s="63"/>
      <c r="T1971" s="63"/>
    </row>
    <row r="1972" spans="1:20" x14ac:dyDescent="0.15">
      <c r="A1972" s="79" t="str">
        <f>IF(新体力テスト!A1972="","",新体力テスト!A1972)</f>
        <v/>
      </c>
      <c r="B1972" s="79" t="str">
        <f>IF(新体力テスト!B1972="","",新体力テスト!B1972)</f>
        <v/>
      </c>
      <c r="C1972" s="79" t="str">
        <f>IF(新体力テスト!C1972="","",新体力テスト!C1972)</f>
        <v/>
      </c>
      <c r="D1972" s="79" t="str">
        <f>IF(新体力テスト!D1972="","",新体力テスト!D1972)</f>
        <v/>
      </c>
      <c r="E1972" s="79" t="str">
        <f>IF(新体力テスト!E1972="","",新体力テスト!E1972)</f>
        <v/>
      </c>
      <c r="F1972" s="79" t="str">
        <f>IF(新体力テスト!F1972="","",新体力テスト!F1972)</f>
        <v/>
      </c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63"/>
      <c r="R1972" s="63"/>
      <c r="S1972" s="63"/>
      <c r="T1972" s="63"/>
    </row>
    <row r="1973" spans="1:20" x14ac:dyDescent="0.15">
      <c r="A1973" s="79" t="str">
        <f>IF(新体力テスト!A1973="","",新体力テスト!A1973)</f>
        <v/>
      </c>
      <c r="B1973" s="79" t="str">
        <f>IF(新体力テスト!B1973="","",新体力テスト!B1973)</f>
        <v/>
      </c>
      <c r="C1973" s="79" t="str">
        <f>IF(新体力テスト!C1973="","",新体力テスト!C1973)</f>
        <v/>
      </c>
      <c r="D1973" s="79" t="str">
        <f>IF(新体力テスト!D1973="","",新体力テスト!D1973)</f>
        <v/>
      </c>
      <c r="E1973" s="79" t="str">
        <f>IF(新体力テスト!E1973="","",新体力テスト!E1973)</f>
        <v/>
      </c>
      <c r="F1973" s="79" t="str">
        <f>IF(新体力テスト!F1973="","",新体力テスト!F1973)</f>
        <v/>
      </c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63"/>
      <c r="R1973" s="63"/>
      <c r="S1973" s="63"/>
      <c r="T1973" s="63"/>
    </row>
    <row r="1974" spans="1:20" x14ac:dyDescent="0.15">
      <c r="A1974" s="79" t="str">
        <f>IF(新体力テスト!A1974="","",新体力テスト!A1974)</f>
        <v/>
      </c>
      <c r="B1974" s="79" t="str">
        <f>IF(新体力テスト!B1974="","",新体力テスト!B1974)</f>
        <v/>
      </c>
      <c r="C1974" s="79" t="str">
        <f>IF(新体力テスト!C1974="","",新体力テスト!C1974)</f>
        <v/>
      </c>
      <c r="D1974" s="79" t="str">
        <f>IF(新体力テスト!D1974="","",新体力テスト!D1974)</f>
        <v/>
      </c>
      <c r="E1974" s="79" t="str">
        <f>IF(新体力テスト!E1974="","",新体力テスト!E1974)</f>
        <v/>
      </c>
      <c r="F1974" s="79" t="str">
        <f>IF(新体力テスト!F1974="","",新体力テスト!F1974)</f>
        <v/>
      </c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63"/>
      <c r="R1974" s="63"/>
      <c r="S1974" s="63"/>
      <c r="T1974" s="63"/>
    </row>
    <row r="1975" spans="1:20" x14ac:dyDescent="0.15">
      <c r="A1975" s="79" t="str">
        <f>IF(新体力テスト!A1975="","",新体力テスト!A1975)</f>
        <v/>
      </c>
      <c r="B1975" s="79" t="str">
        <f>IF(新体力テスト!B1975="","",新体力テスト!B1975)</f>
        <v/>
      </c>
      <c r="C1975" s="79" t="str">
        <f>IF(新体力テスト!C1975="","",新体力テスト!C1975)</f>
        <v/>
      </c>
      <c r="D1975" s="79" t="str">
        <f>IF(新体力テスト!D1975="","",新体力テスト!D1975)</f>
        <v/>
      </c>
      <c r="E1975" s="79" t="str">
        <f>IF(新体力テスト!E1975="","",新体力テスト!E1975)</f>
        <v/>
      </c>
      <c r="F1975" s="79" t="str">
        <f>IF(新体力テスト!F1975="","",新体力テスト!F1975)</f>
        <v/>
      </c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63"/>
      <c r="R1975" s="63"/>
      <c r="S1975" s="63"/>
      <c r="T1975" s="63"/>
    </row>
    <row r="1976" spans="1:20" x14ac:dyDescent="0.15">
      <c r="A1976" s="79" t="str">
        <f>IF(新体力テスト!A1976="","",新体力テスト!A1976)</f>
        <v/>
      </c>
      <c r="B1976" s="79" t="str">
        <f>IF(新体力テスト!B1976="","",新体力テスト!B1976)</f>
        <v/>
      </c>
      <c r="C1976" s="79" t="str">
        <f>IF(新体力テスト!C1976="","",新体力テスト!C1976)</f>
        <v/>
      </c>
      <c r="D1976" s="79" t="str">
        <f>IF(新体力テスト!D1976="","",新体力テスト!D1976)</f>
        <v/>
      </c>
      <c r="E1976" s="79" t="str">
        <f>IF(新体力テスト!E1976="","",新体力テスト!E1976)</f>
        <v/>
      </c>
      <c r="F1976" s="79" t="str">
        <f>IF(新体力テスト!F1976="","",新体力テスト!F1976)</f>
        <v/>
      </c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63"/>
      <c r="R1976" s="63"/>
      <c r="S1976" s="63"/>
      <c r="T1976" s="63"/>
    </row>
    <row r="1977" spans="1:20" x14ac:dyDescent="0.15">
      <c r="A1977" s="79" t="str">
        <f>IF(新体力テスト!A1977="","",新体力テスト!A1977)</f>
        <v/>
      </c>
      <c r="B1977" s="79" t="str">
        <f>IF(新体力テスト!B1977="","",新体力テスト!B1977)</f>
        <v/>
      </c>
      <c r="C1977" s="79" t="str">
        <f>IF(新体力テスト!C1977="","",新体力テスト!C1977)</f>
        <v/>
      </c>
      <c r="D1977" s="79" t="str">
        <f>IF(新体力テスト!D1977="","",新体力テスト!D1977)</f>
        <v/>
      </c>
      <c r="E1977" s="79" t="str">
        <f>IF(新体力テスト!E1977="","",新体力テスト!E1977)</f>
        <v/>
      </c>
      <c r="F1977" s="79" t="str">
        <f>IF(新体力テスト!F1977="","",新体力テスト!F1977)</f>
        <v/>
      </c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63"/>
      <c r="R1977" s="63"/>
      <c r="S1977" s="63"/>
      <c r="T1977" s="63"/>
    </row>
    <row r="1978" spans="1:20" x14ac:dyDescent="0.15">
      <c r="A1978" s="79" t="str">
        <f>IF(新体力テスト!A1978="","",新体力テスト!A1978)</f>
        <v/>
      </c>
      <c r="B1978" s="79" t="str">
        <f>IF(新体力テスト!B1978="","",新体力テスト!B1978)</f>
        <v/>
      </c>
      <c r="C1978" s="79" t="str">
        <f>IF(新体力テスト!C1978="","",新体力テスト!C1978)</f>
        <v/>
      </c>
      <c r="D1978" s="79" t="str">
        <f>IF(新体力テスト!D1978="","",新体力テスト!D1978)</f>
        <v/>
      </c>
      <c r="E1978" s="79" t="str">
        <f>IF(新体力テスト!E1978="","",新体力テスト!E1978)</f>
        <v/>
      </c>
      <c r="F1978" s="79" t="str">
        <f>IF(新体力テスト!F1978="","",新体力テスト!F1978)</f>
        <v/>
      </c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63"/>
      <c r="R1978" s="63"/>
      <c r="S1978" s="63"/>
      <c r="T1978" s="63"/>
    </row>
    <row r="1979" spans="1:20" x14ac:dyDescent="0.15">
      <c r="A1979" s="79" t="str">
        <f>IF(新体力テスト!A1979="","",新体力テスト!A1979)</f>
        <v/>
      </c>
      <c r="B1979" s="79" t="str">
        <f>IF(新体力テスト!B1979="","",新体力テスト!B1979)</f>
        <v/>
      </c>
      <c r="C1979" s="79" t="str">
        <f>IF(新体力テスト!C1979="","",新体力テスト!C1979)</f>
        <v/>
      </c>
      <c r="D1979" s="79" t="str">
        <f>IF(新体力テスト!D1979="","",新体力テスト!D1979)</f>
        <v/>
      </c>
      <c r="E1979" s="79" t="str">
        <f>IF(新体力テスト!E1979="","",新体力テスト!E1979)</f>
        <v/>
      </c>
      <c r="F1979" s="79" t="str">
        <f>IF(新体力テスト!F1979="","",新体力テスト!F1979)</f>
        <v/>
      </c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63"/>
      <c r="R1979" s="63"/>
      <c r="S1979" s="63"/>
      <c r="T1979" s="63"/>
    </row>
    <row r="1980" spans="1:20" x14ac:dyDescent="0.15">
      <c r="A1980" s="79" t="str">
        <f>IF(新体力テスト!A1980="","",新体力テスト!A1980)</f>
        <v/>
      </c>
      <c r="B1980" s="79" t="str">
        <f>IF(新体力テスト!B1980="","",新体力テスト!B1980)</f>
        <v/>
      </c>
      <c r="C1980" s="79" t="str">
        <f>IF(新体力テスト!C1980="","",新体力テスト!C1980)</f>
        <v/>
      </c>
      <c r="D1980" s="79" t="str">
        <f>IF(新体力テスト!D1980="","",新体力テスト!D1980)</f>
        <v/>
      </c>
      <c r="E1980" s="79" t="str">
        <f>IF(新体力テスト!E1980="","",新体力テスト!E1980)</f>
        <v/>
      </c>
      <c r="F1980" s="79" t="str">
        <f>IF(新体力テスト!F1980="","",新体力テスト!F1980)</f>
        <v/>
      </c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63"/>
      <c r="R1980" s="63"/>
      <c r="S1980" s="63"/>
      <c r="T1980" s="63"/>
    </row>
    <row r="1981" spans="1:20" x14ac:dyDescent="0.15">
      <c r="A1981" s="79" t="str">
        <f>IF(新体力テスト!A1981="","",新体力テスト!A1981)</f>
        <v/>
      </c>
      <c r="B1981" s="79" t="str">
        <f>IF(新体力テスト!B1981="","",新体力テスト!B1981)</f>
        <v/>
      </c>
      <c r="C1981" s="79" t="str">
        <f>IF(新体力テスト!C1981="","",新体力テスト!C1981)</f>
        <v/>
      </c>
      <c r="D1981" s="79" t="str">
        <f>IF(新体力テスト!D1981="","",新体力テスト!D1981)</f>
        <v/>
      </c>
      <c r="E1981" s="79" t="str">
        <f>IF(新体力テスト!E1981="","",新体力テスト!E1981)</f>
        <v/>
      </c>
      <c r="F1981" s="79" t="str">
        <f>IF(新体力テスト!F1981="","",新体力テスト!F1981)</f>
        <v/>
      </c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63"/>
      <c r="R1981" s="63"/>
      <c r="S1981" s="63"/>
      <c r="T1981" s="63"/>
    </row>
    <row r="1982" spans="1:20" x14ac:dyDescent="0.15">
      <c r="A1982" s="79" t="str">
        <f>IF(新体力テスト!A1982="","",新体力テスト!A1982)</f>
        <v/>
      </c>
      <c r="B1982" s="79" t="str">
        <f>IF(新体力テスト!B1982="","",新体力テスト!B1982)</f>
        <v/>
      </c>
      <c r="C1982" s="79" t="str">
        <f>IF(新体力テスト!C1982="","",新体力テスト!C1982)</f>
        <v/>
      </c>
      <c r="D1982" s="79" t="str">
        <f>IF(新体力テスト!D1982="","",新体力テスト!D1982)</f>
        <v/>
      </c>
      <c r="E1982" s="79" t="str">
        <f>IF(新体力テスト!E1982="","",新体力テスト!E1982)</f>
        <v/>
      </c>
      <c r="F1982" s="79" t="str">
        <f>IF(新体力テスト!F1982="","",新体力テスト!F1982)</f>
        <v/>
      </c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63"/>
      <c r="R1982" s="63"/>
      <c r="S1982" s="63"/>
      <c r="T1982" s="63"/>
    </row>
    <row r="1983" spans="1:20" x14ac:dyDescent="0.15">
      <c r="A1983" s="79" t="str">
        <f>IF(新体力テスト!A1983="","",新体力テスト!A1983)</f>
        <v/>
      </c>
      <c r="B1983" s="79" t="str">
        <f>IF(新体力テスト!B1983="","",新体力テスト!B1983)</f>
        <v/>
      </c>
      <c r="C1983" s="79" t="str">
        <f>IF(新体力テスト!C1983="","",新体力テスト!C1983)</f>
        <v/>
      </c>
      <c r="D1983" s="79" t="str">
        <f>IF(新体力テスト!D1983="","",新体力テスト!D1983)</f>
        <v/>
      </c>
      <c r="E1983" s="79" t="str">
        <f>IF(新体力テスト!E1983="","",新体力テスト!E1983)</f>
        <v/>
      </c>
      <c r="F1983" s="79" t="str">
        <f>IF(新体力テスト!F1983="","",新体力テスト!F1983)</f>
        <v/>
      </c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63"/>
      <c r="R1983" s="63"/>
      <c r="S1983" s="63"/>
      <c r="T1983" s="63"/>
    </row>
    <row r="1984" spans="1:20" x14ac:dyDescent="0.15">
      <c r="A1984" s="79" t="str">
        <f>IF(新体力テスト!A1984="","",新体力テスト!A1984)</f>
        <v/>
      </c>
      <c r="B1984" s="79" t="str">
        <f>IF(新体力テスト!B1984="","",新体力テスト!B1984)</f>
        <v/>
      </c>
      <c r="C1984" s="79" t="str">
        <f>IF(新体力テスト!C1984="","",新体力テスト!C1984)</f>
        <v/>
      </c>
      <c r="D1984" s="79" t="str">
        <f>IF(新体力テスト!D1984="","",新体力テスト!D1984)</f>
        <v/>
      </c>
      <c r="E1984" s="79" t="str">
        <f>IF(新体力テスト!E1984="","",新体力テスト!E1984)</f>
        <v/>
      </c>
      <c r="F1984" s="79" t="str">
        <f>IF(新体力テスト!F1984="","",新体力テスト!F1984)</f>
        <v/>
      </c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63"/>
      <c r="R1984" s="63"/>
      <c r="S1984" s="63"/>
      <c r="T1984" s="63"/>
    </row>
    <row r="1985" spans="1:20" x14ac:dyDescent="0.15">
      <c r="A1985" s="79" t="str">
        <f>IF(新体力テスト!A1985="","",新体力テスト!A1985)</f>
        <v/>
      </c>
      <c r="B1985" s="79" t="str">
        <f>IF(新体力テスト!B1985="","",新体力テスト!B1985)</f>
        <v/>
      </c>
      <c r="C1985" s="79" t="str">
        <f>IF(新体力テスト!C1985="","",新体力テスト!C1985)</f>
        <v/>
      </c>
      <c r="D1985" s="79" t="str">
        <f>IF(新体力テスト!D1985="","",新体力テスト!D1985)</f>
        <v/>
      </c>
      <c r="E1985" s="79" t="str">
        <f>IF(新体力テスト!E1985="","",新体力テスト!E1985)</f>
        <v/>
      </c>
      <c r="F1985" s="79" t="str">
        <f>IF(新体力テスト!F1985="","",新体力テスト!F1985)</f>
        <v/>
      </c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63"/>
      <c r="R1985" s="63"/>
      <c r="S1985" s="63"/>
      <c r="T1985" s="63"/>
    </row>
    <row r="1986" spans="1:20" x14ac:dyDescent="0.15">
      <c r="A1986" s="79" t="str">
        <f>IF(新体力テスト!A1986="","",新体力テスト!A1986)</f>
        <v/>
      </c>
      <c r="B1986" s="79" t="str">
        <f>IF(新体力テスト!B1986="","",新体力テスト!B1986)</f>
        <v/>
      </c>
      <c r="C1986" s="79" t="str">
        <f>IF(新体力テスト!C1986="","",新体力テスト!C1986)</f>
        <v/>
      </c>
      <c r="D1986" s="79" t="str">
        <f>IF(新体力テスト!D1986="","",新体力テスト!D1986)</f>
        <v/>
      </c>
      <c r="E1986" s="79" t="str">
        <f>IF(新体力テスト!E1986="","",新体力テスト!E1986)</f>
        <v/>
      </c>
      <c r="F1986" s="79" t="str">
        <f>IF(新体力テスト!F1986="","",新体力テスト!F1986)</f>
        <v/>
      </c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63"/>
      <c r="R1986" s="63"/>
      <c r="S1986" s="63"/>
      <c r="T1986" s="63"/>
    </row>
    <row r="1987" spans="1:20" x14ac:dyDescent="0.15">
      <c r="A1987" s="79" t="str">
        <f>IF(新体力テスト!A1987="","",新体力テスト!A1987)</f>
        <v/>
      </c>
      <c r="B1987" s="79" t="str">
        <f>IF(新体力テスト!B1987="","",新体力テスト!B1987)</f>
        <v/>
      </c>
      <c r="C1987" s="79" t="str">
        <f>IF(新体力テスト!C1987="","",新体力テスト!C1987)</f>
        <v/>
      </c>
      <c r="D1987" s="79" t="str">
        <f>IF(新体力テスト!D1987="","",新体力テスト!D1987)</f>
        <v/>
      </c>
      <c r="E1987" s="79" t="str">
        <f>IF(新体力テスト!E1987="","",新体力テスト!E1987)</f>
        <v/>
      </c>
      <c r="F1987" s="79" t="str">
        <f>IF(新体力テスト!F1987="","",新体力テスト!F1987)</f>
        <v/>
      </c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63"/>
      <c r="R1987" s="63"/>
      <c r="S1987" s="63"/>
      <c r="T1987" s="63"/>
    </row>
    <row r="1988" spans="1:20" x14ac:dyDescent="0.15">
      <c r="A1988" s="79" t="str">
        <f>IF(新体力テスト!A1988="","",新体力テスト!A1988)</f>
        <v/>
      </c>
      <c r="B1988" s="79" t="str">
        <f>IF(新体力テスト!B1988="","",新体力テスト!B1988)</f>
        <v/>
      </c>
      <c r="C1988" s="79" t="str">
        <f>IF(新体力テスト!C1988="","",新体力テスト!C1988)</f>
        <v/>
      </c>
      <c r="D1988" s="79" t="str">
        <f>IF(新体力テスト!D1988="","",新体力テスト!D1988)</f>
        <v/>
      </c>
      <c r="E1988" s="79" t="str">
        <f>IF(新体力テスト!E1988="","",新体力テスト!E1988)</f>
        <v/>
      </c>
      <c r="F1988" s="79" t="str">
        <f>IF(新体力テスト!F1988="","",新体力テスト!F1988)</f>
        <v/>
      </c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63"/>
      <c r="R1988" s="63"/>
      <c r="S1988" s="63"/>
      <c r="T1988" s="63"/>
    </row>
    <row r="1989" spans="1:20" x14ac:dyDescent="0.15">
      <c r="A1989" s="79" t="str">
        <f>IF(新体力テスト!A1989="","",新体力テスト!A1989)</f>
        <v/>
      </c>
      <c r="B1989" s="79" t="str">
        <f>IF(新体力テスト!B1989="","",新体力テスト!B1989)</f>
        <v/>
      </c>
      <c r="C1989" s="79" t="str">
        <f>IF(新体力テスト!C1989="","",新体力テスト!C1989)</f>
        <v/>
      </c>
      <c r="D1989" s="79" t="str">
        <f>IF(新体力テスト!D1989="","",新体力テスト!D1989)</f>
        <v/>
      </c>
      <c r="E1989" s="79" t="str">
        <f>IF(新体力テスト!E1989="","",新体力テスト!E1989)</f>
        <v/>
      </c>
      <c r="F1989" s="79" t="str">
        <f>IF(新体力テスト!F1989="","",新体力テスト!F1989)</f>
        <v/>
      </c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63"/>
      <c r="R1989" s="63"/>
      <c r="S1989" s="63"/>
      <c r="T1989" s="63"/>
    </row>
    <row r="1990" spans="1:20" x14ac:dyDescent="0.15">
      <c r="A1990" s="79" t="str">
        <f>IF(新体力テスト!A1990="","",新体力テスト!A1990)</f>
        <v/>
      </c>
      <c r="B1990" s="79" t="str">
        <f>IF(新体力テスト!B1990="","",新体力テスト!B1990)</f>
        <v/>
      </c>
      <c r="C1990" s="79" t="str">
        <f>IF(新体力テスト!C1990="","",新体力テスト!C1990)</f>
        <v/>
      </c>
      <c r="D1990" s="79" t="str">
        <f>IF(新体力テスト!D1990="","",新体力テスト!D1990)</f>
        <v/>
      </c>
      <c r="E1990" s="79" t="str">
        <f>IF(新体力テスト!E1990="","",新体力テスト!E1990)</f>
        <v/>
      </c>
      <c r="F1990" s="79" t="str">
        <f>IF(新体力テスト!F1990="","",新体力テスト!F1990)</f>
        <v/>
      </c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63"/>
      <c r="R1990" s="63"/>
      <c r="S1990" s="63"/>
      <c r="T1990" s="63"/>
    </row>
    <row r="1991" spans="1:20" x14ac:dyDescent="0.15">
      <c r="A1991" s="79" t="str">
        <f>IF(新体力テスト!A1991="","",新体力テスト!A1991)</f>
        <v/>
      </c>
      <c r="B1991" s="79" t="str">
        <f>IF(新体力テスト!B1991="","",新体力テスト!B1991)</f>
        <v/>
      </c>
      <c r="C1991" s="79" t="str">
        <f>IF(新体力テスト!C1991="","",新体力テスト!C1991)</f>
        <v/>
      </c>
      <c r="D1991" s="79" t="str">
        <f>IF(新体力テスト!D1991="","",新体力テスト!D1991)</f>
        <v/>
      </c>
      <c r="E1991" s="79" t="str">
        <f>IF(新体力テスト!E1991="","",新体力テスト!E1991)</f>
        <v/>
      </c>
      <c r="F1991" s="79" t="str">
        <f>IF(新体力テスト!F1991="","",新体力テスト!F1991)</f>
        <v/>
      </c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63"/>
      <c r="R1991" s="63"/>
      <c r="S1991" s="63"/>
      <c r="T1991" s="63"/>
    </row>
    <row r="1992" spans="1:20" x14ac:dyDescent="0.15">
      <c r="A1992" s="79" t="str">
        <f>IF(新体力テスト!A1992="","",新体力テスト!A1992)</f>
        <v/>
      </c>
      <c r="B1992" s="79" t="str">
        <f>IF(新体力テスト!B1992="","",新体力テスト!B1992)</f>
        <v/>
      </c>
      <c r="C1992" s="79" t="str">
        <f>IF(新体力テスト!C1992="","",新体力テスト!C1992)</f>
        <v/>
      </c>
      <c r="D1992" s="79" t="str">
        <f>IF(新体力テスト!D1992="","",新体力テスト!D1992)</f>
        <v/>
      </c>
      <c r="E1992" s="79" t="str">
        <f>IF(新体力テスト!E1992="","",新体力テスト!E1992)</f>
        <v/>
      </c>
      <c r="F1992" s="79" t="str">
        <f>IF(新体力テスト!F1992="","",新体力テスト!F1992)</f>
        <v/>
      </c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63"/>
      <c r="R1992" s="63"/>
      <c r="S1992" s="63"/>
      <c r="T1992" s="63"/>
    </row>
    <row r="1993" spans="1:20" x14ac:dyDescent="0.15">
      <c r="A1993" s="79" t="str">
        <f>IF(新体力テスト!A1993="","",新体力テスト!A1993)</f>
        <v/>
      </c>
      <c r="B1993" s="79" t="str">
        <f>IF(新体力テスト!B1993="","",新体力テスト!B1993)</f>
        <v/>
      </c>
      <c r="C1993" s="79" t="str">
        <f>IF(新体力テスト!C1993="","",新体力テスト!C1993)</f>
        <v/>
      </c>
      <c r="D1993" s="79" t="str">
        <f>IF(新体力テスト!D1993="","",新体力テスト!D1993)</f>
        <v/>
      </c>
      <c r="E1993" s="79" t="str">
        <f>IF(新体力テスト!E1993="","",新体力テスト!E1993)</f>
        <v/>
      </c>
      <c r="F1993" s="79" t="str">
        <f>IF(新体力テスト!F1993="","",新体力テスト!F1993)</f>
        <v/>
      </c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63"/>
      <c r="R1993" s="63"/>
      <c r="S1993" s="63"/>
      <c r="T1993" s="63"/>
    </row>
    <row r="1994" spans="1:20" x14ac:dyDescent="0.15">
      <c r="A1994" s="79" t="str">
        <f>IF(新体力テスト!A1994="","",新体力テスト!A1994)</f>
        <v/>
      </c>
      <c r="B1994" s="79" t="str">
        <f>IF(新体力テスト!B1994="","",新体力テスト!B1994)</f>
        <v/>
      </c>
      <c r="C1994" s="79" t="str">
        <f>IF(新体力テスト!C1994="","",新体力テスト!C1994)</f>
        <v/>
      </c>
      <c r="D1994" s="79" t="str">
        <f>IF(新体力テスト!D1994="","",新体力テスト!D1994)</f>
        <v/>
      </c>
      <c r="E1994" s="79" t="str">
        <f>IF(新体力テスト!E1994="","",新体力テスト!E1994)</f>
        <v/>
      </c>
      <c r="F1994" s="79" t="str">
        <f>IF(新体力テスト!F1994="","",新体力テスト!F1994)</f>
        <v/>
      </c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63"/>
      <c r="R1994" s="63"/>
      <c r="S1994" s="63"/>
      <c r="T1994" s="63"/>
    </row>
    <row r="1995" spans="1:20" x14ac:dyDescent="0.15">
      <c r="A1995" s="79" t="str">
        <f>IF(新体力テスト!A1995="","",新体力テスト!A1995)</f>
        <v/>
      </c>
      <c r="B1995" s="79" t="str">
        <f>IF(新体力テスト!B1995="","",新体力テスト!B1995)</f>
        <v/>
      </c>
      <c r="C1995" s="79" t="str">
        <f>IF(新体力テスト!C1995="","",新体力テスト!C1995)</f>
        <v/>
      </c>
      <c r="D1995" s="79" t="str">
        <f>IF(新体力テスト!D1995="","",新体力テスト!D1995)</f>
        <v/>
      </c>
      <c r="E1995" s="79" t="str">
        <f>IF(新体力テスト!E1995="","",新体力テスト!E1995)</f>
        <v/>
      </c>
      <c r="F1995" s="79" t="str">
        <f>IF(新体力テスト!F1995="","",新体力テスト!F1995)</f>
        <v/>
      </c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63"/>
      <c r="R1995" s="63"/>
      <c r="S1995" s="63"/>
      <c r="T1995" s="63"/>
    </row>
    <row r="1996" spans="1:20" x14ac:dyDescent="0.15">
      <c r="A1996" s="79" t="str">
        <f>IF(新体力テスト!A1996="","",新体力テスト!A1996)</f>
        <v/>
      </c>
      <c r="B1996" s="79" t="str">
        <f>IF(新体力テスト!B1996="","",新体力テスト!B1996)</f>
        <v/>
      </c>
      <c r="C1996" s="79" t="str">
        <f>IF(新体力テスト!C1996="","",新体力テスト!C1996)</f>
        <v/>
      </c>
      <c r="D1996" s="79" t="str">
        <f>IF(新体力テスト!D1996="","",新体力テスト!D1996)</f>
        <v/>
      </c>
      <c r="E1996" s="79" t="str">
        <f>IF(新体力テスト!E1996="","",新体力テスト!E1996)</f>
        <v/>
      </c>
      <c r="F1996" s="79" t="str">
        <f>IF(新体力テスト!F1996="","",新体力テスト!F1996)</f>
        <v/>
      </c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63"/>
      <c r="R1996" s="63"/>
      <c r="S1996" s="63"/>
      <c r="T1996" s="63"/>
    </row>
    <row r="1997" spans="1:20" x14ac:dyDescent="0.15">
      <c r="A1997" s="79" t="str">
        <f>IF(新体力テスト!A1997="","",新体力テスト!A1997)</f>
        <v/>
      </c>
      <c r="B1997" s="79" t="str">
        <f>IF(新体力テスト!B1997="","",新体力テスト!B1997)</f>
        <v/>
      </c>
      <c r="C1997" s="79" t="str">
        <f>IF(新体力テスト!C1997="","",新体力テスト!C1997)</f>
        <v/>
      </c>
      <c r="D1997" s="79" t="str">
        <f>IF(新体力テスト!D1997="","",新体力テスト!D1997)</f>
        <v/>
      </c>
      <c r="E1997" s="79" t="str">
        <f>IF(新体力テスト!E1997="","",新体力テスト!E1997)</f>
        <v/>
      </c>
      <c r="F1997" s="79" t="str">
        <f>IF(新体力テスト!F1997="","",新体力テスト!F1997)</f>
        <v/>
      </c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63"/>
      <c r="R1997" s="63"/>
      <c r="S1997" s="63"/>
      <c r="T1997" s="63"/>
    </row>
    <row r="1998" spans="1:20" x14ac:dyDescent="0.15">
      <c r="A1998" s="79" t="str">
        <f>IF(新体力テスト!A1998="","",新体力テスト!A1998)</f>
        <v/>
      </c>
      <c r="B1998" s="79" t="str">
        <f>IF(新体力テスト!B1998="","",新体力テスト!B1998)</f>
        <v/>
      </c>
      <c r="C1998" s="79" t="str">
        <f>IF(新体力テスト!C1998="","",新体力テスト!C1998)</f>
        <v/>
      </c>
      <c r="D1998" s="79" t="str">
        <f>IF(新体力テスト!D1998="","",新体力テスト!D1998)</f>
        <v/>
      </c>
      <c r="E1998" s="79" t="str">
        <f>IF(新体力テスト!E1998="","",新体力テスト!E1998)</f>
        <v/>
      </c>
      <c r="F1998" s="79" t="str">
        <f>IF(新体力テスト!F1998="","",新体力テスト!F1998)</f>
        <v/>
      </c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63"/>
      <c r="R1998" s="63"/>
      <c r="S1998" s="63"/>
      <c r="T1998" s="63"/>
    </row>
    <row r="1999" spans="1:20" x14ac:dyDescent="0.15">
      <c r="A1999" s="79" t="str">
        <f>IF(新体力テスト!A1999="","",新体力テスト!A1999)</f>
        <v/>
      </c>
      <c r="B1999" s="79" t="str">
        <f>IF(新体力テスト!B1999="","",新体力テスト!B1999)</f>
        <v/>
      </c>
      <c r="C1999" s="79" t="str">
        <f>IF(新体力テスト!C1999="","",新体力テスト!C1999)</f>
        <v/>
      </c>
      <c r="D1999" s="79" t="str">
        <f>IF(新体力テスト!D1999="","",新体力テスト!D1999)</f>
        <v/>
      </c>
      <c r="E1999" s="79" t="str">
        <f>IF(新体力テスト!E1999="","",新体力テスト!E1999)</f>
        <v/>
      </c>
      <c r="F1999" s="79" t="str">
        <f>IF(新体力テスト!F1999="","",新体力テスト!F1999)</f>
        <v/>
      </c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63"/>
      <c r="R1999" s="63"/>
      <c r="S1999" s="63"/>
      <c r="T1999" s="63"/>
    </row>
    <row r="2000" spans="1:20" x14ac:dyDescent="0.15">
      <c r="A2000" s="79" t="str">
        <f>IF(新体力テスト!A2000="","",新体力テスト!A2000)</f>
        <v/>
      </c>
      <c r="B2000" s="79" t="str">
        <f>IF(新体力テスト!B2000="","",新体力テスト!B2000)</f>
        <v/>
      </c>
      <c r="C2000" s="79" t="str">
        <f>IF(新体力テスト!C2000="","",新体力テスト!C2000)</f>
        <v/>
      </c>
      <c r="D2000" s="79" t="str">
        <f>IF(新体力テスト!D2000="","",新体力テスト!D2000)</f>
        <v/>
      </c>
      <c r="E2000" s="79" t="str">
        <f>IF(新体力テスト!E2000="","",新体力テスト!E2000)</f>
        <v/>
      </c>
      <c r="F2000" s="79" t="str">
        <f>IF(新体力テスト!F2000="","",新体力テスト!F2000)</f>
        <v/>
      </c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63"/>
      <c r="R2000" s="63"/>
      <c r="S2000" s="63"/>
      <c r="T2000" s="63"/>
    </row>
    <row r="2001" spans="1:20" x14ac:dyDescent="0.15">
      <c r="A2001" s="79" t="str">
        <f>IF(新体力テスト!A2001="","",新体力テスト!A2001)</f>
        <v/>
      </c>
      <c r="B2001" s="79" t="str">
        <f>IF(新体力テスト!B2001="","",新体力テスト!B2001)</f>
        <v/>
      </c>
      <c r="C2001" s="79" t="str">
        <f>IF(新体力テスト!C2001="","",新体力テスト!C2001)</f>
        <v/>
      </c>
      <c r="D2001" s="79" t="str">
        <f>IF(新体力テスト!D2001="","",新体力テスト!D2001)</f>
        <v/>
      </c>
      <c r="E2001" s="79" t="str">
        <f>IF(新体力テスト!E2001="","",新体力テスト!E2001)</f>
        <v/>
      </c>
      <c r="F2001" s="79" t="str">
        <f>IF(新体力テスト!F2001="","",新体力テスト!F2001)</f>
        <v/>
      </c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63"/>
      <c r="R2001" s="63"/>
      <c r="S2001" s="63"/>
      <c r="T2001" s="63"/>
    </row>
    <row r="2002" spans="1:20" x14ac:dyDescent="0.15">
      <c r="A2002" s="79" t="str">
        <f>IF(新体力テスト!A2002="","",新体力テスト!A2002)</f>
        <v/>
      </c>
      <c r="B2002" s="79" t="str">
        <f>IF(新体力テスト!B2002="","",新体力テスト!B2002)</f>
        <v/>
      </c>
      <c r="C2002" s="79" t="str">
        <f>IF(新体力テスト!C2002="","",新体力テスト!C2002)</f>
        <v/>
      </c>
      <c r="D2002" s="79" t="str">
        <f>IF(新体力テスト!D2002="","",新体力テスト!D2002)</f>
        <v/>
      </c>
      <c r="E2002" s="79" t="str">
        <f>IF(新体力テスト!E2002="","",新体力テスト!E2002)</f>
        <v/>
      </c>
      <c r="F2002" s="79" t="str">
        <f>IF(新体力テスト!F2002="","",新体力テスト!F2002)</f>
        <v/>
      </c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63"/>
      <c r="R2002" s="63"/>
      <c r="S2002" s="63"/>
      <c r="T2002" s="63"/>
    </row>
    <row r="2003" spans="1:20" x14ac:dyDescent="0.15">
      <c r="A2003" s="79" t="str">
        <f>IF(新体力テスト!A2003="","",新体力テスト!A2003)</f>
        <v/>
      </c>
      <c r="B2003" s="79" t="str">
        <f>IF(新体力テスト!B2003="","",新体力テスト!B2003)</f>
        <v/>
      </c>
      <c r="C2003" s="79" t="str">
        <f>IF(新体力テスト!C2003="","",新体力テスト!C2003)</f>
        <v/>
      </c>
      <c r="D2003" s="79" t="str">
        <f>IF(新体力テスト!D2003="","",新体力テスト!D2003)</f>
        <v/>
      </c>
      <c r="E2003" s="79" t="str">
        <f>IF(新体力テスト!E2003="","",新体力テスト!E2003)</f>
        <v/>
      </c>
      <c r="F2003" s="79" t="str">
        <f>IF(新体力テスト!F2003="","",新体力テスト!F2003)</f>
        <v/>
      </c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63"/>
      <c r="R2003" s="63"/>
      <c r="S2003" s="63"/>
      <c r="T2003" s="63"/>
    </row>
    <row r="2004" spans="1:20" x14ac:dyDescent="0.15">
      <c r="A2004" s="79" t="str">
        <f>IF(新体力テスト!A2004="","",新体力テスト!A2004)</f>
        <v/>
      </c>
      <c r="B2004" s="79" t="str">
        <f>IF(新体力テスト!B2004="","",新体力テスト!B2004)</f>
        <v/>
      </c>
      <c r="C2004" s="79" t="str">
        <f>IF(新体力テスト!C2004="","",新体力テスト!C2004)</f>
        <v/>
      </c>
      <c r="D2004" s="79" t="str">
        <f>IF(新体力テスト!D2004="","",新体力テスト!D2004)</f>
        <v/>
      </c>
      <c r="E2004" s="79" t="str">
        <f>IF(新体力テスト!E2004="","",新体力テスト!E2004)</f>
        <v/>
      </c>
      <c r="F2004" s="79" t="str">
        <f>IF(新体力テスト!F2004="","",新体力テスト!F2004)</f>
        <v/>
      </c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63"/>
      <c r="R2004" s="63"/>
      <c r="S2004" s="63"/>
      <c r="T2004" s="63"/>
    </row>
    <row r="2005" spans="1:20" x14ac:dyDescent="0.15">
      <c r="A2005" s="79" t="str">
        <f>IF(新体力テスト!A2005="","",新体力テスト!A2005)</f>
        <v/>
      </c>
      <c r="B2005" s="79" t="str">
        <f>IF(新体力テスト!B2005="","",新体力テスト!B2005)</f>
        <v/>
      </c>
      <c r="C2005" s="79" t="str">
        <f>IF(新体力テスト!C2005="","",新体力テスト!C2005)</f>
        <v/>
      </c>
      <c r="D2005" s="79" t="str">
        <f>IF(新体力テスト!D2005="","",新体力テスト!D2005)</f>
        <v/>
      </c>
      <c r="E2005" s="79" t="str">
        <f>IF(新体力テスト!E2005="","",新体力テスト!E2005)</f>
        <v/>
      </c>
      <c r="F2005" s="79" t="str">
        <f>IF(新体力テスト!F2005="","",新体力テスト!F2005)</f>
        <v/>
      </c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63"/>
      <c r="R2005" s="63"/>
      <c r="S2005" s="63"/>
      <c r="T2005" s="63"/>
    </row>
    <row r="2006" spans="1:20" x14ac:dyDescent="0.15">
      <c r="A2006" s="79" t="str">
        <f>IF(新体力テスト!A2006="","",新体力テスト!A2006)</f>
        <v/>
      </c>
      <c r="B2006" s="79" t="str">
        <f>IF(新体力テスト!B2006="","",新体力テスト!B2006)</f>
        <v/>
      </c>
      <c r="C2006" s="79" t="str">
        <f>IF(新体力テスト!C2006="","",新体力テスト!C2006)</f>
        <v/>
      </c>
      <c r="D2006" s="79" t="str">
        <f>IF(新体力テスト!D2006="","",新体力テスト!D2006)</f>
        <v/>
      </c>
      <c r="E2006" s="79" t="str">
        <f>IF(新体力テスト!E2006="","",新体力テスト!E2006)</f>
        <v/>
      </c>
      <c r="F2006" s="79" t="str">
        <f>IF(新体力テスト!F2006="","",新体力テスト!F2006)</f>
        <v/>
      </c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63"/>
      <c r="R2006" s="63"/>
      <c r="S2006" s="63"/>
      <c r="T2006" s="63"/>
    </row>
    <row r="2007" spans="1:20" ht="14.25" customHeight="1" x14ac:dyDescent="0.15">
      <c r="A2007" s="80" t="str">
        <f>IF(新体力テスト!A2007="","",新体力テスト!A2007)</f>
        <v/>
      </c>
      <c r="B2007" s="80" t="str">
        <f>IF(新体力テスト!B2007="","",新体力テスト!B2007)</f>
        <v/>
      </c>
      <c r="C2007" s="80" t="str">
        <f>IF(新体力テスト!C2007="","",新体力テスト!C2007)</f>
        <v/>
      </c>
      <c r="D2007" s="80" t="str">
        <f>IF(新体力テスト!D2007="","",新体力テスト!D2007)</f>
        <v/>
      </c>
      <c r="E2007" s="80" t="str">
        <f>IF(新体力テスト!E2007="","",新体力テスト!E2007)</f>
        <v/>
      </c>
      <c r="F2007" s="80" t="str">
        <f>IF(新体力テスト!F2007="","",新体力テスト!F2007)</f>
        <v/>
      </c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81"/>
      <c r="R2007" s="81"/>
      <c r="S2007" s="81"/>
      <c r="T2007" s="81"/>
    </row>
  </sheetData>
  <sheetProtection algorithmName="SHA-512" hashValue="2aPUF/XZlsEdSVgZrrixjx5Av4PhjAwa8J7IxfYOwtcUD6KcHELhyaBAothJZZqYpO5tqa/c/HuMdzHBz5Qr8A==" saltValue="rGJont/zW/aEiQiot2VSYg==" spinCount="100000" sheet="1" formatCells="0" formatColumns="0" formatRows="0" insertColumns="0" insertRows="0" insertHyperlinks="0" deleteColumns="0" deleteRows="0" selectLockedCells="1" sort="0" autoFilter="0" pivotTables="0"/>
  <mergeCells count="4">
    <mergeCell ref="F6:F7"/>
    <mergeCell ref="A1:T1"/>
    <mergeCell ref="H3:M3"/>
    <mergeCell ref="F3:G3"/>
  </mergeCells>
  <phoneticPr fontId="11"/>
  <printOptions horizontalCentered="1" verticalCentered="1"/>
  <pageMargins left="0.43307086614173002" right="0.78740157480314998" top="0.31496062992126" bottom="0.31496062992126" header="0" footer="0"/>
  <pageSetup paperSize="12" scale="63" fitToHeight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sqref="A1:T1"/>
    </sheetView>
  </sheetViews>
  <sheetFormatPr defaultRowHeight="13.5" x14ac:dyDescent="0.15"/>
  <cols>
    <col min="1" max="2" width="9" style="36" customWidth="1"/>
    <col min="3" max="3" width="37.5" style="36" customWidth="1"/>
    <col min="4" max="4" width="23.875" style="36" customWidth="1"/>
    <col min="5" max="5" width="9" style="36" customWidth="1"/>
  </cols>
  <sheetData>
    <row r="1" spans="1:4" x14ac:dyDescent="0.15">
      <c r="A1" s="82" t="s">
        <v>32</v>
      </c>
      <c r="B1" s="82" t="s">
        <v>33</v>
      </c>
      <c r="C1" s="82" t="s">
        <v>34</v>
      </c>
      <c r="D1" s="99" t="s">
        <v>35</v>
      </c>
    </row>
    <row r="2" spans="1:4" x14ac:dyDescent="0.15">
      <c r="A2" s="82">
        <v>1</v>
      </c>
      <c r="B2" s="83" t="s">
        <v>36</v>
      </c>
      <c r="C2" s="83" t="s">
        <v>37</v>
      </c>
      <c r="D2" s="83">
        <v>11</v>
      </c>
    </row>
    <row r="3" spans="1:4" x14ac:dyDescent="0.15">
      <c r="A3" s="82">
        <v>2</v>
      </c>
      <c r="B3" s="83" t="s">
        <v>38</v>
      </c>
      <c r="C3" s="83" t="s">
        <v>39</v>
      </c>
      <c r="D3" s="83">
        <v>12</v>
      </c>
    </row>
    <row r="4" spans="1:4" x14ac:dyDescent="0.15">
      <c r="A4" s="82">
        <v>3</v>
      </c>
      <c r="B4" s="83" t="s">
        <v>40</v>
      </c>
      <c r="C4" s="83" t="s">
        <v>41</v>
      </c>
      <c r="D4" s="83">
        <v>13</v>
      </c>
    </row>
    <row r="5" spans="1:4" x14ac:dyDescent="0.15">
      <c r="A5" s="82">
        <v>4</v>
      </c>
      <c r="B5" s="83" t="s">
        <v>42</v>
      </c>
      <c r="C5" s="83" t="s">
        <v>43</v>
      </c>
      <c r="D5" s="83">
        <v>14</v>
      </c>
    </row>
    <row r="6" spans="1:4" x14ac:dyDescent="0.15">
      <c r="A6" s="82">
        <v>5</v>
      </c>
      <c r="B6" s="83" t="s">
        <v>44</v>
      </c>
      <c r="C6" s="83" t="s">
        <v>45</v>
      </c>
      <c r="D6" s="83">
        <v>15</v>
      </c>
    </row>
    <row r="7" spans="1:4" x14ac:dyDescent="0.15">
      <c r="A7" s="82">
        <v>6</v>
      </c>
      <c r="B7" s="83" t="s">
        <v>46</v>
      </c>
      <c r="C7" s="83" t="s">
        <v>47</v>
      </c>
      <c r="D7" s="83">
        <v>16</v>
      </c>
    </row>
    <row r="8" spans="1:4" x14ac:dyDescent="0.15">
      <c r="A8" s="82">
        <v>7</v>
      </c>
      <c r="B8" s="83" t="s">
        <v>48</v>
      </c>
      <c r="C8" s="83" t="s">
        <v>49</v>
      </c>
      <c r="D8" s="83">
        <v>17</v>
      </c>
    </row>
    <row r="9" spans="1:4" x14ac:dyDescent="0.15">
      <c r="A9" s="82">
        <v>8</v>
      </c>
      <c r="B9" s="83" t="s">
        <v>50</v>
      </c>
      <c r="C9" s="83" t="s">
        <v>51</v>
      </c>
      <c r="D9" s="83">
        <v>18</v>
      </c>
    </row>
    <row r="10" spans="1:4" x14ac:dyDescent="0.15">
      <c r="A10" s="82">
        <v>9</v>
      </c>
      <c r="B10" s="83" t="s">
        <v>52</v>
      </c>
      <c r="C10" s="83" t="s">
        <v>53</v>
      </c>
      <c r="D10" s="83">
        <v>19</v>
      </c>
    </row>
    <row r="11" spans="1:4" x14ac:dyDescent="0.15">
      <c r="A11" s="82">
        <v>10</v>
      </c>
      <c r="B11" s="83" t="s">
        <v>54</v>
      </c>
      <c r="C11" s="83" t="s">
        <v>55</v>
      </c>
      <c r="D11" s="83">
        <v>20</v>
      </c>
    </row>
  </sheetData>
  <sheetProtection algorithmName="SHA-512" hashValue="SITZ0Jkc6Z2fli/fwnxzzr94cEFOq8pD2HQYg/jZzgzQx/sCOSgBWmxVr9ssEeYYSATXNnYS+D3kIWO8AlR7JA==" saltValue="ujfGmj+CrhcLRRW3dOikuA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"/>
  <sheetViews>
    <sheetView workbookViewId="0">
      <selection sqref="A1:T1"/>
    </sheetView>
  </sheetViews>
  <sheetFormatPr defaultRowHeight="13.5" x14ac:dyDescent="0.15"/>
  <cols>
    <col min="1" max="1" width="5.375" style="24" customWidth="1"/>
    <col min="2" max="4" width="4.375" style="24" customWidth="1"/>
    <col min="5" max="5" width="4.875" style="24" customWidth="1"/>
    <col min="6" max="14" width="5.375" style="24" customWidth="1"/>
    <col min="15" max="15" width="9" style="24" customWidth="1"/>
  </cols>
  <sheetData>
    <row r="1" spans="1:14" x14ac:dyDescent="0.15">
      <c r="A1" s="28">
        <v>6</v>
      </c>
      <c r="B1" s="28">
        <v>7</v>
      </c>
      <c r="C1" s="28">
        <v>8</v>
      </c>
      <c r="D1" s="28">
        <v>9</v>
      </c>
      <c r="E1" s="28">
        <v>10</v>
      </c>
      <c r="F1" s="28">
        <v>11</v>
      </c>
      <c r="G1" s="28">
        <v>12</v>
      </c>
      <c r="H1" s="28">
        <v>13</v>
      </c>
      <c r="I1" s="28">
        <v>14</v>
      </c>
      <c r="J1" s="28">
        <v>15</v>
      </c>
      <c r="K1" s="28">
        <v>16</v>
      </c>
      <c r="L1" s="28">
        <v>17</v>
      </c>
      <c r="M1" s="28">
        <v>18</v>
      </c>
      <c r="N1" s="35"/>
    </row>
    <row r="2" spans="1:14" x14ac:dyDescent="0.15">
      <c r="A2" s="26">
        <v>0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6">
        <v>0</v>
      </c>
      <c r="J2" s="26">
        <v>0</v>
      </c>
      <c r="K2" s="26">
        <v>0</v>
      </c>
      <c r="L2" s="26">
        <v>0</v>
      </c>
      <c r="M2" s="26">
        <v>0</v>
      </c>
      <c r="N2" s="35" t="s">
        <v>56</v>
      </c>
    </row>
    <row r="3" spans="1:14" x14ac:dyDescent="0.15">
      <c r="A3" s="26">
        <v>22</v>
      </c>
      <c r="B3" s="26">
        <v>27</v>
      </c>
      <c r="C3" s="26">
        <v>32</v>
      </c>
      <c r="D3" s="26">
        <v>38</v>
      </c>
      <c r="E3" s="26">
        <v>42</v>
      </c>
      <c r="F3" s="26">
        <v>46</v>
      </c>
      <c r="G3" s="26">
        <v>22</v>
      </c>
      <c r="H3" s="26">
        <v>27</v>
      </c>
      <c r="I3" s="26">
        <v>31</v>
      </c>
      <c r="J3" s="26">
        <v>31</v>
      </c>
      <c r="K3" s="26">
        <v>31</v>
      </c>
      <c r="L3" s="26">
        <v>31</v>
      </c>
      <c r="M3" s="26">
        <v>31</v>
      </c>
      <c r="N3" s="35" t="s">
        <v>57</v>
      </c>
    </row>
    <row r="4" spans="1:14" x14ac:dyDescent="0.15">
      <c r="A4" s="26">
        <v>27</v>
      </c>
      <c r="B4" s="26">
        <v>34</v>
      </c>
      <c r="C4" s="26">
        <v>39</v>
      </c>
      <c r="D4" s="26">
        <v>45</v>
      </c>
      <c r="E4" s="26">
        <v>50</v>
      </c>
      <c r="F4" s="26">
        <v>55</v>
      </c>
      <c r="G4" s="26">
        <v>32</v>
      </c>
      <c r="H4" s="26">
        <v>37</v>
      </c>
      <c r="I4" s="26">
        <v>41</v>
      </c>
      <c r="J4" s="26">
        <v>41</v>
      </c>
      <c r="K4" s="26">
        <v>42</v>
      </c>
      <c r="L4" s="26">
        <v>43</v>
      </c>
      <c r="M4" s="26">
        <v>43</v>
      </c>
      <c r="N4" s="35" t="s">
        <v>58</v>
      </c>
    </row>
    <row r="5" spans="1:14" x14ac:dyDescent="0.15">
      <c r="A5" s="26">
        <v>33</v>
      </c>
      <c r="B5" s="26">
        <v>41</v>
      </c>
      <c r="C5" s="26">
        <v>46</v>
      </c>
      <c r="D5" s="26">
        <v>52</v>
      </c>
      <c r="E5" s="26">
        <v>58</v>
      </c>
      <c r="F5" s="26">
        <v>63</v>
      </c>
      <c r="G5" s="26">
        <v>41</v>
      </c>
      <c r="H5" s="26">
        <v>47</v>
      </c>
      <c r="I5" s="26">
        <v>51</v>
      </c>
      <c r="J5" s="26">
        <v>52</v>
      </c>
      <c r="K5" s="26">
        <v>53</v>
      </c>
      <c r="L5" s="26">
        <v>54</v>
      </c>
      <c r="M5" s="26">
        <v>54</v>
      </c>
      <c r="N5" s="35" t="s">
        <v>59</v>
      </c>
    </row>
    <row r="6" spans="1:14" x14ac:dyDescent="0.15">
      <c r="A6" s="26">
        <v>39</v>
      </c>
      <c r="B6" s="26">
        <v>47</v>
      </c>
      <c r="C6" s="26">
        <v>53</v>
      </c>
      <c r="D6" s="26">
        <v>59</v>
      </c>
      <c r="E6" s="26">
        <v>65</v>
      </c>
      <c r="F6" s="26">
        <v>71</v>
      </c>
      <c r="G6" s="26">
        <v>51</v>
      </c>
      <c r="H6" s="26">
        <v>57</v>
      </c>
      <c r="I6" s="26">
        <v>60</v>
      </c>
      <c r="J6" s="26">
        <v>61</v>
      </c>
      <c r="K6" s="26">
        <v>63</v>
      </c>
      <c r="L6" s="26">
        <v>65</v>
      </c>
      <c r="M6" s="26">
        <v>65</v>
      </c>
      <c r="N6" s="35" t="s">
        <v>60</v>
      </c>
    </row>
    <row r="100" spans="27:27" x14ac:dyDescent="0.15">
      <c r="AA100" s="24" t="s">
        <v>61</v>
      </c>
    </row>
  </sheetData>
  <sheetProtection algorithmName="SHA-512" hashValue="MzwU2MG//RIJBFuiW8Q8R/OCWXTMw9691uUfo/vCPT9cMx1eipjENjAF2WCBaIwfkUYsWxvdUacIBkAWaA+c8g==" saltValue="QqzjDB44XeamI3UKrzmdtQ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sqref="A1:T1"/>
    </sheetView>
  </sheetViews>
  <sheetFormatPr defaultRowHeight="13.5" x14ac:dyDescent="0.15"/>
  <cols>
    <col min="1" max="1" width="15.125" style="24" customWidth="1"/>
    <col min="2" max="4" width="5.25" style="24" customWidth="1"/>
    <col min="5" max="5" width="6.5" style="24" customWidth="1"/>
    <col min="6" max="6" width="4.875" style="24" customWidth="1"/>
    <col min="7" max="7" width="6.5" style="24" customWidth="1"/>
    <col min="8" max="8" width="5.75" style="24" customWidth="1"/>
    <col min="9" max="9" width="5.25" style="24" customWidth="1"/>
    <col min="10" max="10" width="9" style="24" customWidth="1"/>
    <col min="11" max="11" width="5.5" style="24" customWidth="1"/>
    <col min="12" max="12" width="5.25" style="24" customWidth="1"/>
    <col min="13" max="13" width="9" style="24" customWidth="1"/>
  </cols>
  <sheetData>
    <row r="1" spans="1:12" ht="14.25" customHeight="1" x14ac:dyDescent="0.15">
      <c r="A1" s="2"/>
      <c r="B1" s="3" t="s">
        <v>12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20</v>
      </c>
      <c r="J1" s="3"/>
      <c r="K1" s="3" t="s">
        <v>68</v>
      </c>
      <c r="L1" s="4" t="s">
        <v>20</v>
      </c>
    </row>
    <row r="2" spans="1:12" x14ac:dyDescent="0.15">
      <c r="A2" s="135" t="s">
        <v>69</v>
      </c>
      <c r="B2" s="25">
        <v>0</v>
      </c>
      <c r="C2" s="25">
        <v>0</v>
      </c>
      <c r="D2" s="25">
        <v>0</v>
      </c>
      <c r="E2" s="25">
        <v>0</v>
      </c>
      <c r="F2" s="25">
        <v>0</v>
      </c>
      <c r="G2" s="25">
        <v>0</v>
      </c>
      <c r="H2" s="25">
        <v>0</v>
      </c>
      <c r="I2" s="5">
        <v>1</v>
      </c>
      <c r="J2" s="5"/>
      <c r="K2" s="25">
        <v>0</v>
      </c>
      <c r="L2" s="6">
        <v>10</v>
      </c>
    </row>
    <row r="3" spans="1:12" x14ac:dyDescent="0.15">
      <c r="A3" s="136"/>
      <c r="B3" s="26">
        <v>5</v>
      </c>
      <c r="C3" s="26">
        <v>3</v>
      </c>
      <c r="D3" s="26">
        <v>15</v>
      </c>
      <c r="E3" s="26">
        <v>18</v>
      </c>
      <c r="F3" s="26">
        <v>8</v>
      </c>
      <c r="G3" s="26">
        <v>93</v>
      </c>
      <c r="H3" s="26">
        <v>5</v>
      </c>
      <c r="I3" s="35">
        <v>2</v>
      </c>
      <c r="J3" s="35"/>
      <c r="K3" s="26">
        <v>8.1</v>
      </c>
      <c r="L3" s="7">
        <v>9</v>
      </c>
    </row>
    <row r="4" spans="1:12" x14ac:dyDescent="0.15">
      <c r="A4" s="136"/>
      <c r="B4" s="26">
        <v>7</v>
      </c>
      <c r="C4" s="26">
        <v>6</v>
      </c>
      <c r="D4" s="26">
        <v>19</v>
      </c>
      <c r="E4" s="26">
        <v>22</v>
      </c>
      <c r="F4" s="26">
        <v>10</v>
      </c>
      <c r="G4" s="26">
        <v>105</v>
      </c>
      <c r="H4" s="26">
        <v>7</v>
      </c>
      <c r="I4" s="35">
        <v>3</v>
      </c>
      <c r="J4" s="35"/>
      <c r="K4" s="26">
        <v>8.5</v>
      </c>
      <c r="L4" s="7">
        <v>8</v>
      </c>
    </row>
    <row r="5" spans="1:12" x14ac:dyDescent="0.15">
      <c r="A5" s="136"/>
      <c r="B5" s="26">
        <v>9</v>
      </c>
      <c r="C5" s="26">
        <v>9</v>
      </c>
      <c r="D5" s="26">
        <v>23</v>
      </c>
      <c r="E5" s="26">
        <v>26</v>
      </c>
      <c r="F5" s="26">
        <v>15</v>
      </c>
      <c r="G5" s="26">
        <v>117</v>
      </c>
      <c r="H5" s="26">
        <v>10</v>
      </c>
      <c r="I5" s="35">
        <v>4</v>
      </c>
      <c r="J5" s="35"/>
      <c r="K5" s="26">
        <v>8.9</v>
      </c>
      <c r="L5" s="7">
        <v>7</v>
      </c>
    </row>
    <row r="6" spans="1:12" x14ac:dyDescent="0.15">
      <c r="A6" s="136"/>
      <c r="B6" s="26">
        <v>11</v>
      </c>
      <c r="C6" s="26">
        <v>12</v>
      </c>
      <c r="D6" s="26">
        <v>27</v>
      </c>
      <c r="E6" s="26">
        <v>30</v>
      </c>
      <c r="F6" s="26">
        <v>23</v>
      </c>
      <c r="G6" s="26">
        <v>130</v>
      </c>
      <c r="H6" s="26">
        <v>13</v>
      </c>
      <c r="I6" s="35">
        <v>5</v>
      </c>
      <c r="J6" s="35"/>
      <c r="K6" s="26">
        <v>9.4</v>
      </c>
      <c r="L6" s="7">
        <v>6</v>
      </c>
    </row>
    <row r="7" spans="1:12" x14ac:dyDescent="0.15">
      <c r="A7" s="136"/>
      <c r="B7" s="26">
        <v>14</v>
      </c>
      <c r="C7" s="26">
        <v>15</v>
      </c>
      <c r="D7" s="26">
        <v>30</v>
      </c>
      <c r="E7" s="26">
        <v>34</v>
      </c>
      <c r="F7" s="26">
        <v>33</v>
      </c>
      <c r="G7" s="26">
        <v>143</v>
      </c>
      <c r="H7" s="26">
        <v>18</v>
      </c>
      <c r="I7" s="35">
        <v>6</v>
      </c>
      <c r="J7" s="35"/>
      <c r="K7" s="26">
        <v>10</v>
      </c>
      <c r="L7" s="7">
        <v>5</v>
      </c>
    </row>
    <row r="8" spans="1:12" x14ac:dyDescent="0.15">
      <c r="A8" s="136"/>
      <c r="B8" s="26">
        <v>17</v>
      </c>
      <c r="C8" s="26">
        <v>18</v>
      </c>
      <c r="D8" s="26">
        <v>34</v>
      </c>
      <c r="E8" s="26">
        <v>38</v>
      </c>
      <c r="F8" s="26">
        <v>45</v>
      </c>
      <c r="G8" s="26">
        <v>156</v>
      </c>
      <c r="H8" s="26">
        <v>24</v>
      </c>
      <c r="I8" s="35">
        <v>7</v>
      </c>
      <c r="J8" s="35"/>
      <c r="K8" s="26">
        <v>10.7</v>
      </c>
      <c r="L8" s="7">
        <v>4</v>
      </c>
    </row>
    <row r="9" spans="1:12" x14ac:dyDescent="0.15">
      <c r="A9" s="136"/>
      <c r="B9" s="26">
        <v>20</v>
      </c>
      <c r="C9" s="26">
        <v>20</v>
      </c>
      <c r="D9" s="26">
        <v>38</v>
      </c>
      <c r="E9" s="26">
        <v>42</v>
      </c>
      <c r="F9" s="26">
        <v>57</v>
      </c>
      <c r="G9" s="26">
        <v>168</v>
      </c>
      <c r="H9" s="26">
        <v>30</v>
      </c>
      <c r="I9" s="35">
        <v>8</v>
      </c>
      <c r="J9" s="35"/>
      <c r="K9" s="26">
        <v>11.5</v>
      </c>
      <c r="L9" s="7">
        <v>3</v>
      </c>
    </row>
    <row r="10" spans="1:12" x14ac:dyDescent="0.15">
      <c r="A10" s="136"/>
      <c r="B10" s="26">
        <v>23</v>
      </c>
      <c r="C10" s="26">
        <v>23</v>
      </c>
      <c r="D10" s="26">
        <v>43</v>
      </c>
      <c r="E10" s="26">
        <v>46</v>
      </c>
      <c r="F10" s="26">
        <v>69</v>
      </c>
      <c r="G10" s="26">
        <v>180</v>
      </c>
      <c r="H10" s="26">
        <v>35</v>
      </c>
      <c r="I10" s="35">
        <v>9</v>
      </c>
      <c r="J10" s="35"/>
      <c r="K10" s="26">
        <v>12.3</v>
      </c>
      <c r="L10" s="7">
        <v>2</v>
      </c>
    </row>
    <row r="11" spans="1:12" ht="14.25" customHeight="1" x14ac:dyDescent="0.15">
      <c r="A11" s="137"/>
      <c r="B11" s="27">
        <v>26</v>
      </c>
      <c r="C11" s="27">
        <v>26</v>
      </c>
      <c r="D11" s="27">
        <v>49</v>
      </c>
      <c r="E11" s="27">
        <v>50</v>
      </c>
      <c r="F11" s="27">
        <v>80</v>
      </c>
      <c r="G11" s="27">
        <v>192</v>
      </c>
      <c r="H11" s="27">
        <v>40</v>
      </c>
      <c r="I11" s="8">
        <v>10</v>
      </c>
      <c r="J11" s="8"/>
      <c r="K11" s="27">
        <v>13.1</v>
      </c>
      <c r="L11" s="9">
        <v>1</v>
      </c>
    </row>
    <row r="12" spans="1:12" x14ac:dyDescent="0.15">
      <c r="A12" s="138" t="s">
        <v>70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5">
        <v>1</v>
      </c>
      <c r="J12" s="5"/>
      <c r="K12" s="25">
        <v>0</v>
      </c>
      <c r="L12" s="6">
        <v>10</v>
      </c>
    </row>
    <row r="13" spans="1:12" x14ac:dyDescent="0.15">
      <c r="A13" s="136"/>
      <c r="B13" s="26">
        <v>4</v>
      </c>
      <c r="C13" s="26">
        <v>3</v>
      </c>
      <c r="D13" s="26">
        <v>18</v>
      </c>
      <c r="E13" s="26">
        <v>17</v>
      </c>
      <c r="F13" s="26">
        <v>8</v>
      </c>
      <c r="G13" s="26">
        <v>85</v>
      </c>
      <c r="H13" s="26">
        <v>4</v>
      </c>
      <c r="I13" s="35">
        <v>2</v>
      </c>
      <c r="J13" s="35"/>
      <c r="K13" s="26">
        <v>8.4</v>
      </c>
      <c r="L13" s="7">
        <v>9</v>
      </c>
    </row>
    <row r="14" spans="1:12" x14ac:dyDescent="0.15">
      <c r="A14" s="136"/>
      <c r="B14" s="26">
        <v>7</v>
      </c>
      <c r="C14" s="26">
        <v>6</v>
      </c>
      <c r="D14" s="26">
        <v>21</v>
      </c>
      <c r="E14" s="26">
        <v>21</v>
      </c>
      <c r="F14" s="26">
        <v>10</v>
      </c>
      <c r="G14" s="26">
        <v>98</v>
      </c>
      <c r="H14" s="26">
        <v>5</v>
      </c>
      <c r="I14" s="35">
        <v>3</v>
      </c>
      <c r="J14" s="35"/>
      <c r="K14" s="26">
        <v>8.8000000000000007</v>
      </c>
      <c r="L14" s="7">
        <v>8</v>
      </c>
    </row>
    <row r="15" spans="1:12" x14ac:dyDescent="0.15">
      <c r="A15" s="136"/>
      <c r="B15" s="26">
        <v>9</v>
      </c>
      <c r="C15" s="26">
        <v>9</v>
      </c>
      <c r="D15" s="26">
        <v>25</v>
      </c>
      <c r="E15" s="26">
        <v>25</v>
      </c>
      <c r="F15" s="26">
        <v>14</v>
      </c>
      <c r="G15" s="26">
        <v>109</v>
      </c>
      <c r="H15" s="26">
        <v>6</v>
      </c>
      <c r="I15" s="35">
        <v>4</v>
      </c>
      <c r="J15" s="35"/>
      <c r="K15" s="26">
        <v>9.1999999999999993</v>
      </c>
      <c r="L15" s="7">
        <v>7</v>
      </c>
    </row>
    <row r="16" spans="1:12" x14ac:dyDescent="0.15">
      <c r="A16" s="136"/>
      <c r="B16" s="26">
        <v>11</v>
      </c>
      <c r="C16" s="26">
        <v>12</v>
      </c>
      <c r="D16" s="26">
        <v>29</v>
      </c>
      <c r="E16" s="26">
        <v>28</v>
      </c>
      <c r="F16" s="26">
        <v>19</v>
      </c>
      <c r="G16" s="26">
        <v>121</v>
      </c>
      <c r="H16" s="26">
        <v>8</v>
      </c>
      <c r="I16" s="35">
        <v>5</v>
      </c>
      <c r="J16" s="35"/>
      <c r="K16" s="26">
        <v>9.6999999999999993</v>
      </c>
      <c r="L16" s="7">
        <v>6</v>
      </c>
    </row>
    <row r="17" spans="1:12" x14ac:dyDescent="0.15">
      <c r="A17" s="136"/>
      <c r="B17" s="26">
        <v>13</v>
      </c>
      <c r="C17" s="26">
        <v>14</v>
      </c>
      <c r="D17" s="26">
        <v>33</v>
      </c>
      <c r="E17" s="26">
        <v>32</v>
      </c>
      <c r="F17" s="26">
        <v>26</v>
      </c>
      <c r="G17" s="26">
        <v>134</v>
      </c>
      <c r="H17" s="26">
        <v>11</v>
      </c>
      <c r="I17" s="35">
        <v>6</v>
      </c>
      <c r="J17" s="35"/>
      <c r="K17" s="26">
        <v>10.3</v>
      </c>
      <c r="L17" s="7">
        <v>5</v>
      </c>
    </row>
    <row r="18" spans="1:12" x14ac:dyDescent="0.15">
      <c r="A18" s="136"/>
      <c r="B18" s="26">
        <v>16</v>
      </c>
      <c r="C18" s="26">
        <v>16</v>
      </c>
      <c r="D18" s="26">
        <v>37</v>
      </c>
      <c r="E18" s="26">
        <v>36</v>
      </c>
      <c r="F18" s="26">
        <v>35</v>
      </c>
      <c r="G18" s="26">
        <v>147</v>
      </c>
      <c r="H18" s="26">
        <v>14</v>
      </c>
      <c r="I18" s="35">
        <v>7</v>
      </c>
      <c r="J18" s="35"/>
      <c r="K18" s="26">
        <v>11</v>
      </c>
      <c r="L18" s="7">
        <v>4</v>
      </c>
    </row>
    <row r="19" spans="1:12" x14ac:dyDescent="0.15">
      <c r="A19" s="136"/>
      <c r="B19" s="26">
        <v>19</v>
      </c>
      <c r="C19" s="26">
        <v>18</v>
      </c>
      <c r="D19" s="26">
        <v>41</v>
      </c>
      <c r="E19" s="26">
        <v>40</v>
      </c>
      <c r="F19" s="26">
        <v>44</v>
      </c>
      <c r="G19" s="26">
        <v>160</v>
      </c>
      <c r="H19" s="26">
        <v>17</v>
      </c>
      <c r="I19" s="35">
        <v>8</v>
      </c>
      <c r="J19" s="35"/>
      <c r="K19" s="26">
        <v>11.7</v>
      </c>
      <c r="L19" s="7">
        <v>3</v>
      </c>
    </row>
    <row r="20" spans="1:12" x14ac:dyDescent="0.15">
      <c r="A20" s="136"/>
      <c r="B20" s="26">
        <v>22</v>
      </c>
      <c r="C20" s="26">
        <v>20</v>
      </c>
      <c r="D20" s="26">
        <v>46</v>
      </c>
      <c r="E20" s="26">
        <v>43</v>
      </c>
      <c r="F20" s="26">
        <v>54</v>
      </c>
      <c r="G20" s="26">
        <v>170</v>
      </c>
      <c r="H20" s="26">
        <v>21</v>
      </c>
      <c r="I20" s="35">
        <v>9</v>
      </c>
      <c r="J20" s="35"/>
      <c r="K20" s="26">
        <v>12.5</v>
      </c>
      <c r="L20" s="7">
        <v>2</v>
      </c>
    </row>
    <row r="21" spans="1:12" ht="14.25" customHeight="1" x14ac:dyDescent="0.15">
      <c r="A21" s="137"/>
      <c r="B21" s="27">
        <v>25</v>
      </c>
      <c r="C21" s="27">
        <v>23</v>
      </c>
      <c r="D21" s="27">
        <v>52</v>
      </c>
      <c r="E21" s="27">
        <v>47</v>
      </c>
      <c r="F21" s="27">
        <v>64</v>
      </c>
      <c r="G21" s="27">
        <v>181</v>
      </c>
      <c r="H21" s="27">
        <v>25</v>
      </c>
      <c r="I21" s="8">
        <v>10</v>
      </c>
      <c r="J21" s="8"/>
      <c r="K21" s="27">
        <v>13.3</v>
      </c>
      <c r="L21" s="9">
        <v>1</v>
      </c>
    </row>
    <row r="22" spans="1:12" x14ac:dyDescent="0.15">
      <c r="A22" s="138" t="s">
        <v>71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5">
        <v>1</v>
      </c>
      <c r="J22" s="5"/>
      <c r="K22" s="25">
        <v>0</v>
      </c>
      <c r="L22" s="6">
        <v>10</v>
      </c>
    </row>
    <row r="23" spans="1:12" x14ac:dyDescent="0.15">
      <c r="A23" s="136"/>
      <c r="B23" s="26">
        <v>18</v>
      </c>
      <c r="C23" s="26">
        <v>13</v>
      </c>
      <c r="D23" s="26">
        <v>21</v>
      </c>
      <c r="E23" s="26">
        <v>30</v>
      </c>
      <c r="F23" s="26">
        <v>26</v>
      </c>
      <c r="G23" s="26">
        <v>150</v>
      </c>
      <c r="H23" s="26">
        <v>13</v>
      </c>
      <c r="I23" s="35">
        <v>2</v>
      </c>
      <c r="J23" s="35"/>
      <c r="K23" s="26">
        <v>6.7</v>
      </c>
      <c r="L23" s="7">
        <v>9</v>
      </c>
    </row>
    <row r="24" spans="1:12" x14ac:dyDescent="0.15">
      <c r="A24" s="136"/>
      <c r="B24" s="26">
        <v>23</v>
      </c>
      <c r="C24" s="26">
        <v>16</v>
      </c>
      <c r="D24" s="26">
        <v>28</v>
      </c>
      <c r="E24" s="26">
        <v>37</v>
      </c>
      <c r="F24" s="26">
        <v>37</v>
      </c>
      <c r="G24" s="26">
        <v>170</v>
      </c>
      <c r="H24" s="26">
        <v>16</v>
      </c>
      <c r="I24" s="35">
        <v>3</v>
      </c>
      <c r="J24" s="35"/>
      <c r="K24" s="26">
        <v>6.9</v>
      </c>
      <c r="L24" s="7">
        <v>8</v>
      </c>
    </row>
    <row r="25" spans="1:12" x14ac:dyDescent="0.15">
      <c r="A25" s="136"/>
      <c r="B25" s="26">
        <v>28</v>
      </c>
      <c r="C25" s="26">
        <v>19</v>
      </c>
      <c r="D25" s="26">
        <v>33</v>
      </c>
      <c r="E25" s="26">
        <v>41</v>
      </c>
      <c r="F25" s="26">
        <v>51</v>
      </c>
      <c r="G25" s="26">
        <v>188</v>
      </c>
      <c r="H25" s="26">
        <v>19</v>
      </c>
      <c r="I25" s="35">
        <v>4</v>
      </c>
      <c r="J25" s="35"/>
      <c r="K25" s="26">
        <v>7.1</v>
      </c>
      <c r="L25" s="7">
        <v>7</v>
      </c>
    </row>
    <row r="26" spans="1:12" x14ac:dyDescent="0.15">
      <c r="A26" s="136"/>
      <c r="B26" s="26">
        <v>33</v>
      </c>
      <c r="C26" s="26">
        <v>22</v>
      </c>
      <c r="D26" s="26">
        <v>39</v>
      </c>
      <c r="E26" s="26">
        <v>45</v>
      </c>
      <c r="F26" s="26">
        <v>63</v>
      </c>
      <c r="G26" s="26">
        <v>203</v>
      </c>
      <c r="H26" s="26">
        <v>22</v>
      </c>
      <c r="I26" s="35">
        <v>5</v>
      </c>
      <c r="J26" s="35"/>
      <c r="K26" s="26">
        <v>7.3</v>
      </c>
      <c r="L26" s="7">
        <v>6</v>
      </c>
    </row>
    <row r="27" spans="1:12" x14ac:dyDescent="0.15">
      <c r="A27" s="136"/>
      <c r="B27" s="26">
        <v>38</v>
      </c>
      <c r="C27" s="26">
        <v>25</v>
      </c>
      <c r="D27" s="26">
        <v>44</v>
      </c>
      <c r="E27" s="26">
        <v>49</v>
      </c>
      <c r="F27" s="26">
        <v>76</v>
      </c>
      <c r="G27" s="26">
        <v>218</v>
      </c>
      <c r="H27" s="26">
        <v>25</v>
      </c>
      <c r="I27" s="35">
        <v>6</v>
      </c>
      <c r="J27" s="35"/>
      <c r="K27" s="26">
        <v>7.6</v>
      </c>
      <c r="L27" s="7">
        <v>5</v>
      </c>
    </row>
    <row r="28" spans="1:12" x14ac:dyDescent="0.15">
      <c r="A28" s="136"/>
      <c r="B28" s="26">
        <v>43</v>
      </c>
      <c r="C28" s="26">
        <v>27</v>
      </c>
      <c r="D28" s="26">
        <v>49</v>
      </c>
      <c r="E28" s="26">
        <v>53</v>
      </c>
      <c r="F28" s="26">
        <v>90</v>
      </c>
      <c r="G28" s="26">
        <v>230</v>
      </c>
      <c r="H28" s="26">
        <v>28</v>
      </c>
      <c r="I28" s="35">
        <v>7</v>
      </c>
      <c r="J28" s="35"/>
      <c r="K28" s="26">
        <v>8</v>
      </c>
      <c r="L28" s="7">
        <v>4</v>
      </c>
    </row>
    <row r="29" spans="1:12" x14ac:dyDescent="0.15">
      <c r="A29" s="136"/>
      <c r="B29" s="26">
        <v>47</v>
      </c>
      <c r="C29" s="26">
        <v>30</v>
      </c>
      <c r="D29" s="26">
        <v>53</v>
      </c>
      <c r="E29" s="26">
        <v>56</v>
      </c>
      <c r="F29" s="26">
        <v>102</v>
      </c>
      <c r="G29" s="26">
        <v>242</v>
      </c>
      <c r="H29" s="26">
        <v>31</v>
      </c>
      <c r="I29" s="35">
        <v>8</v>
      </c>
      <c r="J29" s="35"/>
      <c r="K29" s="26">
        <v>8.5</v>
      </c>
      <c r="L29" s="7">
        <v>3</v>
      </c>
    </row>
    <row r="30" spans="1:12" x14ac:dyDescent="0.15">
      <c r="A30" s="136"/>
      <c r="B30" s="26">
        <v>51</v>
      </c>
      <c r="C30" s="26">
        <v>33</v>
      </c>
      <c r="D30" s="26">
        <v>58</v>
      </c>
      <c r="E30" s="26">
        <v>60</v>
      </c>
      <c r="F30" s="26">
        <v>113</v>
      </c>
      <c r="G30" s="26">
        <v>254</v>
      </c>
      <c r="H30" s="26">
        <v>34</v>
      </c>
      <c r="I30" s="35">
        <v>9</v>
      </c>
      <c r="J30" s="35"/>
      <c r="K30" s="26">
        <v>9.1</v>
      </c>
      <c r="L30" s="7">
        <v>2</v>
      </c>
    </row>
    <row r="31" spans="1:12" ht="14.25" customHeight="1" x14ac:dyDescent="0.15">
      <c r="A31" s="137"/>
      <c r="B31" s="27">
        <v>56</v>
      </c>
      <c r="C31" s="27">
        <v>35</v>
      </c>
      <c r="D31" s="27">
        <v>64</v>
      </c>
      <c r="E31" s="27">
        <v>63</v>
      </c>
      <c r="F31" s="27">
        <v>125</v>
      </c>
      <c r="G31" s="27">
        <v>265</v>
      </c>
      <c r="H31" s="27">
        <v>37</v>
      </c>
      <c r="I31" s="8">
        <v>10</v>
      </c>
      <c r="J31" s="8"/>
      <c r="K31" s="27">
        <v>9.8000000000000007</v>
      </c>
      <c r="L31" s="9">
        <v>1</v>
      </c>
    </row>
    <row r="32" spans="1:12" x14ac:dyDescent="0.15">
      <c r="A32" s="138" t="s">
        <v>72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5">
        <v>1</v>
      </c>
      <c r="J32" s="5"/>
      <c r="K32" s="25">
        <v>0</v>
      </c>
      <c r="L32" s="6">
        <v>10</v>
      </c>
    </row>
    <row r="33" spans="1:12" x14ac:dyDescent="0.15">
      <c r="A33" s="136"/>
      <c r="B33" s="26">
        <v>14</v>
      </c>
      <c r="C33" s="26">
        <v>8</v>
      </c>
      <c r="D33" s="26">
        <v>23</v>
      </c>
      <c r="E33" s="26">
        <v>27</v>
      </c>
      <c r="F33" s="26">
        <v>15</v>
      </c>
      <c r="G33" s="26">
        <v>118</v>
      </c>
      <c r="H33" s="26">
        <v>8</v>
      </c>
      <c r="I33" s="35">
        <v>2</v>
      </c>
      <c r="J33" s="35"/>
      <c r="K33" s="26">
        <v>7.8</v>
      </c>
      <c r="L33" s="7">
        <v>9</v>
      </c>
    </row>
    <row r="34" spans="1:12" x14ac:dyDescent="0.15">
      <c r="A34" s="136"/>
      <c r="B34" s="26">
        <v>17</v>
      </c>
      <c r="C34" s="26">
        <v>11</v>
      </c>
      <c r="D34" s="26">
        <v>30</v>
      </c>
      <c r="E34" s="26">
        <v>32</v>
      </c>
      <c r="F34" s="26">
        <v>21</v>
      </c>
      <c r="G34" s="26">
        <v>132</v>
      </c>
      <c r="H34" s="26">
        <v>10</v>
      </c>
      <c r="I34" s="35">
        <v>3</v>
      </c>
      <c r="J34" s="35"/>
      <c r="K34" s="26">
        <v>8.1</v>
      </c>
      <c r="L34" s="7">
        <v>8</v>
      </c>
    </row>
    <row r="35" spans="1:12" x14ac:dyDescent="0.15">
      <c r="A35" s="136"/>
      <c r="B35" s="26">
        <v>20</v>
      </c>
      <c r="C35" s="26">
        <v>13</v>
      </c>
      <c r="D35" s="26">
        <v>35</v>
      </c>
      <c r="E35" s="26">
        <v>36</v>
      </c>
      <c r="F35" s="26">
        <v>27</v>
      </c>
      <c r="G35" s="26">
        <v>145</v>
      </c>
      <c r="H35" s="26">
        <v>11</v>
      </c>
      <c r="I35" s="35">
        <v>4</v>
      </c>
      <c r="J35" s="35"/>
      <c r="K35" s="26">
        <v>8.4</v>
      </c>
      <c r="L35" s="7">
        <v>7</v>
      </c>
    </row>
    <row r="36" spans="1:12" x14ac:dyDescent="0.15">
      <c r="A36" s="136"/>
      <c r="B36" s="26">
        <v>23</v>
      </c>
      <c r="C36" s="26">
        <v>15</v>
      </c>
      <c r="D36" s="26">
        <v>40</v>
      </c>
      <c r="E36" s="26">
        <v>39</v>
      </c>
      <c r="F36" s="26">
        <v>35</v>
      </c>
      <c r="G36" s="26">
        <v>157</v>
      </c>
      <c r="H36" s="26">
        <v>12</v>
      </c>
      <c r="I36" s="35">
        <v>5</v>
      </c>
      <c r="J36" s="35"/>
      <c r="K36" s="26">
        <v>8.6999999999999993</v>
      </c>
      <c r="L36" s="7">
        <v>6</v>
      </c>
    </row>
    <row r="37" spans="1:12" x14ac:dyDescent="0.15">
      <c r="A37" s="136"/>
      <c r="B37" s="26">
        <v>25</v>
      </c>
      <c r="C37" s="26">
        <v>18</v>
      </c>
      <c r="D37" s="26">
        <v>45</v>
      </c>
      <c r="E37" s="26">
        <v>42</v>
      </c>
      <c r="F37" s="26">
        <v>44</v>
      </c>
      <c r="G37" s="26">
        <v>168</v>
      </c>
      <c r="H37" s="26">
        <v>14</v>
      </c>
      <c r="I37" s="35">
        <v>6</v>
      </c>
      <c r="J37" s="35"/>
      <c r="K37" s="26">
        <v>9</v>
      </c>
      <c r="L37" s="7">
        <v>5</v>
      </c>
    </row>
    <row r="38" spans="1:12" x14ac:dyDescent="0.15">
      <c r="A38" s="136"/>
      <c r="B38" s="26">
        <v>28</v>
      </c>
      <c r="C38" s="26">
        <v>20</v>
      </c>
      <c r="D38" s="26">
        <v>50</v>
      </c>
      <c r="E38" s="26">
        <v>45</v>
      </c>
      <c r="F38" s="26">
        <v>54</v>
      </c>
      <c r="G38" s="26">
        <v>179</v>
      </c>
      <c r="H38" s="26">
        <v>16</v>
      </c>
      <c r="I38" s="35">
        <v>7</v>
      </c>
      <c r="J38" s="35"/>
      <c r="K38" s="26">
        <v>9.4</v>
      </c>
      <c r="L38" s="7">
        <v>4</v>
      </c>
    </row>
    <row r="39" spans="1:12" x14ac:dyDescent="0.15">
      <c r="A39" s="136"/>
      <c r="B39" s="26">
        <v>30</v>
      </c>
      <c r="C39" s="26">
        <v>23</v>
      </c>
      <c r="D39" s="26">
        <v>54</v>
      </c>
      <c r="E39" s="26">
        <v>48</v>
      </c>
      <c r="F39" s="26">
        <v>64</v>
      </c>
      <c r="G39" s="26">
        <v>190</v>
      </c>
      <c r="H39" s="26">
        <v>18</v>
      </c>
      <c r="I39" s="35">
        <v>8</v>
      </c>
      <c r="J39" s="35"/>
      <c r="K39" s="26">
        <v>9.9</v>
      </c>
      <c r="L39" s="7">
        <v>3</v>
      </c>
    </row>
    <row r="40" spans="1:12" x14ac:dyDescent="0.15">
      <c r="A40" s="136"/>
      <c r="B40" s="26">
        <v>33</v>
      </c>
      <c r="C40" s="26">
        <v>26</v>
      </c>
      <c r="D40" s="26">
        <v>58</v>
      </c>
      <c r="E40" s="26">
        <v>50</v>
      </c>
      <c r="F40" s="26">
        <v>76</v>
      </c>
      <c r="G40" s="26">
        <v>200</v>
      </c>
      <c r="H40" s="26">
        <v>20</v>
      </c>
      <c r="I40" s="35">
        <v>9</v>
      </c>
      <c r="J40" s="35"/>
      <c r="K40" s="26">
        <v>10.4</v>
      </c>
      <c r="L40" s="7">
        <v>2</v>
      </c>
    </row>
    <row r="41" spans="1:12" ht="14.25" customHeight="1" x14ac:dyDescent="0.15">
      <c r="A41" s="137"/>
      <c r="B41" s="27">
        <v>36</v>
      </c>
      <c r="C41" s="27">
        <v>29</v>
      </c>
      <c r="D41" s="27">
        <v>63</v>
      </c>
      <c r="E41" s="27">
        <v>53</v>
      </c>
      <c r="F41" s="27">
        <v>88</v>
      </c>
      <c r="G41" s="27">
        <v>210</v>
      </c>
      <c r="H41" s="27">
        <v>23</v>
      </c>
      <c r="I41" s="8">
        <v>10</v>
      </c>
      <c r="J41" s="8"/>
      <c r="K41" s="27">
        <v>11.3</v>
      </c>
      <c r="L41" s="9">
        <v>1</v>
      </c>
    </row>
  </sheetData>
  <sheetProtection algorithmName="SHA-512" hashValue="I60YbbZRyJs0yMqoaqtin0DGhIc3d4Y8NlneNQYcWUjabXlY0q8ujXCNwNTtIeaPV+xErtV0h0KXuiuttx+O9w==" saltValue="BEaHnnR6MhCoVJVIuO4x7A==" spinCount="100000" sheet="1" formatCells="0" formatColumns="0" formatRows="0" insertColumns="0" insertRows="0" insertHyperlinks="0" deleteColumns="0" deleteRows="0" selectLockedCells="1" sort="0" autoFilter="0" pivotTables="0"/>
  <mergeCells count="4">
    <mergeCell ref="A2:A11"/>
    <mergeCell ref="A12:A21"/>
    <mergeCell ref="A22:A31"/>
    <mergeCell ref="A32:A41"/>
  </mergeCells>
  <phoneticPr fontId="11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workbookViewId="0">
      <selection sqref="A1:T1"/>
    </sheetView>
  </sheetViews>
  <sheetFormatPr defaultRowHeight="13.5" x14ac:dyDescent="0.15"/>
  <cols>
    <col min="1" max="1" width="11.625" style="24" customWidth="1"/>
    <col min="2" max="2" width="9" style="24" customWidth="1"/>
  </cols>
  <sheetData>
    <row r="1" spans="1:12" x14ac:dyDescent="0.15">
      <c r="A1" s="35"/>
      <c r="B1" s="35" t="s">
        <v>12</v>
      </c>
      <c r="C1" s="35" t="s">
        <v>62</v>
      </c>
      <c r="D1" s="35" t="s">
        <v>63</v>
      </c>
      <c r="E1" s="35" t="s">
        <v>64</v>
      </c>
      <c r="F1" s="35" t="s">
        <v>65</v>
      </c>
      <c r="G1" s="35" t="s">
        <v>66</v>
      </c>
      <c r="H1" s="35" t="s">
        <v>67</v>
      </c>
      <c r="I1" s="35" t="s">
        <v>20</v>
      </c>
      <c r="J1" s="35"/>
      <c r="K1" s="35" t="s">
        <v>68</v>
      </c>
      <c r="L1" s="35" t="s">
        <v>20</v>
      </c>
    </row>
    <row r="2" spans="1:12" x14ac:dyDescent="0.15">
      <c r="A2" s="35" t="s">
        <v>73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9">
        <v>1</v>
      </c>
      <c r="J2" s="26"/>
      <c r="K2" s="26">
        <v>0</v>
      </c>
      <c r="L2" s="29">
        <v>10</v>
      </c>
    </row>
    <row r="3" spans="1:12" x14ac:dyDescent="0.15">
      <c r="A3" s="35"/>
      <c r="B3" s="26">
        <v>18</v>
      </c>
      <c r="C3" s="26">
        <v>13</v>
      </c>
      <c r="D3" s="26">
        <v>21</v>
      </c>
      <c r="E3" s="26">
        <v>30</v>
      </c>
      <c r="F3" s="26">
        <v>26</v>
      </c>
      <c r="G3" s="26">
        <v>150</v>
      </c>
      <c r="H3" s="26">
        <v>13</v>
      </c>
      <c r="I3" s="29">
        <v>2</v>
      </c>
      <c r="J3" s="26"/>
      <c r="K3" s="26">
        <v>6.7</v>
      </c>
      <c r="L3" s="29">
        <v>9</v>
      </c>
    </row>
    <row r="4" spans="1:12" x14ac:dyDescent="0.15">
      <c r="A4" s="35"/>
      <c r="B4" s="26">
        <v>23</v>
      </c>
      <c r="C4" s="26">
        <v>16</v>
      </c>
      <c r="D4" s="26">
        <v>28</v>
      </c>
      <c r="E4" s="26">
        <v>37</v>
      </c>
      <c r="F4" s="26">
        <v>37</v>
      </c>
      <c r="G4" s="26">
        <v>170</v>
      </c>
      <c r="H4" s="26">
        <v>16</v>
      </c>
      <c r="I4" s="29">
        <v>3</v>
      </c>
      <c r="J4" s="26"/>
      <c r="K4" s="26">
        <v>6.9</v>
      </c>
      <c r="L4" s="29">
        <v>8</v>
      </c>
    </row>
    <row r="5" spans="1:12" x14ac:dyDescent="0.15">
      <c r="A5" s="35"/>
      <c r="B5" s="26">
        <v>28</v>
      </c>
      <c r="C5" s="26">
        <v>19</v>
      </c>
      <c r="D5" s="26">
        <v>33</v>
      </c>
      <c r="E5" s="26">
        <v>41</v>
      </c>
      <c r="F5" s="26">
        <v>51</v>
      </c>
      <c r="G5" s="26">
        <v>188</v>
      </c>
      <c r="H5" s="26">
        <v>19</v>
      </c>
      <c r="I5" s="29">
        <v>4</v>
      </c>
      <c r="J5" s="26"/>
      <c r="K5" s="26">
        <v>7.1</v>
      </c>
      <c r="L5" s="29">
        <v>7</v>
      </c>
    </row>
    <row r="6" spans="1:12" x14ac:dyDescent="0.15">
      <c r="A6" s="35"/>
      <c r="B6" s="26">
        <v>33</v>
      </c>
      <c r="C6" s="26">
        <v>22</v>
      </c>
      <c r="D6" s="26">
        <v>39</v>
      </c>
      <c r="E6" s="26">
        <v>45</v>
      </c>
      <c r="F6" s="26">
        <v>63</v>
      </c>
      <c r="G6" s="26">
        <v>203</v>
      </c>
      <c r="H6" s="26">
        <v>22</v>
      </c>
      <c r="I6" s="29">
        <v>5</v>
      </c>
      <c r="J6" s="26"/>
      <c r="K6" s="26">
        <v>7.3</v>
      </c>
      <c r="L6" s="29">
        <v>6</v>
      </c>
    </row>
    <row r="7" spans="1:12" x14ac:dyDescent="0.15">
      <c r="A7" s="35"/>
      <c r="B7" s="26">
        <v>38</v>
      </c>
      <c r="C7" s="26">
        <v>25</v>
      </c>
      <c r="D7" s="26">
        <v>44</v>
      </c>
      <c r="E7" s="26">
        <v>49</v>
      </c>
      <c r="F7" s="26">
        <v>76</v>
      </c>
      <c r="G7" s="26">
        <v>218</v>
      </c>
      <c r="H7" s="26">
        <v>25</v>
      </c>
      <c r="I7" s="29">
        <v>6</v>
      </c>
      <c r="J7" s="26"/>
      <c r="K7" s="26">
        <v>7.6</v>
      </c>
      <c r="L7" s="29">
        <v>5</v>
      </c>
    </row>
    <row r="8" spans="1:12" x14ac:dyDescent="0.15">
      <c r="A8" s="35"/>
      <c r="B8" s="26">
        <v>43</v>
      </c>
      <c r="C8" s="26">
        <v>27</v>
      </c>
      <c r="D8" s="26">
        <v>49</v>
      </c>
      <c r="E8" s="26">
        <v>53</v>
      </c>
      <c r="F8" s="26">
        <v>90</v>
      </c>
      <c r="G8" s="26">
        <v>230</v>
      </c>
      <c r="H8" s="26">
        <v>28</v>
      </c>
      <c r="I8" s="29">
        <v>7</v>
      </c>
      <c r="J8" s="26"/>
      <c r="K8" s="26">
        <v>8</v>
      </c>
      <c r="L8" s="29">
        <v>4</v>
      </c>
    </row>
    <row r="9" spans="1:12" x14ac:dyDescent="0.15">
      <c r="A9" s="35"/>
      <c r="B9" s="26">
        <v>47</v>
      </c>
      <c r="C9" s="26">
        <v>30</v>
      </c>
      <c r="D9" s="26">
        <v>53</v>
      </c>
      <c r="E9" s="26">
        <v>56</v>
      </c>
      <c r="F9" s="26">
        <v>102</v>
      </c>
      <c r="G9" s="26">
        <v>242</v>
      </c>
      <c r="H9" s="26">
        <v>31</v>
      </c>
      <c r="I9" s="29">
        <v>8</v>
      </c>
      <c r="J9" s="26"/>
      <c r="K9" s="26">
        <v>8.5</v>
      </c>
      <c r="L9" s="29">
        <v>3</v>
      </c>
    </row>
    <row r="10" spans="1:12" x14ac:dyDescent="0.15">
      <c r="A10" s="35"/>
      <c r="B10" s="26">
        <v>51</v>
      </c>
      <c r="C10" s="26">
        <v>33</v>
      </c>
      <c r="D10" s="26">
        <v>58</v>
      </c>
      <c r="E10" s="26">
        <v>60</v>
      </c>
      <c r="F10" s="26">
        <v>113</v>
      </c>
      <c r="G10" s="26">
        <v>254</v>
      </c>
      <c r="H10" s="26">
        <v>34</v>
      </c>
      <c r="I10" s="29">
        <v>9</v>
      </c>
      <c r="J10" s="26"/>
      <c r="K10" s="26">
        <v>9.1</v>
      </c>
      <c r="L10" s="29">
        <v>2</v>
      </c>
    </row>
    <row r="11" spans="1:12" x14ac:dyDescent="0.15">
      <c r="A11" s="35"/>
      <c r="B11" s="26">
        <v>56</v>
      </c>
      <c r="C11" s="26">
        <v>35</v>
      </c>
      <c r="D11" s="26">
        <v>64</v>
      </c>
      <c r="E11" s="26">
        <v>63</v>
      </c>
      <c r="F11" s="26">
        <v>125</v>
      </c>
      <c r="G11" s="26">
        <v>265</v>
      </c>
      <c r="H11" s="26">
        <v>37</v>
      </c>
      <c r="I11" s="29">
        <v>10</v>
      </c>
      <c r="J11" s="26"/>
      <c r="K11" s="26">
        <v>9.8000000000000007</v>
      </c>
      <c r="L11" s="29">
        <v>1</v>
      </c>
    </row>
    <row r="12" spans="1:12" x14ac:dyDescent="0.15">
      <c r="A12" s="35" t="s">
        <v>74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9">
        <v>1</v>
      </c>
      <c r="J12" s="26"/>
      <c r="K12" s="26">
        <v>0</v>
      </c>
      <c r="L12" s="29">
        <v>10</v>
      </c>
    </row>
    <row r="13" spans="1:12" x14ac:dyDescent="0.15">
      <c r="A13" s="35"/>
      <c r="B13" s="26">
        <v>14</v>
      </c>
      <c r="C13" s="26">
        <v>8</v>
      </c>
      <c r="D13" s="26">
        <v>23</v>
      </c>
      <c r="E13" s="26">
        <v>27</v>
      </c>
      <c r="F13" s="26">
        <v>15</v>
      </c>
      <c r="G13" s="26">
        <v>118</v>
      </c>
      <c r="H13" s="26">
        <v>8</v>
      </c>
      <c r="I13" s="29">
        <v>2</v>
      </c>
      <c r="J13" s="26"/>
      <c r="K13" s="26">
        <v>7.8</v>
      </c>
      <c r="L13" s="29">
        <v>9</v>
      </c>
    </row>
    <row r="14" spans="1:12" x14ac:dyDescent="0.15">
      <c r="A14" s="35"/>
      <c r="B14" s="26">
        <v>17</v>
      </c>
      <c r="C14" s="26">
        <v>11</v>
      </c>
      <c r="D14" s="26">
        <v>30</v>
      </c>
      <c r="E14" s="26">
        <v>32</v>
      </c>
      <c r="F14" s="26">
        <v>21</v>
      </c>
      <c r="G14" s="26">
        <v>132</v>
      </c>
      <c r="H14" s="26">
        <v>10</v>
      </c>
      <c r="I14" s="29">
        <v>3</v>
      </c>
      <c r="J14" s="26"/>
      <c r="K14" s="26">
        <v>8.1</v>
      </c>
      <c r="L14" s="29">
        <v>8</v>
      </c>
    </row>
    <row r="15" spans="1:12" x14ac:dyDescent="0.15">
      <c r="A15" s="35"/>
      <c r="B15" s="26">
        <v>20</v>
      </c>
      <c r="C15" s="26">
        <v>13</v>
      </c>
      <c r="D15" s="26">
        <v>35</v>
      </c>
      <c r="E15" s="26">
        <v>36</v>
      </c>
      <c r="F15" s="26">
        <v>27</v>
      </c>
      <c r="G15" s="26">
        <v>145</v>
      </c>
      <c r="H15" s="26">
        <v>11</v>
      </c>
      <c r="I15" s="29">
        <v>4</v>
      </c>
      <c r="J15" s="26"/>
      <c r="K15" s="26">
        <v>8.4</v>
      </c>
      <c r="L15" s="29">
        <v>7</v>
      </c>
    </row>
    <row r="16" spans="1:12" x14ac:dyDescent="0.15">
      <c r="A16" s="35"/>
      <c r="B16" s="26">
        <v>23</v>
      </c>
      <c r="C16" s="26">
        <v>15</v>
      </c>
      <c r="D16" s="26">
        <v>40</v>
      </c>
      <c r="E16" s="26">
        <v>39</v>
      </c>
      <c r="F16" s="26">
        <v>35</v>
      </c>
      <c r="G16" s="26">
        <v>157</v>
      </c>
      <c r="H16" s="26">
        <v>12</v>
      </c>
      <c r="I16" s="29">
        <v>5</v>
      </c>
      <c r="J16" s="26"/>
      <c r="K16" s="26">
        <v>8.6999999999999993</v>
      </c>
      <c r="L16" s="29">
        <v>6</v>
      </c>
    </row>
    <row r="17" spans="1:12" x14ac:dyDescent="0.15">
      <c r="A17" s="35"/>
      <c r="B17" s="26">
        <v>25</v>
      </c>
      <c r="C17" s="26">
        <v>18</v>
      </c>
      <c r="D17" s="26">
        <v>45</v>
      </c>
      <c r="E17" s="26">
        <v>42</v>
      </c>
      <c r="F17" s="26">
        <v>44</v>
      </c>
      <c r="G17" s="26">
        <v>168</v>
      </c>
      <c r="H17" s="26">
        <v>14</v>
      </c>
      <c r="I17" s="29">
        <v>6</v>
      </c>
      <c r="J17" s="26"/>
      <c r="K17" s="26">
        <v>9</v>
      </c>
      <c r="L17" s="29">
        <v>5</v>
      </c>
    </row>
    <row r="18" spans="1:12" x14ac:dyDescent="0.15">
      <c r="A18" s="35"/>
      <c r="B18" s="26">
        <v>28</v>
      </c>
      <c r="C18" s="26">
        <v>20</v>
      </c>
      <c r="D18" s="26">
        <v>50</v>
      </c>
      <c r="E18" s="26">
        <v>45</v>
      </c>
      <c r="F18" s="26">
        <v>54</v>
      </c>
      <c r="G18" s="26">
        <v>179</v>
      </c>
      <c r="H18" s="26">
        <v>16</v>
      </c>
      <c r="I18" s="29">
        <v>7</v>
      </c>
      <c r="J18" s="26"/>
      <c r="K18" s="26">
        <v>9.4</v>
      </c>
      <c r="L18" s="29">
        <v>4</v>
      </c>
    </row>
    <row r="19" spans="1:12" x14ac:dyDescent="0.15">
      <c r="A19" s="35"/>
      <c r="B19" s="26">
        <v>30</v>
      </c>
      <c r="C19" s="26">
        <v>23</v>
      </c>
      <c r="D19" s="26">
        <v>54</v>
      </c>
      <c r="E19" s="26">
        <v>48</v>
      </c>
      <c r="F19" s="26">
        <v>64</v>
      </c>
      <c r="G19" s="26">
        <v>190</v>
      </c>
      <c r="H19" s="26">
        <v>18</v>
      </c>
      <c r="I19" s="29">
        <v>8</v>
      </c>
      <c r="J19" s="26"/>
      <c r="K19" s="26">
        <v>9.9</v>
      </c>
      <c r="L19" s="29">
        <v>3</v>
      </c>
    </row>
    <row r="20" spans="1:12" x14ac:dyDescent="0.15">
      <c r="A20" s="35"/>
      <c r="B20" s="26">
        <v>33</v>
      </c>
      <c r="C20" s="26">
        <v>26</v>
      </c>
      <c r="D20" s="26">
        <v>58</v>
      </c>
      <c r="E20" s="26">
        <v>50</v>
      </c>
      <c r="F20" s="26">
        <v>76</v>
      </c>
      <c r="G20" s="26">
        <v>200</v>
      </c>
      <c r="H20" s="26">
        <v>20</v>
      </c>
      <c r="I20" s="29">
        <v>9</v>
      </c>
      <c r="J20" s="26"/>
      <c r="K20" s="26">
        <v>10.4</v>
      </c>
      <c r="L20" s="29">
        <v>2</v>
      </c>
    </row>
    <row r="21" spans="1:12" x14ac:dyDescent="0.15">
      <c r="A21" s="35"/>
      <c r="B21" s="26">
        <v>36</v>
      </c>
      <c r="C21" s="26">
        <v>29</v>
      </c>
      <c r="D21" s="26">
        <v>63</v>
      </c>
      <c r="E21" s="26">
        <v>53</v>
      </c>
      <c r="F21" s="26">
        <v>88</v>
      </c>
      <c r="G21" s="26">
        <v>210</v>
      </c>
      <c r="H21" s="26">
        <v>23</v>
      </c>
      <c r="I21" s="29">
        <v>10</v>
      </c>
      <c r="J21" s="26"/>
      <c r="K21" s="26">
        <v>11.3</v>
      </c>
      <c r="L21" s="29">
        <v>1</v>
      </c>
    </row>
  </sheetData>
  <sheetProtection algorithmName="SHA-512" hashValue="ULYgtRo8akVEBEQT1zechEoLzxSw9wjOPh0s6gI3bS5FQuLKsgoVlA3HwoCxlGaxONvt5E/Gm3LS0uN1sa6L4A==" saltValue="7kK6pRqcKnF1++TbOZPa7Q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1"/>
  <sheetViews>
    <sheetView workbookViewId="0">
      <selection sqref="A1:U1"/>
    </sheetView>
  </sheetViews>
  <sheetFormatPr defaultRowHeight="13.5" x14ac:dyDescent="0.15"/>
  <cols>
    <col min="1" max="2" width="5.25" style="24" customWidth="1"/>
    <col min="3" max="3" width="5.125" style="24" customWidth="1"/>
    <col min="4" max="6" width="6.5" style="24" customWidth="1"/>
    <col min="7" max="7" width="9.25" style="24" customWidth="1"/>
    <col min="8" max="9" width="6.5" style="24" customWidth="1"/>
    <col min="10" max="10" width="7.5" style="24" customWidth="1"/>
    <col min="11" max="12" width="6.5" style="24" customWidth="1"/>
    <col min="13" max="13" width="6.125" style="24" customWidth="1"/>
    <col min="14" max="14" width="5.75" style="24" customWidth="1"/>
    <col min="15" max="17" width="6.5" style="24" customWidth="1"/>
    <col min="18" max="18" width="5.5" style="24" customWidth="1"/>
    <col min="19" max="19" width="6.5" style="24" customWidth="1"/>
    <col min="20" max="20" width="5.75" style="24" customWidth="1"/>
    <col min="21" max="21" width="5.25" style="24" customWidth="1"/>
    <col min="22" max="29" width="9" style="24" customWidth="1"/>
    <col min="30" max="30" width="0" style="24" hidden="1" customWidth="1"/>
    <col min="31" max="31" width="9" style="24" customWidth="1"/>
  </cols>
  <sheetData>
    <row r="1" spans="1:31" x14ac:dyDescent="0.15">
      <c r="A1" s="139" t="s">
        <v>75</v>
      </c>
      <c r="B1" s="139"/>
      <c r="C1" s="139"/>
      <c r="D1" s="139" t="s">
        <v>76</v>
      </c>
      <c r="E1" s="139"/>
      <c r="F1" s="139"/>
      <c r="G1" s="139"/>
      <c r="H1" s="139"/>
      <c r="I1" s="139"/>
      <c r="J1" s="139"/>
      <c r="K1" s="139"/>
      <c r="L1" s="139"/>
      <c r="M1" s="139" t="s">
        <v>77</v>
      </c>
      <c r="N1" s="139"/>
      <c r="O1" s="139"/>
      <c r="P1" s="139"/>
      <c r="Q1" s="139"/>
      <c r="R1" s="139"/>
      <c r="S1" s="139"/>
      <c r="T1" s="139"/>
      <c r="U1" s="139"/>
    </row>
    <row r="2" spans="1:31" x14ac:dyDescent="0.15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15">
      <c r="A3" s="35" t="s">
        <v>79</v>
      </c>
      <c r="B3" s="35">
        <v>1</v>
      </c>
      <c r="C3" s="35">
        <v>6</v>
      </c>
      <c r="D3" s="31">
        <v>9.24</v>
      </c>
      <c r="E3" s="31">
        <v>12.05</v>
      </c>
      <c r="F3" s="31">
        <v>26.39</v>
      </c>
      <c r="G3" s="31">
        <v>28.28</v>
      </c>
      <c r="H3" s="31">
        <v>18.920000000000002</v>
      </c>
      <c r="I3" s="31">
        <v>11.33</v>
      </c>
      <c r="J3" s="31">
        <v>117.03</v>
      </c>
      <c r="K3" s="31">
        <v>8.43</v>
      </c>
      <c r="L3" s="31">
        <v>31.42</v>
      </c>
      <c r="M3" s="31">
        <v>2.13</v>
      </c>
      <c r="N3" s="31">
        <v>5.08</v>
      </c>
      <c r="O3" s="31">
        <v>6.48</v>
      </c>
      <c r="P3" s="31">
        <v>5.0599999999999996</v>
      </c>
      <c r="Q3" s="31">
        <v>9.31</v>
      </c>
      <c r="R3" s="31">
        <v>0.99</v>
      </c>
      <c r="S3" s="31">
        <v>18.23</v>
      </c>
      <c r="T3" s="31">
        <v>3.25</v>
      </c>
      <c r="U3" s="31">
        <v>5.91</v>
      </c>
    </row>
    <row r="4" spans="1:31" x14ac:dyDescent="0.15">
      <c r="A4" s="35"/>
      <c r="B4" s="35">
        <v>2</v>
      </c>
      <c r="C4" s="35">
        <v>7</v>
      </c>
      <c r="D4" s="31">
        <v>10.74</v>
      </c>
      <c r="E4" s="31">
        <v>13.86</v>
      </c>
      <c r="F4" s="31">
        <v>28.61</v>
      </c>
      <c r="G4" s="31">
        <v>31.65</v>
      </c>
      <c r="H4" s="31">
        <v>28.4</v>
      </c>
      <c r="I4" s="31">
        <v>10.55</v>
      </c>
      <c r="J4" s="31">
        <v>127.19</v>
      </c>
      <c r="K4" s="31">
        <v>11.08</v>
      </c>
      <c r="L4" s="31">
        <v>37.97</v>
      </c>
      <c r="M4" s="31">
        <v>2.44</v>
      </c>
      <c r="N4" s="31">
        <v>5.57</v>
      </c>
      <c r="O4" s="31">
        <v>6.83</v>
      </c>
      <c r="P4" s="31">
        <v>6.59</v>
      </c>
      <c r="Q4" s="31">
        <v>13.91</v>
      </c>
      <c r="R4" s="31">
        <v>0.87</v>
      </c>
      <c r="S4" s="31">
        <v>17.54</v>
      </c>
      <c r="T4" s="31">
        <v>4.26</v>
      </c>
      <c r="U4" s="31">
        <v>6.88</v>
      </c>
    </row>
    <row r="5" spans="1:31" x14ac:dyDescent="0.15">
      <c r="A5" s="35"/>
      <c r="B5" s="35">
        <v>3</v>
      </c>
      <c r="C5" s="35">
        <v>8</v>
      </c>
      <c r="D5" s="31">
        <v>12.73</v>
      </c>
      <c r="E5" s="31">
        <v>15.73</v>
      </c>
      <c r="F5" s="31">
        <v>30.34</v>
      </c>
      <c r="G5" s="31">
        <v>34.950000000000003</v>
      </c>
      <c r="H5" s="31">
        <v>36.450000000000003</v>
      </c>
      <c r="I5" s="31">
        <v>10.07</v>
      </c>
      <c r="J5" s="31">
        <v>136.77000000000001</v>
      </c>
      <c r="K5" s="31">
        <v>14.74</v>
      </c>
      <c r="L5" s="31">
        <v>43.96</v>
      </c>
      <c r="M5" s="31">
        <v>2.8</v>
      </c>
      <c r="N5" s="31">
        <v>5.64</v>
      </c>
      <c r="O5" s="31">
        <v>7.04</v>
      </c>
      <c r="P5" s="31">
        <v>7.43</v>
      </c>
      <c r="Q5" s="31">
        <v>16.850000000000001</v>
      </c>
      <c r="R5" s="31">
        <v>0.83</v>
      </c>
      <c r="S5" s="31">
        <v>18.91</v>
      </c>
      <c r="T5" s="31">
        <v>5.79</v>
      </c>
      <c r="U5" s="31">
        <v>7.63</v>
      </c>
    </row>
    <row r="6" spans="1:31" x14ac:dyDescent="0.15">
      <c r="A6" s="35"/>
      <c r="B6" s="35">
        <v>4</v>
      </c>
      <c r="C6" s="35">
        <v>9</v>
      </c>
      <c r="D6" s="31">
        <v>14.39</v>
      </c>
      <c r="E6" s="31">
        <v>17.98</v>
      </c>
      <c r="F6" s="31">
        <v>31.78</v>
      </c>
      <c r="G6" s="31">
        <v>39.43</v>
      </c>
      <c r="H6" s="31">
        <v>44.27</v>
      </c>
      <c r="I6" s="31">
        <v>9.59</v>
      </c>
      <c r="J6" s="31">
        <v>147.72999999999999</v>
      </c>
      <c r="K6" s="31">
        <v>18.47</v>
      </c>
      <c r="L6" s="31">
        <v>49.79</v>
      </c>
      <c r="M6" s="31">
        <v>3.13</v>
      </c>
      <c r="N6" s="31">
        <v>5.5</v>
      </c>
      <c r="O6" s="31">
        <v>7.63</v>
      </c>
      <c r="P6" s="31">
        <v>7.53</v>
      </c>
      <c r="Q6" s="31">
        <v>19.36</v>
      </c>
      <c r="R6" s="31">
        <v>0.77</v>
      </c>
      <c r="S6" s="31">
        <v>19.46</v>
      </c>
      <c r="T6" s="31">
        <v>6.69</v>
      </c>
      <c r="U6" s="31">
        <v>8.1</v>
      </c>
    </row>
    <row r="7" spans="1:31" x14ac:dyDescent="0.15">
      <c r="A7" s="35"/>
      <c r="B7" s="35">
        <v>5</v>
      </c>
      <c r="C7" s="35">
        <v>10</v>
      </c>
      <c r="D7" s="31">
        <v>16.899999999999999</v>
      </c>
      <c r="E7" s="31">
        <v>19.940000000000001</v>
      </c>
      <c r="F7" s="31">
        <v>33.369999999999997</v>
      </c>
      <c r="G7" s="31">
        <v>42.83</v>
      </c>
      <c r="H7" s="31">
        <v>52.45</v>
      </c>
      <c r="I7" s="31">
        <v>9.24</v>
      </c>
      <c r="J7" s="31">
        <v>155.86000000000001</v>
      </c>
      <c r="K7" s="31">
        <v>21.75</v>
      </c>
      <c r="L7" s="31">
        <v>55.27</v>
      </c>
      <c r="M7" s="31">
        <v>3.71</v>
      </c>
      <c r="N7" s="31">
        <v>5.23</v>
      </c>
      <c r="O7" s="31">
        <v>8.0299999999999994</v>
      </c>
      <c r="P7" s="31">
        <v>6.92</v>
      </c>
      <c r="Q7" s="31">
        <v>21.42</v>
      </c>
      <c r="R7" s="31">
        <v>0.77</v>
      </c>
      <c r="S7" s="31">
        <v>20.43</v>
      </c>
      <c r="T7" s="31">
        <v>7.99</v>
      </c>
      <c r="U7" s="31">
        <v>8.1999999999999993</v>
      </c>
    </row>
    <row r="8" spans="1:31" x14ac:dyDescent="0.15">
      <c r="A8" s="35"/>
      <c r="B8" s="35">
        <v>6</v>
      </c>
      <c r="C8" s="35">
        <v>11</v>
      </c>
      <c r="D8" s="31">
        <v>19.77</v>
      </c>
      <c r="E8" s="31">
        <v>21.65</v>
      </c>
      <c r="F8" s="31">
        <v>35.78</v>
      </c>
      <c r="G8" s="31">
        <v>45.86</v>
      </c>
      <c r="H8" s="31">
        <v>61.16</v>
      </c>
      <c r="I8" s="31">
        <v>8.84</v>
      </c>
      <c r="J8" s="31">
        <v>166.33</v>
      </c>
      <c r="K8" s="31">
        <v>25.43</v>
      </c>
      <c r="L8" s="31">
        <v>60.78</v>
      </c>
      <c r="M8" s="31">
        <v>4.55</v>
      </c>
      <c r="N8" s="31">
        <v>5.31</v>
      </c>
      <c r="O8" s="31">
        <v>8.3800000000000008</v>
      </c>
      <c r="P8" s="31">
        <v>6.75</v>
      </c>
      <c r="Q8" s="31">
        <v>22.87</v>
      </c>
      <c r="R8" s="31">
        <v>0.77</v>
      </c>
      <c r="S8" s="31">
        <v>22.73</v>
      </c>
      <c r="T8" s="31">
        <v>9.39</v>
      </c>
      <c r="U8" s="31">
        <v>8.6</v>
      </c>
    </row>
    <row r="9" spans="1:31" x14ac:dyDescent="0.15">
      <c r="A9" s="35" t="s">
        <v>80</v>
      </c>
      <c r="B9" s="35">
        <v>1</v>
      </c>
      <c r="C9" s="35">
        <v>12</v>
      </c>
      <c r="D9" s="31">
        <v>24.53</v>
      </c>
      <c r="E9" s="31">
        <v>23.92</v>
      </c>
      <c r="F9" s="31">
        <v>40.98</v>
      </c>
      <c r="G9" s="31">
        <v>49.69</v>
      </c>
      <c r="H9" s="31">
        <v>70.58</v>
      </c>
      <c r="I9" s="31">
        <v>8.3800000000000008</v>
      </c>
      <c r="J9" s="31">
        <v>185.41</v>
      </c>
      <c r="K9" s="31">
        <v>18.14</v>
      </c>
      <c r="L9" s="31">
        <v>35.619999999999997</v>
      </c>
      <c r="M9" s="31">
        <v>6.21</v>
      </c>
      <c r="N9" s="31">
        <v>5.42</v>
      </c>
      <c r="O9" s="31">
        <v>9.64</v>
      </c>
      <c r="P9" s="31">
        <v>6.76</v>
      </c>
      <c r="Q9" s="31">
        <v>23.96</v>
      </c>
      <c r="R9" s="31">
        <v>0.76</v>
      </c>
      <c r="S9" s="31">
        <v>25.53</v>
      </c>
      <c r="T9" s="31">
        <v>5</v>
      </c>
      <c r="U9" s="31">
        <v>8.73</v>
      </c>
    </row>
    <row r="10" spans="1:31" x14ac:dyDescent="0.15">
      <c r="A10" s="35"/>
      <c r="B10" s="35">
        <v>2</v>
      </c>
      <c r="C10" s="35">
        <v>13</v>
      </c>
      <c r="D10" s="31">
        <v>30.39</v>
      </c>
      <c r="E10" s="31">
        <v>27.31</v>
      </c>
      <c r="F10" s="31">
        <v>44.8</v>
      </c>
      <c r="G10" s="31">
        <v>53.77</v>
      </c>
      <c r="H10" s="31">
        <v>86.88</v>
      </c>
      <c r="I10" s="31">
        <v>7.78</v>
      </c>
      <c r="J10" s="31">
        <v>203.8</v>
      </c>
      <c r="K10" s="31">
        <v>21.09</v>
      </c>
      <c r="L10" s="31">
        <v>44.66</v>
      </c>
      <c r="M10" s="31">
        <v>7.24</v>
      </c>
      <c r="N10" s="31">
        <v>5.64</v>
      </c>
      <c r="O10" s="31">
        <v>10.41</v>
      </c>
      <c r="P10" s="31">
        <v>7</v>
      </c>
      <c r="Q10" s="31">
        <v>23.56</v>
      </c>
      <c r="R10" s="31">
        <v>0.62</v>
      </c>
      <c r="S10" s="31">
        <v>24.11</v>
      </c>
      <c r="T10" s="31">
        <v>5.48</v>
      </c>
      <c r="U10" s="31">
        <v>9.41</v>
      </c>
    </row>
    <row r="11" spans="1:31" x14ac:dyDescent="0.15">
      <c r="A11" s="35"/>
      <c r="B11" s="35">
        <v>3</v>
      </c>
      <c r="C11" s="35">
        <v>14</v>
      </c>
      <c r="D11" s="31">
        <v>34.65</v>
      </c>
      <c r="E11" s="31">
        <v>28.96</v>
      </c>
      <c r="F11" s="31">
        <v>47.81</v>
      </c>
      <c r="G11" s="31">
        <v>56.28</v>
      </c>
      <c r="H11" s="31">
        <v>94.44</v>
      </c>
      <c r="I11" s="31">
        <v>7.41</v>
      </c>
      <c r="J11" s="31">
        <v>216.35</v>
      </c>
      <c r="K11" s="31">
        <v>23.54</v>
      </c>
      <c r="L11" s="31">
        <v>50.8</v>
      </c>
      <c r="M11" s="31">
        <v>7.29</v>
      </c>
      <c r="N11" s="31">
        <v>5.57</v>
      </c>
      <c r="O11" s="31">
        <v>10.48</v>
      </c>
      <c r="P11" s="31">
        <v>6.92</v>
      </c>
      <c r="Q11" s="31">
        <v>23.77</v>
      </c>
      <c r="R11" s="31">
        <v>0.57999999999999996</v>
      </c>
      <c r="S11" s="31">
        <v>24.6</v>
      </c>
      <c r="T11" s="31">
        <v>5.85</v>
      </c>
      <c r="U11" s="31">
        <v>10.08</v>
      </c>
    </row>
    <row r="12" spans="1:31" x14ac:dyDescent="0.15">
      <c r="A12" s="35" t="s">
        <v>81</v>
      </c>
      <c r="B12" s="35">
        <v>1</v>
      </c>
      <c r="C12" s="35">
        <v>15</v>
      </c>
      <c r="D12" s="31">
        <v>37.03</v>
      </c>
      <c r="E12" s="31">
        <v>28.44</v>
      </c>
      <c r="F12" s="31">
        <v>47.94</v>
      </c>
      <c r="G12" s="31">
        <v>56.23</v>
      </c>
      <c r="H12" s="31">
        <v>87.61</v>
      </c>
      <c r="I12" s="31">
        <v>7.39</v>
      </c>
      <c r="J12" s="31">
        <v>219.17</v>
      </c>
      <c r="K12" s="31">
        <v>23.82</v>
      </c>
      <c r="L12" s="31">
        <v>50.82</v>
      </c>
      <c r="M12" s="31">
        <v>7.05</v>
      </c>
      <c r="N12" s="31">
        <v>5.99</v>
      </c>
      <c r="O12" s="31">
        <v>10.96</v>
      </c>
      <c r="P12" s="31">
        <v>6.81</v>
      </c>
      <c r="Q12" s="31">
        <v>24.64</v>
      </c>
      <c r="R12" s="31">
        <v>0.57999999999999996</v>
      </c>
      <c r="S12" s="31">
        <v>23.72</v>
      </c>
      <c r="T12" s="31">
        <v>5.99</v>
      </c>
      <c r="U12" s="31">
        <v>10.33</v>
      </c>
    </row>
    <row r="13" spans="1:31" x14ac:dyDescent="0.15">
      <c r="A13" s="35"/>
      <c r="B13" s="35">
        <v>2</v>
      </c>
      <c r="C13" s="35">
        <v>16</v>
      </c>
      <c r="D13" s="31">
        <v>39.549999999999997</v>
      </c>
      <c r="E13" s="31">
        <v>30.55</v>
      </c>
      <c r="F13" s="31">
        <v>50.27</v>
      </c>
      <c r="G13" s="31">
        <v>57.92</v>
      </c>
      <c r="H13" s="31">
        <v>93.75</v>
      </c>
      <c r="I13" s="31">
        <v>7.21</v>
      </c>
      <c r="J13" s="31">
        <v>225.41</v>
      </c>
      <c r="K13" s="31">
        <v>25.44</v>
      </c>
      <c r="L13" s="31">
        <v>55.37</v>
      </c>
      <c r="M13" s="31">
        <v>7.6</v>
      </c>
      <c r="N13" s="31">
        <v>5.96</v>
      </c>
      <c r="O13" s="31">
        <v>11.38</v>
      </c>
      <c r="P13" s="31">
        <v>6.94</v>
      </c>
      <c r="Q13" s="31">
        <v>26.98</v>
      </c>
      <c r="R13" s="31">
        <v>0.55000000000000004</v>
      </c>
      <c r="S13" s="31">
        <v>24.83</v>
      </c>
      <c r="T13" s="31">
        <v>6.37</v>
      </c>
      <c r="U13" s="31">
        <v>10.75</v>
      </c>
    </row>
    <row r="14" spans="1:31" x14ac:dyDescent="0.15">
      <c r="A14" s="35"/>
      <c r="B14" s="35">
        <v>3</v>
      </c>
      <c r="C14" s="35">
        <v>17</v>
      </c>
      <c r="D14" s="31">
        <v>41.8</v>
      </c>
      <c r="E14" s="31">
        <v>31.94</v>
      </c>
      <c r="F14" s="31">
        <v>52.56</v>
      </c>
      <c r="G14" s="31">
        <v>59.16</v>
      </c>
      <c r="H14" s="31">
        <v>95.97</v>
      </c>
      <c r="I14" s="31">
        <v>7.12</v>
      </c>
      <c r="J14" s="31">
        <v>229.74</v>
      </c>
      <c r="K14" s="31">
        <v>26.73</v>
      </c>
      <c r="L14" s="31">
        <v>58.64</v>
      </c>
      <c r="M14" s="31">
        <v>8.0500000000000007</v>
      </c>
      <c r="N14" s="31">
        <v>5.93</v>
      </c>
      <c r="O14" s="31">
        <v>11.19</v>
      </c>
      <c r="P14" s="31">
        <v>6.67</v>
      </c>
      <c r="Q14" s="31">
        <v>26.98</v>
      </c>
      <c r="R14" s="31">
        <v>0.55000000000000004</v>
      </c>
      <c r="S14" s="31">
        <v>24.05</v>
      </c>
      <c r="T14" s="31">
        <v>6.55</v>
      </c>
      <c r="U14" s="31">
        <v>10.62</v>
      </c>
    </row>
    <row r="15" spans="1:31" x14ac:dyDescent="0.15">
      <c r="A15" s="35"/>
      <c r="B15" s="35">
        <v>4</v>
      </c>
      <c r="C15" s="35">
        <v>18</v>
      </c>
      <c r="D15" s="31">
        <v>39.99</v>
      </c>
      <c r="E15" s="31">
        <v>24.2</v>
      </c>
      <c r="F15" s="31">
        <v>43.9</v>
      </c>
      <c r="G15" s="31">
        <v>51</v>
      </c>
      <c r="H15" s="31">
        <v>55.24</v>
      </c>
      <c r="I15" s="31">
        <v>7.63</v>
      </c>
      <c r="J15" s="31">
        <v>215.39</v>
      </c>
      <c r="K15" s="31">
        <v>23.01</v>
      </c>
      <c r="L15" s="31">
        <v>44.8</v>
      </c>
      <c r="M15" s="31">
        <v>7.38</v>
      </c>
      <c r="N15" s="31">
        <v>5.96</v>
      </c>
      <c r="O15" s="31">
        <v>11.06</v>
      </c>
      <c r="P15" s="31">
        <v>6.64</v>
      </c>
      <c r="Q15" s="31">
        <v>23.8</v>
      </c>
      <c r="R15" s="31">
        <v>0.66</v>
      </c>
      <c r="S15" s="31">
        <v>23.69</v>
      </c>
      <c r="T15" s="31">
        <v>5.8</v>
      </c>
      <c r="U15" s="31">
        <v>9.2799999999999994</v>
      </c>
    </row>
    <row r="16" spans="1:31" x14ac:dyDescent="0.15">
      <c r="A16" s="139" t="s">
        <v>82</v>
      </c>
      <c r="B16" s="139"/>
      <c r="C16" s="139"/>
      <c r="D16" s="139" t="s">
        <v>76</v>
      </c>
      <c r="E16" s="139"/>
      <c r="F16" s="139"/>
      <c r="G16" s="139"/>
      <c r="H16" s="139"/>
      <c r="I16" s="139"/>
      <c r="J16" s="139"/>
      <c r="K16" s="139"/>
      <c r="L16" s="139"/>
      <c r="M16" s="139" t="s">
        <v>77</v>
      </c>
      <c r="N16" s="139"/>
      <c r="O16" s="139"/>
      <c r="P16" s="139"/>
      <c r="Q16" s="139"/>
      <c r="R16" s="139"/>
      <c r="S16" s="139"/>
      <c r="T16" s="139"/>
      <c r="U16" s="139"/>
    </row>
    <row r="17" spans="1:21" x14ac:dyDescent="0.15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15">
      <c r="A18" s="35" t="s">
        <v>79</v>
      </c>
      <c r="B18" s="35">
        <v>1</v>
      </c>
      <c r="C18" s="35">
        <v>6</v>
      </c>
      <c r="D18" s="31">
        <v>8.7100000000000009</v>
      </c>
      <c r="E18" s="31">
        <v>11.56</v>
      </c>
      <c r="F18" s="31">
        <v>28.78</v>
      </c>
      <c r="G18" s="31">
        <v>27.39</v>
      </c>
      <c r="H18" s="31">
        <v>15.75</v>
      </c>
      <c r="I18" s="31">
        <v>11.77</v>
      </c>
      <c r="J18" s="31">
        <v>108.78</v>
      </c>
      <c r="K18" s="31">
        <v>5.7</v>
      </c>
      <c r="L18" s="31">
        <v>31.3</v>
      </c>
      <c r="M18" s="31">
        <v>2</v>
      </c>
      <c r="N18" s="31">
        <v>5</v>
      </c>
      <c r="O18" s="31">
        <v>6.59</v>
      </c>
      <c r="P18" s="31">
        <v>4.45</v>
      </c>
      <c r="Q18" s="31">
        <v>6.28</v>
      </c>
      <c r="R18" s="31">
        <v>1</v>
      </c>
      <c r="S18" s="31">
        <v>16.670000000000002</v>
      </c>
      <c r="T18" s="31">
        <v>1.91</v>
      </c>
      <c r="U18" s="31">
        <v>6.19</v>
      </c>
    </row>
    <row r="19" spans="1:21" x14ac:dyDescent="0.15">
      <c r="A19" s="35"/>
      <c r="B19" s="35">
        <v>2</v>
      </c>
      <c r="C19" s="35">
        <v>7</v>
      </c>
      <c r="D19" s="31">
        <v>10.18</v>
      </c>
      <c r="E19" s="31">
        <v>13.46</v>
      </c>
      <c r="F19" s="31">
        <v>31.01</v>
      </c>
      <c r="G19" s="31">
        <v>30.74</v>
      </c>
      <c r="H19" s="31">
        <v>23.14</v>
      </c>
      <c r="I19" s="31">
        <v>10.89</v>
      </c>
      <c r="J19" s="31">
        <v>119.28</v>
      </c>
      <c r="K19" s="31">
        <v>7.36</v>
      </c>
      <c r="L19" s="31">
        <v>38.409999999999997</v>
      </c>
      <c r="M19" s="31">
        <v>2.35</v>
      </c>
      <c r="N19" s="31">
        <v>5.24</v>
      </c>
      <c r="O19" s="31">
        <v>6.37</v>
      </c>
      <c r="P19" s="31">
        <v>5.83</v>
      </c>
      <c r="Q19" s="31">
        <v>9.91</v>
      </c>
      <c r="R19" s="31">
        <v>0.84</v>
      </c>
      <c r="S19" s="31">
        <v>17.43</v>
      </c>
      <c r="T19" s="31">
        <v>2.34</v>
      </c>
      <c r="U19" s="31">
        <v>6.86</v>
      </c>
    </row>
    <row r="20" spans="1:21" x14ac:dyDescent="0.15">
      <c r="A20" s="35"/>
      <c r="B20" s="35">
        <v>3</v>
      </c>
      <c r="C20" s="35">
        <v>8</v>
      </c>
      <c r="D20" s="31">
        <v>11.95</v>
      </c>
      <c r="E20" s="31">
        <v>15.91</v>
      </c>
      <c r="F20" s="31">
        <v>33.909999999999997</v>
      </c>
      <c r="G20" s="31">
        <v>33.75</v>
      </c>
      <c r="H20" s="31">
        <v>29.13</v>
      </c>
      <c r="I20" s="31">
        <v>10.32</v>
      </c>
      <c r="J20" s="31">
        <v>130.53</v>
      </c>
      <c r="K20" s="31">
        <v>9.4499999999999993</v>
      </c>
      <c r="L20" s="31">
        <v>45.33</v>
      </c>
      <c r="M20" s="31">
        <v>2.67</v>
      </c>
      <c r="N20" s="31">
        <v>4.78</v>
      </c>
      <c r="O20" s="31">
        <v>7.44</v>
      </c>
      <c r="P20" s="31">
        <v>7.14</v>
      </c>
      <c r="Q20" s="31">
        <v>13.09</v>
      </c>
      <c r="R20" s="31">
        <v>0.86</v>
      </c>
      <c r="S20" s="31">
        <v>17.98</v>
      </c>
      <c r="T20" s="31">
        <v>3.05</v>
      </c>
      <c r="U20" s="31">
        <v>7.45</v>
      </c>
    </row>
    <row r="21" spans="1:21" x14ac:dyDescent="0.15">
      <c r="A21" s="35"/>
      <c r="B21" s="35">
        <v>4</v>
      </c>
      <c r="C21" s="35">
        <v>9</v>
      </c>
      <c r="D21" s="31">
        <v>13.87</v>
      </c>
      <c r="E21" s="31">
        <v>17.64</v>
      </c>
      <c r="F21" s="31">
        <v>35.520000000000003</v>
      </c>
      <c r="G21" s="31">
        <v>37.64</v>
      </c>
      <c r="H21" s="31">
        <v>35.6</v>
      </c>
      <c r="I21" s="31">
        <v>9.91</v>
      </c>
      <c r="J21" s="31">
        <v>141.05000000000001</v>
      </c>
      <c r="K21" s="31">
        <v>11.61</v>
      </c>
      <c r="L21" s="31">
        <v>51.11</v>
      </c>
      <c r="M21" s="31">
        <v>3.16</v>
      </c>
      <c r="N21" s="31">
        <v>4.99</v>
      </c>
      <c r="O21" s="31">
        <v>7.62</v>
      </c>
      <c r="P21" s="31">
        <v>7.15</v>
      </c>
      <c r="Q21" s="31">
        <v>16.010000000000002</v>
      </c>
      <c r="R21" s="31">
        <v>0.77</v>
      </c>
      <c r="S21" s="31">
        <v>18.75</v>
      </c>
      <c r="T21" s="31">
        <v>3.69</v>
      </c>
      <c r="U21" s="31">
        <v>7.94</v>
      </c>
    </row>
    <row r="22" spans="1:21" x14ac:dyDescent="0.15">
      <c r="A22" s="35"/>
      <c r="B22" s="35">
        <v>5</v>
      </c>
      <c r="C22" s="35">
        <v>10</v>
      </c>
      <c r="D22" s="31">
        <v>16.489999999999998</v>
      </c>
      <c r="E22" s="31">
        <v>18.68</v>
      </c>
      <c r="F22" s="31">
        <v>37.299999999999997</v>
      </c>
      <c r="G22" s="31">
        <v>41</v>
      </c>
      <c r="H22" s="31">
        <v>42.33</v>
      </c>
      <c r="I22" s="31">
        <v>9.49</v>
      </c>
      <c r="J22" s="31">
        <v>148.36000000000001</v>
      </c>
      <c r="K22" s="31">
        <v>13.86</v>
      </c>
      <c r="L22" s="31">
        <v>56.52</v>
      </c>
      <c r="M22" s="31">
        <v>3.72</v>
      </c>
      <c r="N22" s="31">
        <v>4.92</v>
      </c>
      <c r="O22" s="31">
        <v>8.14</v>
      </c>
      <c r="P22" s="31">
        <v>6.9</v>
      </c>
      <c r="Q22" s="31">
        <v>17.07</v>
      </c>
      <c r="R22" s="31">
        <v>0.76</v>
      </c>
      <c r="S22" s="31">
        <v>20.3</v>
      </c>
      <c r="T22" s="31">
        <v>4.5599999999999996</v>
      </c>
      <c r="U22" s="31">
        <v>8.35</v>
      </c>
    </row>
    <row r="23" spans="1:21" x14ac:dyDescent="0.15">
      <c r="A23" s="35"/>
      <c r="B23" s="35">
        <v>6</v>
      </c>
      <c r="C23" s="35">
        <v>11</v>
      </c>
      <c r="D23" s="31">
        <v>19.53</v>
      </c>
      <c r="E23" s="31">
        <v>19.66</v>
      </c>
      <c r="F23" s="31">
        <v>40.71</v>
      </c>
      <c r="G23" s="31">
        <v>43.44</v>
      </c>
      <c r="H23" s="31">
        <v>47.52</v>
      </c>
      <c r="I23" s="31">
        <v>9.16</v>
      </c>
      <c r="J23" s="31">
        <v>155.76</v>
      </c>
      <c r="K23" s="31">
        <v>15.97</v>
      </c>
      <c r="L23" s="31">
        <v>61.59</v>
      </c>
      <c r="M23" s="31">
        <v>4.17</v>
      </c>
      <c r="N23" s="31">
        <v>4.79</v>
      </c>
      <c r="O23" s="31">
        <v>8.81</v>
      </c>
      <c r="P23" s="31">
        <v>6.24</v>
      </c>
      <c r="Q23" s="31">
        <v>18.14</v>
      </c>
      <c r="R23" s="31">
        <v>0.72</v>
      </c>
      <c r="S23" s="31">
        <v>20.87</v>
      </c>
      <c r="T23" s="31">
        <v>5.36</v>
      </c>
      <c r="U23" s="31">
        <v>8.2200000000000006</v>
      </c>
    </row>
    <row r="24" spans="1:21" x14ac:dyDescent="0.15">
      <c r="A24" s="35" t="s">
        <v>80</v>
      </c>
      <c r="B24" s="35">
        <v>1</v>
      </c>
      <c r="C24" s="35">
        <v>12</v>
      </c>
      <c r="D24" s="31">
        <v>21.73</v>
      </c>
      <c r="E24" s="31">
        <v>20.5</v>
      </c>
      <c r="F24" s="31">
        <v>43.64</v>
      </c>
      <c r="G24" s="31">
        <v>45.78</v>
      </c>
      <c r="H24" s="31">
        <v>50.85</v>
      </c>
      <c r="I24" s="31">
        <v>8.98</v>
      </c>
      <c r="J24" s="31">
        <v>167.23</v>
      </c>
      <c r="K24" s="31">
        <v>11.92</v>
      </c>
      <c r="L24" s="31">
        <v>45.33</v>
      </c>
      <c r="M24" s="31">
        <v>4.3499999999999996</v>
      </c>
      <c r="N24" s="31">
        <v>5</v>
      </c>
      <c r="O24" s="31">
        <v>9.82</v>
      </c>
      <c r="P24" s="31">
        <v>5.59</v>
      </c>
      <c r="Q24" s="31">
        <v>19.03</v>
      </c>
      <c r="R24" s="31">
        <v>0.72</v>
      </c>
      <c r="S24" s="31">
        <v>21.1</v>
      </c>
      <c r="T24" s="31">
        <v>3.74</v>
      </c>
      <c r="U24" s="31">
        <v>9.94</v>
      </c>
    </row>
    <row r="25" spans="1:21" x14ac:dyDescent="0.15">
      <c r="A25" s="35"/>
      <c r="B25" s="35">
        <v>2</v>
      </c>
      <c r="C25" s="35">
        <v>13</v>
      </c>
      <c r="D25" s="31">
        <v>24.19</v>
      </c>
      <c r="E25" s="31">
        <v>23.23</v>
      </c>
      <c r="F25" s="31">
        <v>46.65</v>
      </c>
      <c r="G25" s="31">
        <v>48.31</v>
      </c>
      <c r="H25" s="31">
        <v>60.46</v>
      </c>
      <c r="I25" s="31">
        <v>8.66</v>
      </c>
      <c r="J25" s="31">
        <v>174.4</v>
      </c>
      <c r="K25" s="31">
        <v>13.35</v>
      </c>
      <c r="L25" s="31">
        <v>51.76</v>
      </c>
      <c r="M25" s="31">
        <v>4.42</v>
      </c>
      <c r="N25" s="31">
        <v>5.51</v>
      </c>
      <c r="O25" s="31">
        <v>9.7200000000000006</v>
      </c>
      <c r="P25" s="31">
        <v>6.14</v>
      </c>
      <c r="Q25" s="31">
        <v>19.97</v>
      </c>
      <c r="R25" s="31">
        <v>0.7</v>
      </c>
      <c r="S25" s="31">
        <v>22.11</v>
      </c>
      <c r="T25" s="31">
        <v>4.12</v>
      </c>
      <c r="U25" s="31">
        <v>10.49</v>
      </c>
    </row>
    <row r="26" spans="1:21" x14ac:dyDescent="0.15">
      <c r="A26" s="35"/>
      <c r="B26" s="35">
        <v>3</v>
      </c>
      <c r="C26" s="35">
        <v>14</v>
      </c>
      <c r="D26" s="31">
        <v>25.73</v>
      </c>
      <c r="E26" s="31">
        <v>24.55</v>
      </c>
      <c r="F26" s="31">
        <v>49</v>
      </c>
      <c r="G26" s="31">
        <v>49.34</v>
      </c>
      <c r="H26" s="31">
        <v>60.91</v>
      </c>
      <c r="I26" s="31">
        <v>8.58</v>
      </c>
      <c r="J26" s="31">
        <v>178.61</v>
      </c>
      <c r="K26" s="31">
        <v>14.44</v>
      </c>
      <c r="L26" s="31">
        <v>54.91</v>
      </c>
      <c r="M26" s="31">
        <v>4.57</v>
      </c>
      <c r="N26" s="31">
        <v>5.85</v>
      </c>
      <c r="O26" s="31">
        <v>9.9600000000000009</v>
      </c>
      <c r="P26" s="31">
        <v>6.16</v>
      </c>
      <c r="Q26" s="31">
        <v>19.97</v>
      </c>
      <c r="R26" s="31">
        <v>0.69</v>
      </c>
      <c r="S26" s="31">
        <v>22</v>
      </c>
      <c r="T26" s="31">
        <v>4.4800000000000004</v>
      </c>
      <c r="U26" s="31">
        <v>10.87</v>
      </c>
    </row>
    <row r="27" spans="1:21" x14ac:dyDescent="0.15">
      <c r="A27" s="35" t="s">
        <v>81</v>
      </c>
      <c r="B27" s="35">
        <v>1</v>
      </c>
      <c r="C27" s="35">
        <v>15</v>
      </c>
      <c r="D27" s="31">
        <v>25.88</v>
      </c>
      <c r="E27" s="31">
        <v>23.43</v>
      </c>
      <c r="F27" s="31">
        <v>48.63</v>
      </c>
      <c r="G27" s="31">
        <v>48.4</v>
      </c>
      <c r="H27" s="31">
        <v>52.16</v>
      </c>
      <c r="I27" s="31">
        <v>8.76</v>
      </c>
      <c r="J27" s="31">
        <v>174.09</v>
      </c>
      <c r="K27" s="31">
        <v>14.27</v>
      </c>
      <c r="L27" s="31">
        <v>52.53</v>
      </c>
      <c r="M27" s="31">
        <v>4.76</v>
      </c>
      <c r="N27" s="31">
        <v>5.71</v>
      </c>
      <c r="O27" s="31">
        <v>10.38</v>
      </c>
      <c r="P27" s="31">
        <v>5.85</v>
      </c>
      <c r="Q27" s="31">
        <v>18.760000000000002</v>
      </c>
      <c r="R27" s="31">
        <v>0.75</v>
      </c>
      <c r="S27" s="31">
        <v>23.43</v>
      </c>
      <c r="T27" s="31">
        <v>4.29</v>
      </c>
      <c r="U27" s="31">
        <v>11.02</v>
      </c>
    </row>
    <row r="28" spans="1:21" x14ac:dyDescent="0.15">
      <c r="A28" s="35"/>
      <c r="B28" s="35">
        <v>2</v>
      </c>
      <c r="C28" s="35">
        <v>16</v>
      </c>
      <c r="D28" s="31">
        <v>26.78</v>
      </c>
      <c r="E28" s="31">
        <v>24.95</v>
      </c>
      <c r="F28" s="31">
        <v>50.24</v>
      </c>
      <c r="G28" s="31">
        <v>49.56</v>
      </c>
      <c r="H28" s="31">
        <v>56.24</v>
      </c>
      <c r="I28" s="31">
        <v>8.7100000000000009</v>
      </c>
      <c r="J28" s="31">
        <v>175.4</v>
      </c>
      <c r="K28" s="31">
        <v>14.64</v>
      </c>
      <c r="L28" s="31">
        <v>54.92</v>
      </c>
      <c r="M28" s="31">
        <v>4.72</v>
      </c>
      <c r="N28" s="31">
        <v>6.04</v>
      </c>
      <c r="O28" s="31">
        <v>10.199999999999999</v>
      </c>
      <c r="P28" s="31">
        <v>6.1</v>
      </c>
      <c r="Q28" s="31">
        <v>20.83</v>
      </c>
      <c r="R28" s="31">
        <v>0.78</v>
      </c>
      <c r="S28" s="31">
        <v>23.73</v>
      </c>
      <c r="T28" s="31">
        <v>4.47</v>
      </c>
      <c r="U28" s="31">
        <v>11.36</v>
      </c>
    </row>
    <row r="29" spans="1:21" x14ac:dyDescent="0.15">
      <c r="A29" s="35"/>
      <c r="B29" s="35">
        <v>3</v>
      </c>
      <c r="C29" s="35">
        <v>17</v>
      </c>
      <c r="D29" s="31">
        <v>26.99</v>
      </c>
      <c r="E29" s="31">
        <v>25</v>
      </c>
      <c r="F29" s="31">
        <v>50.8</v>
      </c>
      <c r="G29" s="31">
        <v>49.29</v>
      </c>
      <c r="H29" s="31">
        <v>53.71</v>
      </c>
      <c r="I29" s="31">
        <v>8.73</v>
      </c>
      <c r="J29" s="31">
        <v>174.12</v>
      </c>
      <c r="K29" s="31">
        <v>15.2</v>
      </c>
      <c r="L29" s="31">
        <v>54.97</v>
      </c>
      <c r="M29" s="31">
        <v>5</v>
      </c>
      <c r="N29" s="31">
        <v>6.29</v>
      </c>
      <c r="O29" s="31">
        <v>10.130000000000001</v>
      </c>
      <c r="P29" s="31">
        <v>6.29</v>
      </c>
      <c r="Q29" s="31">
        <v>20.99</v>
      </c>
      <c r="R29" s="31">
        <v>0.84</v>
      </c>
      <c r="S29" s="31">
        <v>24.88</v>
      </c>
      <c r="T29" s="31">
        <v>4.59</v>
      </c>
      <c r="U29" s="31">
        <v>11.97</v>
      </c>
    </row>
    <row r="30" spans="1:21" x14ac:dyDescent="0.15">
      <c r="A30" s="35"/>
      <c r="B30" s="35">
        <v>4</v>
      </c>
      <c r="C30" s="35">
        <v>18</v>
      </c>
      <c r="D30" s="31">
        <v>25.11</v>
      </c>
      <c r="E30" s="31">
        <v>18.39</v>
      </c>
      <c r="F30" s="31">
        <v>44.56</v>
      </c>
      <c r="G30" s="31">
        <v>41.67</v>
      </c>
      <c r="H30" s="31">
        <v>27.03</v>
      </c>
      <c r="I30" s="31">
        <v>9.56</v>
      </c>
      <c r="J30" s="31">
        <v>152.18</v>
      </c>
      <c r="K30" s="31">
        <v>11.89</v>
      </c>
      <c r="L30" s="31">
        <v>40.26</v>
      </c>
      <c r="M30" s="31">
        <v>4.53</v>
      </c>
      <c r="N30" s="31">
        <v>5.44</v>
      </c>
      <c r="O30" s="31">
        <v>10.14</v>
      </c>
      <c r="P30" s="31">
        <v>6.9</v>
      </c>
      <c r="Q30" s="31">
        <v>12.51</v>
      </c>
      <c r="R30" s="31">
        <v>0.87</v>
      </c>
      <c r="S30" s="31">
        <v>23.03</v>
      </c>
      <c r="T30" s="31">
        <v>3.72</v>
      </c>
      <c r="U30" s="31">
        <v>9.67</v>
      </c>
    </row>
    <row r="31" spans="1:21" x14ac:dyDescent="0.15">
      <c r="A31" s="139" t="s">
        <v>83</v>
      </c>
      <c r="B31" s="139"/>
      <c r="C31" s="139"/>
      <c r="D31" s="140" t="s">
        <v>84</v>
      </c>
      <c r="E31" s="140"/>
      <c r="F31" s="140"/>
      <c r="G31" s="140"/>
      <c r="H31" s="140"/>
      <c r="I31" s="140"/>
      <c r="J31" s="140"/>
      <c r="K31" s="140"/>
      <c r="L31" s="140"/>
      <c r="M31" s="140" t="s">
        <v>85</v>
      </c>
      <c r="N31" s="140"/>
      <c r="O31" s="140"/>
      <c r="P31" s="140"/>
      <c r="Q31" s="140"/>
      <c r="R31" s="140"/>
      <c r="S31" s="140"/>
      <c r="T31" s="140"/>
      <c r="U31" s="140"/>
    </row>
    <row r="32" spans="1:21" x14ac:dyDescent="0.15">
      <c r="A32" s="35" t="s">
        <v>78</v>
      </c>
      <c r="B32" s="35" t="s">
        <v>3</v>
      </c>
      <c r="C32" s="35" t="s">
        <v>6</v>
      </c>
      <c r="D32" s="35" t="s">
        <v>12</v>
      </c>
      <c r="E32" s="35" t="s">
        <v>62</v>
      </c>
      <c r="F32" s="35" t="s">
        <v>63</v>
      </c>
      <c r="G32" s="35" t="s">
        <v>64</v>
      </c>
      <c r="H32" s="35" t="s">
        <v>65</v>
      </c>
      <c r="I32" s="35" t="s">
        <v>68</v>
      </c>
      <c r="J32" s="35" t="s">
        <v>66</v>
      </c>
      <c r="K32" s="35" t="s">
        <v>67</v>
      </c>
      <c r="L32" s="35" t="s">
        <v>27</v>
      </c>
      <c r="M32" s="35" t="s">
        <v>12</v>
      </c>
      <c r="N32" s="35" t="s">
        <v>62</v>
      </c>
      <c r="O32" s="35" t="s">
        <v>63</v>
      </c>
      <c r="P32" s="35" t="s">
        <v>64</v>
      </c>
      <c r="Q32" s="35" t="s">
        <v>65</v>
      </c>
      <c r="R32" s="35" t="s">
        <v>68</v>
      </c>
      <c r="S32" s="35" t="s">
        <v>66</v>
      </c>
      <c r="T32" s="35" t="s">
        <v>67</v>
      </c>
      <c r="U32" s="35" t="s">
        <v>86</v>
      </c>
    </row>
    <row r="33" spans="1:31" x14ac:dyDescent="0.15">
      <c r="A33" s="35" t="s">
        <v>79</v>
      </c>
      <c r="B33" s="35">
        <v>1</v>
      </c>
      <c r="C33" s="35">
        <v>6</v>
      </c>
      <c r="D33" s="31">
        <v>8.6728476821191993</v>
      </c>
      <c r="E33" s="31">
        <v>11.212389380531</v>
      </c>
      <c r="F33" s="31">
        <v>26.019847833278</v>
      </c>
      <c r="G33" s="31">
        <v>25.997007978723001</v>
      </c>
      <c r="H33" s="31">
        <v>16.025198481187001</v>
      </c>
      <c r="I33" s="31">
        <v>11.787773359840999</v>
      </c>
      <c r="J33" s="31">
        <v>112.30812603648</v>
      </c>
      <c r="K33" s="31">
        <v>7.6105402717931998</v>
      </c>
      <c r="L33" s="31">
        <v>27.982753010088</v>
      </c>
      <c r="M33" s="31">
        <v>2.3161378498943002</v>
      </c>
      <c r="N33" s="31">
        <v>5.1941040115527004</v>
      </c>
      <c r="O33" s="31">
        <v>7.1336378513614997</v>
      </c>
      <c r="P33" s="31">
        <v>5.5161444950582998</v>
      </c>
      <c r="Q33" s="31">
        <v>8.1464240766580005</v>
      </c>
      <c r="R33" s="31">
        <v>1.4604458905180999</v>
      </c>
      <c r="S33" s="31">
        <v>19.901171669067001</v>
      </c>
      <c r="T33" s="31">
        <v>3.1043814567725998</v>
      </c>
      <c r="U33" s="31">
        <v>7.4419345917876996</v>
      </c>
    </row>
    <row r="34" spans="1:31" x14ac:dyDescent="0.15">
      <c r="A34" s="35"/>
      <c r="B34" s="35">
        <v>2</v>
      </c>
      <c r="C34" s="35">
        <v>7</v>
      </c>
      <c r="D34" s="31">
        <v>10.436666666667</v>
      </c>
      <c r="E34" s="31">
        <v>13.932348901098999</v>
      </c>
      <c r="F34" s="31">
        <v>27.545727636849001</v>
      </c>
      <c r="G34" s="31">
        <v>29.531438127089999</v>
      </c>
      <c r="H34" s="31">
        <v>23.342160278746</v>
      </c>
      <c r="I34" s="31">
        <v>10.893624161073999</v>
      </c>
      <c r="J34" s="31">
        <v>123.50167560321999</v>
      </c>
      <c r="K34" s="31">
        <v>10.54359490275</v>
      </c>
      <c r="L34" s="31">
        <v>34.411034933072003</v>
      </c>
      <c r="M34" s="31">
        <v>2.5229590211142998</v>
      </c>
      <c r="N34" s="31">
        <v>5.4300519829563996</v>
      </c>
      <c r="O34" s="31">
        <v>6.8994962982918997</v>
      </c>
      <c r="P34" s="31">
        <v>6.1279704370705002</v>
      </c>
      <c r="Q34" s="31">
        <v>12.104308539882</v>
      </c>
      <c r="R34" s="31">
        <v>1.2799405999038</v>
      </c>
      <c r="S34" s="31">
        <v>19.513279932063998</v>
      </c>
      <c r="T34" s="31">
        <v>4.3053252888257996</v>
      </c>
      <c r="U34" s="31">
        <v>8.8833170924981992</v>
      </c>
    </row>
    <row r="35" spans="1:31" x14ac:dyDescent="0.15">
      <c r="A35" s="35"/>
      <c r="B35" s="35">
        <v>3</v>
      </c>
      <c r="C35" s="35">
        <v>8</v>
      </c>
      <c r="D35" s="31">
        <v>12.159722222221999</v>
      </c>
      <c r="E35" s="31">
        <v>15.550823192555001</v>
      </c>
      <c r="F35" s="31">
        <v>29.975330090341</v>
      </c>
      <c r="G35" s="31">
        <v>32.910260869565001</v>
      </c>
      <c r="H35" s="31">
        <v>29.816179126038001</v>
      </c>
      <c r="I35" s="31">
        <v>10.310446212383001</v>
      </c>
      <c r="J35" s="31">
        <v>131.54691314963</v>
      </c>
      <c r="K35" s="31">
        <v>13.684192200557</v>
      </c>
      <c r="L35" s="31">
        <v>39.346528010735</v>
      </c>
      <c r="M35" s="31">
        <v>2.8968689861365</v>
      </c>
      <c r="N35" s="31">
        <v>5.6903289563598998</v>
      </c>
      <c r="O35" s="31">
        <v>8.5464688268352003</v>
      </c>
      <c r="P35" s="31">
        <v>7.6074299449111003</v>
      </c>
      <c r="Q35" s="31">
        <v>14.376501572463001</v>
      </c>
      <c r="R35" s="31">
        <v>1.1554668345765</v>
      </c>
      <c r="S35" s="31">
        <v>19.600638146731999</v>
      </c>
      <c r="T35" s="31">
        <v>5.4633038385338999</v>
      </c>
      <c r="U35" s="31">
        <v>9.9577274338778992</v>
      </c>
    </row>
    <row r="36" spans="1:31" x14ac:dyDescent="0.15">
      <c r="A36" s="35"/>
      <c r="B36" s="35">
        <v>4</v>
      </c>
      <c r="C36" s="35">
        <v>9</v>
      </c>
      <c r="D36" s="31">
        <v>13.976736229901</v>
      </c>
      <c r="E36" s="31">
        <v>17.063340410474002</v>
      </c>
      <c r="F36" s="31">
        <v>31.310652920961999</v>
      </c>
      <c r="G36" s="31">
        <v>36.616809605489003</v>
      </c>
      <c r="H36" s="31">
        <v>35.503783783784002</v>
      </c>
      <c r="I36" s="31">
        <v>9.9199520054851007</v>
      </c>
      <c r="J36" s="31">
        <v>140.23031767955999</v>
      </c>
      <c r="K36" s="31">
        <v>16.565947242206001</v>
      </c>
      <c r="L36" s="31">
        <v>43.774513040606998</v>
      </c>
      <c r="M36" s="31">
        <v>4.2019014831110999</v>
      </c>
      <c r="N36" s="31">
        <v>5.9618289841285996</v>
      </c>
      <c r="O36" s="31">
        <v>8.8701044241123004</v>
      </c>
      <c r="P36" s="31">
        <v>9.9030805250973994</v>
      </c>
      <c r="Q36" s="31">
        <v>17.233256245355999</v>
      </c>
      <c r="R36" s="31">
        <v>1.1305249497812</v>
      </c>
      <c r="S36" s="31">
        <v>21.443016626719999</v>
      </c>
      <c r="T36" s="31">
        <v>6.4688638178715001</v>
      </c>
      <c r="U36" s="31">
        <v>11.743025330429001</v>
      </c>
    </row>
    <row r="37" spans="1:31" x14ac:dyDescent="0.15">
      <c r="A37" s="35"/>
      <c r="B37" s="35">
        <v>5</v>
      </c>
      <c r="C37" s="35">
        <v>10</v>
      </c>
      <c r="D37" s="31">
        <v>15.948617886178999</v>
      </c>
      <c r="E37" s="31">
        <v>19.275792312878998</v>
      </c>
      <c r="F37" s="31">
        <v>32.563380281690002</v>
      </c>
      <c r="G37" s="31">
        <v>40.076137112722002</v>
      </c>
      <c r="H37" s="31">
        <v>41.738655748890999</v>
      </c>
      <c r="I37" s="31">
        <v>9.5426240208877005</v>
      </c>
      <c r="J37" s="31">
        <v>148.67103968513999</v>
      </c>
      <c r="K37" s="31">
        <v>19.328636959371</v>
      </c>
      <c r="L37" s="31">
        <v>48.300534423137002</v>
      </c>
      <c r="M37" s="31">
        <v>3.9498433282098002</v>
      </c>
      <c r="N37" s="31">
        <v>49.989447308147</v>
      </c>
      <c r="O37" s="31">
        <v>8.0702164582757003</v>
      </c>
      <c r="P37" s="31">
        <v>9.9205713761583993</v>
      </c>
      <c r="Q37" s="31">
        <v>19.303107676888001</v>
      </c>
      <c r="R37" s="31">
        <v>1.5320694232467</v>
      </c>
      <c r="S37" s="31">
        <v>22.377270340222001</v>
      </c>
      <c r="T37" s="31">
        <v>7.4243978342419998</v>
      </c>
      <c r="U37" s="31">
        <v>12.703801522339001</v>
      </c>
    </row>
    <row r="38" spans="1:31" x14ac:dyDescent="0.15">
      <c r="A38" s="35"/>
      <c r="B38" s="35">
        <v>6</v>
      </c>
      <c r="C38" s="35">
        <v>11</v>
      </c>
      <c r="D38" s="31">
        <v>18.980229591836999</v>
      </c>
      <c r="E38" s="31">
        <v>20.817549668874001</v>
      </c>
      <c r="F38" s="31">
        <v>34.420884048687</v>
      </c>
      <c r="G38" s="31">
        <v>42.926758753614003</v>
      </c>
      <c r="H38" s="31">
        <v>49.576741041243999</v>
      </c>
      <c r="I38" s="31">
        <v>9.1300353356889996</v>
      </c>
      <c r="J38" s="31">
        <v>165.93529602071001</v>
      </c>
      <c r="K38" s="31">
        <v>23.055054732775002</v>
      </c>
      <c r="L38" s="31">
        <v>53.076030534350998</v>
      </c>
      <c r="M38" s="31">
        <v>4.7429719164622002</v>
      </c>
      <c r="N38" s="31">
        <v>36.899911474739</v>
      </c>
      <c r="O38" s="31">
        <v>8.7002720428433999</v>
      </c>
      <c r="P38" s="31">
        <v>8.4932523810928</v>
      </c>
      <c r="Q38" s="31">
        <v>20.937639465259</v>
      </c>
      <c r="R38" s="31">
        <v>1.5622166761298</v>
      </c>
      <c r="S38" s="31">
        <v>342.78593660890999</v>
      </c>
      <c r="T38" s="31">
        <v>8.9954124682252008</v>
      </c>
      <c r="U38" s="31">
        <v>14.40508888449</v>
      </c>
    </row>
    <row r="39" spans="1:31" x14ac:dyDescent="0.15">
      <c r="A39" s="35" t="s">
        <v>80</v>
      </c>
      <c r="B39" s="35">
        <v>1</v>
      </c>
      <c r="C39" s="35">
        <v>12</v>
      </c>
      <c r="D39" s="31">
        <v>24.227393617021001</v>
      </c>
      <c r="E39" s="31">
        <v>22.831037957675999</v>
      </c>
      <c r="F39" s="31">
        <v>39.854979811574999</v>
      </c>
      <c r="G39" s="31">
        <v>47.389452332657001</v>
      </c>
      <c r="H39" s="31">
        <v>63.010578279267001</v>
      </c>
      <c r="I39" s="31">
        <v>8.6888273953648998</v>
      </c>
      <c r="J39" s="31">
        <v>179.26156462585001</v>
      </c>
      <c r="K39" s="31">
        <v>16.807035519126</v>
      </c>
      <c r="L39" s="31">
        <v>29.592158073478998</v>
      </c>
      <c r="M39" s="31">
        <v>6.5480644870004996</v>
      </c>
      <c r="N39" s="31">
        <v>6.2337733486345996</v>
      </c>
      <c r="O39" s="31">
        <v>10.724691581663</v>
      </c>
      <c r="P39" s="31">
        <v>8.9345026932024005</v>
      </c>
      <c r="Q39" s="31">
        <v>25.460177169992001</v>
      </c>
      <c r="R39" s="31">
        <v>1.5384644134975001</v>
      </c>
      <c r="S39" s="31">
        <v>32.544934174292997</v>
      </c>
      <c r="T39" s="31">
        <v>5.4709857863230003</v>
      </c>
      <c r="U39" s="31">
        <v>12.349673300593</v>
      </c>
    </row>
    <row r="40" spans="1:31" x14ac:dyDescent="0.15">
      <c r="A40" s="35"/>
      <c r="B40" s="35">
        <v>2</v>
      </c>
      <c r="C40" s="35">
        <v>13</v>
      </c>
      <c r="D40" s="31">
        <v>30.232773397326</v>
      </c>
      <c r="E40" s="31">
        <v>26.169667590027998</v>
      </c>
      <c r="F40" s="31">
        <v>44.133010045029003</v>
      </c>
      <c r="G40" s="31">
        <v>51.557023643949996</v>
      </c>
      <c r="H40" s="31">
        <v>79.537928519329</v>
      </c>
      <c r="I40" s="31">
        <v>7.9532263814617004</v>
      </c>
      <c r="J40" s="31">
        <v>199.70602577499</v>
      </c>
      <c r="K40" s="31">
        <v>20.410997532604998</v>
      </c>
      <c r="L40" s="31">
        <v>37.362391033624</v>
      </c>
      <c r="M40" s="31">
        <v>7.6709172304489996</v>
      </c>
      <c r="N40" s="31">
        <v>6.4315289558120003</v>
      </c>
      <c r="O40" s="31">
        <v>11.036748204329999</v>
      </c>
      <c r="P40" s="31">
        <v>9.1259851550126001</v>
      </c>
      <c r="Q40" s="31">
        <v>25.555431345885001</v>
      </c>
      <c r="R40" s="31">
        <v>1.0459911250100999</v>
      </c>
      <c r="S40" s="31">
        <v>32.037529617459001</v>
      </c>
      <c r="T40" s="31">
        <v>6.3119129935937002</v>
      </c>
      <c r="U40" s="31">
        <v>16.175948976541999</v>
      </c>
    </row>
    <row r="41" spans="1:31" x14ac:dyDescent="0.15">
      <c r="A41" s="35"/>
      <c r="B41" s="35">
        <v>3</v>
      </c>
      <c r="C41" s="35">
        <v>14</v>
      </c>
      <c r="D41" s="31">
        <v>34.561620897521998</v>
      </c>
      <c r="E41" s="31">
        <v>28.059063136456</v>
      </c>
      <c r="F41" s="31">
        <v>47.299898682877</v>
      </c>
      <c r="G41" s="31">
        <v>54.495898838004003</v>
      </c>
      <c r="H41" s="31">
        <v>85.933452593918005</v>
      </c>
      <c r="I41" s="31">
        <v>7.5606176266481997</v>
      </c>
      <c r="J41" s="31">
        <v>212.47113085070001</v>
      </c>
      <c r="K41" s="31">
        <v>23.089003436426001</v>
      </c>
      <c r="L41" s="31">
        <v>42.729918157017003</v>
      </c>
      <c r="M41" s="31">
        <v>7.6960677008377996</v>
      </c>
      <c r="N41" s="31">
        <v>6.2692398503194999</v>
      </c>
      <c r="O41" s="31">
        <v>11.302564018127001</v>
      </c>
      <c r="P41" s="31">
        <v>9.3057991823982</v>
      </c>
      <c r="Q41" s="31">
        <v>25.842467732915999</v>
      </c>
      <c r="R41" s="31">
        <v>0.85653387428740002</v>
      </c>
      <c r="S41" s="31">
        <v>30.778062629745001</v>
      </c>
      <c r="T41" s="31">
        <v>6.31454841515</v>
      </c>
      <c r="U41" s="31">
        <v>17.856933354648</v>
      </c>
    </row>
    <row r="42" spans="1:31" x14ac:dyDescent="0.15">
      <c r="A42" s="35" t="s">
        <v>81</v>
      </c>
      <c r="B42" s="35">
        <v>1</v>
      </c>
      <c r="C42" s="35">
        <v>15</v>
      </c>
      <c r="D42" s="31">
        <v>37.565217391304003</v>
      </c>
      <c r="E42" s="31">
        <v>28.263011521652999</v>
      </c>
      <c r="F42" s="31">
        <v>47.460198019802</v>
      </c>
      <c r="G42" s="31">
        <v>56.719745222930001</v>
      </c>
      <c r="H42" s="31">
        <v>84.681744749596007</v>
      </c>
      <c r="I42" s="31">
        <v>7.4546655987185</v>
      </c>
      <c r="J42" s="31">
        <v>221.22535771065</v>
      </c>
      <c r="K42" s="31">
        <v>22.426746506985999</v>
      </c>
      <c r="L42" s="31">
        <v>49.467164766023998</v>
      </c>
      <c r="M42" s="31">
        <v>7.5016135057662998</v>
      </c>
      <c r="N42" s="31">
        <v>5.8153922308675003</v>
      </c>
      <c r="O42" s="31">
        <v>11.061649920816</v>
      </c>
      <c r="P42" s="31">
        <v>6.8547458058251003</v>
      </c>
      <c r="Q42" s="31">
        <v>23.550012218035</v>
      </c>
      <c r="R42" s="31">
        <v>0.62263027589620001</v>
      </c>
      <c r="S42" s="31">
        <v>26.836364691665999</v>
      </c>
      <c r="T42" s="31">
        <v>5.7765030268472</v>
      </c>
      <c r="U42" s="31">
        <v>10.864608603957</v>
      </c>
    </row>
    <row r="43" spans="1:31" x14ac:dyDescent="0.15">
      <c r="A43" s="35"/>
      <c r="B43" s="35">
        <v>2</v>
      </c>
      <c r="C43" s="35">
        <v>16</v>
      </c>
      <c r="D43" s="31">
        <v>39.714736012608</v>
      </c>
      <c r="E43" s="31">
        <v>29.175627240143001</v>
      </c>
      <c r="F43" s="31">
        <v>49.244954491492003</v>
      </c>
      <c r="G43" s="31">
        <v>57.411999999999999</v>
      </c>
      <c r="H43" s="31">
        <v>88.216516023007003</v>
      </c>
      <c r="I43" s="31">
        <v>7.3196189704094001</v>
      </c>
      <c r="J43" s="31">
        <v>226.07237105158001</v>
      </c>
      <c r="K43" s="31">
        <v>23.540877970196998</v>
      </c>
      <c r="L43" s="31">
        <v>51.842476489028002</v>
      </c>
      <c r="M43" s="31">
        <v>7.4726047835434004</v>
      </c>
      <c r="N43" s="31">
        <v>5.9421594237216997</v>
      </c>
      <c r="O43" s="31">
        <v>11.250139570339</v>
      </c>
      <c r="P43" s="31">
        <v>7.0618875663663996</v>
      </c>
      <c r="Q43" s="31">
        <v>25.448878106913</v>
      </c>
      <c r="R43" s="31">
        <v>0.63056535259746005</v>
      </c>
      <c r="S43" s="31">
        <v>24.326529722025001</v>
      </c>
      <c r="T43" s="31">
        <v>6.0799016225463003</v>
      </c>
      <c r="U43" s="31">
        <v>12.274975747579999</v>
      </c>
    </row>
    <row r="44" spans="1:31" x14ac:dyDescent="0.15">
      <c r="A44" s="35"/>
      <c r="B44" s="35">
        <v>3</v>
      </c>
      <c r="C44" s="35">
        <v>17</v>
      </c>
      <c r="D44" s="31">
        <v>41.650117279123997</v>
      </c>
      <c r="E44" s="31">
        <v>30.706692913386</v>
      </c>
      <c r="F44" s="31">
        <v>51.584639498432999</v>
      </c>
      <c r="G44" s="31">
        <v>58.575721629101999</v>
      </c>
      <c r="H44" s="31">
        <v>88.004850444623997</v>
      </c>
      <c r="I44" s="31">
        <v>7.2723836052527</v>
      </c>
      <c r="J44" s="31">
        <v>229.49763033175</v>
      </c>
      <c r="K44" s="31">
        <v>24.600315333070998</v>
      </c>
      <c r="L44" s="31">
        <v>54.580908032596</v>
      </c>
      <c r="M44" s="31">
        <v>7.7570078524413004</v>
      </c>
      <c r="N44" s="31">
        <v>6.0841373142339004</v>
      </c>
      <c r="O44" s="31">
        <v>11.288287648540001</v>
      </c>
      <c r="P44" s="31">
        <v>6.9104235657775002</v>
      </c>
      <c r="Q44" s="31">
        <v>25.611802094853999</v>
      </c>
      <c r="R44" s="31">
        <v>1.4057756230456999</v>
      </c>
      <c r="S44" s="31">
        <v>24.666007413338001</v>
      </c>
      <c r="T44" s="31">
        <v>6.0507875402469002</v>
      </c>
      <c r="U44" s="31">
        <v>12.309256838235999</v>
      </c>
    </row>
    <row r="45" spans="1:31" x14ac:dyDescent="0.15">
      <c r="A45" s="35"/>
      <c r="B45" s="35">
        <v>4</v>
      </c>
      <c r="C45" s="35">
        <v>18</v>
      </c>
      <c r="D45" s="31">
        <v>40.740740740741003</v>
      </c>
      <c r="E45" s="31">
        <v>25.403846153846001</v>
      </c>
      <c r="F45" s="31">
        <v>39.867924528301998</v>
      </c>
      <c r="G45" s="31">
        <v>51.096153846154003</v>
      </c>
      <c r="H45" s="31">
        <v>57.029411764705998</v>
      </c>
      <c r="I45" s="31">
        <v>8.3894736842105004</v>
      </c>
      <c r="J45" s="31">
        <v>202.23529411765</v>
      </c>
      <c r="K45" s="31">
        <v>21.023809523810002</v>
      </c>
      <c r="L45" s="31">
        <v>35.142857142856997</v>
      </c>
      <c r="M45" s="31">
        <v>9.1067439096797003</v>
      </c>
      <c r="N45" s="31">
        <v>9.4569055261315995</v>
      </c>
      <c r="O45" s="31">
        <v>12.494584088374999</v>
      </c>
      <c r="P45" s="31">
        <v>8.9834454915365001</v>
      </c>
      <c r="Q45" s="31">
        <v>27.090789941491</v>
      </c>
      <c r="R45" s="31">
        <v>1.9151459300842</v>
      </c>
      <c r="S45" s="31">
        <v>27.465906306314</v>
      </c>
      <c r="T45" s="31">
        <v>5.2303514187594002</v>
      </c>
      <c r="U45" s="31">
        <v>12.783120247628</v>
      </c>
    </row>
    <row r="46" spans="1:31" x14ac:dyDescent="0.15">
      <c r="A46" s="139" t="s">
        <v>87</v>
      </c>
      <c r="B46" s="139"/>
      <c r="C46" s="139"/>
      <c r="D46" s="139" t="s">
        <v>84</v>
      </c>
      <c r="E46" s="139"/>
      <c r="F46" s="139"/>
      <c r="G46" s="139"/>
      <c r="H46" s="139"/>
      <c r="I46" s="139"/>
      <c r="J46" s="139"/>
      <c r="K46" s="139"/>
      <c r="L46" s="139"/>
      <c r="M46" s="139" t="s">
        <v>85</v>
      </c>
      <c r="N46" s="139"/>
      <c r="O46" s="139"/>
      <c r="P46" s="139"/>
      <c r="Q46" s="139"/>
      <c r="R46" s="139"/>
      <c r="S46" s="139"/>
      <c r="T46" s="139"/>
      <c r="U46" s="139"/>
    </row>
    <row r="47" spans="1:31" x14ac:dyDescent="0.15">
      <c r="A47" s="35" t="s">
        <v>78</v>
      </c>
      <c r="B47" s="35" t="s">
        <v>3</v>
      </c>
      <c r="C47" s="35" t="s">
        <v>6</v>
      </c>
      <c r="D47" s="35" t="s">
        <v>12</v>
      </c>
      <c r="E47" s="35" t="s">
        <v>62</v>
      </c>
      <c r="F47" s="35" t="s">
        <v>63</v>
      </c>
      <c r="G47" s="35" t="s">
        <v>64</v>
      </c>
      <c r="H47" s="35" t="s">
        <v>65</v>
      </c>
      <c r="I47" s="35" t="s">
        <v>68</v>
      </c>
      <c r="J47" s="35" t="s">
        <v>66</v>
      </c>
      <c r="K47" s="35" t="s">
        <v>67</v>
      </c>
      <c r="L47" s="35" t="s">
        <v>27</v>
      </c>
      <c r="M47" s="35" t="s">
        <v>12</v>
      </c>
      <c r="N47" s="35" t="s">
        <v>62</v>
      </c>
      <c r="O47" s="35" t="s">
        <v>63</v>
      </c>
      <c r="P47" s="35" t="s">
        <v>64</v>
      </c>
      <c r="Q47" s="35" t="s">
        <v>65</v>
      </c>
      <c r="R47" s="35" t="s">
        <v>68</v>
      </c>
      <c r="S47" s="35" t="s">
        <v>66</v>
      </c>
      <c r="T47" s="35" t="s">
        <v>67</v>
      </c>
      <c r="U47" s="35" t="s">
        <v>86</v>
      </c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x14ac:dyDescent="0.15">
      <c r="A48" s="35" t="s">
        <v>79</v>
      </c>
      <c r="B48" s="35">
        <v>1</v>
      </c>
      <c r="C48" s="35">
        <v>6</v>
      </c>
      <c r="D48" s="31">
        <v>8.2067642956764004</v>
      </c>
      <c r="E48" s="31">
        <v>11.271618227485</v>
      </c>
      <c r="F48" s="31">
        <v>28.318754373688002</v>
      </c>
      <c r="G48" s="31">
        <v>25.767694463910001</v>
      </c>
      <c r="H48" s="31">
        <v>13.813893967093</v>
      </c>
      <c r="I48" s="31">
        <v>12.100907821229001</v>
      </c>
      <c r="J48" s="31">
        <v>105.44802240112</v>
      </c>
      <c r="K48" s="31">
        <v>5.3605299860529998</v>
      </c>
      <c r="L48" s="31">
        <v>28.630689655171999</v>
      </c>
      <c r="M48" s="31">
        <v>2.1512207274205002</v>
      </c>
      <c r="N48" s="31">
        <v>5.1022337989073998</v>
      </c>
      <c r="O48" s="31">
        <v>6.8765128691203996</v>
      </c>
      <c r="P48" s="31">
        <v>5.1300870433872996</v>
      </c>
      <c r="Q48" s="31">
        <v>5.8888011347058997</v>
      </c>
      <c r="R48" s="31">
        <v>1.3709574448266</v>
      </c>
      <c r="S48" s="31">
        <v>18.786613127595</v>
      </c>
      <c r="T48" s="31">
        <v>1.8372797635947</v>
      </c>
      <c r="U48" s="31">
        <v>7.2206473255684003</v>
      </c>
    </row>
    <row r="49" spans="1:21" x14ac:dyDescent="0.15">
      <c r="A49" s="35"/>
      <c r="B49" s="35">
        <v>2</v>
      </c>
      <c r="C49" s="35">
        <v>7</v>
      </c>
      <c r="D49" s="31">
        <v>9.8775438596490996</v>
      </c>
      <c r="E49" s="31">
        <v>13.728684971098</v>
      </c>
      <c r="F49" s="31">
        <v>30.352112676055999</v>
      </c>
      <c r="G49" s="31">
        <v>29.033075299084999</v>
      </c>
      <c r="H49" s="31">
        <v>18.798091042584002</v>
      </c>
      <c r="I49" s="31">
        <v>11.204193093728</v>
      </c>
      <c r="J49" s="31">
        <v>116.38961497704</v>
      </c>
      <c r="K49" s="31">
        <v>7.3648266100494997</v>
      </c>
      <c r="L49" s="31">
        <v>35.472557818433003</v>
      </c>
      <c r="M49" s="31">
        <v>2.4261920786414</v>
      </c>
      <c r="N49" s="31">
        <v>5.2095275383121997</v>
      </c>
      <c r="O49" s="31">
        <v>7.0951254672313002</v>
      </c>
      <c r="P49" s="31">
        <v>5.6188737355056002</v>
      </c>
      <c r="Q49" s="31">
        <v>8.3142869729378006</v>
      </c>
      <c r="R49" s="31">
        <v>1.203726317726</v>
      </c>
      <c r="S49" s="31">
        <v>17.700212184240002</v>
      </c>
      <c r="T49" s="31">
        <v>2.5022893809782998</v>
      </c>
      <c r="U49" s="31">
        <v>8.4743734049799002</v>
      </c>
    </row>
    <row r="50" spans="1:21" x14ac:dyDescent="0.15">
      <c r="A50" s="35"/>
      <c r="B50" s="35">
        <v>3</v>
      </c>
      <c r="C50" s="35">
        <v>8</v>
      </c>
      <c r="D50" s="31">
        <v>11.435024322446001</v>
      </c>
      <c r="E50" s="31">
        <v>15.008698803913999</v>
      </c>
      <c r="F50" s="31">
        <v>33.052119527450003</v>
      </c>
      <c r="G50" s="31">
        <v>31.776072549704001</v>
      </c>
      <c r="H50" s="31">
        <v>23.232058287796001</v>
      </c>
      <c r="I50" s="31">
        <v>10.635803757829001</v>
      </c>
      <c r="J50" s="31">
        <v>124.02762237762001</v>
      </c>
      <c r="K50" s="31">
        <v>9.3198182453688005</v>
      </c>
      <c r="L50" s="31">
        <v>40.488783140720997</v>
      </c>
      <c r="M50" s="31">
        <v>2.7183870322467998</v>
      </c>
      <c r="N50" s="31">
        <v>5.3274029228503004</v>
      </c>
      <c r="O50" s="31">
        <v>8.3316876731300002</v>
      </c>
      <c r="P50" s="31">
        <v>6.8735207325554004</v>
      </c>
      <c r="Q50" s="31">
        <v>10.310430795807999</v>
      </c>
      <c r="R50" s="31">
        <v>1.0732279812293</v>
      </c>
      <c r="S50" s="31">
        <v>19.130658748123</v>
      </c>
      <c r="T50" s="31">
        <v>3.210780420271</v>
      </c>
      <c r="U50" s="31">
        <v>9.4468553543247999</v>
      </c>
    </row>
    <row r="51" spans="1:21" x14ac:dyDescent="0.15">
      <c r="A51" s="35"/>
      <c r="B51" s="35">
        <v>4</v>
      </c>
      <c r="C51" s="35">
        <v>9</v>
      </c>
      <c r="D51" s="31">
        <v>13.471389645777</v>
      </c>
      <c r="E51" s="31">
        <v>16.859803232607</v>
      </c>
      <c r="F51" s="31">
        <v>35.389876880985</v>
      </c>
      <c r="G51" s="31">
        <v>35.740082079342997</v>
      </c>
      <c r="H51" s="31">
        <v>28.318489490558999</v>
      </c>
      <c r="I51" s="31">
        <v>10.134347231715999</v>
      </c>
      <c r="J51" s="31">
        <v>134.38904109589001</v>
      </c>
      <c r="K51" s="31">
        <v>11.295205479451999</v>
      </c>
      <c r="L51" s="31">
        <v>46.562416555406998</v>
      </c>
      <c r="M51" s="31">
        <v>3.2958977025410001</v>
      </c>
      <c r="N51" s="31">
        <v>5.4018769508703004</v>
      </c>
      <c r="O51" s="31">
        <v>8.1196494611518002</v>
      </c>
      <c r="P51" s="31">
        <v>7.6586829736361004</v>
      </c>
      <c r="Q51" s="31">
        <v>12.444866232516</v>
      </c>
      <c r="R51" s="31">
        <v>0.95376329532945003</v>
      </c>
      <c r="S51" s="31">
        <v>19.413930612325998</v>
      </c>
      <c r="T51" s="31">
        <v>3.7495905199591002</v>
      </c>
      <c r="U51" s="31">
        <v>10.466095813793</v>
      </c>
    </row>
    <row r="52" spans="1:21" x14ac:dyDescent="0.15">
      <c r="A52" s="35"/>
      <c r="B52" s="35">
        <v>5</v>
      </c>
      <c r="C52" s="35">
        <v>10</v>
      </c>
      <c r="D52" s="31">
        <v>15.939905469277999</v>
      </c>
      <c r="E52" s="31">
        <v>17.739894551845001</v>
      </c>
      <c r="F52" s="31">
        <v>37.092359932088002</v>
      </c>
      <c r="G52" s="31">
        <v>38.466346153845997</v>
      </c>
      <c r="H52" s="31">
        <v>33.141894288754997</v>
      </c>
      <c r="I52" s="31">
        <v>9.7092114208022</v>
      </c>
      <c r="J52" s="31">
        <v>143.63757245140999</v>
      </c>
      <c r="K52" s="31">
        <v>13.394880546074999</v>
      </c>
      <c r="L52" s="31">
        <v>51.13399339934</v>
      </c>
      <c r="M52" s="31">
        <v>4.0825092232072997</v>
      </c>
      <c r="N52" s="31">
        <v>5.1192981301782998</v>
      </c>
      <c r="O52" s="31">
        <v>8.3606093574574007</v>
      </c>
      <c r="P52" s="31">
        <v>7.4199182003548998</v>
      </c>
      <c r="Q52" s="31">
        <v>14.309720080589999</v>
      </c>
      <c r="R52" s="31">
        <v>0.90090602678713005</v>
      </c>
      <c r="S52" s="31">
        <v>20.779259207201999</v>
      </c>
      <c r="T52" s="31">
        <v>4.6756986741590998</v>
      </c>
      <c r="U52" s="31">
        <v>11.801124277702</v>
      </c>
    </row>
    <row r="53" spans="1:21" x14ac:dyDescent="0.15">
      <c r="A53" s="35"/>
      <c r="B53" s="35">
        <v>6</v>
      </c>
      <c r="C53" s="35">
        <v>11</v>
      </c>
      <c r="D53" s="31">
        <v>18.810512219618001</v>
      </c>
      <c r="E53" s="31">
        <v>18.705252246025999</v>
      </c>
      <c r="F53" s="31">
        <v>40.270252100839997</v>
      </c>
      <c r="G53" s="31">
        <v>40.960982172888997</v>
      </c>
      <c r="H53" s="31">
        <v>37.295494856331999</v>
      </c>
      <c r="I53" s="31">
        <v>9.3837992590098001</v>
      </c>
      <c r="J53" s="31">
        <v>150.56924123851999</v>
      </c>
      <c r="K53" s="31">
        <v>15.413898305085</v>
      </c>
      <c r="L53" s="31">
        <v>55.087139617752001</v>
      </c>
      <c r="M53" s="31">
        <v>4.3896563263703996</v>
      </c>
      <c r="N53" s="31">
        <v>5.1729447462986</v>
      </c>
      <c r="O53" s="31">
        <v>43.943105757716999</v>
      </c>
      <c r="P53" s="31">
        <v>7.5591061252460996</v>
      </c>
      <c r="Q53" s="31">
        <v>16.039027127514</v>
      </c>
      <c r="R53" s="31">
        <v>0.90503824324948001</v>
      </c>
      <c r="S53" s="31">
        <v>22.559276267171001</v>
      </c>
      <c r="T53" s="31">
        <v>5.6493476500400996</v>
      </c>
      <c r="U53" s="31">
        <v>13.078437701015</v>
      </c>
    </row>
    <row r="54" spans="1:21" x14ac:dyDescent="0.15">
      <c r="A54" s="35" t="s">
        <v>80</v>
      </c>
      <c r="B54" s="35">
        <v>1</v>
      </c>
      <c r="C54" s="35">
        <v>12</v>
      </c>
      <c r="D54" s="31">
        <v>21.646457268079001</v>
      </c>
      <c r="E54" s="31">
        <v>19.587738619677001</v>
      </c>
      <c r="F54" s="31">
        <v>42.763177159590001</v>
      </c>
      <c r="G54" s="31">
        <v>43.944629014396</v>
      </c>
      <c r="H54" s="31">
        <v>45.118058252426998</v>
      </c>
      <c r="I54" s="31">
        <v>9.1578786722625001</v>
      </c>
      <c r="J54" s="31">
        <v>162.3064159292</v>
      </c>
      <c r="K54" s="31">
        <v>11.240029817369001</v>
      </c>
      <c r="L54" s="31">
        <v>38.913445090659998</v>
      </c>
      <c r="M54" s="31">
        <v>4.6417992687364</v>
      </c>
      <c r="N54" s="31">
        <v>5.5505298152313003</v>
      </c>
      <c r="O54" s="31">
        <v>10.469046888838999</v>
      </c>
      <c r="P54" s="31">
        <v>7.6054344763512001</v>
      </c>
      <c r="Q54" s="31">
        <v>18.012855283183999</v>
      </c>
      <c r="R54" s="31">
        <v>1.0883675817067999</v>
      </c>
      <c r="S54" s="31">
        <v>28.947786178179001</v>
      </c>
      <c r="T54" s="31">
        <v>4.3426402496106</v>
      </c>
      <c r="U54" s="31">
        <v>14.381478538134999</v>
      </c>
    </row>
    <row r="55" spans="1:21" x14ac:dyDescent="0.15">
      <c r="A55" s="35"/>
      <c r="B55" s="35">
        <v>2</v>
      </c>
      <c r="C55" s="35">
        <v>13</v>
      </c>
      <c r="D55" s="31">
        <v>23.700711743772001</v>
      </c>
      <c r="E55" s="31">
        <v>21.492800575954</v>
      </c>
      <c r="F55" s="31">
        <v>45.338235294118</v>
      </c>
      <c r="G55" s="31">
        <v>45.784164859001997</v>
      </c>
      <c r="H55" s="31">
        <v>52.071428571429003</v>
      </c>
      <c r="I55" s="31">
        <v>8.8713648196356001</v>
      </c>
      <c r="J55" s="31">
        <v>168.04273813835999</v>
      </c>
      <c r="K55" s="31">
        <v>12.539133600291001</v>
      </c>
      <c r="L55" s="31">
        <v>41.719590268886002</v>
      </c>
      <c r="M55" s="31">
        <v>4.7572869214344999</v>
      </c>
      <c r="N55" s="31">
        <v>5.7040130875482999</v>
      </c>
      <c r="O55" s="31">
        <v>10.704590189178001</v>
      </c>
      <c r="P55" s="31">
        <v>7.5999996770185003</v>
      </c>
      <c r="Q55" s="31">
        <v>18.827952421045001</v>
      </c>
      <c r="R55" s="31">
        <v>0.96504066878962003</v>
      </c>
      <c r="S55" s="31">
        <v>27.120313296483001</v>
      </c>
      <c r="T55" s="31">
        <v>4.3693901321205004</v>
      </c>
      <c r="U55" s="31">
        <v>17.628695988055998</v>
      </c>
    </row>
    <row r="56" spans="1:21" x14ac:dyDescent="0.15">
      <c r="A56" s="35"/>
      <c r="B56" s="35">
        <v>3</v>
      </c>
      <c r="C56" s="35">
        <v>14</v>
      </c>
      <c r="D56" s="31">
        <v>25.120855614972999</v>
      </c>
      <c r="E56" s="31">
        <v>22.497837058399</v>
      </c>
      <c r="F56" s="31">
        <v>46.890720171981002</v>
      </c>
      <c r="G56" s="31">
        <v>46.649364791289003</v>
      </c>
      <c r="H56" s="31">
        <v>52.508846153846001</v>
      </c>
      <c r="I56" s="31">
        <v>8.7588733431517003</v>
      </c>
      <c r="J56" s="31">
        <v>171.14639475601001</v>
      </c>
      <c r="K56" s="31">
        <v>13.688136826782999</v>
      </c>
      <c r="L56" s="31">
        <v>43.975803884112999</v>
      </c>
      <c r="M56" s="31">
        <v>5.1013971713997002</v>
      </c>
      <c r="N56" s="31">
        <v>6.0864798406108997</v>
      </c>
      <c r="O56" s="31">
        <v>10.592677947649999</v>
      </c>
      <c r="P56" s="31">
        <v>7.7810157168342</v>
      </c>
      <c r="Q56" s="31">
        <v>18.677586285114</v>
      </c>
      <c r="R56" s="31">
        <v>0.97538485143341003</v>
      </c>
      <c r="S56" s="31">
        <v>26.682803705502</v>
      </c>
      <c r="T56" s="31">
        <v>4.5004339617921003</v>
      </c>
      <c r="U56" s="31">
        <v>18.991294450723998</v>
      </c>
    </row>
    <row r="57" spans="1:21" x14ac:dyDescent="0.15">
      <c r="A57" s="35" t="s">
        <v>81</v>
      </c>
      <c r="B57" s="35">
        <v>1</v>
      </c>
      <c r="C57" s="35">
        <v>15</v>
      </c>
      <c r="D57" s="31">
        <v>25.846571906354999</v>
      </c>
      <c r="E57" s="31">
        <v>21.857742341586</v>
      </c>
      <c r="F57" s="31">
        <v>47.304566401340999</v>
      </c>
      <c r="G57" s="31">
        <v>48.48063973064</v>
      </c>
      <c r="H57" s="31">
        <v>49.990529487731003</v>
      </c>
      <c r="I57" s="31">
        <v>8.8987288135593001</v>
      </c>
      <c r="J57" s="31">
        <v>172.65573770492</v>
      </c>
      <c r="K57" s="31">
        <v>12.784932659933</v>
      </c>
      <c r="L57" s="31">
        <v>49.448003327786999</v>
      </c>
      <c r="M57" s="31">
        <v>4.8165637032055004</v>
      </c>
      <c r="N57" s="31">
        <v>5.6819750432273004</v>
      </c>
      <c r="O57" s="31">
        <v>10.208582526274</v>
      </c>
      <c r="P57" s="31">
        <v>5.6995890567355998</v>
      </c>
      <c r="Q57" s="31">
        <v>16.347230280998001</v>
      </c>
      <c r="R57" s="31">
        <v>0.73565841213111005</v>
      </c>
      <c r="S57" s="31">
        <v>22.316206025170001</v>
      </c>
      <c r="T57" s="31">
        <v>3.7268421082523</v>
      </c>
      <c r="U57" s="31">
        <v>11.177632846294999</v>
      </c>
    </row>
    <row r="58" spans="1:21" x14ac:dyDescent="0.15">
      <c r="A58" s="35"/>
      <c r="B58" s="35">
        <v>2</v>
      </c>
      <c r="C58" s="35">
        <v>16</v>
      </c>
      <c r="D58" s="31">
        <v>26.407188160676998</v>
      </c>
      <c r="E58" s="31">
        <v>22.516445963264001</v>
      </c>
      <c r="F58" s="31">
        <v>47.927905004240998</v>
      </c>
      <c r="G58" s="31">
        <v>48.672953279040001</v>
      </c>
      <c r="H58" s="31">
        <v>50.495158450703997</v>
      </c>
      <c r="I58" s="31">
        <v>8.8761658031087993</v>
      </c>
      <c r="J58" s="31">
        <v>172.81930798804001</v>
      </c>
      <c r="K58" s="31">
        <v>13.2373026035</v>
      </c>
      <c r="L58" s="31">
        <v>50.203867171079999</v>
      </c>
      <c r="M58" s="31">
        <v>4.9273314547335998</v>
      </c>
      <c r="N58" s="31">
        <v>5.9305613401099002</v>
      </c>
      <c r="O58" s="31">
        <v>9.9029588336105991</v>
      </c>
      <c r="P58" s="31">
        <v>6.0397832155633999</v>
      </c>
      <c r="Q58" s="31">
        <v>17.640007679295</v>
      </c>
      <c r="R58" s="31">
        <v>0.81283007174420996</v>
      </c>
      <c r="S58" s="31">
        <v>23.70281406969</v>
      </c>
      <c r="T58" s="31">
        <v>4.1799094591671002</v>
      </c>
      <c r="U58" s="31">
        <v>12.292260735517001</v>
      </c>
    </row>
    <row r="59" spans="1:21" x14ac:dyDescent="0.15">
      <c r="A59" s="35"/>
      <c r="B59" s="35">
        <v>3</v>
      </c>
      <c r="C59" s="35">
        <v>17</v>
      </c>
      <c r="D59" s="31">
        <v>26.918699186992001</v>
      </c>
      <c r="E59" s="31">
        <v>23.491177677471999</v>
      </c>
      <c r="F59" s="31">
        <v>49.915579119085997</v>
      </c>
      <c r="G59" s="31">
        <v>48.779333058871998</v>
      </c>
      <c r="H59" s="31">
        <v>48.587961000424002</v>
      </c>
      <c r="I59" s="31">
        <v>8.9294483616756999</v>
      </c>
      <c r="J59" s="31">
        <v>172.57534807535001</v>
      </c>
      <c r="K59" s="31">
        <v>13.667760459393</v>
      </c>
      <c r="L59" s="31">
        <v>51.099878689850001</v>
      </c>
      <c r="M59" s="31">
        <v>4.9104062321560003</v>
      </c>
      <c r="N59" s="31">
        <v>6.1666455687684003</v>
      </c>
      <c r="O59" s="31">
        <v>10.051367353551001</v>
      </c>
      <c r="P59" s="31">
        <v>6.0840051256976997</v>
      </c>
      <c r="Q59" s="31">
        <v>18.363429871104</v>
      </c>
      <c r="R59" s="31">
        <v>0.88750232445376998</v>
      </c>
      <c r="S59" s="31">
        <v>23.464478494203998</v>
      </c>
      <c r="T59" s="31">
        <v>3.9990198743873999</v>
      </c>
      <c r="U59" s="31">
        <v>12.389198854919</v>
      </c>
    </row>
    <row r="60" spans="1:21" x14ac:dyDescent="0.15">
      <c r="A60" s="35"/>
      <c r="B60" s="35">
        <v>4</v>
      </c>
      <c r="C60" s="35">
        <v>18</v>
      </c>
      <c r="D60" s="31">
        <v>24.232558139535001</v>
      </c>
      <c r="E60" s="31">
        <v>16.794871794872002</v>
      </c>
      <c r="F60" s="31">
        <v>40</v>
      </c>
      <c r="G60" s="31">
        <v>40.428571428570997</v>
      </c>
      <c r="H60" s="31">
        <v>23.027777777777999</v>
      </c>
      <c r="I60" s="31">
        <v>10.121621621621999</v>
      </c>
      <c r="J60" s="31">
        <v>142.26190476190001</v>
      </c>
      <c r="K60" s="31">
        <v>10.051282051282</v>
      </c>
      <c r="L60" s="31">
        <v>31.441860465116001</v>
      </c>
      <c r="M60" s="31">
        <v>4.8119870154975999</v>
      </c>
      <c r="N60" s="31">
        <v>5.897324413662</v>
      </c>
      <c r="O60" s="31">
        <v>9.7687548555879005</v>
      </c>
      <c r="P60" s="31">
        <v>7.3066924871682</v>
      </c>
      <c r="Q60" s="31">
        <v>9.1423499018794008</v>
      </c>
      <c r="R60" s="31">
        <v>0.98258763040473995</v>
      </c>
      <c r="S60" s="31">
        <v>20.872697504965</v>
      </c>
      <c r="T60" s="31">
        <v>2.6404032126883998</v>
      </c>
      <c r="U60" s="31">
        <v>8.8902934411021004</v>
      </c>
    </row>
    <row r="61" spans="1:21" x14ac:dyDescent="0.15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</sheetData>
  <sheetProtection algorithmName="SHA-512" hashValue="LZw1+XtOnHRhsI+ZNhir5/HlqWjnyATiQ1GRD5f6krPL1dbuksuS3TG6bgrTuKRsSZjlvlnyxXKw5hSlwSKtZQ==" saltValue="rR85esRRpHWITQm33qnzl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D46:L46"/>
    <mergeCell ref="D16:L16"/>
    <mergeCell ref="M16:U16"/>
    <mergeCell ref="A1:C1"/>
    <mergeCell ref="A16:C16"/>
    <mergeCell ref="A31:C31"/>
    <mergeCell ref="A46:C46"/>
    <mergeCell ref="M1:U1"/>
    <mergeCell ref="D1:L1"/>
    <mergeCell ref="M31:U31"/>
    <mergeCell ref="D31:L31"/>
    <mergeCell ref="M46:U46"/>
  </mergeCells>
  <phoneticPr fontId="11"/>
  <pageMargins left="0.75" right="0.75" top="0.66" bottom="0.63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0"/>
  <sheetViews>
    <sheetView workbookViewId="0">
      <selection sqref="A1:U1"/>
    </sheetView>
  </sheetViews>
  <sheetFormatPr defaultRowHeight="13.5" x14ac:dyDescent="0.15"/>
  <cols>
    <col min="1" max="6" width="5.25" style="24" customWidth="1"/>
    <col min="7" max="7" width="6.5" style="24" customWidth="1"/>
    <col min="8" max="9" width="4.875" style="24" customWidth="1"/>
    <col min="10" max="10" width="6.5" style="24" customWidth="1"/>
    <col min="11" max="11" width="5.75" style="24" customWidth="1"/>
    <col min="12" max="12" width="4.875" style="24" customWidth="1"/>
    <col min="13" max="15" width="5.25" style="24" customWidth="1"/>
    <col min="16" max="16" width="6.5" style="24" customWidth="1"/>
    <col min="17" max="18" width="4.875" style="24" customWidth="1"/>
    <col min="19" max="19" width="6.5" style="24" customWidth="1"/>
    <col min="20" max="20" width="5.75" style="24" customWidth="1"/>
    <col min="21" max="21" width="5.25" style="24" customWidth="1"/>
    <col min="22" max="22" width="9" style="24" customWidth="1"/>
  </cols>
  <sheetData>
    <row r="1" spans="1:21" x14ac:dyDescent="0.15">
      <c r="A1" s="139" t="s">
        <v>73</v>
      </c>
      <c r="B1" s="139"/>
      <c r="C1" s="139"/>
      <c r="D1" s="139" t="s">
        <v>88</v>
      </c>
      <c r="E1" s="139"/>
      <c r="F1" s="139"/>
      <c r="G1" s="139"/>
      <c r="H1" s="139"/>
      <c r="I1" s="139"/>
      <c r="J1" s="139"/>
      <c r="K1" s="139"/>
      <c r="L1" s="139"/>
      <c r="M1" s="139" t="s">
        <v>89</v>
      </c>
      <c r="N1" s="139"/>
      <c r="O1" s="139"/>
      <c r="P1" s="139"/>
      <c r="Q1" s="139"/>
      <c r="R1" s="139"/>
      <c r="S1" s="139"/>
      <c r="T1" s="139"/>
      <c r="U1" s="139"/>
    </row>
    <row r="2" spans="1:21" x14ac:dyDescent="0.15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</row>
    <row r="3" spans="1:21" x14ac:dyDescent="0.15">
      <c r="A3" s="139" t="s">
        <v>79</v>
      </c>
      <c r="B3" s="35">
        <v>1</v>
      </c>
      <c r="C3" s="35">
        <v>6</v>
      </c>
      <c r="D3" s="26">
        <v>40</v>
      </c>
      <c r="E3" s="26">
        <v>40</v>
      </c>
      <c r="F3" s="26">
        <v>60</v>
      </c>
      <c r="G3" s="26">
        <v>70</v>
      </c>
      <c r="H3" s="26">
        <v>80</v>
      </c>
      <c r="I3" s="26">
        <v>7</v>
      </c>
      <c r="J3" s="26">
        <v>200</v>
      </c>
      <c r="K3" s="26">
        <v>50</v>
      </c>
      <c r="L3" s="26">
        <v>80</v>
      </c>
      <c r="M3" s="26">
        <v>1</v>
      </c>
      <c r="N3" s="26">
        <v>0</v>
      </c>
      <c r="O3" s="26">
        <v>0</v>
      </c>
      <c r="P3" s="26">
        <v>5</v>
      </c>
      <c r="Q3" s="26">
        <v>0</v>
      </c>
      <c r="R3" s="26">
        <v>30</v>
      </c>
      <c r="S3" s="26">
        <v>30</v>
      </c>
      <c r="T3" s="26">
        <v>0</v>
      </c>
      <c r="U3" s="26">
        <v>0</v>
      </c>
    </row>
    <row r="4" spans="1:21" x14ac:dyDescent="0.15">
      <c r="A4" s="139"/>
      <c r="B4" s="35">
        <v>2</v>
      </c>
      <c r="C4" s="35">
        <v>7</v>
      </c>
      <c r="D4" s="26">
        <v>40</v>
      </c>
      <c r="E4" s="26">
        <v>40</v>
      </c>
      <c r="F4" s="26">
        <v>60</v>
      </c>
      <c r="G4" s="26">
        <v>70</v>
      </c>
      <c r="H4" s="26">
        <v>80</v>
      </c>
      <c r="I4" s="26">
        <v>7</v>
      </c>
      <c r="J4" s="26">
        <v>200</v>
      </c>
      <c r="K4" s="26">
        <v>50</v>
      </c>
      <c r="L4" s="26">
        <v>80</v>
      </c>
      <c r="M4" s="26">
        <v>1</v>
      </c>
      <c r="N4" s="26">
        <v>0</v>
      </c>
      <c r="O4" s="26">
        <v>0</v>
      </c>
      <c r="P4" s="26">
        <v>5</v>
      </c>
      <c r="Q4" s="26">
        <v>0</v>
      </c>
      <c r="R4" s="26">
        <v>30</v>
      </c>
      <c r="S4" s="26">
        <v>30</v>
      </c>
      <c r="T4" s="26">
        <v>0</v>
      </c>
      <c r="U4" s="26">
        <v>0</v>
      </c>
    </row>
    <row r="5" spans="1:21" x14ac:dyDescent="0.15">
      <c r="A5" s="139"/>
      <c r="B5" s="35">
        <v>3</v>
      </c>
      <c r="C5" s="35">
        <v>8</v>
      </c>
      <c r="D5" s="26">
        <v>50</v>
      </c>
      <c r="E5" s="26">
        <v>50</v>
      </c>
      <c r="F5" s="26">
        <v>70</v>
      </c>
      <c r="G5" s="26">
        <v>80</v>
      </c>
      <c r="H5" s="26">
        <v>100</v>
      </c>
      <c r="I5" s="26">
        <v>6.5</v>
      </c>
      <c r="J5" s="26">
        <v>250</v>
      </c>
      <c r="K5" s="26">
        <v>70</v>
      </c>
      <c r="L5" s="26">
        <v>80</v>
      </c>
      <c r="M5" s="26">
        <v>1</v>
      </c>
      <c r="N5" s="26">
        <v>0</v>
      </c>
      <c r="O5" s="26">
        <v>0</v>
      </c>
      <c r="P5" s="26">
        <v>5</v>
      </c>
      <c r="Q5" s="26">
        <v>3</v>
      </c>
      <c r="R5" s="26">
        <v>25</v>
      </c>
      <c r="S5" s="26">
        <v>40</v>
      </c>
      <c r="T5" s="26">
        <v>3</v>
      </c>
      <c r="U5" s="26">
        <v>0</v>
      </c>
    </row>
    <row r="6" spans="1:21" x14ac:dyDescent="0.15">
      <c r="A6" s="139"/>
      <c r="B6" s="35">
        <v>4</v>
      </c>
      <c r="C6" s="35">
        <v>9</v>
      </c>
      <c r="D6" s="26">
        <v>50</v>
      </c>
      <c r="E6" s="26">
        <v>50</v>
      </c>
      <c r="F6" s="26">
        <v>70</v>
      </c>
      <c r="G6" s="26">
        <v>80</v>
      </c>
      <c r="H6" s="26">
        <v>100</v>
      </c>
      <c r="I6" s="26">
        <v>6.5</v>
      </c>
      <c r="J6" s="26">
        <v>250</v>
      </c>
      <c r="K6" s="26">
        <v>70</v>
      </c>
      <c r="L6" s="26">
        <v>80</v>
      </c>
      <c r="M6" s="26">
        <v>1</v>
      </c>
      <c r="N6" s="26">
        <v>0</v>
      </c>
      <c r="O6" s="26">
        <v>0</v>
      </c>
      <c r="P6" s="26">
        <v>5</v>
      </c>
      <c r="Q6" s="26">
        <v>3</v>
      </c>
      <c r="R6" s="26">
        <v>25</v>
      </c>
      <c r="S6" s="26">
        <v>40</v>
      </c>
      <c r="T6" s="26">
        <v>3</v>
      </c>
      <c r="U6" s="26">
        <v>0</v>
      </c>
    </row>
    <row r="7" spans="1:21" x14ac:dyDescent="0.15">
      <c r="A7" s="139"/>
      <c r="B7" s="35">
        <v>5</v>
      </c>
      <c r="C7" s="35">
        <v>10</v>
      </c>
      <c r="D7" s="26">
        <v>70</v>
      </c>
      <c r="E7" s="26">
        <v>60</v>
      </c>
      <c r="F7" s="26">
        <v>80</v>
      </c>
      <c r="G7" s="26">
        <v>90</v>
      </c>
      <c r="H7" s="26">
        <v>120</v>
      </c>
      <c r="I7" s="26">
        <v>6</v>
      </c>
      <c r="J7" s="26">
        <v>290</v>
      </c>
      <c r="K7" s="26">
        <v>90</v>
      </c>
      <c r="L7" s="26">
        <v>80</v>
      </c>
      <c r="M7" s="26">
        <v>3</v>
      </c>
      <c r="N7" s="26">
        <v>0</v>
      </c>
      <c r="O7" s="26">
        <v>0</v>
      </c>
      <c r="P7" s="26">
        <v>5</v>
      </c>
      <c r="Q7" s="26">
        <v>5</v>
      </c>
      <c r="R7" s="26">
        <v>20</v>
      </c>
      <c r="S7" s="26">
        <v>50</v>
      </c>
      <c r="T7" s="26">
        <v>3</v>
      </c>
      <c r="U7" s="26">
        <v>0</v>
      </c>
    </row>
    <row r="8" spans="1:21" x14ac:dyDescent="0.15">
      <c r="A8" s="139"/>
      <c r="B8" s="35">
        <v>6</v>
      </c>
      <c r="C8" s="35">
        <v>11</v>
      </c>
      <c r="D8" s="26">
        <v>70</v>
      </c>
      <c r="E8" s="26">
        <v>60</v>
      </c>
      <c r="F8" s="26">
        <v>80</v>
      </c>
      <c r="G8" s="26">
        <v>90</v>
      </c>
      <c r="H8" s="26">
        <v>120</v>
      </c>
      <c r="I8" s="26">
        <v>6</v>
      </c>
      <c r="J8" s="26">
        <v>290</v>
      </c>
      <c r="K8" s="26">
        <v>90</v>
      </c>
      <c r="L8" s="26">
        <v>80</v>
      </c>
      <c r="M8" s="26">
        <v>3</v>
      </c>
      <c r="N8" s="26">
        <v>0</v>
      </c>
      <c r="O8" s="26">
        <v>0</v>
      </c>
      <c r="P8" s="26">
        <v>5</v>
      </c>
      <c r="Q8" s="26">
        <v>5</v>
      </c>
      <c r="R8" s="26">
        <v>20</v>
      </c>
      <c r="S8" s="26">
        <v>50</v>
      </c>
      <c r="T8" s="26">
        <v>3</v>
      </c>
      <c r="U8" s="26">
        <v>0</v>
      </c>
    </row>
    <row r="9" spans="1:21" x14ac:dyDescent="0.15">
      <c r="A9" s="139" t="s">
        <v>80</v>
      </c>
      <c r="B9" s="35">
        <v>1</v>
      </c>
      <c r="C9" s="35">
        <v>12</v>
      </c>
      <c r="D9" s="26">
        <v>100</v>
      </c>
      <c r="E9" s="26">
        <v>80</v>
      </c>
      <c r="F9" s="26">
        <v>90</v>
      </c>
      <c r="G9" s="26">
        <v>100</v>
      </c>
      <c r="H9" s="26">
        <v>160</v>
      </c>
      <c r="I9" s="26">
        <v>5.5</v>
      </c>
      <c r="J9" s="26">
        <v>400</v>
      </c>
      <c r="K9" s="26">
        <v>60</v>
      </c>
      <c r="L9" s="26">
        <v>80</v>
      </c>
      <c r="M9" s="26">
        <v>10</v>
      </c>
      <c r="N9" s="26">
        <v>0</v>
      </c>
      <c r="O9" s="26">
        <v>0</v>
      </c>
      <c r="P9" s="26">
        <v>5</v>
      </c>
      <c r="Q9" s="26">
        <v>10</v>
      </c>
      <c r="R9" s="26">
        <v>20</v>
      </c>
      <c r="S9" s="26">
        <v>50</v>
      </c>
      <c r="T9" s="26">
        <v>5</v>
      </c>
      <c r="U9" s="26">
        <v>0</v>
      </c>
    </row>
    <row r="10" spans="1:21" x14ac:dyDescent="0.15">
      <c r="A10" s="139"/>
      <c r="B10" s="35">
        <v>2</v>
      </c>
      <c r="C10" s="35">
        <v>13</v>
      </c>
      <c r="D10" s="26">
        <v>100</v>
      </c>
      <c r="E10" s="26">
        <v>80</v>
      </c>
      <c r="F10" s="26">
        <v>90</v>
      </c>
      <c r="G10" s="26">
        <v>100</v>
      </c>
      <c r="H10" s="26">
        <v>160</v>
      </c>
      <c r="I10" s="26">
        <v>5.5</v>
      </c>
      <c r="J10" s="26">
        <v>400</v>
      </c>
      <c r="K10" s="26">
        <v>60</v>
      </c>
      <c r="L10" s="26">
        <v>80</v>
      </c>
      <c r="M10" s="26">
        <v>10</v>
      </c>
      <c r="N10" s="26">
        <v>0</v>
      </c>
      <c r="O10" s="26">
        <v>0</v>
      </c>
      <c r="P10" s="26">
        <v>5</v>
      </c>
      <c r="Q10" s="26">
        <v>10</v>
      </c>
      <c r="R10" s="26">
        <v>20</v>
      </c>
      <c r="S10" s="26">
        <v>50</v>
      </c>
      <c r="T10" s="26">
        <v>5</v>
      </c>
      <c r="U10" s="26">
        <v>0</v>
      </c>
    </row>
    <row r="11" spans="1:21" x14ac:dyDescent="0.15">
      <c r="A11" s="139"/>
      <c r="B11" s="35">
        <v>3</v>
      </c>
      <c r="C11" s="35">
        <v>14</v>
      </c>
      <c r="D11" s="26">
        <v>100</v>
      </c>
      <c r="E11" s="26">
        <v>80</v>
      </c>
      <c r="F11" s="26">
        <v>90</v>
      </c>
      <c r="G11" s="26">
        <v>100</v>
      </c>
      <c r="H11" s="26">
        <v>160</v>
      </c>
      <c r="I11" s="26">
        <v>5.5</v>
      </c>
      <c r="J11" s="26">
        <v>400</v>
      </c>
      <c r="K11" s="26">
        <v>60</v>
      </c>
      <c r="L11" s="26">
        <v>80</v>
      </c>
      <c r="M11" s="26">
        <v>10</v>
      </c>
      <c r="N11" s="26">
        <v>0</v>
      </c>
      <c r="O11" s="26">
        <v>0</v>
      </c>
      <c r="P11" s="26">
        <v>5</v>
      </c>
      <c r="Q11" s="26">
        <v>10</v>
      </c>
      <c r="R11" s="26">
        <v>20</v>
      </c>
      <c r="S11" s="26">
        <v>50</v>
      </c>
      <c r="T11" s="26">
        <v>5</v>
      </c>
      <c r="U11" s="26">
        <v>0</v>
      </c>
    </row>
    <row r="12" spans="1:21" x14ac:dyDescent="0.15">
      <c r="A12" s="139" t="s">
        <v>81</v>
      </c>
      <c r="B12" s="35">
        <v>1</v>
      </c>
      <c r="C12" s="35">
        <v>15</v>
      </c>
      <c r="D12" s="26">
        <v>100</v>
      </c>
      <c r="E12" s="26">
        <v>80</v>
      </c>
      <c r="F12" s="26">
        <v>90</v>
      </c>
      <c r="G12" s="26">
        <v>100</v>
      </c>
      <c r="H12" s="26">
        <v>160</v>
      </c>
      <c r="I12" s="26">
        <v>5.5</v>
      </c>
      <c r="J12" s="26">
        <v>400</v>
      </c>
      <c r="K12" s="26">
        <v>60</v>
      </c>
      <c r="L12" s="26">
        <v>80</v>
      </c>
      <c r="M12" s="26">
        <v>10</v>
      </c>
      <c r="N12" s="26">
        <v>0</v>
      </c>
      <c r="O12" s="26">
        <v>0</v>
      </c>
      <c r="P12" s="26">
        <v>5</v>
      </c>
      <c r="Q12" s="26">
        <v>10</v>
      </c>
      <c r="R12" s="26">
        <v>20</v>
      </c>
      <c r="S12" s="26">
        <v>50</v>
      </c>
      <c r="T12" s="26">
        <v>5</v>
      </c>
      <c r="U12" s="26">
        <v>0</v>
      </c>
    </row>
    <row r="13" spans="1:21" x14ac:dyDescent="0.15">
      <c r="A13" s="139"/>
      <c r="B13" s="35">
        <v>2</v>
      </c>
      <c r="C13" s="35">
        <v>16</v>
      </c>
      <c r="D13" s="26">
        <v>100</v>
      </c>
      <c r="E13" s="26">
        <v>80</v>
      </c>
      <c r="F13" s="26">
        <v>90</v>
      </c>
      <c r="G13" s="26">
        <v>100</v>
      </c>
      <c r="H13" s="26">
        <v>160</v>
      </c>
      <c r="I13" s="26">
        <v>5.5</v>
      </c>
      <c r="J13" s="26">
        <v>400</v>
      </c>
      <c r="K13" s="26">
        <v>60</v>
      </c>
      <c r="L13" s="26">
        <v>80</v>
      </c>
      <c r="M13" s="26">
        <v>10</v>
      </c>
      <c r="N13" s="26">
        <v>0</v>
      </c>
      <c r="O13" s="26">
        <v>0</v>
      </c>
      <c r="P13" s="26">
        <v>5</v>
      </c>
      <c r="Q13" s="26">
        <v>10</v>
      </c>
      <c r="R13" s="26">
        <v>20</v>
      </c>
      <c r="S13" s="26">
        <v>50</v>
      </c>
      <c r="T13" s="26">
        <v>5</v>
      </c>
      <c r="U13" s="26">
        <v>0</v>
      </c>
    </row>
    <row r="14" spans="1:21" x14ac:dyDescent="0.15">
      <c r="A14" s="139"/>
      <c r="B14" s="35">
        <v>3</v>
      </c>
      <c r="C14" s="35">
        <v>17</v>
      </c>
      <c r="D14" s="26">
        <v>100</v>
      </c>
      <c r="E14" s="26">
        <v>80</v>
      </c>
      <c r="F14" s="26">
        <v>90</v>
      </c>
      <c r="G14" s="26">
        <v>100</v>
      </c>
      <c r="H14" s="26">
        <v>160</v>
      </c>
      <c r="I14" s="26">
        <v>5.5</v>
      </c>
      <c r="J14" s="26">
        <v>400</v>
      </c>
      <c r="K14" s="26">
        <v>60</v>
      </c>
      <c r="L14" s="26">
        <v>80</v>
      </c>
      <c r="M14" s="26">
        <v>10</v>
      </c>
      <c r="N14" s="26">
        <v>0</v>
      </c>
      <c r="O14" s="26">
        <v>0</v>
      </c>
      <c r="P14" s="26">
        <v>5</v>
      </c>
      <c r="Q14" s="26">
        <v>10</v>
      </c>
      <c r="R14" s="26">
        <v>20</v>
      </c>
      <c r="S14" s="26">
        <v>50</v>
      </c>
      <c r="T14" s="26">
        <v>5</v>
      </c>
      <c r="U14" s="26">
        <v>0</v>
      </c>
    </row>
    <row r="15" spans="1:21" x14ac:dyDescent="0.15">
      <c r="A15" s="139"/>
      <c r="B15" s="35">
        <v>4</v>
      </c>
      <c r="C15" s="35">
        <v>18</v>
      </c>
      <c r="D15" s="26">
        <v>100</v>
      </c>
      <c r="E15" s="26">
        <v>80</v>
      </c>
      <c r="F15" s="26">
        <v>90</v>
      </c>
      <c r="G15" s="26">
        <v>100</v>
      </c>
      <c r="H15" s="26">
        <v>160</v>
      </c>
      <c r="I15" s="26">
        <v>5.5</v>
      </c>
      <c r="J15" s="26">
        <v>400</v>
      </c>
      <c r="K15" s="26">
        <v>60</v>
      </c>
      <c r="L15" s="26">
        <v>80</v>
      </c>
      <c r="M15" s="26">
        <v>10</v>
      </c>
      <c r="N15" s="26">
        <v>0</v>
      </c>
      <c r="O15" s="26">
        <v>0</v>
      </c>
      <c r="P15" s="26">
        <v>5</v>
      </c>
      <c r="Q15" s="26">
        <v>10</v>
      </c>
      <c r="R15" s="26">
        <v>20</v>
      </c>
      <c r="S15" s="26">
        <v>50</v>
      </c>
      <c r="T15" s="26">
        <v>5</v>
      </c>
      <c r="U15" s="26">
        <v>0</v>
      </c>
    </row>
    <row r="16" spans="1:21" x14ac:dyDescent="0.15">
      <c r="A16" s="139" t="s">
        <v>74</v>
      </c>
      <c r="B16" s="139"/>
      <c r="C16" s="139"/>
      <c r="D16" s="139" t="s">
        <v>88</v>
      </c>
      <c r="E16" s="139"/>
      <c r="F16" s="139"/>
      <c r="G16" s="139"/>
      <c r="H16" s="139"/>
      <c r="I16" s="139"/>
      <c r="J16" s="139"/>
      <c r="K16" s="139"/>
      <c r="L16" s="139"/>
      <c r="M16" s="139" t="s">
        <v>89</v>
      </c>
      <c r="N16" s="139"/>
      <c r="O16" s="139"/>
      <c r="P16" s="139"/>
      <c r="Q16" s="139"/>
      <c r="R16" s="139"/>
      <c r="S16" s="139"/>
      <c r="T16" s="139"/>
      <c r="U16" s="139"/>
    </row>
    <row r="17" spans="1:21" x14ac:dyDescent="0.15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15">
      <c r="A18" s="139" t="s">
        <v>79</v>
      </c>
      <c r="B18" s="35">
        <v>1</v>
      </c>
      <c r="C18" s="35">
        <v>6</v>
      </c>
      <c r="D18" s="26">
        <v>40</v>
      </c>
      <c r="E18" s="26">
        <v>40</v>
      </c>
      <c r="F18" s="26">
        <v>60</v>
      </c>
      <c r="G18" s="26">
        <v>70</v>
      </c>
      <c r="H18" s="26">
        <v>80</v>
      </c>
      <c r="I18" s="26">
        <v>7</v>
      </c>
      <c r="J18" s="26">
        <v>200</v>
      </c>
      <c r="K18" s="26">
        <v>30</v>
      </c>
      <c r="L18" s="26">
        <v>80</v>
      </c>
      <c r="M18" s="26">
        <v>1</v>
      </c>
      <c r="N18" s="26">
        <v>0</v>
      </c>
      <c r="O18" s="26">
        <v>0</v>
      </c>
      <c r="P18" s="26">
        <v>5</v>
      </c>
      <c r="Q18" s="26">
        <v>0</v>
      </c>
      <c r="R18" s="26">
        <v>30</v>
      </c>
      <c r="S18" s="26">
        <v>30</v>
      </c>
      <c r="T18" s="26">
        <v>0</v>
      </c>
      <c r="U18" s="26">
        <v>0</v>
      </c>
    </row>
    <row r="19" spans="1:21" x14ac:dyDescent="0.15">
      <c r="A19" s="139"/>
      <c r="B19" s="35">
        <v>2</v>
      </c>
      <c r="C19" s="35">
        <v>7</v>
      </c>
      <c r="D19" s="26">
        <v>40</v>
      </c>
      <c r="E19" s="26">
        <v>40</v>
      </c>
      <c r="F19" s="26">
        <v>60</v>
      </c>
      <c r="G19" s="26">
        <v>70</v>
      </c>
      <c r="H19" s="26">
        <v>80</v>
      </c>
      <c r="I19" s="26">
        <v>7</v>
      </c>
      <c r="J19" s="26">
        <v>200</v>
      </c>
      <c r="K19" s="26">
        <v>30</v>
      </c>
      <c r="L19" s="26">
        <v>80</v>
      </c>
      <c r="M19" s="26">
        <v>1</v>
      </c>
      <c r="N19" s="26">
        <v>0</v>
      </c>
      <c r="O19" s="26">
        <v>0</v>
      </c>
      <c r="P19" s="26">
        <v>5</v>
      </c>
      <c r="Q19" s="26">
        <v>0</v>
      </c>
      <c r="R19" s="26">
        <v>30</v>
      </c>
      <c r="S19" s="26">
        <v>30</v>
      </c>
      <c r="T19" s="26">
        <v>0</v>
      </c>
      <c r="U19" s="26">
        <v>0</v>
      </c>
    </row>
    <row r="20" spans="1:21" x14ac:dyDescent="0.15">
      <c r="A20" s="139"/>
      <c r="B20" s="35">
        <v>3</v>
      </c>
      <c r="C20" s="35">
        <v>8</v>
      </c>
      <c r="D20" s="26">
        <v>50</v>
      </c>
      <c r="E20" s="26">
        <v>50</v>
      </c>
      <c r="F20" s="26">
        <v>70</v>
      </c>
      <c r="G20" s="26">
        <v>80</v>
      </c>
      <c r="H20" s="26">
        <v>100</v>
      </c>
      <c r="I20" s="26">
        <v>6.5</v>
      </c>
      <c r="J20" s="26">
        <v>250</v>
      </c>
      <c r="K20" s="26">
        <v>50</v>
      </c>
      <c r="L20" s="26">
        <v>80</v>
      </c>
      <c r="M20" s="26">
        <v>1</v>
      </c>
      <c r="N20" s="26">
        <v>0</v>
      </c>
      <c r="O20" s="26">
        <v>0</v>
      </c>
      <c r="P20" s="26">
        <v>5</v>
      </c>
      <c r="Q20" s="26">
        <v>3</v>
      </c>
      <c r="R20" s="26">
        <v>25</v>
      </c>
      <c r="S20" s="26">
        <v>40</v>
      </c>
      <c r="T20" s="26">
        <v>2</v>
      </c>
      <c r="U20" s="26">
        <v>0</v>
      </c>
    </row>
    <row r="21" spans="1:21" x14ac:dyDescent="0.15">
      <c r="A21" s="139"/>
      <c r="B21" s="35">
        <v>4</v>
      </c>
      <c r="C21" s="35">
        <v>9</v>
      </c>
      <c r="D21" s="26">
        <v>50</v>
      </c>
      <c r="E21" s="26">
        <v>50</v>
      </c>
      <c r="F21" s="26">
        <v>70</v>
      </c>
      <c r="G21" s="26">
        <v>80</v>
      </c>
      <c r="H21" s="26">
        <v>100</v>
      </c>
      <c r="I21" s="26">
        <v>6.5</v>
      </c>
      <c r="J21" s="26">
        <v>250</v>
      </c>
      <c r="K21" s="26">
        <v>50</v>
      </c>
      <c r="L21" s="26">
        <v>80</v>
      </c>
      <c r="M21" s="26">
        <v>1</v>
      </c>
      <c r="N21" s="26">
        <v>0</v>
      </c>
      <c r="O21" s="26">
        <v>0</v>
      </c>
      <c r="P21" s="26">
        <v>5</v>
      </c>
      <c r="Q21" s="26">
        <v>3</v>
      </c>
      <c r="R21" s="26">
        <v>25</v>
      </c>
      <c r="S21" s="26">
        <v>40</v>
      </c>
      <c r="T21" s="26">
        <v>2</v>
      </c>
      <c r="U21" s="26">
        <v>0</v>
      </c>
    </row>
    <row r="22" spans="1:21" x14ac:dyDescent="0.15">
      <c r="A22" s="139"/>
      <c r="B22" s="35">
        <v>5</v>
      </c>
      <c r="C22" s="35">
        <v>10</v>
      </c>
      <c r="D22" s="26">
        <v>70</v>
      </c>
      <c r="E22" s="26">
        <v>60</v>
      </c>
      <c r="F22" s="26">
        <v>80</v>
      </c>
      <c r="G22" s="26">
        <v>90</v>
      </c>
      <c r="H22" s="26">
        <v>120</v>
      </c>
      <c r="I22" s="26">
        <v>6</v>
      </c>
      <c r="J22" s="26">
        <v>290</v>
      </c>
      <c r="K22" s="26">
        <v>70</v>
      </c>
      <c r="L22" s="26">
        <v>80</v>
      </c>
      <c r="M22" s="26">
        <v>2</v>
      </c>
      <c r="N22" s="26">
        <v>0</v>
      </c>
      <c r="O22" s="26">
        <v>0</v>
      </c>
      <c r="P22" s="26">
        <v>5</v>
      </c>
      <c r="Q22" s="26">
        <v>5</v>
      </c>
      <c r="R22" s="26">
        <v>20</v>
      </c>
      <c r="S22" s="26">
        <v>50</v>
      </c>
      <c r="T22" s="26">
        <v>2</v>
      </c>
      <c r="U22" s="26">
        <v>0</v>
      </c>
    </row>
    <row r="23" spans="1:21" x14ac:dyDescent="0.15">
      <c r="A23" s="139"/>
      <c r="B23" s="35">
        <v>6</v>
      </c>
      <c r="C23" s="35">
        <v>11</v>
      </c>
      <c r="D23" s="26">
        <v>70</v>
      </c>
      <c r="E23" s="26">
        <v>60</v>
      </c>
      <c r="F23" s="26">
        <v>80</v>
      </c>
      <c r="G23" s="26">
        <v>90</v>
      </c>
      <c r="H23" s="26">
        <v>120</v>
      </c>
      <c r="I23" s="26">
        <v>6</v>
      </c>
      <c r="J23" s="26">
        <v>290</v>
      </c>
      <c r="K23" s="26">
        <v>70</v>
      </c>
      <c r="L23" s="26">
        <v>80</v>
      </c>
      <c r="M23" s="26">
        <v>2</v>
      </c>
      <c r="N23" s="26">
        <v>0</v>
      </c>
      <c r="O23" s="26">
        <v>0</v>
      </c>
      <c r="P23" s="26">
        <v>5</v>
      </c>
      <c r="Q23" s="26">
        <v>5</v>
      </c>
      <c r="R23" s="26">
        <v>20</v>
      </c>
      <c r="S23" s="26">
        <v>50</v>
      </c>
      <c r="T23" s="26">
        <v>2</v>
      </c>
      <c r="U23" s="26">
        <v>0</v>
      </c>
    </row>
    <row r="24" spans="1:21" x14ac:dyDescent="0.15">
      <c r="A24" s="139" t="s">
        <v>80</v>
      </c>
      <c r="B24" s="35">
        <v>1</v>
      </c>
      <c r="C24" s="35">
        <v>12</v>
      </c>
      <c r="D24" s="26">
        <v>70</v>
      </c>
      <c r="E24" s="26">
        <v>60</v>
      </c>
      <c r="F24" s="26">
        <v>90</v>
      </c>
      <c r="G24" s="26">
        <v>80</v>
      </c>
      <c r="H24" s="26">
        <v>160</v>
      </c>
      <c r="I24" s="26">
        <v>6</v>
      </c>
      <c r="J24" s="26">
        <v>350</v>
      </c>
      <c r="K24" s="26">
        <v>50</v>
      </c>
      <c r="L24" s="26">
        <v>80</v>
      </c>
      <c r="M24" s="26">
        <v>5</v>
      </c>
      <c r="N24" s="26">
        <v>0</v>
      </c>
      <c r="O24" s="26">
        <v>0</v>
      </c>
      <c r="P24" s="26">
        <v>5</v>
      </c>
      <c r="Q24" s="26">
        <v>10</v>
      </c>
      <c r="R24" s="26">
        <v>20</v>
      </c>
      <c r="S24" s="26">
        <v>50</v>
      </c>
      <c r="T24" s="26">
        <v>5</v>
      </c>
      <c r="U24" s="26">
        <v>0</v>
      </c>
    </row>
    <row r="25" spans="1:21" x14ac:dyDescent="0.15">
      <c r="A25" s="139"/>
      <c r="B25" s="35">
        <v>2</v>
      </c>
      <c r="C25" s="35">
        <v>13</v>
      </c>
      <c r="D25" s="26">
        <v>70</v>
      </c>
      <c r="E25" s="26">
        <v>60</v>
      </c>
      <c r="F25" s="26">
        <v>90</v>
      </c>
      <c r="G25" s="26">
        <v>80</v>
      </c>
      <c r="H25" s="26">
        <v>160</v>
      </c>
      <c r="I25" s="26">
        <v>6</v>
      </c>
      <c r="J25" s="26">
        <v>350</v>
      </c>
      <c r="K25" s="26">
        <v>50</v>
      </c>
      <c r="L25" s="26">
        <v>80</v>
      </c>
      <c r="M25" s="26">
        <v>5</v>
      </c>
      <c r="N25" s="26">
        <v>0</v>
      </c>
      <c r="O25" s="26">
        <v>0</v>
      </c>
      <c r="P25" s="26">
        <v>5</v>
      </c>
      <c r="Q25" s="26">
        <v>10</v>
      </c>
      <c r="R25" s="26">
        <v>20</v>
      </c>
      <c r="S25" s="26">
        <v>50</v>
      </c>
      <c r="T25" s="26">
        <v>5</v>
      </c>
      <c r="U25" s="26">
        <v>0</v>
      </c>
    </row>
    <row r="26" spans="1:21" x14ac:dyDescent="0.15">
      <c r="A26" s="139"/>
      <c r="B26" s="35">
        <v>3</v>
      </c>
      <c r="C26" s="35">
        <v>14</v>
      </c>
      <c r="D26" s="26">
        <v>70</v>
      </c>
      <c r="E26" s="26">
        <v>60</v>
      </c>
      <c r="F26" s="26">
        <v>90</v>
      </c>
      <c r="G26" s="26">
        <v>80</v>
      </c>
      <c r="H26" s="26">
        <v>160</v>
      </c>
      <c r="I26" s="26">
        <v>6</v>
      </c>
      <c r="J26" s="26">
        <v>350</v>
      </c>
      <c r="K26" s="26">
        <v>50</v>
      </c>
      <c r="L26" s="26">
        <v>80</v>
      </c>
      <c r="M26" s="26">
        <v>5</v>
      </c>
      <c r="N26" s="26">
        <v>0</v>
      </c>
      <c r="O26" s="26">
        <v>0</v>
      </c>
      <c r="P26" s="26">
        <v>5</v>
      </c>
      <c r="Q26" s="26">
        <v>10</v>
      </c>
      <c r="R26" s="26">
        <v>20</v>
      </c>
      <c r="S26" s="26">
        <v>50</v>
      </c>
      <c r="T26" s="26">
        <v>5</v>
      </c>
      <c r="U26" s="26">
        <v>0</v>
      </c>
    </row>
    <row r="27" spans="1:21" x14ac:dyDescent="0.15">
      <c r="A27" s="139" t="s">
        <v>81</v>
      </c>
      <c r="B27" s="35">
        <v>1</v>
      </c>
      <c r="C27" s="35">
        <v>15</v>
      </c>
      <c r="D27" s="26">
        <v>70</v>
      </c>
      <c r="E27" s="26">
        <v>60</v>
      </c>
      <c r="F27" s="26">
        <v>90</v>
      </c>
      <c r="G27" s="26">
        <v>80</v>
      </c>
      <c r="H27" s="26">
        <v>160</v>
      </c>
      <c r="I27" s="26">
        <v>6</v>
      </c>
      <c r="J27" s="26">
        <v>350</v>
      </c>
      <c r="K27" s="26">
        <v>50</v>
      </c>
      <c r="L27" s="26">
        <v>80</v>
      </c>
      <c r="M27" s="26">
        <v>5</v>
      </c>
      <c r="N27" s="26">
        <v>0</v>
      </c>
      <c r="O27" s="26">
        <v>0</v>
      </c>
      <c r="P27" s="26">
        <v>5</v>
      </c>
      <c r="Q27" s="26">
        <v>10</v>
      </c>
      <c r="R27" s="26">
        <v>20</v>
      </c>
      <c r="S27" s="26">
        <v>50</v>
      </c>
      <c r="T27" s="26">
        <v>5</v>
      </c>
      <c r="U27" s="26">
        <v>0</v>
      </c>
    </row>
    <row r="28" spans="1:21" x14ac:dyDescent="0.15">
      <c r="A28" s="139"/>
      <c r="B28" s="35">
        <v>2</v>
      </c>
      <c r="C28" s="35">
        <v>16</v>
      </c>
      <c r="D28" s="26">
        <v>70</v>
      </c>
      <c r="E28" s="26">
        <v>60</v>
      </c>
      <c r="F28" s="26">
        <v>90</v>
      </c>
      <c r="G28" s="26">
        <v>80</v>
      </c>
      <c r="H28" s="26">
        <v>160</v>
      </c>
      <c r="I28" s="26">
        <v>6</v>
      </c>
      <c r="J28" s="26">
        <v>350</v>
      </c>
      <c r="K28" s="26">
        <v>50</v>
      </c>
      <c r="L28" s="26">
        <v>80</v>
      </c>
      <c r="M28" s="26">
        <v>5</v>
      </c>
      <c r="N28" s="26">
        <v>0</v>
      </c>
      <c r="O28" s="26">
        <v>0</v>
      </c>
      <c r="P28" s="26">
        <v>5</v>
      </c>
      <c r="Q28" s="26">
        <v>10</v>
      </c>
      <c r="R28" s="26">
        <v>20</v>
      </c>
      <c r="S28" s="26">
        <v>50</v>
      </c>
      <c r="T28" s="26">
        <v>5</v>
      </c>
      <c r="U28" s="26">
        <v>0</v>
      </c>
    </row>
    <row r="29" spans="1:21" x14ac:dyDescent="0.15">
      <c r="A29" s="139"/>
      <c r="B29" s="35">
        <v>3</v>
      </c>
      <c r="C29" s="35">
        <v>17</v>
      </c>
      <c r="D29" s="26">
        <v>70</v>
      </c>
      <c r="E29" s="26">
        <v>60</v>
      </c>
      <c r="F29" s="26">
        <v>90</v>
      </c>
      <c r="G29" s="26">
        <v>80</v>
      </c>
      <c r="H29" s="26">
        <v>160</v>
      </c>
      <c r="I29" s="26">
        <v>6</v>
      </c>
      <c r="J29" s="26">
        <v>350</v>
      </c>
      <c r="K29" s="26">
        <v>50</v>
      </c>
      <c r="L29" s="26">
        <v>80</v>
      </c>
      <c r="M29" s="26">
        <v>5</v>
      </c>
      <c r="N29" s="26">
        <v>0</v>
      </c>
      <c r="O29" s="26">
        <v>0</v>
      </c>
      <c r="P29" s="26">
        <v>5</v>
      </c>
      <c r="Q29" s="26">
        <v>10</v>
      </c>
      <c r="R29" s="26">
        <v>20</v>
      </c>
      <c r="S29" s="26">
        <v>50</v>
      </c>
      <c r="T29" s="26">
        <v>5</v>
      </c>
      <c r="U29" s="26">
        <v>0</v>
      </c>
    </row>
    <row r="30" spans="1:21" x14ac:dyDescent="0.15">
      <c r="A30" s="139"/>
      <c r="B30" s="35">
        <v>4</v>
      </c>
      <c r="C30" s="35">
        <v>18</v>
      </c>
      <c r="D30" s="26">
        <v>70</v>
      </c>
      <c r="E30" s="26">
        <v>60</v>
      </c>
      <c r="F30" s="26">
        <v>90</v>
      </c>
      <c r="G30" s="26">
        <v>80</v>
      </c>
      <c r="H30" s="26">
        <v>160</v>
      </c>
      <c r="I30" s="26">
        <v>6</v>
      </c>
      <c r="J30" s="26">
        <v>350</v>
      </c>
      <c r="K30" s="26">
        <v>50</v>
      </c>
      <c r="L30" s="26">
        <v>80</v>
      </c>
      <c r="M30" s="26">
        <v>5</v>
      </c>
      <c r="N30" s="26">
        <v>0</v>
      </c>
      <c r="O30" s="26">
        <v>0</v>
      </c>
      <c r="P30" s="26">
        <v>5</v>
      </c>
      <c r="Q30" s="26">
        <v>10</v>
      </c>
      <c r="R30" s="26">
        <v>20</v>
      </c>
      <c r="S30" s="26">
        <v>50</v>
      </c>
      <c r="T30" s="26">
        <v>5</v>
      </c>
      <c r="U30" s="26">
        <v>0</v>
      </c>
    </row>
  </sheetData>
  <sheetProtection algorithmName="SHA-512" hashValue="uuENaZQ3uo0QhKtdsctqB3M1hzB0PNiJzekDSIL6IKyEIV84+HkghroiR3ZvdN6qoBMfxQWMuvLHMjPb/NeI6Q==" saltValue="tFH7FP+RhuzIkL097Zmuu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D1:L1"/>
    <mergeCell ref="M1:U1"/>
    <mergeCell ref="D16:L16"/>
    <mergeCell ref="M16:U16"/>
    <mergeCell ref="A3:A8"/>
    <mergeCell ref="A9:A11"/>
    <mergeCell ref="A12:A15"/>
    <mergeCell ref="A18:A23"/>
    <mergeCell ref="A24:A26"/>
    <mergeCell ref="A27:A30"/>
    <mergeCell ref="A1:C1"/>
    <mergeCell ref="A16:C16"/>
  </mergeCells>
  <phoneticPr fontId="11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0"/>
  <sheetViews>
    <sheetView workbookViewId="0">
      <selection sqref="A1:T1"/>
    </sheetView>
  </sheetViews>
  <sheetFormatPr defaultRowHeight="13.5" x14ac:dyDescent="0.15"/>
  <cols>
    <col min="1" max="1" width="27.25" style="24" customWidth="1"/>
    <col min="2" max="2" width="8.25" style="24" customWidth="1"/>
    <col min="3" max="3" width="11.375" style="24" customWidth="1"/>
    <col min="4" max="4" width="8.25" style="24" customWidth="1"/>
    <col min="5" max="5" width="53.25" style="24" customWidth="1"/>
    <col min="6" max="6" width="9" style="24" customWidth="1"/>
  </cols>
  <sheetData>
    <row r="1" spans="1:5" x14ac:dyDescent="0.15">
      <c r="A1" s="97" t="s">
        <v>90</v>
      </c>
      <c r="B1" s="98">
        <v>3</v>
      </c>
      <c r="C1" s="98">
        <v>190010</v>
      </c>
      <c r="D1" s="98"/>
      <c r="E1" s="24" t="s">
        <v>91</v>
      </c>
    </row>
    <row r="2" spans="1:5" x14ac:dyDescent="0.15">
      <c r="A2" s="1" t="s">
        <v>92</v>
      </c>
      <c r="B2" s="10">
        <v>3</v>
      </c>
      <c r="C2" s="10">
        <v>190020</v>
      </c>
      <c r="D2" s="10"/>
    </row>
    <row r="3" spans="1:5" x14ac:dyDescent="0.15">
      <c r="A3" s="1" t="s">
        <v>93</v>
      </c>
      <c r="B3" s="10">
        <v>3</v>
      </c>
      <c r="C3" s="10">
        <v>190030</v>
      </c>
      <c r="D3" s="10"/>
    </row>
    <row r="4" spans="1:5" x14ac:dyDescent="0.15">
      <c r="A4" s="1" t="s">
        <v>94</v>
      </c>
      <c r="B4" s="10">
        <v>3</v>
      </c>
      <c r="C4" s="10">
        <v>190040</v>
      </c>
      <c r="D4" s="10"/>
    </row>
    <row r="5" spans="1:5" x14ac:dyDescent="0.15">
      <c r="A5" s="1" t="s">
        <v>95</v>
      </c>
      <c r="B5" s="10">
        <v>3</v>
      </c>
      <c r="C5" s="10">
        <v>190050</v>
      </c>
      <c r="D5" s="10"/>
    </row>
    <row r="6" spans="1:5" x14ac:dyDescent="0.15">
      <c r="A6" s="1" t="s">
        <v>96</v>
      </c>
      <c r="B6" s="10">
        <v>3</v>
      </c>
      <c r="C6" s="10">
        <v>190060</v>
      </c>
      <c r="D6" s="10"/>
    </row>
    <row r="7" spans="1:5" x14ac:dyDescent="0.15">
      <c r="A7" s="1" t="s">
        <v>97</v>
      </c>
      <c r="B7" s="10">
        <v>3</v>
      </c>
      <c r="C7" s="10">
        <v>190070</v>
      </c>
      <c r="D7" s="10"/>
    </row>
    <row r="8" spans="1:5" x14ac:dyDescent="0.15">
      <c r="A8" s="1" t="s">
        <v>98</v>
      </c>
      <c r="B8" s="10">
        <v>3</v>
      </c>
      <c r="C8" s="10">
        <v>190080</v>
      </c>
      <c r="D8" s="10"/>
    </row>
    <row r="9" spans="1:5" x14ac:dyDescent="0.15">
      <c r="A9" s="1" t="s">
        <v>99</v>
      </c>
      <c r="B9" s="10">
        <v>3</v>
      </c>
      <c r="C9" s="10">
        <v>190090</v>
      </c>
      <c r="D9" s="10"/>
    </row>
    <row r="10" spans="1:5" x14ac:dyDescent="0.15">
      <c r="A10" s="1" t="s">
        <v>100</v>
      </c>
      <c r="B10" s="10">
        <v>3</v>
      </c>
      <c r="C10" s="10">
        <v>190100</v>
      </c>
      <c r="D10" s="10"/>
    </row>
    <row r="11" spans="1:5" x14ac:dyDescent="0.15">
      <c r="A11" s="1" t="s">
        <v>101</v>
      </c>
      <c r="B11" s="10">
        <v>3</v>
      </c>
      <c r="C11" s="10">
        <v>190110</v>
      </c>
      <c r="D11" s="10"/>
    </row>
    <row r="12" spans="1:5" x14ac:dyDescent="0.15">
      <c r="A12" s="1" t="s">
        <v>102</v>
      </c>
      <c r="B12" s="10">
        <v>3</v>
      </c>
      <c r="C12" s="10">
        <v>190120</v>
      </c>
      <c r="D12" s="10"/>
    </row>
    <row r="13" spans="1:5" x14ac:dyDescent="0.15">
      <c r="A13" s="1" t="s">
        <v>103</v>
      </c>
      <c r="B13" s="10">
        <v>3</v>
      </c>
      <c r="C13" s="10">
        <v>190130</v>
      </c>
      <c r="D13" s="10"/>
    </row>
    <row r="14" spans="1:5" x14ac:dyDescent="0.15">
      <c r="A14" s="1" t="s">
        <v>104</v>
      </c>
      <c r="B14" s="10">
        <v>3</v>
      </c>
      <c r="C14" s="10">
        <v>190155</v>
      </c>
      <c r="D14" s="10"/>
    </row>
    <row r="15" spans="1:5" x14ac:dyDescent="0.15">
      <c r="A15" s="1" t="s">
        <v>105</v>
      </c>
      <c r="B15" s="10">
        <v>3</v>
      </c>
      <c r="C15" s="10">
        <v>190170</v>
      </c>
      <c r="D15" s="10"/>
    </row>
    <row r="16" spans="1:5" x14ac:dyDescent="0.15">
      <c r="A16" s="1" t="s">
        <v>106</v>
      </c>
      <c r="B16" s="10">
        <v>3</v>
      </c>
      <c r="C16" s="10">
        <v>190180</v>
      </c>
      <c r="D16" s="10"/>
    </row>
    <row r="17" spans="1:4" x14ac:dyDescent="0.15">
      <c r="A17" s="1" t="s">
        <v>107</v>
      </c>
      <c r="B17" s="10">
        <v>3</v>
      </c>
      <c r="C17" s="10">
        <v>190190</v>
      </c>
      <c r="D17" s="10"/>
    </row>
    <row r="18" spans="1:4" x14ac:dyDescent="0.15">
      <c r="A18" s="1" t="s">
        <v>108</v>
      </c>
      <c r="B18" s="10">
        <v>3</v>
      </c>
      <c r="C18" s="10">
        <v>190200</v>
      </c>
      <c r="D18" s="10"/>
    </row>
    <row r="19" spans="1:4" x14ac:dyDescent="0.15">
      <c r="A19" s="1" t="s">
        <v>109</v>
      </c>
      <c r="B19" s="10">
        <v>3</v>
      </c>
      <c r="C19" s="10">
        <v>190210</v>
      </c>
      <c r="D19" s="10"/>
    </row>
    <row r="20" spans="1:4" x14ac:dyDescent="0.15">
      <c r="A20" s="1" t="s">
        <v>110</v>
      </c>
      <c r="B20" s="10">
        <v>3</v>
      </c>
      <c r="C20" s="10">
        <v>190220</v>
      </c>
      <c r="D20" s="10"/>
    </row>
    <row r="21" spans="1:4" x14ac:dyDescent="0.15">
      <c r="A21" s="1" t="s">
        <v>111</v>
      </c>
      <c r="B21" s="10">
        <v>3</v>
      </c>
      <c r="C21" s="10">
        <v>190230</v>
      </c>
      <c r="D21" s="10"/>
    </row>
    <row r="22" spans="1:4" x14ac:dyDescent="0.15">
      <c r="A22" s="1" t="s">
        <v>112</v>
      </c>
      <c r="B22" s="10">
        <v>3</v>
      </c>
      <c r="C22" s="10">
        <v>190240</v>
      </c>
      <c r="D22" s="10"/>
    </row>
    <row r="23" spans="1:4" x14ac:dyDescent="0.15">
      <c r="A23" s="1" t="s">
        <v>113</v>
      </c>
      <c r="B23" s="10">
        <v>3</v>
      </c>
      <c r="C23" s="10">
        <v>190250</v>
      </c>
      <c r="D23" s="10"/>
    </row>
    <row r="24" spans="1:4" x14ac:dyDescent="0.15">
      <c r="A24" s="1" t="s">
        <v>114</v>
      </c>
      <c r="B24" s="10">
        <v>3</v>
      </c>
      <c r="C24" s="10">
        <v>190260</v>
      </c>
      <c r="D24" s="10"/>
    </row>
    <row r="25" spans="1:4" x14ac:dyDescent="0.15">
      <c r="A25" s="1" t="s">
        <v>115</v>
      </c>
      <c r="B25" s="10">
        <v>3</v>
      </c>
      <c r="C25" s="10">
        <v>190270</v>
      </c>
      <c r="D25" s="10"/>
    </row>
    <row r="26" spans="1:4" x14ac:dyDescent="0.15">
      <c r="A26" s="1" t="s">
        <v>116</v>
      </c>
      <c r="B26" s="10">
        <v>3</v>
      </c>
      <c r="C26" s="10">
        <v>190280</v>
      </c>
      <c r="D26" s="10"/>
    </row>
    <row r="27" spans="1:4" x14ac:dyDescent="0.15">
      <c r="A27" s="1" t="s">
        <v>117</v>
      </c>
      <c r="B27" s="10">
        <v>3</v>
      </c>
      <c r="C27" s="10">
        <v>190290</v>
      </c>
      <c r="D27" s="10"/>
    </row>
    <row r="28" spans="1:4" x14ac:dyDescent="0.15">
      <c r="A28" s="1" t="s">
        <v>118</v>
      </c>
      <c r="B28" s="10">
        <v>3</v>
      </c>
      <c r="C28" s="10">
        <v>190300</v>
      </c>
      <c r="D28" s="10"/>
    </row>
    <row r="29" spans="1:4" x14ac:dyDescent="0.15">
      <c r="A29" s="1" t="s">
        <v>119</v>
      </c>
      <c r="B29" s="10">
        <v>3</v>
      </c>
      <c r="C29" s="10">
        <v>190310</v>
      </c>
      <c r="D29" s="10"/>
    </row>
    <row r="30" spans="1:4" x14ac:dyDescent="0.15">
      <c r="A30" s="1" t="s">
        <v>120</v>
      </c>
      <c r="B30" s="10">
        <v>3</v>
      </c>
      <c r="C30" s="10">
        <v>190320</v>
      </c>
      <c r="D30" s="10"/>
    </row>
    <row r="31" spans="1:4" x14ac:dyDescent="0.15">
      <c r="A31" s="1" t="s">
        <v>121</v>
      </c>
      <c r="B31" s="10">
        <v>3</v>
      </c>
      <c r="C31" s="10">
        <v>190330</v>
      </c>
      <c r="D31" s="10"/>
    </row>
    <row r="32" spans="1:4" x14ac:dyDescent="0.15">
      <c r="A32" s="1" t="s">
        <v>122</v>
      </c>
      <c r="B32" s="10">
        <v>3</v>
      </c>
      <c r="C32" s="10">
        <v>190350</v>
      </c>
      <c r="D32" s="10"/>
    </row>
    <row r="33" spans="1:4" x14ac:dyDescent="0.15">
      <c r="A33" s="1" t="s">
        <v>123</v>
      </c>
      <c r="B33" s="10">
        <v>3</v>
      </c>
      <c r="C33" s="10">
        <v>190360</v>
      </c>
      <c r="D33" s="10"/>
    </row>
    <row r="34" spans="1:4" x14ac:dyDescent="0.15">
      <c r="A34" s="1" t="s">
        <v>124</v>
      </c>
      <c r="B34" s="10">
        <v>3</v>
      </c>
      <c r="C34" s="10">
        <v>190370</v>
      </c>
      <c r="D34" s="10"/>
    </row>
    <row r="35" spans="1:4" x14ac:dyDescent="0.15">
      <c r="A35" s="1"/>
      <c r="B35" s="10"/>
      <c r="C35" s="10"/>
      <c r="D35" s="10"/>
    </row>
    <row r="36" spans="1:4" x14ac:dyDescent="0.15">
      <c r="A36" s="1"/>
      <c r="B36" s="10"/>
      <c r="C36" s="10"/>
      <c r="D36" s="10"/>
    </row>
    <row r="37" spans="1:4" x14ac:dyDescent="0.15">
      <c r="A37" s="1"/>
      <c r="B37" s="10"/>
      <c r="C37" s="10"/>
      <c r="D37" s="10"/>
    </row>
    <row r="38" spans="1:4" x14ac:dyDescent="0.15">
      <c r="A38" s="1"/>
      <c r="B38" s="10"/>
      <c r="C38" s="10"/>
      <c r="D38" s="10"/>
    </row>
    <row r="39" spans="1:4" x14ac:dyDescent="0.15">
      <c r="A39" s="1"/>
      <c r="B39" s="10"/>
      <c r="C39" s="10"/>
      <c r="D39" s="10"/>
    </row>
    <row r="40" spans="1:4" x14ac:dyDescent="0.15">
      <c r="A40" s="1"/>
      <c r="B40" s="10"/>
      <c r="C40" s="10"/>
      <c r="D40" s="10"/>
    </row>
    <row r="41" spans="1:4" x14ac:dyDescent="0.15">
      <c r="A41" s="1"/>
      <c r="B41" s="10"/>
      <c r="C41" s="10"/>
      <c r="D41" s="10"/>
    </row>
    <row r="42" spans="1:4" x14ac:dyDescent="0.15">
      <c r="A42" s="1"/>
      <c r="B42" s="10"/>
      <c r="C42" s="10"/>
      <c r="D42" s="10"/>
    </row>
    <row r="43" spans="1:4" x14ac:dyDescent="0.15">
      <c r="A43" s="1"/>
      <c r="B43" s="10"/>
      <c r="C43" s="10"/>
      <c r="D43" s="10"/>
    </row>
    <row r="44" spans="1:4" x14ac:dyDescent="0.15">
      <c r="A44" s="1"/>
      <c r="B44" s="10"/>
      <c r="C44" s="10"/>
      <c r="D44" s="10"/>
    </row>
    <row r="45" spans="1:4" x14ac:dyDescent="0.15">
      <c r="A45" s="1"/>
      <c r="B45" s="10"/>
      <c r="C45" s="10"/>
      <c r="D45" s="10"/>
    </row>
    <row r="46" spans="1:4" x14ac:dyDescent="0.15">
      <c r="A46" s="1"/>
      <c r="B46" s="10"/>
      <c r="C46" s="10"/>
      <c r="D46" s="10"/>
    </row>
    <row r="47" spans="1:4" x14ac:dyDescent="0.15">
      <c r="A47" s="1"/>
      <c r="B47" s="10"/>
      <c r="C47" s="10"/>
      <c r="D47" s="10"/>
    </row>
    <row r="48" spans="1:4" x14ac:dyDescent="0.15">
      <c r="A48" s="1"/>
      <c r="B48" s="10"/>
      <c r="C48" s="10"/>
      <c r="D48" s="10"/>
    </row>
    <row r="49" spans="1:4" x14ac:dyDescent="0.15">
      <c r="A49" s="1"/>
      <c r="B49" s="10"/>
      <c r="C49" s="10"/>
      <c r="D49" s="10"/>
    </row>
    <row r="50" spans="1:4" x14ac:dyDescent="0.15">
      <c r="A50" s="1"/>
      <c r="B50" s="10"/>
      <c r="C50" s="10"/>
      <c r="D50" s="10"/>
    </row>
    <row r="51" spans="1:4" x14ac:dyDescent="0.15">
      <c r="A51" s="1"/>
      <c r="B51" s="10"/>
      <c r="C51" s="10"/>
      <c r="D51" s="10"/>
    </row>
    <row r="52" spans="1:4" x14ac:dyDescent="0.15">
      <c r="A52" s="1"/>
      <c r="B52" s="10"/>
      <c r="C52" s="10"/>
      <c r="D52" s="10"/>
    </row>
    <row r="53" spans="1:4" x14ac:dyDescent="0.15">
      <c r="A53" s="1"/>
      <c r="B53" s="10"/>
      <c r="C53" s="10"/>
      <c r="D53" s="10"/>
    </row>
    <row r="54" spans="1:4" x14ac:dyDescent="0.15">
      <c r="A54" s="1"/>
      <c r="B54" s="10"/>
      <c r="C54" s="10"/>
      <c r="D54" s="10"/>
    </row>
    <row r="55" spans="1:4" x14ac:dyDescent="0.15">
      <c r="A55" s="1"/>
      <c r="B55" s="10"/>
      <c r="C55" s="10"/>
      <c r="D55" s="10"/>
    </row>
    <row r="56" spans="1:4" x14ac:dyDescent="0.15">
      <c r="A56" s="1"/>
      <c r="B56" s="10"/>
      <c r="C56" s="10"/>
      <c r="D56" s="10"/>
    </row>
    <row r="57" spans="1:4" x14ac:dyDescent="0.15">
      <c r="A57" s="1"/>
      <c r="B57" s="10"/>
      <c r="C57" s="10"/>
      <c r="D57" s="10"/>
    </row>
    <row r="58" spans="1:4" x14ac:dyDescent="0.15">
      <c r="A58" s="1"/>
      <c r="B58" s="10"/>
      <c r="C58" s="10"/>
      <c r="D58" s="10"/>
    </row>
    <row r="59" spans="1:4" x14ac:dyDescent="0.15">
      <c r="A59" s="1"/>
      <c r="B59" s="10"/>
      <c r="C59" s="10"/>
      <c r="D59" s="10"/>
    </row>
    <row r="60" spans="1:4" x14ac:dyDescent="0.15">
      <c r="A60" s="1"/>
      <c r="B60" s="10"/>
      <c r="C60" s="10"/>
      <c r="D60" s="10"/>
    </row>
    <row r="61" spans="1:4" x14ac:dyDescent="0.15">
      <c r="A61" s="1"/>
      <c r="B61" s="10"/>
      <c r="C61" s="10"/>
      <c r="D61" s="10"/>
    </row>
    <row r="62" spans="1:4" x14ac:dyDescent="0.15">
      <c r="A62" s="1"/>
      <c r="B62" s="10"/>
      <c r="C62" s="10"/>
      <c r="D62" s="10"/>
    </row>
    <row r="63" spans="1:4" x14ac:dyDescent="0.15">
      <c r="A63" s="1"/>
      <c r="B63" s="10"/>
      <c r="C63" s="10"/>
      <c r="D63" s="10"/>
    </row>
    <row r="64" spans="1:4" x14ac:dyDescent="0.15">
      <c r="A64" s="1"/>
      <c r="B64" s="10"/>
      <c r="C64" s="10"/>
      <c r="D64" s="10"/>
    </row>
    <row r="65" spans="1:4" x14ac:dyDescent="0.15">
      <c r="A65" s="1"/>
      <c r="B65" s="10"/>
      <c r="C65" s="10"/>
      <c r="D65" s="10"/>
    </row>
    <row r="66" spans="1:4" x14ac:dyDescent="0.15">
      <c r="A66" s="1"/>
      <c r="B66" s="10"/>
      <c r="C66" s="10"/>
      <c r="D66" s="10"/>
    </row>
    <row r="67" spans="1:4" x14ac:dyDescent="0.15">
      <c r="A67" s="1"/>
      <c r="B67" s="10"/>
      <c r="C67" s="10"/>
      <c r="D67" s="10"/>
    </row>
    <row r="68" spans="1:4" x14ac:dyDescent="0.15">
      <c r="A68" s="1"/>
      <c r="B68" s="10"/>
      <c r="C68" s="10"/>
      <c r="D68" s="10"/>
    </row>
    <row r="69" spans="1:4" x14ac:dyDescent="0.15">
      <c r="A69" s="1"/>
      <c r="B69" s="10"/>
      <c r="C69" s="10"/>
      <c r="D69" s="10"/>
    </row>
    <row r="70" spans="1:4" x14ac:dyDescent="0.15">
      <c r="A70" s="1"/>
      <c r="B70" s="10"/>
      <c r="C70" s="10"/>
      <c r="D70" s="10"/>
    </row>
    <row r="71" spans="1:4" x14ac:dyDescent="0.15">
      <c r="A71" s="1"/>
      <c r="B71" s="10"/>
      <c r="C71" s="10"/>
      <c r="D71" s="10"/>
    </row>
    <row r="72" spans="1:4" x14ac:dyDescent="0.15">
      <c r="A72" s="1"/>
      <c r="B72" s="10"/>
      <c r="C72" s="10"/>
      <c r="D72" s="10"/>
    </row>
    <row r="73" spans="1:4" x14ac:dyDescent="0.15">
      <c r="A73" s="1"/>
      <c r="B73" s="10"/>
      <c r="C73" s="10"/>
      <c r="D73" s="10"/>
    </row>
    <row r="74" spans="1:4" x14ac:dyDescent="0.15">
      <c r="A74" s="1"/>
      <c r="B74" s="10"/>
      <c r="C74" s="10"/>
      <c r="D74" s="10"/>
    </row>
    <row r="75" spans="1:4" x14ac:dyDescent="0.15">
      <c r="A75" s="1"/>
      <c r="B75" s="10"/>
      <c r="C75" s="10"/>
      <c r="D75" s="10"/>
    </row>
    <row r="76" spans="1:4" x14ac:dyDescent="0.15">
      <c r="A76" s="1"/>
      <c r="B76" s="10"/>
      <c r="C76" s="10"/>
      <c r="D76" s="10"/>
    </row>
    <row r="77" spans="1:4" x14ac:dyDescent="0.15">
      <c r="A77" s="1"/>
      <c r="B77" s="10"/>
      <c r="C77" s="10"/>
      <c r="D77" s="10"/>
    </row>
    <row r="78" spans="1:4" x14ac:dyDescent="0.15">
      <c r="A78" s="1"/>
      <c r="B78" s="10"/>
      <c r="C78" s="10"/>
      <c r="D78" s="10"/>
    </row>
    <row r="79" spans="1:4" x14ac:dyDescent="0.15">
      <c r="A79" s="1"/>
      <c r="B79" s="10"/>
      <c r="C79" s="10"/>
      <c r="D79" s="10"/>
    </row>
    <row r="80" spans="1:4" x14ac:dyDescent="0.15">
      <c r="A80" s="1"/>
      <c r="B80" s="10"/>
      <c r="C80" s="10"/>
      <c r="D80" s="10"/>
    </row>
    <row r="81" spans="1:4" x14ac:dyDescent="0.15">
      <c r="A81" s="1"/>
      <c r="B81" s="10"/>
      <c r="C81" s="10"/>
      <c r="D81" s="10"/>
    </row>
    <row r="82" spans="1:4" x14ac:dyDescent="0.15">
      <c r="A82" s="1"/>
      <c r="B82" s="10"/>
      <c r="C82" s="10"/>
      <c r="D82" s="10"/>
    </row>
    <row r="83" spans="1:4" x14ac:dyDescent="0.15">
      <c r="A83" s="1"/>
      <c r="B83" s="10"/>
      <c r="C83" s="10"/>
      <c r="D83" s="10"/>
    </row>
    <row r="84" spans="1:4" x14ac:dyDescent="0.15">
      <c r="A84" s="1"/>
      <c r="B84" s="10"/>
      <c r="C84" s="10"/>
      <c r="D84" s="10"/>
    </row>
    <row r="85" spans="1:4" x14ac:dyDescent="0.15">
      <c r="A85" s="1"/>
      <c r="B85" s="10"/>
      <c r="C85" s="10"/>
      <c r="D85" s="10"/>
    </row>
    <row r="86" spans="1:4" x14ac:dyDescent="0.15">
      <c r="A86" s="1"/>
      <c r="B86" s="10"/>
      <c r="C86" s="10"/>
      <c r="D86" s="10"/>
    </row>
    <row r="87" spans="1:4" x14ac:dyDescent="0.15">
      <c r="A87" s="1"/>
      <c r="B87" s="10"/>
      <c r="C87" s="10"/>
      <c r="D87" s="10"/>
    </row>
    <row r="88" spans="1:4" x14ac:dyDescent="0.15">
      <c r="A88" s="1"/>
      <c r="B88" s="10"/>
      <c r="C88" s="10"/>
      <c r="D88" s="10"/>
    </row>
    <row r="89" spans="1:4" x14ac:dyDescent="0.15">
      <c r="A89" s="1"/>
      <c r="B89" s="10"/>
      <c r="C89" s="10"/>
      <c r="D89" s="10"/>
    </row>
    <row r="90" spans="1:4" x14ac:dyDescent="0.15">
      <c r="A90" s="1"/>
      <c r="B90" s="10"/>
      <c r="C90" s="10"/>
      <c r="D90" s="10"/>
    </row>
    <row r="91" spans="1:4" x14ac:dyDescent="0.15">
      <c r="A91" s="1"/>
      <c r="B91" s="10"/>
      <c r="C91" s="10"/>
      <c r="D91" s="10"/>
    </row>
    <row r="92" spans="1:4" x14ac:dyDescent="0.15">
      <c r="A92" s="1"/>
      <c r="B92" s="10"/>
      <c r="C92" s="10"/>
      <c r="D92" s="10"/>
    </row>
    <row r="93" spans="1:4" x14ac:dyDescent="0.15">
      <c r="A93" s="1"/>
      <c r="B93" s="10"/>
      <c r="C93" s="10"/>
      <c r="D93" s="10"/>
    </row>
    <row r="94" spans="1:4" x14ac:dyDescent="0.15">
      <c r="A94" s="1"/>
      <c r="B94" s="10"/>
      <c r="C94" s="10"/>
      <c r="D94" s="10"/>
    </row>
    <row r="95" spans="1:4" x14ac:dyDescent="0.15">
      <c r="A95" s="1"/>
      <c r="B95" s="10"/>
      <c r="C95" s="10"/>
      <c r="D95" s="10"/>
    </row>
    <row r="96" spans="1:4" x14ac:dyDescent="0.15">
      <c r="A96" s="1"/>
      <c r="B96" s="10"/>
      <c r="C96" s="10"/>
      <c r="D96" s="10"/>
    </row>
    <row r="97" spans="1:4" x14ac:dyDescent="0.15">
      <c r="A97" s="1"/>
      <c r="B97" s="10"/>
      <c r="C97" s="10"/>
      <c r="D97" s="10"/>
    </row>
    <row r="98" spans="1:4" x14ac:dyDescent="0.15">
      <c r="A98" s="1"/>
      <c r="B98" s="10"/>
      <c r="C98" s="10"/>
      <c r="D98" s="10"/>
    </row>
    <row r="99" spans="1:4" x14ac:dyDescent="0.15">
      <c r="A99" s="1"/>
      <c r="B99" s="10"/>
      <c r="C99" s="10"/>
      <c r="D99" s="10"/>
    </row>
    <row r="100" spans="1:4" x14ac:dyDescent="0.15">
      <c r="A100" s="1"/>
      <c r="B100" s="10"/>
      <c r="C100" s="10"/>
      <c r="D100" s="10"/>
    </row>
    <row r="101" spans="1:4" x14ac:dyDescent="0.15">
      <c r="A101" s="1"/>
      <c r="B101" s="10"/>
      <c r="C101" s="10"/>
      <c r="D101" s="10"/>
    </row>
    <row r="102" spans="1:4" x14ac:dyDescent="0.15">
      <c r="A102" s="1"/>
      <c r="B102" s="10"/>
      <c r="C102" s="10"/>
      <c r="D102" s="10"/>
    </row>
    <row r="103" spans="1:4" x14ac:dyDescent="0.15">
      <c r="A103" s="1"/>
      <c r="B103" s="10"/>
      <c r="C103" s="10"/>
      <c r="D103" s="10"/>
    </row>
    <row r="104" spans="1:4" x14ac:dyDescent="0.15">
      <c r="A104" s="1"/>
      <c r="B104" s="10"/>
      <c r="C104" s="10"/>
      <c r="D104" s="10"/>
    </row>
    <row r="105" spans="1:4" x14ac:dyDescent="0.15">
      <c r="A105" s="1"/>
      <c r="B105" s="10"/>
      <c r="C105" s="10"/>
      <c r="D105" s="10"/>
    </row>
    <row r="106" spans="1:4" x14ac:dyDescent="0.15">
      <c r="A106" s="1"/>
      <c r="B106" s="10"/>
      <c r="C106" s="10"/>
      <c r="D106" s="10"/>
    </row>
    <row r="107" spans="1:4" x14ac:dyDescent="0.15">
      <c r="A107" s="1"/>
      <c r="B107" s="10"/>
      <c r="C107" s="10"/>
      <c r="D107" s="10"/>
    </row>
    <row r="108" spans="1:4" x14ac:dyDescent="0.15">
      <c r="A108" s="1"/>
      <c r="B108" s="10"/>
      <c r="C108" s="10"/>
      <c r="D108" s="10"/>
    </row>
    <row r="109" spans="1:4" x14ac:dyDescent="0.15">
      <c r="A109" s="1"/>
      <c r="B109" s="10"/>
      <c r="C109" s="10"/>
      <c r="D109" s="10"/>
    </row>
    <row r="110" spans="1:4" x14ac:dyDescent="0.15">
      <c r="A110" s="1"/>
      <c r="B110" s="10"/>
      <c r="C110" s="10"/>
      <c r="D110" s="10"/>
    </row>
    <row r="111" spans="1:4" x14ac:dyDescent="0.15">
      <c r="A111" s="1"/>
      <c r="B111" s="10"/>
      <c r="C111" s="10"/>
      <c r="D111" s="10"/>
    </row>
    <row r="112" spans="1:4" x14ac:dyDescent="0.15">
      <c r="A112" s="1"/>
      <c r="B112" s="10"/>
      <c r="C112" s="10"/>
      <c r="D112" s="10"/>
    </row>
    <row r="113" spans="1:4" x14ac:dyDescent="0.15">
      <c r="A113" s="1"/>
      <c r="B113" s="10"/>
      <c r="C113" s="10"/>
      <c r="D113" s="10"/>
    </row>
    <row r="114" spans="1:4" x14ac:dyDescent="0.15">
      <c r="A114" s="1"/>
      <c r="B114" s="10"/>
      <c r="C114" s="10"/>
      <c r="D114" s="10"/>
    </row>
    <row r="115" spans="1:4" x14ac:dyDescent="0.15">
      <c r="A115" s="1"/>
      <c r="B115" s="10"/>
      <c r="C115" s="10"/>
      <c r="D115" s="10"/>
    </row>
    <row r="116" spans="1:4" x14ac:dyDescent="0.15">
      <c r="A116" s="1"/>
      <c r="B116" s="10"/>
      <c r="C116" s="10"/>
      <c r="D116" s="10"/>
    </row>
    <row r="117" spans="1:4" x14ac:dyDescent="0.15">
      <c r="A117" s="1"/>
      <c r="B117" s="10"/>
      <c r="C117" s="10"/>
      <c r="D117" s="10"/>
    </row>
    <row r="118" spans="1:4" x14ac:dyDescent="0.15">
      <c r="A118" s="1"/>
      <c r="B118" s="10"/>
      <c r="C118" s="10"/>
      <c r="D118" s="10"/>
    </row>
    <row r="119" spans="1:4" x14ac:dyDescent="0.15">
      <c r="A119" s="1"/>
      <c r="B119" s="10"/>
      <c r="C119" s="10"/>
      <c r="D119" s="10"/>
    </row>
    <row r="120" spans="1:4" x14ac:dyDescent="0.15">
      <c r="A120" s="1"/>
      <c r="B120" s="10"/>
      <c r="C120" s="10"/>
      <c r="D120" s="10"/>
    </row>
    <row r="121" spans="1:4" x14ac:dyDescent="0.15">
      <c r="A121" s="1"/>
      <c r="B121" s="10"/>
      <c r="C121" s="10"/>
      <c r="D121" s="10"/>
    </row>
    <row r="122" spans="1:4" x14ac:dyDescent="0.15">
      <c r="A122" s="1"/>
      <c r="B122" s="10"/>
      <c r="C122" s="10"/>
      <c r="D122" s="10"/>
    </row>
    <row r="123" spans="1:4" x14ac:dyDescent="0.15">
      <c r="A123" s="1"/>
      <c r="B123" s="10"/>
      <c r="C123" s="10"/>
      <c r="D123" s="10"/>
    </row>
    <row r="124" spans="1:4" x14ac:dyDescent="0.15">
      <c r="A124" s="1"/>
      <c r="B124" s="10"/>
      <c r="C124" s="10"/>
      <c r="D124" s="10"/>
    </row>
    <row r="125" spans="1:4" x14ac:dyDescent="0.15">
      <c r="A125" s="1"/>
      <c r="B125" s="10"/>
      <c r="C125" s="10"/>
      <c r="D125" s="10"/>
    </row>
    <row r="126" spans="1:4" x14ac:dyDescent="0.15">
      <c r="A126" s="1"/>
      <c r="B126" s="10"/>
      <c r="C126" s="10"/>
      <c r="D126" s="10"/>
    </row>
    <row r="127" spans="1:4" x14ac:dyDescent="0.15">
      <c r="A127" s="1"/>
      <c r="B127" s="10"/>
      <c r="C127" s="10"/>
      <c r="D127" s="10"/>
    </row>
    <row r="128" spans="1:4" x14ac:dyDescent="0.15">
      <c r="A128" s="1"/>
      <c r="B128" s="10"/>
      <c r="C128" s="10"/>
      <c r="D128" s="10"/>
    </row>
    <row r="129" spans="1:4" x14ac:dyDescent="0.15">
      <c r="A129" s="1"/>
      <c r="B129" s="10"/>
      <c r="C129" s="10"/>
      <c r="D129" s="10"/>
    </row>
    <row r="130" spans="1:4" x14ac:dyDescent="0.15">
      <c r="A130" s="1"/>
      <c r="B130" s="10"/>
      <c r="C130" s="10"/>
      <c r="D130" s="10"/>
    </row>
    <row r="131" spans="1:4" x14ac:dyDescent="0.15">
      <c r="A131" s="1"/>
      <c r="B131" s="10"/>
      <c r="C131" s="10"/>
      <c r="D131" s="10"/>
    </row>
    <row r="132" spans="1:4" x14ac:dyDescent="0.15">
      <c r="A132" s="1"/>
      <c r="B132" s="10"/>
      <c r="C132" s="10"/>
      <c r="D132" s="10"/>
    </row>
    <row r="133" spans="1:4" x14ac:dyDescent="0.15">
      <c r="A133" s="1"/>
      <c r="B133" s="10"/>
      <c r="C133" s="10"/>
      <c r="D133" s="10"/>
    </row>
    <row r="134" spans="1:4" x14ac:dyDescent="0.15">
      <c r="A134" s="1"/>
      <c r="B134" s="10"/>
      <c r="C134" s="10"/>
      <c r="D134" s="10"/>
    </row>
    <row r="135" spans="1:4" x14ac:dyDescent="0.15">
      <c r="A135" s="1"/>
      <c r="B135" s="10"/>
      <c r="C135" s="10"/>
      <c r="D135" s="10"/>
    </row>
    <row r="136" spans="1:4" x14ac:dyDescent="0.15">
      <c r="A136" s="1"/>
      <c r="B136" s="10"/>
      <c r="C136" s="10"/>
      <c r="D136" s="10"/>
    </row>
    <row r="137" spans="1:4" x14ac:dyDescent="0.15">
      <c r="A137" s="1"/>
      <c r="B137" s="10"/>
      <c r="C137" s="10"/>
      <c r="D137" s="10"/>
    </row>
    <row r="138" spans="1:4" x14ac:dyDescent="0.15">
      <c r="A138" s="1"/>
      <c r="B138" s="10"/>
      <c r="C138" s="10"/>
      <c r="D138" s="10"/>
    </row>
    <row r="139" spans="1:4" x14ac:dyDescent="0.15">
      <c r="A139" s="1"/>
      <c r="B139" s="10"/>
      <c r="C139" s="10"/>
      <c r="D139" s="10"/>
    </row>
    <row r="140" spans="1:4" x14ac:dyDescent="0.15">
      <c r="A140" s="1"/>
      <c r="B140" s="10"/>
      <c r="C140" s="10"/>
      <c r="D140" s="10"/>
    </row>
    <row r="141" spans="1:4" x14ac:dyDescent="0.15">
      <c r="A141" s="1"/>
      <c r="B141" s="10"/>
      <c r="C141" s="10"/>
      <c r="D141" s="10"/>
    </row>
    <row r="142" spans="1:4" x14ac:dyDescent="0.15">
      <c r="A142" s="1"/>
      <c r="B142" s="10"/>
      <c r="C142" s="10"/>
      <c r="D142" s="10"/>
    </row>
    <row r="143" spans="1:4" x14ac:dyDescent="0.15">
      <c r="A143" s="1"/>
      <c r="B143" s="10"/>
      <c r="C143" s="10"/>
      <c r="D143" s="10"/>
    </row>
    <row r="144" spans="1:4" x14ac:dyDescent="0.15">
      <c r="A144" s="1"/>
      <c r="B144" s="10"/>
      <c r="C144" s="10"/>
      <c r="D144" s="10"/>
    </row>
    <row r="145" spans="1:4" x14ac:dyDescent="0.15">
      <c r="A145" s="1"/>
      <c r="B145" s="10"/>
      <c r="C145" s="10"/>
      <c r="D145" s="10"/>
    </row>
    <row r="146" spans="1:4" x14ac:dyDescent="0.15">
      <c r="A146" s="1"/>
      <c r="B146" s="10"/>
      <c r="C146" s="10"/>
      <c r="D146" s="10"/>
    </row>
    <row r="147" spans="1:4" x14ac:dyDescent="0.15">
      <c r="A147" s="1"/>
      <c r="B147" s="10"/>
      <c r="C147" s="10"/>
      <c r="D147" s="10"/>
    </row>
    <row r="148" spans="1:4" x14ac:dyDescent="0.15">
      <c r="A148" s="1"/>
      <c r="B148" s="10"/>
      <c r="C148" s="10"/>
      <c r="D148" s="10"/>
    </row>
    <row r="149" spans="1:4" x14ac:dyDescent="0.15">
      <c r="A149" s="1"/>
      <c r="B149" s="10"/>
      <c r="C149" s="10"/>
      <c r="D149" s="10"/>
    </row>
    <row r="150" spans="1:4" x14ac:dyDescent="0.15">
      <c r="A150" s="1"/>
      <c r="B150" s="10"/>
      <c r="C150" s="10"/>
      <c r="D150" s="10"/>
    </row>
    <row r="151" spans="1:4" x14ac:dyDescent="0.15">
      <c r="A151" s="1"/>
      <c r="B151" s="10"/>
      <c r="C151" s="10"/>
      <c r="D151" s="10"/>
    </row>
    <row r="152" spans="1:4" x14ac:dyDescent="0.15">
      <c r="A152" s="1"/>
      <c r="B152" s="10"/>
      <c r="C152" s="10"/>
      <c r="D152" s="10"/>
    </row>
    <row r="153" spans="1:4" x14ac:dyDescent="0.15">
      <c r="A153" s="1"/>
      <c r="B153" s="10"/>
      <c r="C153" s="10"/>
      <c r="D153" s="10"/>
    </row>
    <row r="154" spans="1:4" x14ac:dyDescent="0.15">
      <c r="A154" s="1"/>
      <c r="B154" s="10"/>
      <c r="C154" s="10"/>
      <c r="D154" s="10"/>
    </row>
    <row r="155" spans="1:4" x14ac:dyDescent="0.15">
      <c r="A155" s="1"/>
      <c r="B155" s="10"/>
      <c r="C155" s="10"/>
      <c r="D155" s="10"/>
    </row>
    <row r="156" spans="1:4" x14ac:dyDescent="0.15">
      <c r="A156" s="1"/>
      <c r="B156" s="10"/>
      <c r="C156" s="10"/>
      <c r="D156" s="10"/>
    </row>
    <row r="157" spans="1:4" x14ac:dyDescent="0.15">
      <c r="A157" s="1"/>
      <c r="B157" s="10"/>
      <c r="C157" s="10"/>
      <c r="D157" s="10"/>
    </row>
    <row r="158" spans="1:4" x14ac:dyDescent="0.15">
      <c r="A158" s="1"/>
      <c r="B158" s="10"/>
      <c r="C158" s="10"/>
      <c r="D158" s="10"/>
    </row>
    <row r="159" spans="1:4" x14ac:dyDescent="0.15">
      <c r="A159" s="1"/>
      <c r="B159" s="10"/>
      <c r="C159" s="10"/>
      <c r="D159" s="10"/>
    </row>
    <row r="160" spans="1:4" x14ac:dyDescent="0.15">
      <c r="A160" s="1"/>
      <c r="B160" s="10"/>
      <c r="C160" s="10"/>
      <c r="D160" s="10"/>
    </row>
    <row r="161" spans="1:4" x14ac:dyDescent="0.15">
      <c r="A161" s="1"/>
      <c r="B161" s="10"/>
      <c r="C161" s="10"/>
      <c r="D161" s="10"/>
    </row>
    <row r="162" spans="1:4" x14ac:dyDescent="0.15">
      <c r="A162" s="1"/>
      <c r="B162" s="10"/>
      <c r="C162" s="10"/>
      <c r="D162" s="10"/>
    </row>
    <row r="163" spans="1:4" x14ac:dyDescent="0.15">
      <c r="A163" s="1"/>
      <c r="B163" s="10"/>
      <c r="C163" s="10"/>
      <c r="D163" s="10"/>
    </row>
    <row r="164" spans="1:4" x14ac:dyDescent="0.15">
      <c r="A164" s="1"/>
      <c r="B164" s="10"/>
      <c r="C164" s="10"/>
      <c r="D164" s="10"/>
    </row>
    <row r="165" spans="1:4" x14ac:dyDescent="0.15">
      <c r="A165" s="1"/>
      <c r="B165" s="10"/>
      <c r="C165" s="10"/>
      <c r="D165" s="10"/>
    </row>
    <row r="166" spans="1:4" x14ac:dyDescent="0.15">
      <c r="A166" s="1"/>
      <c r="B166" s="10"/>
      <c r="C166" s="10"/>
      <c r="D166" s="10"/>
    </row>
    <row r="167" spans="1:4" x14ac:dyDescent="0.15">
      <c r="A167" s="1"/>
      <c r="B167" s="10"/>
      <c r="C167" s="10"/>
      <c r="D167" s="10"/>
    </row>
    <row r="168" spans="1:4" x14ac:dyDescent="0.15">
      <c r="A168" s="1"/>
      <c r="B168" s="10"/>
      <c r="C168" s="10"/>
      <c r="D168" s="10"/>
    </row>
    <row r="169" spans="1:4" x14ac:dyDescent="0.15">
      <c r="A169" s="1"/>
      <c r="B169" s="10"/>
      <c r="C169" s="10"/>
      <c r="D169" s="10"/>
    </row>
    <row r="170" spans="1:4" x14ac:dyDescent="0.15">
      <c r="A170" s="1"/>
      <c r="B170" s="10"/>
      <c r="C170" s="10"/>
      <c r="D170" s="10"/>
    </row>
    <row r="171" spans="1:4" x14ac:dyDescent="0.15">
      <c r="A171" s="1"/>
      <c r="B171" s="10"/>
      <c r="C171" s="10"/>
      <c r="D171" s="10"/>
    </row>
    <row r="172" spans="1:4" x14ac:dyDescent="0.15">
      <c r="A172" s="1"/>
      <c r="B172" s="10"/>
      <c r="C172" s="10"/>
      <c r="D172" s="10"/>
    </row>
    <row r="173" spans="1:4" x14ac:dyDescent="0.15">
      <c r="A173" s="1"/>
      <c r="B173" s="10"/>
      <c r="C173" s="10"/>
      <c r="D173" s="10"/>
    </row>
    <row r="174" spans="1:4" x14ac:dyDescent="0.15">
      <c r="A174" s="1"/>
      <c r="B174" s="10"/>
      <c r="C174" s="10"/>
      <c r="D174" s="10"/>
    </row>
    <row r="175" spans="1:4" x14ac:dyDescent="0.15">
      <c r="A175" s="1"/>
      <c r="B175" s="10"/>
      <c r="C175" s="10"/>
      <c r="D175" s="10"/>
    </row>
    <row r="176" spans="1:4" x14ac:dyDescent="0.15">
      <c r="A176" s="1"/>
      <c r="B176" s="10"/>
      <c r="C176" s="10"/>
      <c r="D176" s="10"/>
    </row>
    <row r="177" spans="1:4" x14ac:dyDescent="0.15">
      <c r="A177" s="1"/>
      <c r="B177" s="10"/>
      <c r="C177" s="10"/>
      <c r="D177" s="10"/>
    </row>
    <row r="178" spans="1:4" x14ac:dyDescent="0.15">
      <c r="A178" s="1"/>
      <c r="B178" s="10"/>
      <c r="C178" s="10"/>
      <c r="D178" s="10"/>
    </row>
    <row r="179" spans="1:4" x14ac:dyDescent="0.15">
      <c r="A179" s="1"/>
      <c r="B179" s="10"/>
      <c r="C179" s="10"/>
      <c r="D179" s="10"/>
    </row>
    <row r="180" spans="1:4" x14ac:dyDescent="0.15">
      <c r="A180" s="1"/>
      <c r="B180" s="10"/>
      <c r="C180" s="10"/>
      <c r="D180" s="10"/>
    </row>
    <row r="181" spans="1:4" x14ac:dyDescent="0.15">
      <c r="A181" s="1"/>
      <c r="B181" s="10"/>
      <c r="C181" s="10"/>
      <c r="D181" s="10"/>
    </row>
    <row r="182" spans="1:4" x14ac:dyDescent="0.15">
      <c r="A182" s="1"/>
      <c r="B182" s="10"/>
      <c r="C182" s="10"/>
      <c r="D182" s="10"/>
    </row>
    <row r="183" spans="1:4" x14ac:dyDescent="0.15">
      <c r="A183" s="1"/>
      <c r="B183" s="10"/>
      <c r="C183" s="10"/>
      <c r="D183" s="10"/>
    </row>
    <row r="184" spans="1:4" x14ac:dyDescent="0.15">
      <c r="A184" s="1"/>
      <c r="B184" s="10"/>
      <c r="C184" s="10"/>
      <c r="D184" s="10"/>
    </row>
    <row r="185" spans="1:4" x14ac:dyDescent="0.15">
      <c r="A185" s="1"/>
      <c r="B185" s="10"/>
      <c r="C185" s="10"/>
      <c r="D185" s="10"/>
    </row>
    <row r="186" spans="1:4" x14ac:dyDescent="0.15">
      <c r="A186" s="1"/>
      <c r="B186" s="10"/>
      <c r="C186" s="10"/>
      <c r="D186" s="10"/>
    </row>
    <row r="187" spans="1:4" x14ac:dyDescent="0.15">
      <c r="A187" s="1"/>
      <c r="B187" s="10"/>
      <c r="C187" s="10"/>
      <c r="D187" s="10"/>
    </row>
    <row r="188" spans="1:4" x14ac:dyDescent="0.15">
      <c r="A188" s="1"/>
      <c r="B188" s="10"/>
      <c r="C188" s="10"/>
      <c r="D188" s="10"/>
    </row>
    <row r="189" spans="1:4" x14ac:dyDescent="0.15">
      <c r="A189" s="1"/>
      <c r="B189" s="10"/>
      <c r="C189" s="10"/>
      <c r="D189" s="10"/>
    </row>
    <row r="190" spans="1:4" x14ac:dyDescent="0.15">
      <c r="A190" s="1"/>
      <c r="B190" s="10"/>
      <c r="C190" s="10"/>
      <c r="D190" s="10"/>
    </row>
    <row r="191" spans="1:4" x14ac:dyDescent="0.15">
      <c r="A191" s="1"/>
      <c r="B191" s="10"/>
      <c r="C191" s="10"/>
      <c r="D191" s="10"/>
    </row>
    <row r="192" spans="1:4" x14ac:dyDescent="0.15">
      <c r="A192" s="1"/>
      <c r="B192" s="10"/>
      <c r="C192" s="10"/>
      <c r="D192" s="10"/>
    </row>
    <row r="193" spans="1:4" x14ac:dyDescent="0.15">
      <c r="A193" s="1"/>
      <c r="B193" s="10"/>
      <c r="C193" s="10"/>
      <c r="D193" s="10"/>
    </row>
    <row r="194" spans="1:4" x14ac:dyDescent="0.15">
      <c r="A194" s="1"/>
      <c r="B194" s="10"/>
      <c r="C194" s="10"/>
      <c r="D194" s="10"/>
    </row>
    <row r="195" spans="1:4" x14ac:dyDescent="0.15">
      <c r="A195" s="1"/>
      <c r="B195" s="10"/>
      <c r="C195" s="10"/>
      <c r="D195" s="10"/>
    </row>
    <row r="196" spans="1:4" x14ac:dyDescent="0.15">
      <c r="A196" s="1"/>
      <c r="B196" s="10"/>
      <c r="C196" s="10"/>
      <c r="D196" s="10"/>
    </row>
    <row r="197" spans="1:4" x14ac:dyDescent="0.15">
      <c r="A197" s="1"/>
      <c r="B197" s="10"/>
      <c r="C197" s="10"/>
      <c r="D197" s="10"/>
    </row>
    <row r="198" spans="1:4" x14ac:dyDescent="0.15">
      <c r="A198" s="1"/>
      <c r="B198" s="10"/>
      <c r="C198" s="10"/>
      <c r="D198" s="10"/>
    </row>
    <row r="199" spans="1:4" x14ac:dyDescent="0.15">
      <c r="A199" s="1"/>
      <c r="B199" s="10"/>
      <c r="C199" s="10"/>
      <c r="D199" s="10"/>
    </row>
    <row r="200" spans="1:4" x14ac:dyDescent="0.15">
      <c r="A200" s="1"/>
      <c r="B200" s="10"/>
      <c r="C200" s="10"/>
      <c r="D200" s="10"/>
    </row>
    <row r="201" spans="1:4" x14ac:dyDescent="0.15">
      <c r="A201" s="1"/>
      <c r="B201" s="10"/>
      <c r="C201" s="10"/>
      <c r="D201" s="10"/>
    </row>
    <row r="202" spans="1:4" x14ac:dyDescent="0.15">
      <c r="A202" s="1"/>
      <c r="B202" s="10"/>
      <c r="C202" s="10"/>
      <c r="D202" s="10"/>
    </row>
    <row r="203" spans="1:4" x14ac:dyDescent="0.15">
      <c r="A203" s="1"/>
      <c r="B203" s="10"/>
      <c r="C203" s="10"/>
      <c r="D203" s="10"/>
    </row>
    <row r="204" spans="1:4" x14ac:dyDescent="0.15">
      <c r="A204" s="1"/>
      <c r="B204" s="10"/>
      <c r="C204" s="10"/>
      <c r="D204" s="10"/>
    </row>
    <row r="205" spans="1:4" x14ac:dyDescent="0.15">
      <c r="A205" s="1"/>
      <c r="B205" s="10"/>
      <c r="C205" s="10"/>
      <c r="D205" s="10"/>
    </row>
    <row r="206" spans="1:4" x14ac:dyDescent="0.15">
      <c r="A206" s="1"/>
      <c r="B206" s="10"/>
      <c r="C206" s="10"/>
      <c r="D206" s="10"/>
    </row>
    <row r="207" spans="1:4" x14ac:dyDescent="0.15">
      <c r="A207" s="1"/>
      <c r="B207" s="10"/>
      <c r="C207" s="10"/>
      <c r="D207" s="10"/>
    </row>
    <row r="208" spans="1:4" x14ac:dyDescent="0.15">
      <c r="A208" s="1"/>
      <c r="B208" s="10"/>
      <c r="C208" s="10"/>
      <c r="D208" s="10"/>
    </row>
    <row r="209" spans="1:4" x14ac:dyDescent="0.15">
      <c r="A209" s="1"/>
      <c r="B209" s="10"/>
      <c r="C209" s="10"/>
      <c r="D209" s="10"/>
    </row>
    <row r="210" spans="1:4" x14ac:dyDescent="0.15">
      <c r="A210" s="1"/>
      <c r="B210" s="10"/>
      <c r="C210" s="10"/>
      <c r="D210" s="10"/>
    </row>
    <row r="211" spans="1:4" x14ac:dyDescent="0.15">
      <c r="A211" s="1"/>
      <c r="B211" s="10"/>
      <c r="C211" s="10"/>
      <c r="D211" s="10"/>
    </row>
    <row r="212" spans="1:4" x14ac:dyDescent="0.15">
      <c r="A212" s="1"/>
      <c r="B212" s="10"/>
      <c r="C212" s="10"/>
      <c r="D212" s="10"/>
    </row>
    <row r="213" spans="1:4" x14ac:dyDescent="0.15">
      <c r="A213" s="1"/>
      <c r="B213" s="10"/>
      <c r="C213" s="10"/>
      <c r="D213" s="10"/>
    </row>
    <row r="214" spans="1:4" x14ac:dyDescent="0.15">
      <c r="A214" s="1"/>
      <c r="B214" s="10"/>
      <c r="C214" s="10"/>
      <c r="D214" s="10"/>
    </row>
    <row r="215" spans="1:4" x14ac:dyDescent="0.15">
      <c r="A215" s="1"/>
      <c r="B215" s="10"/>
      <c r="C215" s="10"/>
      <c r="D215" s="10"/>
    </row>
    <row r="216" spans="1:4" x14ac:dyDescent="0.15">
      <c r="A216" s="1"/>
      <c r="B216" s="10"/>
      <c r="C216" s="10"/>
      <c r="D216" s="10"/>
    </row>
    <row r="217" spans="1:4" x14ac:dyDescent="0.15">
      <c r="A217" s="1"/>
      <c r="B217" s="10"/>
      <c r="C217" s="10"/>
      <c r="D217" s="10"/>
    </row>
    <row r="218" spans="1:4" x14ac:dyDescent="0.15">
      <c r="A218" s="1"/>
      <c r="B218" s="10"/>
      <c r="C218" s="10"/>
      <c r="D218" s="10"/>
    </row>
    <row r="219" spans="1:4" x14ac:dyDescent="0.15">
      <c r="A219" s="1"/>
      <c r="B219" s="10"/>
      <c r="C219" s="10"/>
      <c r="D219" s="10"/>
    </row>
    <row r="220" spans="1:4" x14ac:dyDescent="0.15">
      <c r="A220" s="1"/>
      <c r="B220" s="10"/>
      <c r="C220" s="10"/>
      <c r="D220" s="10"/>
    </row>
    <row r="221" spans="1:4" x14ac:dyDescent="0.15">
      <c r="A221" s="1"/>
      <c r="B221" s="10"/>
      <c r="C221" s="10"/>
      <c r="D221" s="10"/>
    </row>
    <row r="222" spans="1:4" x14ac:dyDescent="0.15">
      <c r="A222" s="1"/>
      <c r="B222" s="10"/>
      <c r="C222" s="10"/>
      <c r="D222" s="10"/>
    </row>
    <row r="223" spans="1:4" x14ac:dyDescent="0.15">
      <c r="A223" s="1"/>
      <c r="B223" s="10"/>
      <c r="C223" s="10"/>
      <c r="D223" s="10"/>
    </row>
    <row r="224" spans="1:4" x14ac:dyDescent="0.15">
      <c r="A224" s="1"/>
      <c r="B224" s="10"/>
      <c r="C224" s="10"/>
      <c r="D224" s="10"/>
    </row>
    <row r="225" spans="1:4" x14ac:dyDescent="0.15">
      <c r="A225" s="1"/>
      <c r="B225" s="10"/>
      <c r="C225" s="10"/>
      <c r="D225" s="10"/>
    </row>
    <row r="226" spans="1:4" x14ac:dyDescent="0.15">
      <c r="A226" s="1"/>
      <c r="B226" s="10"/>
      <c r="C226" s="10"/>
      <c r="D226" s="10"/>
    </row>
    <row r="227" spans="1:4" x14ac:dyDescent="0.15">
      <c r="A227" s="1"/>
      <c r="B227" s="10"/>
      <c r="C227" s="10"/>
      <c r="D227" s="10"/>
    </row>
    <row r="228" spans="1:4" x14ac:dyDescent="0.15">
      <c r="A228" s="1"/>
      <c r="B228" s="10"/>
      <c r="C228" s="10"/>
      <c r="D228" s="10"/>
    </row>
    <row r="229" spans="1:4" x14ac:dyDescent="0.15">
      <c r="A229" s="1"/>
      <c r="B229" s="10"/>
      <c r="C229" s="10"/>
      <c r="D229" s="10"/>
    </row>
    <row r="230" spans="1:4" x14ac:dyDescent="0.15">
      <c r="A230" s="1"/>
      <c r="B230" s="10"/>
      <c r="C230" s="10"/>
      <c r="D230" s="10"/>
    </row>
    <row r="231" spans="1:4" x14ac:dyDescent="0.15">
      <c r="A231" s="1"/>
      <c r="B231" s="10"/>
      <c r="C231" s="10"/>
      <c r="D231" s="10"/>
    </row>
    <row r="232" spans="1:4" x14ac:dyDescent="0.15">
      <c r="A232" s="1"/>
      <c r="B232" s="10"/>
      <c r="C232" s="10"/>
      <c r="D232" s="10"/>
    </row>
    <row r="233" spans="1:4" x14ac:dyDescent="0.15">
      <c r="A233" s="1"/>
      <c r="B233" s="10"/>
      <c r="C233" s="10"/>
      <c r="D233" s="10"/>
    </row>
    <row r="234" spans="1:4" x14ac:dyDescent="0.15">
      <c r="A234" s="1"/>
      <c r="B234" s="10"/>
      <c r="C234" s="10"/>
      <c r="D234" s="10"/>
    </row>
    <row r="235" spans="1:4" x14ac:dyDescent="0.15">
      <c r="A235" s="1"/>
      <c r="B235" s="10"/>
      <c r="C235" s="10"/>
      <c r="D235" s="10"/>
    </row>
    <row r="236" spans="1:4" x14ac:dyDescent="0.15">
      <c r="A236" s="1"/>
      <c r="B236" s="10"/>
      <c r="C236" s="10"/>
      <c r="D236" s="10"/>
    </row>
    <row r="237" spans="1:4" x14ac:dyDescent="0.15">
      <c r="A237" s="1"/>
      <c r="B237" s="10"/>
      <c r="C237" s="10"/>
      <c r="D237" s="10"/>
    </row>
    <row r="238" spans="1:4" x14ac:dyDescent="0.15">
      <c r="A238" s="1"/>
      <c r="B238" s="10"/>
      <c r="C238" s="10"/>
      <c r="D238" s="10"/>
    </row>
    <row r="239" spans="1:4" x14ac:dyDescent="0.15">
      <c r="A239" s="1"/>
      <c r="B239" s="10"/>
      <c r="C239" s="10"/>
      <c r="D239" s="10"/>
    </row>
    <row r="240" spans="1:4" x14ac:dyDescent="0.15">
      <c r="A240" s="1"/>
      <c r="B240" s="10"/>
      <c r="C240" s="10"/>
      <c r="D240" s="10"/>
    </row>
    <row r="241" spans="1:4" x14ac:dyDescent="0.15">
      <c r="A241" s="1"/>
      <c r="B241" s="10"/>
      <c r="C241" s="10"/>
      <c r="D241" s="10"/>
    </row>
    <row r="242" spans="1:4" x14ac:dyDescent="0.15">
      <c r="A242" s="1"/>
      <c r="B242" s="10"/>
      <c r="C242" s="10"/>
      <c r="D242" s="10"/>
    </row>
    <row r="243" spans="1:4" x14ac:dyDescent="0.15">
      <c r="A243" s="1"/>
      <c r="B243" s="10"/>
      <c r="C243" s="10"/>
      <c r="D243" s="10"/>
    </row>
    <row r="244" spans="1:4" x14ac:dyDescent="0.15">
      <c r="A244" s="1"/>
      <c r="B244" s="10"/>
      <c r="C244" s="10"/>
      <c r="D244" s="10"/>
    </row>
    <row r="245" spans="1:4" x14ac:dyDescent="0.15">
      <c r="A245" s="1"/>
      <c r="B245" s="10"/>
      <c r="C245" s="10"/>
      <c r="D245" s="10"/>
    </row>
    <row r="246" spans="1:4" x14ac:dyDescent="0.15">
      <c r="A246" s="1"/>
      <c r="B246" s="10"/>
      <c r="C246" s="10"/>
      <c r="D246" s="10"/>
    </row>
    <row r="247" spans="1:4" x14ac:dyDescent="0.15">
      <c r="A247" s="1"/>
      <c r="B247" s="10"/>
      <c r="C247" s="10"/>
      <c r="D247" s="10"/>
    </row>
    <row r="248" spans="1:4" x14ac:dyDescent="0.15">
      <c r="A248" s="1"/>
      <c r="B248" s="10"/>
      <c r="C248" s="10"/>
      <c r="D248" s="10"/>
    </row>
    <row r="249" spans="1:4" x14ac:dyDescent="0.15">
      <c r="A249" s="1"/>
      <c r="B249" s="10"/>
      <c r="C249" s="10"/>
      <c r="D249" s="10"/>
    </row>
    <row r="250" spans="1:4" x14ac:dyDescent="0.15">
      <c r="A250" s="1"/>
      <c r="B250" s="10"/>
      <c r="C250" s="10"/>
      <c r="D250" s="10"/>
    </row>
    <row r="251" spans="1:4" x14ac:dyDescent="0.15">
      <c r="A251" s="1"/>
      <c r="B251" s="10"/>
      <c r="C251" s="10"/>
      <c r="D251" s="10"/>
    </row>
    <row r="252" spans="1:4" x14ac:dyDescent="0.15">
      <c r="A252" s="1"/>
      <c r="B252" s="10"/>
      <c r="C252" s="10"/>
      <c r="D252" s="10"/>
    </row>
    <row r="253" spans="1:4" x14ac:dyDescent="0.15">
      <c r="A253" s="1"/>
      <c r="B253" s="10"/>
      <c r="C253" s="10"/>
      <c r="D253" s="10"/>
    </row>
    <row r="254" spans="1:4" x14ac:dyDescent="0.15">
      <c r="A254" s="1"/>
      <c r="B254" s="10"/>
      <c r="C254" s="10"/>
      <c r="D254" s="10"/>
    </row>
    <row r="255" spans="1:4" x14ac:dyDescent="0.15">
      <c r="A255" s="1"/>
      <c r="B255" s="10"/>
      <c r="C255" s="10"/>
      <c r="D255" s="10"/>
    </row>
    <row r="256" spans="1:4" x14ac:dyDescent="0.15">
      <c r="A256" s="1"/>
      <c r="B256" s="10"/>
      <c r="C256" s="10"/>
      <c r="D256" s="10"/>
    </row>
    <row r="257" spans="1:4" x14ac:dyDescent="0.15">
      <c r="A257" s="1"/>
      <c r="B257" s="10"/>
      <c r="C257" s="10"/>
      <c r="D257" s="10"/>
    </row>
    <row r="258" spans="1:4" x14ac:dyDescent="0.15">
      <c r="A258" s="1"/>
      <c r="B258" s="10"/>
      <c r="C258" s="10"/>
      <c r="D258" s="10"/>
    </row>
    <row r="259" spans="1:4" x14ac:dyDescent="0.15">
      <c r="A259" s="1"/>
      <c r="B259" s="10"/>
      <c r="C259" s="10"/>
      <c r="D259" s="10"/>
    </row>
    <row r="260" spans="1:4" x14ac:dyDescent="0.15">
      <c r="A260" s="1"/>
      <c r="B260" s="10"/>
      <c r="C260" s="10"/>
      <c r="D260" s="10"/>
    </row>
    <row r="261" spans="1:4" x14ac:dyDescent="0.15">
      <c r="A261" s="1"/>
      <c r="B261" s="10"/>
      <c r="C261" s="10"/>
      <c r="D261" s="10"/>
    </row>
    <row r="262" spans="1:4" x14ac:dyDescent="0.15">
      <c r="A262" s="1"/>
      <c r="B262" s="10"/>
      <c r="C262" s="10"/>
      <c r="D262" s="10"/>
    </row>
    <row r="263" spans="1:4" x14ac:dyDescent="0.15">
      <c r="A263" s="1"/>
      <c r="B263" s="10"/>
      <c r="C263" s="10"/>
      <c r="D263" s="10"/>
    </row>
    <row r="264" spans="1:4" x14ac:dyDescent="0.15">
      <c r="A264" s="1"/>
      <c r="B264" s="10"/>
      <c r="C264" s="10"/>
      <c r="D264" s="10"/>
    </row>
    <row r="265" spans="1:4" x14ac:dyDescent="0.15">
      <c r="A265" s="1"/>
      <c r="B265" s="10"/>
      <c r="C265" s="10"/>
      <c r="D265" s="10"/>
    </row>
    <row r="266" spans="1:4" x14ac:dyDescent="0.15">
      <c r="A266" s="1"/>
      <c r="B266" s="10"/>
      <c r="C266" s="10"/>
      <c r="D266" s="10"/>
    </row>
    <row r="267" spans="1:4" x14ac:dyDescent="0.15">
      <c r="A267" s="1"/>
      <c r="B267" s="10"/>
      <c r="C267" s="10"/>
      <c r="D267" s="10"/>
    </row>
    <row r="268" spans="1:4" x14ac:dyDescent="0.15">
      <c r="A268" s="1"/>
      <c r="B268" s="10"/>
      <c r="C268" s="10"/>
      <c r="D268" s="10"/>
    </row>
    <row r="269" spans="1:4" x14ac:dyDescent="0.15">
      <c r="A269" s="1"/>
      <c r="B269" s="10"/>
      <c r="C269" s="10"/>
      <c r="D269" s="10"/>
    </row>
    <row r="270" spans="1:4" x14ac:dyDescent="0.15">
      <c r="A270" s="1"/>
      <c r="B270" s="10"/>
      <c r="C270" s="10"/>
      <c r="D270" s="10"/>
    </row>
    <row r="271" spans="1:4" x14ac:dyDescent="0.15">
      <c r="A271" s="1"/>
      <c r="B271" s="10"/>
      <c r="C271" s="10"/>
      <c r="D271" s="10"/>
    </row>
    <row r="272" spans="1:4" x14ac:dyDescent="0.15">
      <c r="A272" s="1"/>
      <c r="B272" s="10"/>
      <c r="C272" s="10"/>
      <c r="D272" s="10"/>
    </row>
    <row r="273" spans="1:4" x14ac:dyDescent="0.15">
      <c r="A273" s="1"/>
      <c r="B273" s="10"/>
      <c r="C273" s="10"/>
      <c r="D273" s="10"/>
    </row>
    <row r="274" spans="1:4" x14ac:dyDescent="0.15">
      <c r="A274" s="1"/>
      <c r="B274" s="10"/>
      <c r="C274" s="10"/>
      <c r="D274" s="10"/>
    </row>
    <row r="275" spans="1:4" x14ac:dyDescent="0.15">
      <c r="A275" s="1"/>
      <c r="B275" s="10"/>
      <c r="C275" s="10"/>
      <c r="D275" s="10"/>
    </row>
    <row r="276" spans="1:4" x14ac:dyDescent="0.15">
      <c r="A276" s="1"/>
      <c r="B276" s="10"/>
      <c r="C276" s="10"/>
      <c r="D276" s="10"/>
    </row>
    <row r="277" spans="1:4" x14ac:dyDescent="0.15">
      <c r="A277" s="1"/>
      <c r="B277" s="10"/>
      <c r="C277" s="10"/>
      <c r="D277" s="10"/>
    </row>
    <row r="278" spans="1:4" x14ac:dyDescent="0.15">
      <c r="A278" s="1"/>
      <c r="B278" s="10"/>
      <c r="C278" s="10"/>
      <c r="D278" s="10"/>
    </row>
    <row r="279" spans="1:4" x14ac:dyDescent="0.15">
      <c r="A279" s="1"/>
      <c r="B279" s="10"/>
      <c r="C279" s="10"/>
      <c r="D279" s="10"/>
    </row>
    <row r="280" spans="1:4" x14ac:dyDescent="0.15">
      <c r="A280" s="1"/>
      <c r="B280" s="10"/>
      <c r="C280" s="10"/>
      <c r="D280" s="10"/>
    </row>
    <row r="281" spans="1:4" x14ac:dyDescent="0.15">
      <c r="A281" s="1"/>
      <c r="B281" s="10"/>
      <c r="C281" s="10"/>
      <c r="D281" s="10"/>
    </row>
    <row r="282" spans="1:4" x14ac:dyDescent="0.15">
      <c r="A282" s="1"/>
      <c r="B282" s="10"/>
      <c r="C282" s="10"/>
      <c r="D282" s="10"/>
    </row>
    <row r="283" spans="1:4" x14ac:dyDescent="0.15">
      <c r="A283" s="1"/>
      <c r="B283" s="10"/>
      <c r="C283" s="10"/>
      <c r="D283" s="10"/>
    </row>
    <row r="284" spans="1:4" x14ac:dyDescent="0.15">
      <c r="A284" s="1"/>
      <c r="B284" s="10"/>
      <c r="C284" s="10"/>
      <c r="D284" s="10"/>
    </row>
    <row r="285" spans="1:4" x14ac:dyDescent="0.15">
      <c r="A285" s="1"/>
      <c r="B285" s="10"/>
      <c r="C285" s="10"/>
      <c r="D285" s="10"/>
    </row>
    <row r="286" spans="1:4" x14ac:dyDescent="0.15">
      <c r="A286" s="1"/>
      <c r="B286" s="10"/>
      <c r="C286" s="10"/>
      <c r="D286" s="10"/>
    </row>
    <row r="287" spans="1:4" x14ac:dyDescent="0.15">
      <c r="A287" s="1"/>
      <c r="B287" s="10"/>
      <c r="C287" s="10"/>
      <c r="D287" s="10"/>
    </row>
    <row r="288" spans="1:4" x14ac:dyDescent="0.15">
      <c r="A288" s="1"/>
      <c r="B288" s="10"/>
      <c r="C288" s="10"/>
      <c r="D288" s="10"/>
    </row>
    <row r="289" spans="1:4" x14ac:dyDescent="0.15">
      <c r="A289" s="1"/>
      <c r="B289" s="10"/>
      <c r="C289" s="10"/>
      <c r="D289" s="10"/>
    </row>
    <row r="290" spans="1:4" x14ac:dyDescent="0.15">
      <c r="A290" s="1"/>
      <c r="B290" s="10"/>
      <c r="C290" s="10"/>
      <c r="D290" s="10"/>
    </row>
    <row r="291" spans="1:4" x14ac:dyDescent="0.15">
      <c r="A291" s="1"/>
      <c r="B291" s="10"/>
      <c r="C291" s="10"/>
      <c r="D291" s="10"/>
    </row>
    <row r="292" spans="1:4" x14ac:dyDescent="0.15">
      <c r="A292" s="1"/>
      <c r="B292" s="10"/>
      <c r="C292" s="10"/>
      <c r="D292" s="10"/>
    </row>
    <row r="293" spans="1:4" x14ac:dyDescent="0.15">
      <c r="A293" s="1"/>
      <c r="B293" s="10"/>
      <c r="C293" s="10"/>
      <c r="D293" s="10"/>
    </row>
    <row r="294" spans="1:4" x14ac:dyDescent="0.15">
      <c r="A294" s="1"/>
      <c r="B294" s="10"/>
      <c r="C294" s="10"/>
      <c r="D294" s="10"/>
    </row>
    <row r="295" spans="1:4" x14ac:dyDescent="0.15">
      <c r="A295" s="1"/>
      <c r="B295" s="10"/>
      <c r="C295" s="10"/>
      <c r="D295" s="10"/>
    </row>
    <row r="296" spans="1:4" x14ac:dyDescent="0.15">
      <c r="A296" s="1"/>
      <c r="B296" s="10"/>
      <c r="C296" s="10"/>
      <c r="D296" s="10"/>
    </row>
    <row r="297" spans="1:4" x14ac:dyDescent="0.15">
      <c r="A297" s="1"/>
      <c r="B297" s="10"/>
      <c r="C297" s="10"/>
      <c r="D297" s="10"/>
    </row>
    <row r="298" spans="1:4" x14ac:dyDescent="0.15">
      <c r="A298" s="1"/>
      <c r="B298" s="10"/>
      <c r="C298" s="10"/>
      <c r="D298" s="10"/>
    </row>
    <row r="299" spans="1:4" x14ac:dyDescent="0.15">
      <c r="A299" s="1"/>
      <c r="B299" s="10"/>
      <c r="C299" s="10"/>
      <c r="D299" s="10"/>
    </row>
    <row r="300" spans="1:4" x14ac:dyDescent="0.15">
      <c r="A300" s="1"/>
      <c r="B300" s="10"/>
      <c r="C300" s="10"/>
      <c r="D300" s="10"/>
    </row>
    <row r="301" spans="1:4" x14ac:dyDescent="0.15">
      <c r="A301" s="1"/>
      <c r="B301" s="10"/>
      <c r="C301" s="10"/>
      <c r="D301" s="10"/>
    </row>
    <row r="302" spans="1:4" x14ac:dyDescent="0.15">
      <c r="A302" s="1"/>
      <c r="B302" s="10"/>
      <c r="C302" s="10"/>
      <c r="D302" s="10"/>
    </row>
    <row r="303" spans="1:4" x14ac:dyDescent="0.15">
      <c r="A303" s="1"/>
      <c r="B303" s="10"/>
      <c r="C303" s="10"/>
      <c r="D303" s="10"/>
    </row>
    <row r="304" spans="1:4" x14ac:dyDescent="0.15">
      <c r="A304" s="1"/>
      <c r="B304" s="10"/>
      <c r="C304" s="10"/>
      <c r="D304" s="10"/>
    </row>
    <row r="305" spans="1:4" x14ac:dyDescent="0.15">
      <c r="A305" s="1"/>
      <c r="B305" s="10"/>
      <c r="C305" s="10"/>
      <c r="D305" s="10"/>
    </row>
    <row r="306" spans="1:4" x14ac:dyDescent="0.15">
      <c r="A306" s="1"/>
      <c r="B306" s="10"/>
      <c r="C306" s="10"/>
      <c r="D306" s="10"/>
    </row>
    <row r="307" spans="1:4" x14ac:dyDescent="0.15">
      <c r="A307" s="1"/>
      <c r="B307" s="10"/>
      <c r="C307" s="10"/>
      <c r="D307" s="10"/>
    </row>
    <row r="308" spans="1:4" x14ac:dyDescent="0.15">
      <c r="A308" s="1"/>
      <c r="B308" s="10"/>
      <c r="C308" s="10"/>
      <c r="D308" s="10"/>
    </row>
    <row r="309" spans="1:4" x14ac:dyDescent="0.15">
      <c r="A309" s="1"/>
      <c r="B309" s="10"/>
      <c r="C309" s="10"/>
      <c r="D309" s="10"/>
    </row>
    <row r="310" spans="1:4" x14ac:dyDescent="0.15">
      <c r="A310" s="1"/>
      <c r="B310" s="10"/>
      <c r="C310" s="10"/>
      <c r="D310" s="10"/>
    </row>
    <row r="311" spans="1:4" x14ac:dyDescent="0.15">
      <c r="A311" s="1"/>
      <c r="B311" s="10"/>
      <c r="C311" s="10"/>
      <c r="D311" s="10"/>
    </row>
    <row r="312" spans="1:4" x14ac:dyDescent="0.15">
      <c r="A312" s="1"/>
      <c r="B312" s="10"/>
      <c r="C312" s="10"/>
      <c r="D312" s="10"/>
    </row>
    <row r="313" spans="1:4" x14ac:dyDescent="0.15">
      <c r="A313" s="1"/>
      <c r="B313" s="10"/>
      <c r="C313" s="10"/>
      <c r="D313" s="10"/>
    </row>
    <row r="314" spans="1:4" x14ac:dyDescent="0.15">
      <c r="A314" s="1"/>
      <c r="B314" s="10"/>
      <c r="C314" s="10"/>
      <c r="D314" s="10"/>
    </row>
    <row r="315" spans="1:4" x14ac:dyDescent="0.15">
      <c r="A315" s="1"/>
      <c r="B315" s="10"/>
      <c r="C315" s="10"/>
      <c r="D315" s="10"/>
    </row>
    <row r="316" spans="1:4" x14ac:dyDescent="0.15">
      <c r="A316" s="1"/>
      <c r="B316" s="10"/>
      <c r="C316" s="10"/>
      <c r="D316" s="10"/>
    </row>
    <row r="317" spans="1:4" x14ac:dyDescent="0.15">
      <c r="A317" s="1"/>
      <c r="B317" s="10"/>
      <c r="C317" s="10"/>
      <c r="D317" s="10"/>
    </row>
    <row r="318" spans="1:4" x14ac:dyDescent="0.15">
      <c r="A318" s="1"/>
      <c r="B318" s="10"/>
      <c r="C318" s="10"/>
      <c r="D318" s="10"/>
    </row>
    <row r="319" spans="1:4" x14ac:dyDescent="0.15">
      <c r="A319" s="1"/>
      <c r="B319" s="10"/>
      <c r="C319" s="10"/>
      <c r="D319" s="10"/>
    </row>
    <row r="320" spans="1:4" x14ac:dyDescent="0.15">
      <c r="A320" s="1"/>
      <c r="B320" s="10"/>
      <c r="C320" s="10"/>
      <c r="D320" s="10"/>
    </row>
    <row r="321" spans="1:4" x14ac:dyDescent="0.15">
      <c r="A321" s="1"/>
      <c r="B321" s="10"/>
      <c r="C321" s="10"/>
      <c r="D321" s="10"/>
    </row>
    <row r="322" spans="1:4" x14ac:dyDescent="0.15">
      <c r="A322" s="1"/>
      <c r="B322" s="10"/>
      <c r="C322" s="10"/>
      <c r="D322" s="10"/>
    </row>
    <row r="323" spans="1:4" x14ac:dyDescent="0.15">
      <c r="A323" s="1"/>
      <c r="B323" s="10"/>
      <c r="C323" s="10"/>
      <c r="D323" s="10"/>
    </row>
    <row r="324" spans="1:4" x14ac:dyDescent="0.15">
      <c r="A324" s="1"/>
      <c r="B324" s="10"/>
      <c r="C324" s="10"/>
      <c r="D324" s="10"/>
    </row>
    <row r="325" spans="1:4" x14ac:dyDescent="0.15">
      <c r="A325" s="1"/>
      <c r="B325" s="10"/>
      <c r="C325" s="10"/>
      <c r="D325" s="10"/>
    </row>
    <row r="326" spans="1:4" x14ac:dyDescent="0.15">
      <c r="A326" s="1"/>
      <c r="B326" s="10"/>
      <c r="C326" s="10"/>
      <c r="D326" s="10"/>
    </row>
    <row r="327" spans="1:4" x14ac:dyDescent="0.15">
      <c r="A327" s="1"/>
      <c r="B327" s="10"/>
      <c r="C327" s="10"/>
      <c r="D327" s="10"/>
    </row>
    <row r="328" spans="1:4" x14ac:dyDescent="0.15">
      <c r="A328" s="1"/>
      <c r="B328" s="10"/>
      <c r="C328" s="10"/>
      <c r="D328" s="10"/>
    </row>
    <row r="329" spans="1:4" x14ac:dyDescent="0.15">
      <c r="A329" s="1"/>
      <c r="B329" s="10"/>
      <c r="C329" s="10"/>
      <c r="D329" s="10"/>
    </row>
    <row r="330" spans="1:4" x14ac:dyDescent="0.15">
      <c r="A330" s="1"/>
      <c r="B330" s="10"/>
      <c r="C330" s="10"/>
      <c r="D330" s="10"/>
    </row>
    <row r="331" spans="1:4" x14ac:dyDescent="0.15">
      <c r="A331" s="1"/>
      <c r="B331" s="10"/>
      <c r="C331" s="10"/>
      <c r="D331" s="10"/>
    </row>
    <row r="332" spans="1:4" x14ac:dyDescent="0.15">
      <c r="A332" s="1"/>
      <c r="B332" s="10"/>
      <c r="C332" s="10"/>
      <c r="D332" s="10"/>
    </row>
    <row r="333" spans="1:4" x14ac:dyDescent="0.15">
      <c r="A333" s="1"/>
      <c r="B333" s="10"/>
      <c r="C333" s="10"/>
      <c r="D333" s="10"/>
    </row>
    <row r="334" spans="1:4" x14ac:dyDescent="0.15">
      <c r="A334" s="1"/>
      <c r="B334" s="10"/>
      <c r="C334" s="10"/>
      <c r="D334" s="10"/>
    </row>
    <row r="335" spans="1:4" x14ac:dyDescent="0.15">
      <c r="A335" s="1"/>
      <c r="B335" s="10"/>
      <c r="C335" s="10"/>
      <c r="D335" s="10"/>
    </row>
    <row r="336" spans="1:4" x14ac:dyDescent="0.15">
      <c r="A336" s="1"/>
      <c r="B336" s="10"/>
      <c r="C336" s="10"/>
      <c r="D336" s="10"/>
    </row>
    <row r="337" spans="1:4" x14ac:dyDescent="0.15">
      <c r="A337" s="1"/>
      <c r="B337" s="10"/>
      <c r="C337" s="10"/>
      <c r="D337" s="10"/>
    </row>
    <row r="338" spans="1:4" x14ac:dyDescent="0.15">
      <c r="A338" s="1"/>
      <c r="B338" s="10"/>
      <c r="C338" s="10"/>
      <c r="D338" s="10"/>
    </row>
    <row r="339" spans="1:4" x14ac:dyDescent="0.15">
      <c r="A339" s="1"/>
      <c r="B339" s="10"/>
      <c r="C339" s="10"/>
      <c r="D339" s="10"/>
    </row>
    <row r="340" spans="1:4" x14ac:dyDescent="0.15">
      <c r="A340" s="1"/>
      <c r="B340" s="10"/>
      <c r="C340" s="10"/>
      <c r="D340" s="10"/>
    </row>
    <row r="341" spans="1:4" x14ac:dyDescent="0.15">
      <c r="A341" s="1"/>
      <c r="B341" s="10"/>
      <c r="C341" s="10"/>
      <c r="D341" s="10"/>
    </row>
    <row r="342" spans="1:4" x14ac:dyDescent="0.15">
      <c r="A342" s="1"/>
      <c r="B342" s="10"/>
      <c r="C342" s="10"/>
      <c r="D342" s="10"/>
    </row>
    <row r="343" spans="1:4" x14ac:dyDescent="0.15">
      <c r="A343" s="1"/>
      <c r="B343" s="10"/>
      <c r="C343" s="10"/>
      <c r="D343" s="10"/>
    </row>
    <row r="344" spans="1:4" x14ac:dyDescent="0.15">
      <c r="A344" s="1"/>
      <c r="B344" s="10"/>
      <c r="C344" s="10"/>
      <c r="D344" s="10"/>
    </row>
    <row r="345" spans="1:4" x14ac:dyDescent="0.15">
      <c r="A345" s="11"/>
      <c r="B345" s="10"/>
      <c r="C345" s="10"/>
      <c r="D345" s="10"/>
    </row>
    <row r="346" spans="1:4" x14ac:dyDescent="0.15">
      <c r="B346" s="10"/>
      <c r="C346" s="10"/>
      <c r="D346" s="10"/>
    </row>
    <row r="347" spans="1:4" x14ac:dyDescent="0.15">
      <c r="B347" s="10"/>
      <c r="C347" s="10"/>
      <c r="D347" s="10"/>
    </row>
    <row r="348" spans="1:4" x14ac:dyDescent="0.15">
      <c r="B348" s="10"/>
      <c r="C348" s="10"/>
      <c r="D348" s="10"/>
    </row>
    <row r="349" spans="1:4" x14ac:dyDescent="0.15">
      <c r="B349" s="10"/>
      <c r="C349" s="10"/>
      <c r="D349" s="10"/>
    </row>
    <row r="350" spans="1:4" x14ac:dyDescent="0.15">
      <c r="B350" s="10"/>
      <c r="C350" s="10"/>
      <c r="D350" s="10"/>
    </row>
  </sheetData>
  <sheetProtection algorithmName="SHA-512" hashValue="okF9Swulb7/OZOXbzwGE3kt22SFw76sXtiLN3tOfFk1Qi0H3fOOd2ZP1apXpu/x1GWpSnjE4/7NOmiCNevqRRw==" saltValue="e9IC9/8qCC+B/EKHn7Z+Bw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新体力テスト</vt:lpstr>
      <vt:lpstr>生活習慣記録</vt:lpstr>
      <vt:lpstr>生活習慣項目</vt:lpstr>
      <vt:lpstr>評価基準</vt:lpstr>
      <vt:lpstr>得点基準表</vt:lpstr>
      <vt:lpstr>参照用得点基準表</vt:lpstr>
      <vt:lpstr>昨年度平均</vt:lpstr>
      <vt:lpstr>項目別限界</vt:lpstr>
      <vt:lpstr>学校リスト</vt:lpstr>
      <vt:lpstr>参照</vt:lpstr>
      <vt:lpstr>PassWord</vt:lpstr>
      <vt:lpstr>新体力テスト!Print_Area</vt:lpstr>
      <vt:lpstr>生活習慣記録!Print_Area</vt:lpstr>
      <vt:lpstr>新体力テスト!Print_Titles</vt:lpstr>
      <vt:lpstr>生活習慣記録!Print_Titles</vt:lpstr>
      <vt:lpstr>学校名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2023-06-22T08:28:19Z</dcterms:created>
  <dcterms:modified xsi:type="dcterms:W3CDTF">2023-06-22T08:36:59Z</dcterms:modified>
  <cp:category/>
</cp:coreProperties>
</file>