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<sst xmlns="http://schemas.openxmlformats.org/spreadsheetml/2006/main" count="1152" uniqueCount="599">
  <si>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</si>
  <si>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</si>
  <si>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</si>
  <si>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</si>
  <si>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</si>
  <si>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</si>
  <si>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</si>
  <si>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</si>
  <si>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</si>
  <si>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</si>
  <si>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</si>
  <si>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</si>
  <si>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</si>
  <si>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</si>
  <si>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</si>
  <si>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</si>
  <si>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</si>
  <si>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</si>
  <si>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</si>
  <si>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</si>
  <si>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</si>
  <si>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</si>
  <si>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</si>
  <si>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</si>
  <si>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</si>
  <si>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</si>
  <si>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</si>
  <si>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</si>
  <si>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</si>
  <si>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</si>
  <si>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</si>
  <si>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</si>
  <si>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</si>
  <si>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</si>
  <si>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</si>
  <si>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</si>
  <si>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</si>
  <si>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</si>
  <si>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</si>
  <si>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</si>
  <si>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</si>
  <si>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</si>
  <si>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</si>
  <si>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</si>
  <si>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</si>
  <si>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</si>
  <si>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</si>
  <si>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</si>
  <si>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</si>
  <si>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</si>
  <si>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</si>
  <si>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</si>
  <si>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</si>
  <si>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</si>
  <si>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</si>
  <si>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</si>
  <si>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</si>
  <si>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</si>
  <si>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</si>
  <si>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</si>
  <si>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</si>
  <si>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</si>
  <si>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</si>
  <si>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</si>
  <si>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</si>
  <si>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</si>
  <si>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</si>
  <si>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</si>
  <si>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</si>
  <si>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</si>
  <si>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</si>
  <si>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</si>
  <si>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</si>
  <si>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</si>
  <si>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</si>
  <si>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</si>
  <si>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</si>
  <si>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</si>
  <si>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</si>
  <si>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</si>
  <si>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</si>
  <si>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</si>
  <si>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</si>
  <si>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</si>
  <si>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</si>
  <si>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</si>
  <si>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</si>
  <si>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</si>
  <si>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</si>
  <si>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</si>
  <si>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</si>
  <si>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</si>
  <si>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</si>
  <si>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</si>
  <si>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</si>
  <si>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</si>
  <si>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</si>
  <si>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</si>
  <si>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</si>
  <si>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</si>
  <si>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</si>
  <si>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</si>
  <si>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</si>
  <si>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</si>
  <si>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</si>
  <si>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</si>
  <si>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</si>
  <si>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</si>
  <si>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</si>
  <si>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</si>
  <si>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</si>
  <si>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</si>
  <si>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</si>
  <si>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</si>
  <si>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</si>
  <si>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</si>
  <si>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</si>
  <si>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</si>
  <si>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</si>
  <si>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</si>
  <si>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</si>
  <si>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</si>
  <si>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</si>
  <si>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</si>
  <si>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</si>
  <si>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</si>
  <si>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</si>
  <si>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</si>
  <si>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</si>
  <si>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</si>
  <si>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</si>
  <si>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</si>
  <si>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</si>
  <si>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</si>
  <si>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</si>
  <si>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</si>
  <si>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</si>
  <si>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</si>
  <si>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</si>
  <si>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</si>
  <si>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</si>
  <si>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</si>
  <si>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</si>
  <si>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</si>
  <si>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</si>
  <si>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</si>
  <si>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</si>
  <si>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</si>
  <si>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</si>
  <si>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</si>
  <si>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</si>
  <si>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</si>
  <si>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</si>
  <si>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</si>
  <si>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</si>
  <si>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</si>
  <si>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</si>
  <si>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</si>
  <si>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</si>
  <si>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</si>
  <si>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</si>
  <si>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</si>
  <si>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</si>
  <si>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</si>
  <si>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</si>
  <si>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</si>
  <si>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</si>
  <si>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</si>
  <si>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</si>
  <si>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</si>
  <si>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</si>
  <si>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</si>
  <si>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</si>
  <si>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</si>
  <si>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</si>
  <si>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</si>
  <si>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</si>
  <si>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</si>
  <si>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</si>
  <si>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</si>
  <si>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</si>
  <si>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</si>
  <si>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</si>
  <si>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</si>
  <si>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</si>
  <si>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</si>
  <si>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</si>
  <si>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</si>
  <si>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</si>
  <si>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</si>
  <si>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</si>
  <si>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</si>
  <si>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</si>
  <si>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</si>
  <si>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</si>
  <si>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</si>
  <si>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</si>
  <si>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</si>
  <si>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</si>
  <si>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</si>
  <si>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</si>
  <si>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</si>
  <si>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</si>
  <si>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</si>
  <si>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</si>
  <si>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</si>
  <si>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山梨県南部町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</si>
  <si>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</si>
  <si>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</si>
  <si>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</si>
  <si>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</si>
  <si>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</si>
  <si>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</si>
  <si>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</si>
  <si>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</si>
  <si>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</si>
  <si>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</si>
  <si>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</si>
  <si>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</si>
  <si>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</si>
  <si>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</si>
  <si>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</si>
  <si>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</si>
  <si>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</si>
  <si>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</si>
  <si>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</si>
  <si>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</si>
  <si>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</si>
  <si>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</si>
  <si>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</si>
  <si>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</si>
  <si>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</si>
  <si>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</si>
  <si>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</si>
  <si>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</si>
  <si>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</si>
  <si>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</si>
  <si>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</si>
  <si>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</si>
  <si>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</si>
  <si>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</si>
  <si>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</si>
  <si>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</si>
  <si>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</si>
  <si>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</si>
  <si>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</si>
  <si>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</si>
  <si>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</si>
  <si>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</si>
  <si>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</si>
  <si>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</si>
  <si>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</si>
  <si>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</si>
  <si>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</si>
  <si>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</si>
  <si>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</si>
  <si>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</si>
  <si>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</si>
  <si>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</si>
  <si>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</si>
  <si>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</si>
  <si>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</si>
  <si>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</si>
  <si>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</si>
  <si>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</si>
  <si>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</si>
  <si>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</si>
  <si>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</si>
  <si>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</si>
  <si>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</si>
  <si>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</si>
  <si>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</si>
  <si>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</si>
  <si>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</si>
  <si>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</si>
  <si>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</si>
  <si>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</si>
  <si>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</si>
  <si>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</si>
  <si>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</si>
  <si>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</si>
  <si>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</si>
  <si>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</si>
  <si>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</si>
  <si>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</si>
  <si>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</si>
  <si>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</si>
  <si>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</si>
  <si>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</si>
  <si>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</si>
  <si>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</si>
  <si>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</si>
  <si>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</si>
  <si>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</si>
  <si>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</si>
  <si>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</si>
  <si>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</si>
  <si>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</si>
  <si>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</si>
  <si>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</si>
  <si>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</si>
  <si>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</si>
  <si>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</si>
  <si>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</si>
  <si>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</si>
  <si>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</si>
  <si>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</si>
  <si>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</si>
  <si>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</si>
  <si>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</si>
  <si>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</si>
  <si>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</si>
  <si>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</si>
  <si>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</si>
  <si>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</si>
  <si>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</si>
  <si>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</si>
  <si>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</si>
  <si>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</si>
  <si>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</si>
  <si>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</si>
  <si>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</si>
  <si>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</si>
  <si>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</si>
  <si>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</si>
  <si>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</si>
  <si>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</si>
  <si>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</si>
  <si>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</si>
  <si>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</si>
  <si>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</si>
  <si>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</si>
  <si>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</si>
  <si>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</si>
  <si>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</si>
  <si>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</si>
  <si>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</si>
  <si>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</si>
  <si>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</si>
  <si>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</si>
  <si>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</si>
  <si>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</si>
  <si>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</si>
  <si>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</si>
  <si>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</si>
  <si>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</si>
  <si>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</si>
  <si>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</si>
  <si>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</si>
  <si>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</si>
  <si>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</si>
  <si>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</si>
  <si>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</si>
  <si>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</si>
  <si>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</si>
  <si>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山梨県南部町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</si>
  <si>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</si>
  <si>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</si>
  <si>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</si>
  <si>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</si>
  <si>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</si>
  <si>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</si>
  <si>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</si>
  <si>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</si>
  <si>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</si>
  <si>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</si>
  <si>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</si>
  <si>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</si>
  <si>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</si>
  <si>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</si>
  <si>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</si>
  <si>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</si>
  <si>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</si>
  <si>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</si>
  <si>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</si>
  <si>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</si>
  <si>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</si>
  <si>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</si>
  <si>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</si>
  <si>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</si>
  <si>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</si>
  <si>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</si>
  <si>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</si>
  <si>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</si>
  <si>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</si>
  <si>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</si>
  <si>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</si>
  <si>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</si>
  <si>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</si>
  <si>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</si>
  <si>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</si>
  <si>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</si>
  <si>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</si>
  <si>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指定居宅サービス特別会計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</si>
  <si>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</si>
  <si>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</si>
  <si>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</si>
  <si>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</si>
  <si>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</si>
  <si>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</si>
  <si>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</si>
  <si>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</si>
  <si>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</si>
  <si>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</si>
  <si>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</si>
  <si>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</si>
  <si>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</si>
  <si>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</si>
  <si>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</si>
  <si>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</si>
  <si>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</si>
  <si>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</si>
  <si>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</si>
  <si>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</si>
  <si>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</si>
  <si>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</si>
  <si>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</si>
  <si>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</si>
  <si>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</si>
  <si>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</si>
  <si>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</si>
  <si>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</si>
  <si>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</si>
  <si>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</si>
  <si>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</si>
  <si>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</si>
  <si>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</si>
  <si>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</si>
  <si>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</si>
  <si>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</si>
  <si>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</si>
  <si>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</si>
  <si>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</si>
  <si>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</si>
  <si>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</si>
  <si>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</si>
  <si>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</si>
  <si>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</si>
  <si>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</si>
  <si>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</si>
  <si>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</si>
  <si>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</si>
  <si>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</si>
  <si>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</si>
  <si>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</si>
  <si>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</si>
  <si>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</si>
  <si>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</si>
  <si>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</si>
  <si>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</si>
  <si>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</si>
  <si>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</si>
  <si>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</si>
  <si>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</si>
  <si>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</si>
  <si>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</si>
  <si>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</si>
  <si>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</si>
  <si>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</si>
  <si>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</si>
  <si>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</si>
  <si>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</si>
  <si>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</si>
  <si>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</si>
  <si>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</si>
  <si>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</si>
  <si>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</si>
  <si>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</si>
  <si>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</si>
  <si>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</si>
  <si>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</si>
  <si>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</si>
  <si>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</si>
  <si>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</si>
  <si>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</si>
  <si>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</si>
  <si>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</si>
  <si>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</si>
  <si>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</si>
  <si>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</si>
  <si>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</si>
  <si>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</si>
  <si>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</si>
  <si>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</si>
  <si>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</si>
  <si>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</si>
  <si>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</si>
  <si>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</si>
  <si>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</si>
  <si>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</si>
  <si>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</si>
  <si>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</si>
  <si>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</si>
  <si>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</si>
  <si>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</si>
  <si>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</si>
  <si>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</si>
  <si>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</si>
  <si>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</si>
  <si>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</si>
  <si>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</si>
  <si>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</si>
  <si>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</si>
  <si>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</si>
  <si>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</si>
  <si>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</si>
  <si>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</si>
  <si>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</si>
  <si>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</si>
  <si>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</si>
  <si>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</si>
  <si>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</si>
  <si>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</si>
  <si>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</si>
  <si>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</si>
  <si>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</si>
  <si>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</si>
  <si>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</si>
  <si>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</si>
  <si>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</si>
  <si>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</si>
  <si>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</si>
  <si>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</si>
  <si>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</si>
  <si>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</si>
  <si>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</si>
  <si>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</si>
  <si>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</si>
  <si>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</si>
  <si>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</si>
  <si>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</si>
  <si>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</si>
  <si>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</si>
  <si>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</si>
  <si>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</si>
  <si>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</si>
  <si>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</si>
  <si>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</si>
  <si>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</si>
  <si>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</si>
  <si>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</si>
  <si>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</si>
  <si>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</si>
  <si>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</si>
  <si>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</si>
  <si>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</si>
  <si>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</si>
  <si>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</si>
  <si>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</si>
  <si>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</si>
  <si>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</si>
  <si>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</si>
  <si>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</si>
  <si>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</si>
  <si>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</si>
  <si>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</si>
  <si>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</si>
  <si>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簡易水道事業特別会計</t>
  </si>
  <si>
    <t>指定居宅サービス特別会計</t>
  </si>
  <si>
    <t>後期高齢者医療特別会計</t>
  </si>
  <si>
    <t>その他会計（赤字）</t>
  </si>
  <si>
    <t>その他会計（黒字）</t>
  </si>
  <si>
    <t>-</t>
    <phoneticPr fontId="2"/>
  </si>
  <si>
    <t>-</t>
    <phoneticPr fontId="2"/>
  </si>
  <si>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</si>
  <si>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</si>
  <si>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</si>
  <si>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t>
    <phoneticPr fontId="2"/>
  </si>
  <si>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</si>
  <si>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t>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</si>
  <si>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</si>
  <si>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</si>
  <si>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</si>
  <si>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</si>
  <si>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t>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</si>
  <si>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</si>
  <si>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</si>
  <si>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</si>
  <si>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t>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</si>
  <si>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</si>
  <si>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公共施設整備基金</t>
    <rPh sb="0" eb="2">
      <t>コウキョウ</t>
    </rPh>
    <rPh sb="2" eb="4">
      <t>シセツ</t>
    </rPh>
    <rPh sb="4" eb="6">
      <t>セイビ</t>
    </rPh>
    <rPh sb="6" eb="8">
      <t>キキン</t>
    </rPh>
    <phoneticPr fontId="11"/>
  </si>
  <si>
    <t>まちづくり振興基金</t>
    <rPh sb="5" eb="7">
      <t>シンコウ</t>
    </rPh>
    <rPh sb="7" eb="9">
      <t>キキン</t>
    </rPh>
    <phoneticPr fontId="11"/>
  </si>
  <si>
    <t>地域福祉基金</t>
    <rPh sb="0" eb="2">
      <t>チイキ</t>
    </rPh>
    <rPh sb="2" eb="4">
      <t>フクシ</t>
    </rPh>
    <rPh sb="4" eb="6">
      <t>キキン</t>
    </rPh>
    <phoneticPr fontId="11"/>
  </si>
  <si>
    <t>ごみ処理施設等整備基金</t>
    <rPh sb="2" eb="4">
      <t>ショリ</t>
    </rPh>
    <rPh sb="4" eb="6">
      <t>シセツ</t>
    </rPh>
    <rPh sb="6" eb="7">
      <t>トウ</t>
    </rPh>
    <rPh sb="7" eb="9">
      <t>セイビ</t>
    </rPh>
    <rPh sb="9" eb="11">
      <t>キキン</t>
    </rPh>
    <phoneticPr fontId="11"/>
  </si>
  <si>
    <t>中山間地ふるさと・水と土保全対策基金</t>
    <rPh sb="0" eb="3">
      <t>チュウサンカン</t>
    </rPh>
    <rPh sb="3" eb="4">
      <t>チ</t>
    </rPh>
    <rPh sb="9" eb="10">
      <t>ミズ</t>
    </rPh>
    <rPh sb="11" eb="12">
      <t>ツチ</t>
    </rPh>
    <rPh sb="12" eb="14">
      <t>ホゼン</t>
    </rPh>
    <rPh sb="14" eb="16">
      <t>タイサク</t>
    </rPh>
    <rPh sb="16" eb="1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</si>
  <si>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</si>
  <si>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</si>
  <si>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</si>
  <si>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一方で有形固定資産減価償却率は類似団体よりも高く、上昇傾向にあるが、公共施設等総合管理計画に基づき、今後、老朽化対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イッポウ</t>
    </rPh>
    <rPh sb="35" eb="37">
      <t>ユウケイ</t>
    </rPh>
    <rPh sb="37" eb="39">
      <t>コテイ</t>
    </rPh>
    <rPh sb="39" eb="41">
      <t>シサン</t>
    </rPh>
    <rPh sb="41" eb="43">
      <t>ゲンカ</t>
    </rPh>
    <rPh sb="43" eb="45">
      <t>ショウキャク</t>
    </rPh>
    <rPh sb="45" eb="46">
      <t>リツ</t>
    </rPh>
    <rPh sb="47" eb="49">
      <t>ルイジ</t>
    </rPh>
    <rPh sb="49" eb="51">
      <t>ダンタイ</t>
    </rPh>
    <rPh sb="54" eb="55">
      <t>タカ</t>
    </rPh>
    <rPh sb="57" eb="59">
      <t>ジョウショウ</t>
    </rPh>
    <rPh sb="59" eb="61">
      <t>ケイコウ</t>
    </rPh>
    <rPh sb="66" eb="68">
      <t>コウキョウ</t>
    </rPh>
    <rPh sb="68" eb="70">
      <t>シセツ</t>
    </rPh>
    <rPh sb="70" eb="71">
      <t>トウ</t>
    </rPh>
    <rPh sb="71" eb="73">
      <t>ソウゴウ</t>
    </rPh>
    <rPh sb="73" eb="75">
      <t>カンリ</t>
    </rPh>
    <rPh sb="75" eb="77">
      <t>ケイカク</t>
    </rPh>
    <rPh sb="78" eb="79">
      <t>モト</t>
    </rPh>
    <rPh sb="82" eb="84">
      <t>コンゴ</t>
    </rPh>
    <rPh sb="85" eb="88">
      <t>ロウキュウカ</t>
    </rPh>
    <rPh sb="88" eb="90">
      <t>タイサク</t>
    </rPh>
    <rPh sb="91" eb="94">
      <t>セッキョクテキ</t>
    </rPh>
    <rPh sb="95" eb="96">
      <t>ト</t>
    </rPh>
    <rPh sb="97" eb="9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</si>
  <si>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</si>
  <si>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</si>
  <si>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</si>
  <si>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</si>
  <si>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</si>
  <si>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</si>
  <si>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横ばいとなっており、将来負担負担比率についても低くなっている。これは、地方債の新規発行額を抑制してきたためである。将来負担比率が低下傾向にあるため、実質公債費比率についても、今後は低下してくるものと想定される。</t>
    <rPh sb="0" eb="2">
      <t>ジッシツ</t>
    </rPh>
    <rPh sb="2" eb="5">
      <t>コウサイヒ</t>
    </rPh>
    <rPh sb="5" eb="7">
      <t>ヒリツ</t>
    </rPh>
    <rPh sb="8" eb="10">
      <t>ルイジ</t>
    </rPh>
    <rPh sb="10" eb="12">
      <t>ダンタイ</t>
    </rPh>
    <rPh sb="13" eb="15">
      <t>ヒカク</t>
    </rPh>
    <rPh sb="17" eb="18">
      <t>ヒク</t>
    </rPh>
    <rPh sb="19" eb="21">
      <t>スイジュン</t>
    </rPh>
    <rPh sb="25" eb="27">
      <t>キンネン</t>
    </rPh>
    <rPh sb="27" eb="28">
      <t>ヨコ</t>
    </rPh>
    <rPh sb="37" eb="39">
      <t>ショウライ</t>
    </rPh>
    <rPh sb="39" eb="41">
      <t>フタン</t>
    </rPh>
    <rPh sb="41" eb="43">
      <t>フタン</t>
    </rPh>
    <rPh sb="43" eb="45">
      <t>ヒリツ</t>
    </rPh>
    <rPh sb="50" eb="51">
      <t>ヒク</t>
    </rPh>
    <rPh sb="62" eb="65">
      <t>チホウサイ</t>
    </rPh>
    <rPh sb="66" eb="68">
      <t>シンキ</t>
    </rPh>
    <rPh sb="68" eb="70">
      <t>ハッコウ</t>
    </rPh>
    <rPh sb="70" eb="71">
      <t>ガク</t>
    </rPh>
    <rPh sb="72" eb="74">
      <t>ヨクセイ</t>
    </rPh>
    <rPh sb="84" eb="86">
      <t>ショウライ</t>
    </rPh>
    <rPh sb="86" eb="88">
      <t>フタン</t>
    </rPh>
    <rPh sb="88" eb="90">
      <t>ヒリツ</t>
    </rPh>
    <rPh sb="91" eb="93">
      <t>テイカ</t>
    </rPh>
    <rPh sb="93" eb="95">
      <t>ケイコウ</t>
    </rPh>
    <rPh sb="101" eb="103">
      <t>ジッシツ</t>
    </rPh>
    <rPh sb="103" eb="106">
      <t>コウサイヒ</t>
    </rPh>
    <rPh sb="106" eb="108">
      <t>ヒリツ</t>
    </rPh>
    <rPh sb="114" eb="116">
      <t>コンゴ</t>
    </rPh>
    <rPh sb="117" eb="119">
      <t>テイカ</t>
    </rPh>
    <rPh sb="126" eb="128">
      <t>ソウテイ</t>
    </rPh>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</si>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</sst>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F556-4374-9284-212CB2A1C5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75872</c:v>
                </c:pt>
                <c:pt idx="1">
                  <c:v>92514</c:v>
                </c:pt>
                <c:pt idx="2">
                  <c:v>77348</c:v>
                </c:pt>
                <c:pt idx="3">
                  <c:v>95026</c:v>
                </c:pt>
                <c:pt idx="4">
                  <c:v>154361</c:v>
                </c:pt>
              </c:numCache>
            </c:numRef>
          </c:val>
          <c:smooth val="0"/>
          <c:extLst>
            <c:ext xmlns:c16="http://schemas.microsoft.com/office/drawing/2014/chart" uri="{C3380CC4-5D6E-409C-BE32-E72D297353CC}">
              <c16:uniqueId val="{00000001-F556-4374-9284-212CB2A1C588}"/>
            </c:ext>
          </c:extLst>
        </c:ser>
        <c:dLbls>
          <c:showLegendKey val="0"/>
          <c:showVal val="0"/>
          <c:showCatName val="0"/>
          <c:showSerName val="0"/>
          <c:showPercent val="0"/>
          <c:showBubbleSize val="0"/>
        </c:dLbls>
        <c:marker val="1"/>
        <c:smooth val="0"/>
        <c:axId val="164662840"/>
        <c:axId val="164660488"/>
      </c:lineChart>
      <c:catAx>
        <c:axId val="164662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660488"/>
        <c:crosses val="autoZero"/>
        <c:auto val="1"/>
        <c:lblAlgn val="ctr"/>
        <c:lblOffset val="100"/>
        <c:tickLblSkip val="1"/>
        <c:tickMarkSkip val="1"/>
        <c:noMultiLvlLbl val="0"/>
      </c:catAx>
      <c:valAx>
        <c:axId val="164660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662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13.55</c:v>
                </c:pt>
                <c:pt idx="1">
                  <c:v>14.62</c:v>
                </c:pt>
                <c:pt idx="2">
                  <c:v>14.49</c:v>
                </c:pt>
                <c:pt idx="3">
                  <c:v>13.1</c:v>
                </c:pt>
                <c:pt idx="4">
                  <c:v>12.98</c:v>
                </c:pt>
              </c:numCache>
            </c:numRef>
          </c:val>
          <c:extLst>
            <c:ext xmlns:c16="http://schemas.microsoft.com/office/drawing/2014/chart" uri="{C3380CC4-5D6E-409C-BE32-E72D297353CC}">
              <c16:uniqueId val="{00000000-6FF2-475F-BB97-48341C0BB9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29.02</c:v>
                </c:pt>
                <c:pt idx="1">
                  <c:v>31.74</c:v>
                </c:pt>
                <c:pt idx="2">
                  <c:v>38.159999999999997</c:v>
                </c:pt>
                <c:pt idx="3">
                  <c:v>47.35</c:v>
                </c:pt>
                <c:pt idx="4">
                  <c:v>55.21</c:v>
                </c:pt>
              </c:numCache>
            </c:numRef>
          </c:val>
          <c:extLst>
            <c:ext xmlns:c16="http://schemas.microsoft.com/office/drawing/2014/chart" uri="{C3380CC4-5D6E-409C-BE32-E72D297353CC}">
              <c16:uniqueId val="{00000001-6FF2-475F-BB97-48341C0BB9FF}"/>
            </c:ext>
          </c:extLst>
        </c:ser>
        <c:dLbls>
          <c:showLegendKey val="0"/>
          <c:showVal val="0"/>
          <c:showCatName val="0"/>
          <c:showSerName val="0"/>
          <c:showPercent val="0"/>
          <c:showBubbleSize val="0"/>
        </c:dLbls>
        <c:gapWidth val="250"/>
        <c:overlap val="100"/>
        <c:axId val="203894288"/>
        <c:axId val="20389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c:v>
                </c:pt>
                <c:pt idx="1">
                  <c:v>1.83</c:v>
                </c:pt>
                <c:pt idx="2">
                  <c:v>6.42</c:v>
                </c:pt>
                <c:pt idx="3">
                  <c:v>7.3</c:v>
                </c:pt>
                <c:pt idx="4">
                  <c:v>4.4000000000000004</c:v>
                </c:pt>
              </c:numCache>
            </c:numRef>
          </c:val>
          <c:smooth val="0"/>
          <c:extLst>
            <c:ext xmlns:c16="http://schemas.microsoft.com/office/drawing/2014/chart" uri="{C3380CC4-5D6E-409C-BE32-E72D297353CC}">
              <c16:uniqueId val="{00000002-6FF2-475F-BB97-48341C0BB9FF}"/>
            </c:ext>
          </c:extLst>
        </c:ser>
        <c:dLbls>
          <c:showLegendKey val="0"/>
          <c:showVal val="0"/>
          <c:showCatName val="0"/>
          <c:showSerName val="0"/>
          <c:showPercent val="0"/>
          <c:showBubbleSize val="0"/>
        </c:dLbls>
        <c:marker val="1"/>
        <c:smooth val="0"/>
        <c:axId val="203894288"/>
        <c:axId val="203893504"/>
      </c:lineChart>
      <c:catAx>
        <c:axId val="20389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893504"/>
        <c:crosses val="autoZero"/>
        <c:auto val="1"/>
        <c:lblAlgn val="ctr"/>
        <c:lblOffset val="100"/>
        <c:tickLblSkip val="1"/>
        <c:tickMarkSkip val="1"/>
        <c:noMultiLvlLbl val="0"/>
      </c:catAx>
      <c:valAx>
        <c:axId val="20389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9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DA-4376-9521-66BE850FFB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DA-4376-9521-66BE850FFB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DA-4376-9521-66BE850FFB2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EDA-4376-9521-66BE850FFB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0.02</c:v>
                </c:pt>
                <c:pt idx="4">
                  <c:v>#N/A</c:v>
                </c:pt>
                <c:pt idx="5">
                  <c:v>0.04</c:v>
                </c:pt>
                <c:pt idx="6">
                  <c:v>#N/A</c:v>
                </c:pt>
                <c:pt idx="7">
                  <c:v>0.08</c:v>
                </c:pt>
                <c:pt idx="8">
                  <c:v>#N/A</c:v>
                </c:pt>
                <c:pt idx="9">
                  <c:v>0.08</c:v>
                </c:pt>
              </c:numCache>
            </c:numRef>
          </c:val>
          <c:extLst>
            <c:ext xmlns:c16="http://schemas.microsoft.com/office/drawing/2014/chart" uri="{C3380CC4-5D6E-409C-BE32-E72D297353CC}">
              <c16:uniqueId val="{00000004-CEDA-4376-9521-66BE850FFB26}"/>
            </c:ext>
          </c:extLst>
        </c:ser>
        <c:ser>
          <c:idx val="5"/>
          <c:order val="5"/>
          <c:tx>
            <c:strRef>
              <c:f>データシート!$A$32</c:f>
              <c:strCache>
                <c:ptCount val="1"/>
                <c:pt idx="0">
                  <c:v>指定居宅サービス特別会計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0.13</c:v>
                </c:pt>
                <c:pt idx="4">
                  <c:v>#N/A</c:v>
                </c:pt>
                <c:pt idx="5">
                  <c:v>0.13</c:v>
                </c:pt>
                <c:pt idx="6">
                  <c:v>#N/A</c:v>
                </c:pt>
                <c:pt idx="7">
                  <c:v>0.14000000000000001</c:v>
                </c:pt>
                <c:pt idx="8">
                  <c:v>#N/A</c:v>
                </c:pt>
                <c:pt idx="9">
                  <c:v>0.16</c:v>
                </c:pt>
              </c:numCache>
            </c:numRef>
          </c:val>
          <c:extLst>
            <c:ext xmlns:c16="http://schemas.microsoft.com/office/drawing/2014/chart" uri="{C3380CC4-5D6E-409C-BE32-E72D297353CC}">
              <c16:uniqueId val="{00000005-CEDA-4376-9521-66BE850FFB2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0.27</c:v>
                </c:pt>
                <c:pt idx="2">
                  <c:v>#N/A</c:v>
                </c:pt>
                <c:pt idx="3">
                  <c:v>0.35</c:v>
                </c:pt>
                <c:pt idx="4">
                  <c:v>#N/A</c:v>
                </c:pt>
                <c:pt idx="5">
                  <c:v>0.42</c:v>
                </c:pt>
                <c:pt idx="6">
                  <c:v>#N/A</c:v>
                </c:pt>
                <c:pt idx="7">
                  <c:v>0.37</c:v>
                </c:pt>
                <c:pt idx="8">
                  <c:v>#N/A</c:v>
                </c:pt>
                <c:pt idx="9">
                  <c:v>0.55000000000000004</c:v>
                </c:pt>
              </c:numCache>
            </c:numRef>
          </c:val>
          <c:extLst>
            <c:ext xmlns:c16="http://schemas.microsoft.com/office/drawing/2014/chart" uri="{C3380CC4-5D6E-409C-BE32-E72D297353CC}">
              <c16:uniqueId val="{00000006-CEDA-4376-9521-66BE850FFB2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1.04</c:v>
                </c:pt>
                <c:pt idx="2">
                  <c:v>#N/A</c:v>
                </c:pt>
                <c:pt idx="3">
                  <c:v>1.07</c:v>
                </c:pt>
                <c:pt idx="4">
                  <c:v>#N/A</c:v>
                </c:pt>
                <c:pt idx="5">
                  <c:v>2.92</c:v>
                </c:pt>
                <c:pt idx="6">
                  <c:v>#N/A</c:v>
                </c:pt>
                <c:pt idx="7">
                  <c:v>1.54</c:v>
                </c:pt>
                <c:pt idx="8">
                  <c:v>#N/A</c:v>
                </c:pt>
                <c:pt idx="9">
                  <c:v>1.81</c:v>
                </c:pt>
              </c:numCache>
            </c:numRef>
          </c:val>
          <c:extLst>
            <c:ext xmlns:c16="http://schemas.microsoft.com/office/drawing/2014/chart" uri="{C3380CC4-5D6E-409C-BE32-E72D297353CC}">
              <c16:uniqueId val="{00000007-CEDA-4376-9521-66BE850FFB2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3.67</c:v>
                </c:pt>
                <c:pt idx="2">
                  <c:v>#N/A</c:v>
                </c:pt>
                <c:pt idx="3">
                  <c:v>3.1</c:v>
                </c:pt>
                <c:pt idx="4">
                  <c:v>#N/A</c:v>
                </c:pt>
                <c:pt idx="5">
                  <c:v>3.37</c:v>
                </c:pt>
                <c:pt idx="6">
                  <c:v>#N/A</c:v>
                </c:pt>
                <c:pt idx="7">
                  <c:v>4.55</c:v>
                </c:pt>
                <c:pt idx="8">
                  <c:v>#N/A</c:v>
                </c:pt>
                <c:pt idx="9">
                  <c:v>4.2</c:v>
                </c:pt>
              </c:numCache>
            </c:numRef>
          </c:val>
          <c:extLst>
            <c:ext xmlns:c16="http://schemas.microsoft.com/office/drawing/2014/chart" uri="{C3380CC4-5D6E-409C-BE32-E72D297353CC}">
              <c16:uniqueId val="{00000008-CEDA-4376-9521-66BE850FFB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13.54</c:v>
                </c:pt>
                <c:pt idx="2">
                  <c:v>#N/A</c:v>
                </c:pt>
                <c:pt idx="3">
                  <c:v>14.61</c:v>
                </c:pt>
                <c:pt idx="4">
                  <c:v>#N/A</c:v>
                </c:pt>
                <c:pt idx="5">
                  <c:v>14.49</c:v>
                </c:pt>
                <c:pt idx="6">
                  <c:v>#N/A</c:v>
                </c:pt>
                <c:pt idx="7">
                  <c:v>13.09</c:v>
                </c:pt>
                <c:pt idx="8">
                  <c:v>#N/A</c:v>
                </c:pt>
                <c:pt idx="9">
                  <c:v>12.97</c:v>
                </c:pt>
              </c:numCache>
            </c:numRef>
          </c:val>
          <c:extLst>
            <c:ext xmlns:c16="http://schemas.microsoft.com/office/drawing/2014/chart" uri="{C3380CC4-5D6E-409C-BE32-E72D297353CC}">
              <c16:uniqueId val="{00000009-CEDA-4376-9521-66BE850FFB26}"/>
            </c:ext>
          </c:extLst>
        </c:ser>
        <c:dLbls>
          <c:showLegendKey val="0"/>
          <c:showVal val="0"/>
          <c:showCatName val="0"/>
          <c:showSerName val="0"/>
          <c:showPercent val="0"/>
          <c:showBubbleSize val="0"/>
        </c:dLbls>
        <c:gapWidth val="150"/>
        <c:overlap val="100"/>
        <c:axId val="203891936"/>
        <c:axId val="203896640"/>
      </c:barChart>
      <c:catAx>
        <c:axId val="2038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896640"/>
        <c:crosses val="autoZero"/>
        <c:auto val="1"/>
        <c:lblAlgn val="ctr"/>
        <c:lblOffset val="100"/>
        <c:tickLblSkip val="1"/>
        <c:tickMarkSkip val="1"/>
        <c:noMultiLvlLbl val="0"/>
      </c:catAx>
      <c:valAx>
        <c:axId val="2038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9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947</c:v>
                </c:pt>
                <c:pt idx="5">
                  <c:v>942</c:v>
                </c:pt>
                <c:pt idx="8">
                  <c:v>920</c:v>
                </c:pt>
                <c:pt idx="11">
                  <c:v>961</c:v>
                </c:pt>
                <c:pt idx="14">
                  <c:v>818</c:v>
                </c:pt>
              </c:numCache>
            </c:numRef>
          </c:val>
          <c:extLst>
            <c:ext xmlns:c16="http://schemas.microsoft.com/office/drawing/2014/chart" uri="{C3380CC4-5D6E-409C-BE32-E72D297353CC}">
              <c16:uniqueId val="{00000000-88F9-4F8E-8EEC-6DC2F41091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F9-4F8E-8EEC-6DC2F41091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8F9-4F8E-8EEC-6DC2F41091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5</c:v>
                </c:pt>
                <c:pt idx="6">
                  <c:v>10</c:v>
                </c:pt>
                <c:pt idx="9">
                  <c:v>9</c:v>
                </c:pt>
                <c:pt idx="12">
                  <c:v>11</c:v>
                </c:pt>
              </c:numCache>
            </c:numRef>
          </c:val>
          <c:extLst>
            <c:ext xmlns:c16="http://schemas.microsoft.com/office/drawing/2014/chart" uri="{C3380CC4-5D6E-409C-BE32-E72D297353CC}">
              <c16:uniqueId val="{00000003-88F9-4F8E-8EEC-6DC2F41091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c:v>
                </c:pt>
                <c:pt idx="3">
                  <c:v>164</c:v>
                </c:pt>
                <c:pt idx="6">
                  <c:v>158</c:v>
                </c:pt>
                <c:pt idx="9">
                  <c:v>157</c:v>
                </c:pt>
                <c:pt idx="12">
                  <c:v>136</c:v>
                </c:pt>
              </c:numCache>
            </c:numRef>
          </c:val>
          <c:extLst>
            <c:ext xmlns:c16="http://schemas.microsoft.com/office/drawing/2014/chart" uri="{C3380CC4-5D6E-409C-BE32-E72D297353CC}">
              <c16:uniqueId val="{00000004-88F9-4F8E-8EEC-6DC2F41091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9-4F8E-8EEC-6DC2F41091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F9-4F8E-8EEC-6DC2F41091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1041</c:v>
                </c:pt>
                <c:pt idx="3">
                  <c:v>923</c:v>
                </c:pt>
                <c:pt idx="6">
                  <c:v>910</c:v>
                </c:pt>
                <c:pt idx="9">
                  <c:v>951</c:v>
                </c:pt>
                <c:pt idx="12">
                  <c:v>765</c:v>
                </c:pt>
              </c:numCache>
            </c:numRef>
          </c:val>
          <c:extLst>
            <c:ext xmlns:c16="http://schemas.microsoft.com/office/drawing/2014/chart" uri="{C3380CC4-5D6E-409C-BE32-E72D297353CC}">
              <c16:uniqueId val="{00000007-88F9-4F8E-8EEC-6DC2F41091ED}"/>
            </c:ext>
          </c:extLst>
        </c:ser>
        <c:dLbls>
          <c:showLegendKey val="0"/>
          <c:showVal val="0"/>
          <c:showCatName val="0"/>
          <c:showSerName val="0"/>
          <c:showPercent val="0"/>
          <c:showBubbleSize val="0"/>
        </c:dLbls>
        <c:gapWidth val="100"/>
        <c:overlap val="100"/>
        <c:axId val="203894680"/>
        <c:axId val="203895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280</c:v>
                </c:pt>
                <c:pt idx="2">
                  <c:v>#N/A</c:v>
                </c:pt>
                <c:pt idx="3">
                  <c:v>#N/A</c:v>
                </c:pt>
                <c:pt idx="4">
                  <c:v>150</c:v>
                </c:pt>
                <c:pt idx="5">
                  <c:v>#N/A</c:v>
                </c:pt>
                <c:pt idx="6">
                  <c:v>#N/A</c:v>
                </c:pt>
                <c:pt idx="7">
                  <c:v>158</c:v>
                </c:pt>
                <c:pt idx="8">
                  <c:v>#N/A</c:v>
                </c:pt>
                <c:pt idx="9">
                  <c:v>#N/A</c:v>
                </c:pt>
                <c:pt idx="10">
                  <c:v>156</c:v>
                </c:pt>
                <c:pt idx="11">
                  <c:v>#N/A</c:v>
                </c:pt>
                <c:pt idx="12">
                  <c:v>#N/A</c:v>
                </c:pt>
                <c:pt idx="13">
                  <c:v>94</c:v>
                </c:pt>
                <c:pt idx="14">
                  <c:v>#N/A</c:v>
                </c:pt>
              </c:numCache>
            </c:numRef>
          </c:val>
          <c:smooth val="0"/>
          <c:extLst>
            <c:ext xmlns:c16="http://schemas.microsoft.com/office/drawing/2014/chart" uri="{C3380CC4-5D6E-409C-BE32-E72D297353CC}">
              <c16:uniqueId val="{00000008-88F9-4F8E-8EEC-6DC2F41091ED}"/>
            </c:ext>
          </c:extLst>
        </c:ser>
        <c:dLbls>
          <c:showLegendKey val="0"/>
          <c:showVal val="0"/>
          <c:showCatName val="0"/>
          <c:showSerName val="0"/>
          <c:showPercent val="0"/>
          <c:showBubbleSize val="0"/>
        </c:dLbls>
        <c:marker val="1"/>
        <c:smooth val="0"/>
        <c:axId val="203894680"/>
        <c:axId val="203895464"/>
      </c:lineChart>
      <c:catAx>
        <c:axId val="20389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895464"/>
        <c:crosses val="autoZero"/>
        <c:auto val="1"/>
        <c:lblAlgn val="ctr"/>
        <c:lblOffset val="100"/>
        <c:tickLblSkip val="1"/>
        <c:tickMarkSkip val="1"/>
        <c:noMultiLvlLbl val="0"/>
      </c:catAx>
      <c:valAx>
        <c:axId val="20389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9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7337</c:v>
                </c:pt>
                <c:pt idx="5">
                  <c:v>6916</c:v>
                </c:pt>
                <c:pt idx="8">
                  <c:v>6564</c:v>
                </c:pt>
                <c:pt idx="11">
                  <c:v>6232</c:v>
                </c:pt>
                <c:pt idx="14">
                  <c:v>6218</c:v>
                </c:pt>
              </c:numCache>
            </c:numRef>
          </c:val>
          <c:extLst>
            <c:ext xmlns:c16="http://schemas.microsoft.com/office/drawing/2014/chart" uri="{C3380CC4-5D6E-409C-BE32-E72D297353CC}">
              <c16:uniqueId val="{00000000-2DC2-47A8-80C9-4F2E948615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DC2-47A8-80C9-4F2E948615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3249</c:v>
                </c:pt>
                <c:pt idx="5">
                  <c:v>3297</c:v>
                </c:pt>
                <c:pt idx="8">
                  <c:v>3642</c:v>
                </c:pt>
                <c:pt idx="11">
                  <c:v>4137</c:v>
                </c:pt>
                <c:pt idx="14">
                  <c:v>4555</c:v>
                </c:pt>
              </c:numCache>
            </c:numRef>
          </c:val>
          <c:extLst>
            <c:ext xmlns:c16="http://schemas.microsoft.com/office/drawing/2014/chart" uri="{C3380CC4-5D6E-409C-BE32-E72D297353CC}">
              <c16:uniqueId val="{00000002-2DC2-47A8-80C9-4F2E948615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C2-47A8-80C9-4F2E948615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C2-47A8-80C9-4F2E948615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C2-47A8-80C9-4F2E948615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1398</c:v>
                </c:pt>
                <c:pt idx="3">
                  <c:v>1330</c:v>
                </c:pt>
                <c:pt idx="6">
                  <c:v>1307</c:v>
                </c:pt>
                <c:pt idx="9">
                  <c:v>1334</c:v>
                </c:pt>
                <c:pt idx="12">
                  <c:v>1327</c:v>
                </c:pt>
              </c:numCache>
            </c:numRef>
          </c:val>
          <c:extLst>
            <c:ext xmlns:c16="http://schemas.microsoft.com/office/drawing/2014/chart" uri="{C3380CC4-5D6E-409C-BE32-E72D297353CC}">
              <c16:uniqueId val="{00000006-2DC2-47A8-80C9-4F2E948615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c:v>
                </c:pt>
                <c:pt idx="3">
                  <c:v>63</c:v>
                </c:pt>
                <c:pt idx="6">
                  <c:v>54</c:v>
                </c:pt>
                <c:pt idx="9">
                  <c:v>57</c:v>
                </c:pt>
                <c:pt idx="12">
                  <c:v>47</c:v>
                </c:pt>
              </c:numCache>
            </c:numRef>
          </c:val>
          <c:extLst>
            <c:ext xmlns:c16="http://schemas.microsoft.com/office/drawing/2014/chart" uri="{C3380CC4-5D6E-409C-BE32-E72D297353CC}">
              <c16:uniqueId val="{00000007-2DC2-47A8-80C9-4F2E948615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1560</c:v>
                </c:pt>
                <c:pt idx="3">
                  <c:v>1549</c:v>
                </c:pt>
                <c:pt idx="6">
                  <c:v>1626</c:v>
                </c:pt>
                <c:pt idx="9">
                  <c:v>1713</c:v>
                </c:pt>
                <c:pt idx="12">
                  <c:v>1671</c:v>
                </c:pt>
              </c:numCache>
            </c:numRef>
          </c:val>
          <c:extLst>
            <c:ext xmlns:c16="http://schemas.microsoft.com/office/drawing/2014/chart" uri="{C3380CC4-5D6E-409C-BE32-E72D297353CC}">
              <c16:uniqueId val="{00000008-2DC2-47A8-80C9-4F2E948615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C2-47A8-80C9-4F2E948615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6057</c:v>
                </c:pt>
                <c:pt idx="3">
                  <c:v>5431</c:v>
                </c:pt>
                <c:pt idx="6">
                  <c:v>4870</c:v>
                </c:pt>
                <c:pt idx="9">
                  <c:v>4345</c:v>
                </c:pt>
                <c:pt idx="12">
                  <c:v>4434</c:v>
                </c:pt>
              </c:numCache>
            </c:numRef>
          </c:val>
          <c:extLst>
            <c:ext xmlns:c16="http://schemas.microsoft.com/office/drawing/2014/chart" uri="{C3380CC4-5D6E-409C-BE32-E72D297353CC}">
              <c16:uniqueId val="{0000000A-2DC2-47A8-80C9-4F2E948615FB}"/>
            </c:ext>
          </c:extLst>
        </c:ser>
        <c:dLbls>
          <c:showLegendKey val="0"/>
          <c:showVal val="0"/>
          <c:showCatName val="0"/>
          <c:showSerName val="0"/>
          <c:showPercent val="0"/>
          <c:showBubbleSize val="0"/>
        </c:dLbls>
        <c:gapWidth val="100"/>
        <c:overlap val="100"/>
        <c:axId val="203893896"/>
        <c:axId val="20389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C2-47A8-80C9-4F2E948615FB}"/>
            </c:ext>
          </c:extLst>
        </c:ser>
        <c:dLbls>
          <c:showLegendKey val="0"/>
          <c:showVal val="0"/>
          <c:showCatName val="0"/>
          <c:showSerName val="0"/>
          <c:showPercent val="0"/>
          <c:showBubbleSize val="0"/>
        </c:dLbls>
        <c:marker val="1"/>
        <c:smooth val="0"/>
        <c:axId val="203893896"/>
        <c:axId val="203895072"/>
      </c:lineChart>
      <c:catAx>
        <c:axId val="20389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895072"/>
        <c:crosses val="autoZero"/>
        <c:auto val="1"/>
        <c:lblAlgn val="ctr"/>
        <c:lblOffset val="100"/>
        <c:tickLblSkip val="1"/>
        <c:tickMarkSkip val="1"/>
        <c:noMultiLvlLbl val="0"/>
      </c:catAx>
      <c:valAx>
        <c:axId val="20389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9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1552</c:v>
                </c:pt>
                <c:pt idx="1">
                  <c:v>1908</c:v>
                </c:pt>
                <c:pt idx="2">
                  <c:v>2108</c:v>
                </c:pt>
              </c:numCache>
            </c:numRef>
          </c:val>
          <c:extLst>
            <c:ext xmlns:c16="http://schemas.microsoft.com/office/drawing/2014/chart" uri="{C3380CC4-5D6E-409C-BE32-E72D297353CC}">
              <c16:uniqueId val="{00000000-9000-493C-87AF-9B9CDF3472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590</c:v>
                </c:pt>
                <c:pt idx="1">
                  <c:v>590</c:v>
                </c:pt>
                <c:pt idx="2">
                  <c:v>590</c:v>
                </c:pt>
              </c:numCache>
            </c:numRef>
          </c:val>
          <c:extLst>
            <c:ext xmlns:c16="http://schemas.microsoft.com/office/drawing/2014/chart" uri="{C3380CC4-5D6E-409C-BE32-E72D297353CC}">
              <c16:uniqueId val="{00000001-9000-493C-87AF-9B9CDF3472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2416</c:v>
                </c:pt>
                <c:pt idx="1">
                  <c:v>2409</c:v>
                </c:pt>
                <c:pt idx="2">
                  <c:v>2562</c:v>
                </c:pt>
              </c:numCache>
            </c:numRef>
          </c:val>
          <c:extLst>
            <c:ext xmlns:c16="http://schemas.microsoft.com/office/drawing/2014/chart" uri="{C3380CC4-5D6E-409C-BE32-E72D297353CC}">
              <c16:uniqueId val="{00000002-9000-493C-87AF-9B9CDF347266}"/>
            </c:ext>
          </c:extLst>
        </c:ser>
        <c:dLbls>
          <c:showLegendKey val="0"/>
          <c:showVal val="0"/>
          <c:showCatName val="0"/>
          <c:showSerName val="0"/>
          <c:showPercent val="0"/>
          <c:showBubbleSize val="0"/>
        </c:dLbls>
        <c:gapWidth val="120"/>
        <c:overlap val="100"/>
        <c:axId val="202431952"/>
        <c:axId val="202431560"/>
      </c:barChart>
      <c:catAx>
        <c:axId val="20243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2431560"/>
        <c:crosses val="autoZero"/>
        <c:auto val="1"/>
        <c:lblAlgn val="ctr"/>
        <c:lblOffset val="100"/>
        <c:tickLblSkip val="1"/>
        <c:tickMarkSkip val="1"/>
        <c:noMultiLvlLbl val="0"/>
      </c:catAx>
      <c:valAx>
        <c:axId val="202431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243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{F16FC42E-94A2-42D4-8359-75CBA129DD6C}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7CF-4973-9620-C3EE94AF8A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{F19B458B-A147-4298-AB4D-4F0C28D6CF91}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CF-4973-9620-C3EE94AF8A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{8DCCC93A-C409-4CE9-BA84-92D75E747E0A}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CF-4973-9620-C3EE94AF8A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{3D0087C5-5FE7-43B8-B791-504705ADC83A}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CF-4973-9620-C3EE94AF8A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{5003B76F-ECFE-48C8-83A0-A263106914CE}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CF-4973-9620-C3EE94AF8A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{F0DD2F3D-4F9D-4F6E-BE5C-9B71FAC2421A}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7CF-4973-9620-C3EE94AF8A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{8929E072-2645-4FFE-987B-51F2221690D0}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7CF-4973-9620-C3EE94AF8A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{3711AA6B-42E0-4BA7-A472-A7706574D3CB}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7CF-4973-9620-C3EE94AF8A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{253AF057-756D-4A51-901C-C4E767A52798}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7CF-4973-9620-C3EE94AF8A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7CF-4973-9620-C3EE94AF8A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{C9A35F20-EAE0-40B5-94F4-B289A2AAD5F2}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7CF-4973-9620-C3EE94AF8A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{BA916B2B-6EF8-41F0-9FB9-5ED5B3137B62}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CF-4973-9620-C3EE94AF8A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{A31CED51-9C82-42EB-B24C-839DBD11688E}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CF-4973-9620-C3EE94AF8A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{BC090213-9FD7-4F65-B755-B28457F0846B}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CF-4973-9620-C3EE94AF8A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{569DF4AC-6857-46E2-89B3-CDBEE34E5B4B}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CF-4973-9620-C3EE94AF8A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{0BCF05D9-BA75-4D52-B8A1-8B5CCA4BE347}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7CF-4973-9620-C3EE94AF8A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{5D2EECA0-FDA4-433E-A27B-68EC3DB53C1E}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7CF-4973-9620-C3EE94AF8A2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{D1FB8F9C-2FF6-4CD6-9769-87E1088B60E1}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7CF-4973-9620-C3EE94AF8A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{E7127867-9417-41F4-855A-314A82A90F63}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7CF-4973-9620-C3EE94AF8A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67CF-4973-9620-C3EE94AF8A28}"/>
            </c:ext>
          </c:extLst>
        </c:ser>
        <c:dLbls>
          <c:showLegendKey val="0"/>
          <c:showVal val="1"/>
          <c:showCatName val="0"/>
          <c:showSerName val="0"/>
          <c:showPercent val="0"/>
          <c:showBubbleSize val="0"/>
        </c:dLbls>
        <c:axId val="202427248"/>
        <c:axId val="202428816"/>
      </c:scatterChart>
      <c:valAx>
        <c:axId val="202427248"/>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428816"/>
        <c:crosses val="autoZero"/>
        <c:crossBetween val="midCat"/>
      </c:valAx>
      <c:valAx>
        <c:axId val="2024288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427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{870F9187-6E8F-49E4-B608-50BB55FBAA07}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AA2-49B0-819A-A5AC5B020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{7351F1E5-E245-4DD3-B7CB-6555D3D9BDB6}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A2-49B0-819A-A5AC5B020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{D5D808AB-8477-4598-BD28-CD562D04E8F1}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A2-49B0-819A-A5AC5B020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{DE966EC7-E52E-4D34-B10A-DC2F615079C0}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A2-49B0-819A-A5AC5B020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{A78A638A-B5BC-49E3-96CD-9A3240E62E90}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A2-49B0-819A-A5AC5B02047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{37067055-007F-40E8-A967-F95C3DD6C854}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AA2-49B0-819A-A5AC5B02047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{A811135F-13E7-4C66-8569-D0D6E02C2673}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AA2-49B0-819A-A5AC5B02047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{3027762C-BEF7-49F5-AB4E-6D2905E8320F}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AA2-49B0-819A-A5AC5B02047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{8446382A-0E20-457D-B0EE-82C585AC15F6}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AA2-49B0-819A-A5AC5B020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7.3</c:v>
                </c:pt>
                <c:pt idx="16">
                  <c:v>6.1</c:v>
                </c:pt>
                <c:pt idx="24">
                  <c:v>4.9000000000000004</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A2-49B0-819A-A5AC5B0204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{E60D2286-7B75-4C63-AF6A-AADE6B4FFE30}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AA2-49B0-819A-A5AC5B0204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{B6F1B2FC-40DE-4E3E-8DD9-E43A67EC0075}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A2-49B0-819A-A5AC5B020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{A2082303-B93B-431C-8EDC-2F3D62C53193}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A2-49B0-819A-A5AC5B020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{9C35AF04-3914-46BB-9C10-E87D6874F24E}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A2-49B0-819A-A5AC5B020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{E13719AD-2DED-4B87-BF78-799D0482026F}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A2-49B0-819A-A5AC5B02047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{748D7436-B124-414D-9FB1-E5D26A15E25D}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AA2-49B0-819A-A5AC5B02047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{77353B77-C7CF-4C45-8763-FA7A99FF21CC}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AA2-49B0-819A-A5AC5B02047C}"/>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{F0CAEBE9-037C-43C2-9979-00840D84BE90}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AA2-49B0-819A-A5AC5B02047C}"/>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{5FCC07B0-0403-4A16-8501-68D5A25D8619}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AA2-49B0-819A-A5AC5B020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CAA2-49B0-819A-A5AC5B02047C}"/>
            </c:ext>
          </c:extLst>
        </c:ser>
        <c:dLbls>
          <c:showLegendKey val="0"/>
          <c:showVal val="1"/>
          <c:showCatName val="0"/>
          <c:showSerName val="0"/>
          <c:showPercent val="0"/>
          <c:showBubbleSize val="0"/>
        </c:dLbls>
        <c:axId val="202428032"/>
        <c:axId val="202431168"/>
      </c:scatterChart>
      <c:valAx>
        <c:axId val="202428032"/>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431168"/>
        <c:crosses val="autoZero"/>
        <c:crossBetween val="midCat"/>
      </c:valAx>
      <c:valAx>
        <c:axId val="20243116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42803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元利償還金、公営企業債の元利償還金に対する繰入金は微減である。今年度は合併当初の大型事業債の償還の区切りとなる。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今後は新規の償還額を抑えて、さらなる比率の低下を目指す。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一般会計等に係る地方債の現在高は、年度毎の削減努力により平成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1,623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％減少した。将来負担額総額も改善がみられる。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一方、充当可能財源等における充当可能基金も微増の傾向にあるが、普通地方交付税の減少が進み、分母を構成する標準財政規模が縮小していくため、地方債残高圧縮等、更なる将来負担減に努める。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年を過ぎ、公共施設の老朽化に対応するため。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財政力指数が低く、緊急な事業対応に備えるため今後も計画的に基金積立をする予定。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町の公共施設の整備費用に充当。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町民の連帯強化と地域振興を図る。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住民が主体となって行う福祉活動を活発化するための基金。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ごみ処理施設等整備基金　環境施設の整備等を円滑に進めるための基金。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中山間地ふるさと・水と土保全対策基金　土地改良施設の多面的機能と併せ地域資源の有する価値を評価し、将来にわたって整備保全するための基金。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　施設の老朽化に対応するため。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今後のまちづくりのため。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就園児童支援金（保育料の３割を返納）に活用のため。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それぞれの目的に適した基金の積立や取崩しを行う予定。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緊急な事業対応に備え、地方財政法の規定に基づき積立をする予定。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元利償還金の多くは普通地方交付税に算入されており、平成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年度に合併当初の大型事業債の区切りとなるため、現状維持の予定。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8,006
7,967
200.87
6,145,488
5,638,315
495,455
3,818,088
4,434,343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２９年度に策定した公共施設等総合管理計画において、公共施設等の延床面積を４０年間で２０％縮減するという目標を掲げ、老朽化した施設の集約化・複合化や除去を進めている。有形固定資産減価償却率については、上昇傾向にはあるものの、類似団体平均と比較するとその伸びは緩やかであり、これまでの取組の効果が表れ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6" name="テキスト ボックス 65"/>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0" name="直線コネクタ 69"/>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1"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2" name="直線コネクタ 71"/>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3"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4" name="直線コネクタ 73"/>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5"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6" name="フローチャート: 判断 75"/>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8" name="フローチャート: 判断 77"/>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4" name="楕円 83"/>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13140</xdr:rowOff>
    </xdr:from>
    <xdr:ext cx="405111" cy="259045"/>
    <xdr:sp macro="" textlink="">
      <xdr:nvSpPr>
        <xdr:cNvPr id="85"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6"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87"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５年度の合併時より実施してきた合併特例事業に係る地方債の新規発行が終了したため、将来負担は縮小していくと予測される。また、類似団体と比較すると、職員数が少なく、人件費支出も低く抑えられているため、業務活動収支の黒字額を大きく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1"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68086</xdr:rowOff>
    </xdr:from>
    <xdr:to>
      <xdr:col>76</xdr:col>
      <xdr:colOff>73025</xdr:colOff>
      <xdr:row>33</xdr:row>
      <xdr:rowOff>169686</xdr:rowOff>
    </xdr:to>
    <xdr:sp macro="" textlink="">
      <xdr:nvSpPr>
        <xdr:cNvPr id="128" name="楕円 127"/>
        <xdr:cNvSpPr/>
      </xdr:nvSpPr>
      <xdr:spPr>
        <a:xfrm>
          <a:off x="14744700" y="64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46513</xdr:rowOff>
    </xdr:from>
    <xdr:ext cx="340478" cy="259045"/>
    <xdr:sp macro="" textlink="">
      <xdr:nvSpPr>
        <xdr:cNvPr id="129" name="債務償還可能年数該当値テキスト"/>
        <xdr:cNvSpPr txBox="1"/>
      </xdr:nvSpPr>
      <xdr:spPr>
        <a:xfrm>
          <a:off x="14846300" y="6475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8,006
7,967
200.87
6,145,488
5,638,315
495,455
3,818,088
4,434,343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76835</xdr:rowOff>
    </xdr:from>
    <xdr:to>
      <xdr:col>20</xdr:col>
      <xdr:colOff>38100</xdr:colOff>
      <xdr:row>34</xdr:row>
      <xdr:rowOff>6985</xdr:rowOff>
    </xdr:to>
    <xdr:sp macro="" textlink="">
      <xdr:nvSpPr>
        <xdr:cNvPr id="70" name="楕円 69"/>
        <xdr:cNvSpPr/>
      </xdr:nvSpPr>
      <xdr:spPr>
        <a:xfrm>
          <a:off x="3746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146702</xdr:rowOff>
    </xdr:from>
    <xdr:ext cx="405111" cy="259045"/>
    <xdr:sp macro="" textlink="">
      <xdr:nvSpPr>
        <xdr:cNvPr id="71"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23512</xdr:rowOff>
    </xdr:from>
    <xdr:ext cx="405111" cy="259045"/>
    <xdr:sp macro="" textlink="">
      <xdr:nvSpPr>
        <xdr:cNvPr id="73" name="n_1mainValue【道路】&#10;有形固定資産減価償却率"/>
        <xdr:cNvSpPr txBox="1"/>
      </xdr:nvSpPr>
      <xdr:spPr>
        <a:xfrm>
          <a:off x="35820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61793</xdr:rowOff>
    </xdr:from>
    <xdr:to>
      <xdr:col>50</xdr:col>
      <xdr:colOff>165100</xdr:colOff>
      <xdr:row>38</xdr:row>
      <xdr:rowOff>163393</xdr:rowOff>
    </xdr:to>
    <xdr:sp macro="" textlink="">
      <xdr:nvSpPr>
        <xdr:cNvPr id="109" name="楕円 108"/>
        <xdr:cNvSpPr/>
      </xdr:nvSpPr>
      <xdr:spPr>
        <a:xfrm>
          <a:off x="9588500" y="657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154520</xdr:rowOff>
    </xdr:from>
    <xdr:ext cx="534377" cy="259045"/>
    <xdr:sp macro="" textlink="">
      <xdr:nvSpPr>
        <xdr:cNvPr id="112" name="n_1mainValue【道路】&#10;一人当たり延長"/>
        <xdr:cNvSpPr txBox="1"/>
      </xdr:nvSpPr>
      <xdr:spPr>
        <a:xfrm>
          <a:off x="9359411" y="66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21590</xdr:rowOff>
    </xdr:from>
    <xdr:to>
      <xdr:col>20</xdr:col>
      <xdr:colOff>38100</xdr:colOff>
      <xdr:row>57</xdr:row>
      <xdr:rowOff>123190</xdr:rowOff>
    </xdr:to>
    <xdr:sp macro="" textlink="">
      <xdr:nvSpPr>
        <xdr:cNvPr id="151" name="楕円 150"/>
        <xdr:cNvSpPr/>
      </xdr:nvSpPr>
      <xdr:spPr>
        <a:xfrm>
          <a:off x="3746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80027</xdr:rowOff>
    </xdr:from>
    <xdr:ext cx="405111" cy="259045"/>
    <xdr:sp macro="" textlink="">
      <xdr:nvSpPr>
        <xdr:cNvPr id="152"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139717</xdr:rowOff>
    </xdr:from>
    <xdr:ext cx="405111" cy="259045"/>
    <xdr:sp macro="" textlink="">
      <xdr:nvSpPr>
        <xdr:cNvPr id="154" name="n_1mainValue【橋りょう・トンネル】&#10;有形固定資産減価償却率"/>
        <xdr:cNvSpPr txBox="1"/>
      </xdr:nvSpPr>
      <xdr:spPr>
        <a:xfrm>
          <a:off x="3582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136676</xdr:rowOff>
    </xdr:from>
    <xdr:to>
      <xdr:col>50</xdr:col>
      <xdr:colOff>165100</xdr:colOff>
      <xdr:row>62</xdr:row>
      <xdr:rowOff>66826</xdr:rowOff>
    </xdr:to>
    <xdr:sp macro="" textlink="">
      <xdr:nvSpPr>
        <xdr:cNvPr id="190" name="楕円 189"/>
        <xdr:cNvSpPr/>
      </xdr:nvSpPr>
      <xdr:spPr>
        <a:xfrm>
          <a:off x="9588500" y="105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121200</xdr:rowOff>
    </xdr:from>
    <xdr:ext cx="599010" cy="259045"/>
    <xdr:sp macro="" textlink="">
      <xdr:nvSpPr>
        <xdr:cNvPr id="191"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83353</xdr:rowOff>
    </xdr:from>
    <xdr:ext cx="599010" cy="259045"/>
    <xdr:sp macro="" textlink="">
      <xdr:nvSpPr>
        <xdr:cNvPr id="193" name="n_1mainValue【橋りょう・トンネル】&#10;一人当たり有形固定資産（償却資産）額"/>
        <xdr:cNvSpPr txBox="1"/>
      </xdr:nvSpPr>
      <xdr:spPr>
        <a:xfrm>
          <a:off x="9327095" y="1037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233" name="楕円 232"/>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5"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236" name="n_1mainValue【公営住宅】&#10;有形固定資産減価償却率"/>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40205</xdr:rowOff>
    </xdr:from>
    <xdr:to>
      <xdr:col>50</xdr:col>
      <xdr:colOff>165100</xdr:colOff>
      <xdr:row>86</xdr:row>
      <xdr:rowOff>141805</xdr:rowOff>
    </xdr:to>
    <xdr:sp macro="" textlink="">
      <xdr:nvSpPr>
        <xdr:cNvPr id="276" name="楕円 275"/>
        <xdr:cNvSpPr/>
      </xdr:nvSpPr>
      <xdr:spPr>
        <a:xfrm>
          <a:off x="9588500" y="147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7"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8"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132932</xdr:rowOff>
    </xdr:from>
    <xdr:ext cx="469744" cy="259045"/>
    <xdr:sp macro="" textlink="">
      <xdr:nvSpPr>
        <xdr:cNvPr id="279" name="n_1mainValue【公営住宅】&#10;一人当たり面積"/>
        <xdr:cNvSpPr txBox="1"/>
      </xdr:nvSpPr>
      <xdr:spPr>
        <a:xfrm>
          <a:off x="9391727" y="1487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335" name="楕円 334"/>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336"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338" name="n_1mainValue【認定こども園・幼稚園・保育所】&#10;有形固定資産減価償却率"/>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137523</xdr:rowOff>
    </xdr:from>
    <xdr:to>
      <xdr:col>112</xdr:col>
      <xdr:colOff>38100</xdr:colOff>
      <xdr:row>41</xdr:row>
      <xdr:rowOff>67673</xdr:rowOff>
    </xdr:to>
    <xdr:sp macro="" textlink="">
      <xdr:nvSpPr>
        <xdr:cNvPr id="378" name="楕円 377"/>
        <xdr:cNvSpPr/>
      </xdr:nvSpPr>
      <xdr:spPr>
        <a:xfrm>
          <a:off x="21272500" y="69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7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0"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58800</xdr:rowOff>
    </xdr:from>
    <xdr:ext cx="469744" cy="259045"/>
    <xdr:sp macro="" textlink="">
      <xdr:nvSpPr>
        <xdr:cNvPr id="381" name="n_1mainValue【認定こども園・幼稚園・保育所】&#10;一人当たり面積"/>
        <xdr:cNvSpPr txBox="1"/>
      </xdr:nvSpPr>
      <xdr:spPr>
        <a:xfrm>
          <a:off x="21075727"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421" name="楕円 420"/>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110507</xdr:rowOff>
    </xdr:from>
    <xdr:ext cx="405111" cy="259045"/>
    <xdr:sp macro="" textlink="">
      <xdr:nvSpPr>
        <xdr:cNvPr id="422"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3"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424" name="n_1mainValue【学校施設】&#10;有形固定資産減価償却率"/>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22189</xdr:rowOff>
    </xdr:from>
    <xdr:to>
      <xdr:col>112</xdr:col>
      <xdr:colOff>38100</xdr:colOff>
      <xdr:row>62</xdr:row>
      <xdr:rowOff>123789</xdr:rowOff>
    </xdr:to>
    <xdr:sp macro="" textlink="">
      <xdr:nvSpPr>
        <xdr:cNvPr id="464" name="楕円 463"/>
        <xdr:cNvSpPr/>
      </xdr:nvSpPr>
      <xdr:spPr>
        <a:xfrm>
          <a:off x="21272500" y="106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46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114916</xdr:rowOff>
    </xdr:from>
    <xdr:ext cx="469744" cy="259045"/>
    <xdr:sp macro="" textlink="">
      <xdr:nvSpPr>
        <xdr:cNvPr id="467" name="n_1mainValue【学校施設】&#10;一人当たり面積"/>
        <xdr:cNvSpPr txBox="1"/>
      </xdr:nvSpPr>
      <xdr:spPr>
        <a:xfrm>
          <a:off x="21075727" y="107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7" name="楕円 506"/>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31041</xdr:rowOff>
    </xdr:from>
    <xdr:ext cx="405111" cy="259045"/>
    <xdr:sp macro="" textlink="">
      <xdr:nvSpPr>
        <xdr:cNvPr id="508" name="n_1aveValue【児童館】&#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09"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10"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1" name="直線コネクタ 52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2" name="テキスト ボックス 52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3" name="直線コネクタ 52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4" name="テキスト ボックス 52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5" name="直線コネクタ 52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6" name="テキスト ボックス 52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7" name="直線コネクタ 52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8" name="テキスト ボックス 52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9" name="直線コネクタ 52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0" name="テキスト ボックス 52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1" name="直線コネクタ 53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2" name="テキスト ボックス 53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85</xdr:row>
      <xdr:rowOff>72389</xdr:rowOff>
    </xdr:to>
    <xdr:cxnSp macro="">
      <xdr:nvCxnSpPr>
        <xdr:cNvPr id="536" name="直線コネクタ 535"/>
        <xdr:cNvCxnSpPr/>
      </xdr:nvCxnSpPr>
      <xdr:spPr>
        <a:xfrm flipV="1">
          <a:off x="22160864" y="13496108"/>
          <a:ext cx="0" cy="11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76216</xdr:rowOff>
    </xdr:from>
    <xdr:ext cx="469744" cy="259045"/>
    <xdr:sp macro="" textlink="">
      <xdr:nvSpPr>
        <xdr:cNvPr id="537" name="【児童館】&#10;一人当たり面積最小値テキスト"/>
        <xdr:cNvSpPr txBox="1"/>
      </xdr:nvSpPr>
      <xdr:spPr>
        <a:xfrm>
          <a:off x="221996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72389</xdr:rowOff>
    </xdr:from>
    <xdr:to>
      <xdr:col>116</xdr:col>
      <xdr:colOff>152400</xdr:colOff>
      <xdr:row>85</xdr:row>
      <xdr:rowOff>72389</xdr:rowOff>
    </xdr:to>
    <xdr:cxnSp macro="">
      <xdr:nvCxnSpPr>
        <xdr:cNvPr id="538" name="直線コネクタ 537"/>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39" name="【児童館】&#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40" name="直線コネクタ 539"/>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148607</xdr:rowOff>
    </xdr:from>
    <xdr:ext cx="469744" cy="259045"/>
    <xdr:sp macro="" textlink="">
      <xdr:nvSpPr>
        <xdr:cNvPr id="541" name="【児童館】&#10;一人当たり面積平均値テキスト"/>
        <xdr:cNvSpPr txBox="1"/>
      </xdr:nvSpPr>
      <xdr:spPr>
        <a:xfrm>
          <a:off x="22199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542" name="フローチャート: 判断 541"/>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24856</xdr:rowOff>
    </xdr:from>
    <xdr:to>
      <xdr:col>112</xdr:col>
      <xdr:colOff>38100</xdr:colOff>
      <xdr:row>83</xdr:row>
      <xdr:rowOff>126456</xdr:rowOff>
    </xdr:to>
    <xdr:sp macro="" textlink="">
      <xdr:nvSpPr>
        <xdr:cNvPr id="543" name="フローチャート: 判断 542"/>
        <xdr:cNvSpPr/>
      </xdr:nvSpPr>
      <xdr:spPr>
        <a:xfrm>
          <a:off x="21272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83638</xdr:rowOff>
    </xdr:from>
    <xdr:to>
      <xdr:col>107</xdr:col>
      <xdr:colOff>101600</xdr:colOff>
      <xdr:row>84</xdr:row>
      <xdr:rowOff>13788</xdr:rowOff>
    </xdr:to>
    <xdr:sp macro="" textlink="">
      <xdr:nvSpPr>
        <xdr:cNvPr id="544" name="フローチャート: 判断 543"/>
        <xdr:cNvSpPr/>
      </xdr:nvSpPr>
      <xdr:spPr>
        <a:xfrm>
          <a:off x="20383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106499</xdr:rowOff>
    </xdr:from>
    <xdr:to>
      <xdr:col>112</xdr:col>
      <xdr:colOff>38100</xdr:colOff>
      <xdr:row>86</xdr:row>
      <xdr:rowOff>36649</xdr:rowOff>
    </xdr:to>
    <xdr:sp macro="" textlink="">
      <xdr:nvSpPr>
        <xdr:cNvPr id="550" name="楕円 549"/>
        <xdr:cNvSpPr/>
      </xdr:nvSpPr>
      <xdr:spPr>
        <a:xfrm>
          <a:off x="21272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142983</xdr:rowOff>
    </xdr:from>
    <xdr:ext cx="469744" cy="259045"/>
    <xdr:sp macro="" textlink="">
      <xdr:nvSpPr>
        <xdr:cNvPr id="551" name="n_1aveValue【児童館】&#10;一人当たり面積"/>
        <xdr:cNvSpPr txBox="1"/>
      </xdr:nvSpPr>
      <xdr:spPr>
        <a:xfrm>
          <a:off x="210757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30315</xdr:rowOff>
    </xdr:from>
    <xdr:ext cx="469744" cy="259045"/>
    <xdr:sp macro="" textlink="">
      <xdr:nvSpPr>
        <xdr:cNvPr id="552" name="n_2aveValue【児童館】&#10;一人当たり面積"/>
        <xdr:cNvSpPr txBox="1"/>
      </xdr:nvSpPr>
      <xdr:spPr>
        <a:xfrm>
          <a:off x="20199427" y="140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27776</xdr:rowOff>
    </xdr:from>
    <xdr:ext cx="469744" cy="259045"/>
    <xdr:sp macro="" textlink="">
      <xdr:nvSpPr>
        <xdr:cNvPr id="553" name="n_1mainValue【児童館】&#10;一人当たり面積"/>
        <xdr:cNvSpPr txBox="1"/>
      </xdr:nvSpPr>
      <xdr:spPr>
        <a:xfrm>
          <a:off x="21075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4" name="直線コネクタ 5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5" name="テキスト ボックス 5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6" name="直線コネクタ 5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7" name="テキスト ボックス 5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8" name="直線コネクタ 5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9" name="テキスト ボックス 5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0" name="直線コネクタ 5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1" name="テキスト ボックス 5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2" name="直線コネクタ 5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3" name="テキスト ボックス 5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4" name="直線コネクタ 5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5" name="テキスト ボックス 5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9" name="直線コネクタ 57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8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1" name="直線コネクタ 58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3" name="直線コネクタ 5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5" name="フローチャート: 判断 58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6" name="フローチャート: 判断 58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7" name="フローチャート: 判断 58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593" name="楕円 592"/>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64243</xdr:rowOff>
    </xdr:from>
    <xdr:ext cx="405111" cy="259045"/>
    <xdr:sp macro="" textlink="">
      <xdr:nvSpPr>
        <xdr:cNvPr id="594"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5"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596" name="n_1mainValue【公民館】&#10;有形固定資産減価償却率"/>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2" name="直線コネクタ 621"/>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4" name="直線コネクタ 62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5"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6" name="直線コネクタ 625"/>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7"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8" name="フローチャート: 判断 627"/>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9" name="フローチャート: 判断 628"/>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30" name="フローチャート: 判断 629"/>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84182</xdr:rowOff>
    </xdr:from>
    <xdr:to>
      <xdr:col>112</xdr:col>
      <xdr:colOff>38100</xdr:colOff>
      <xdr:row>103</xdr:row>
      <xdr:rowOff>14332</xdr:rowOff>
    </xdr:to>
    <xdr:sp macro="" textlink="">
      <xdr:nvSpPr>
        <xdr:cNvPr id="636" name="楕円 635"/>
        <xdr:cNvSpPr/>
      </xdr:nvSpPr>
      <xdr:spPr>
        <a:xfrm>
          <a:off x="21272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74584</xdr:rowOff>
    </xdr:from>
    <xdr:ext cx="469744" cy="259045"/>
    <xdr:sp macro="" textlink="">
      <xdr:nvSpPr>
        <xdr:cNvPr id="637"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8"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30859</xdr:rowOff>
    </xdr:from>
    <xdr:ext cx="469744" cy="259045"/>
    <xdr:sp macro="" textlink="">
      <xdr:nvSpPr>
        <xdr:cNvPr id="639" name="n_1mainValue【公民館】&#10;一人当たり面積"/>
        <xdr:cNvSpPr txBox="1"/>
      </xdr:nvSpPr>
      <xdr:spPr>
        <a:xfrm>
          <a:off x="21075727" y="1734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橋りょう、保育所、児童館、公民館であり、児童館については、償却率が１００％となっており、施設の老朽化が進んでいる。平成２９年度に公共施設等総合管理計画を策定済みであり、令和元年中には個別施設計画を策定予定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個別施設計画では、施設の統廃合・複合化も視野に入れながら、維持管理費の削減も図り、今後の施設の効率的な運用を検討する。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8,006
7,967
200.87
6,145,488
5,638,315
495,455
3,818,088
4,434,343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117401</xdr:rowOff>
    </xdr:from>
    <xdr:ext cx="405111" cy="259045"/>
    <xdr:sp macro="" textlink="">
      <xdr:nvSpPr>
        <xdr:cNvPr id="65"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148426</xdr:rowOff>
    </xdr:from>
    <xdr:ext cx="405111" cy="259045"/>
    <xdr:sp macro="" textlink="">
      <xdr:nvSpPr>
        <xdr:cNvPr id="67"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3" name="楕円 72"/>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139354</xdr:rowOff>
    </xdr:from>
    <xdr:ext cx="405111" cy="259045"/>
    <xdr:sp macro="" textlink="">
      <xdr:nvSpPr>
        <xdr:cNvPr id="74" name="n_1mainValue【図書館】&#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6" name="直線コネクタ 95"/>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97"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98" name="直線コネクタ 97"/>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99"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0" name="直線コネクタ 99"/>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1"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2" name="フローチャート: 判断 101"/>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3" name="フローチャート: 判断 102"/>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136415</xdr:rowOff>
    </xdr:from>
    <xdr:ext cx="469744" cy="259045"/>
    <xdr:sp macro="" textlink="">
      <xdr:nvSpPr>
        <xdr:cNvPr id="104"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164846</xdr:rowOff>
    </xdr:from>
    <xdr:to>
      <xdr:col>46</xdr:col>
      <xdr:colOff>38100</xdr:colOff>
      <xdr:row>38</xdr:row>
      <xdr:rowOff>94996</xdr:rowOff>
    </xdr:to>
    <xdr:sp macro="" textlink="">
      <xdr:nvSpPr>
        <xdr:cNvPr id="105" name="フローチャート: 判断 104"/>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111523</xdr:rowOff>
    </xdr:from>
    <xdr:ext cx="469744" cy="259045"/>
    <xdr:sp macro="" textlink="">
      <xdr:nvSpPr>
        <xdr:cNvPr id="106"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12" name="楕円 111"/>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143527</xdr:rowOff>
    </xdr:from>
    <xdr:ext cx="469744" cy="259045"/>
    <xdr:sp macro="" textlink="">
      <xdr:nvSpPr>
        <xdr:cNvPr id="113"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38" name="直線コネクタ 137"/>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39"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0" name="直線コネクタ 139"/>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2" name="直線コネクタ 14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3"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4" name="フローチャート: 判断 143"/>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45" name="フローチャート: 判断 144"/>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146"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147" name="フローチャート: 判断 146"/>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148"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21590</xdr:rowOff>
    </xdr:from>
    <xdr:to>
      <xdr:col>20</xdr:col>
      <xdr:colOff>38100</xdr:colOff>
      <xdr:row>59</xdr:row>
      <xdr:rowOff>123190</xdr:rowOff>
    </xdr:to>
    <xdr:sp macro="" textlink="">
      <xdr:nvSpPr>
        <xdr:cNvPr id="154" name="楕円 153"/>
        <xdr:cNvSpPr/>
      </xdr:nvSpPr>
      <xdr:spPr>
        <a:xfrm>
          <a:off x="3746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114317</xdr:rowOff>
    </xdr:from>
    <xdr:ext cx="405111" cy="259045"/>
    <xdr:sp macro="" textlink="">
      <xdr:nvSpPr>
        <xdr:cNvPr id="155" name="n_1mainValue【体育館・プー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77" name="直線コネクタ 17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7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79" name="直線コネクタ 17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81" name="直線コネクタ 18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82"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83" name="フローチャート: 判断 18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84" name="フローチャート: 判断 18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85"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86" name="フローチャート: 判断 185"/>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87"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155854</xdr:rowOff>
    </xdr:from>
    <xdr:to>
      <xdr:col>50</xdr:col>
      <xdr:colOff>165100</xdr:colOff>
      <xdr:row>61</xdr:row>
      <xdr:rowOff>86004</xdr:rowOff>
    </xdr:to>
    <xdr:sp macro="" textlink="">
      <xdr:nvSpPr>
        <xdr:cNvPr id="193" name="楕円 192"/>
        <xdr:cNvSpPr/>
      </xdr:nvSpPr>
      <xdr:spPr>
        <a:xfrm>
          <a:off x="9588500" y="104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102531</xdr:rowOff>
    </xdr:from>
    <xdr:ext cx="469744" cy="259045"/>
    <xdr:sp macro="" textlink="">
      <xdr:nvSpPr>
        <xdr:cNvPr id="194" name="n_1mainValue【体育館・プール】&#10;一人当たり面積"/>
        <xdr:cNvSpPr txBox="1"/>
      </xdr:nvSpPr>
      <xdr:spPr>
        <a:xfrm>
          <a:off x="9391727" y="102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3" name="テキスト ボックス 21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17" name="直線コネクタ 216"/>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18"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19" name="直線コネクタ 218"/>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20"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21" name="直線コネクタ 220"/>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22"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23" name="フローチャート: 判断 222"/>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24" name="フローチャート: 判断 223"/>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225"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226" name="フローチャート: 判断 225"/>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227"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233" name="楕円 232"/>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29735</xdr:rowOff>
    </xdr:from>
    <xdr:ext cx="405111" cy="259045"/>
    <xdr:sp macro="" textlink="">
      <xdr:nvSpPr>
        <xdr:cNvPr id="234" name="n_1main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58" name="直線コネクタ 257"/>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59"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60" name="直線コネクタ 259"/>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61"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62" name="直線コネクタ 261"/>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63"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64" name="フローチャート: 判断 263"/>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65" name="フローチャート: 判断 264"/>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66"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67" name="フローチャート: 判断 266"/>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68"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122555</xdr:rowOff>
    </xdr:from>
    <xdr:to>
      <xdr:col>50</xdr:col>
      <xdr:colOff>165100</xdr:colOff>
      <xdr:row>86</xdr:row>
      <xdr:rowOff>52705</xdr:rowOff>
    </xdr:to>
    <xdr:sp macro="" textlink="">
      <xdr:nvSpPr>
        <xdr:cNvPr id="274" name="楕円 273"/>
        <xdr:cNvSpPr/>
      </xdr:nvSpPr>
      <xdr:spPr>
        <a:xfrm>
          <a:off x="9588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43832</xdr:rowOff>
    </xdr:from>
    <xdr:ext cx="469744" cy="259045"/>
    <xdr:sp macro="" textlink="">
      <xdr:nvSpPr>
        <xdr:cNvPr id="275" name="n_1mainValue【福祉施設】&#10;一人当たり面積"/>
        <xdr:cNvSpPr txBox="1"/>
      </xdr:nvSpPr>
      <xdr:spPr>
        <a:xfrm>
          <a:off x="9391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6" name="テキスト ボックス 28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8" name="テキスト ボックス 2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6" name="テキスト ボックス 29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106</xdr:row>
      <xdr:rowOff>114300</xdr:rowOff>
    </xdr:to>
    <xdr:cxnSp macro="">
      <xdr:nvCxnSpPr>
        <xdr:cNvPr id="300" name="直線コネクタ 299"/>
        <xdr:cNvCxnSpPr/>
      </xdr:nvCxnSpPr>
      <xdr:spPr>
        <a:xfrm flipV="1">
          <a:off x="4634865" y="17388839"/>
          <a:ext cx="0" cy="89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118127</xdr:rowOff>
    </xdr:from>
    <xdr:ext cx="405111" cy="259045"/>
    <xdr:sp macro="" textlink="">
      <xdr:nvSpPr>
        <xdr:cNvPr id="301" name="【市民会館】&#10;有形固定資産減価償却率最小値テキスト"/>
        <xdr:cNvSpPr txBox="1"/>
      </xdr:nvSpPr>
      <xdr:spPr>
        <a:xfrm>
          <a:off x="4673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114300</xdr:rowOff>
    </xdr:from>
    <xdr:to>
      <xdr:col>24</xdr:col>
      <xdr:colOff>152400</xdr:colOff>
      <xdr:row>106</xdr:row>
      <xdr:rowOff>114300</xdr:rowOff>
    </xdr:to>
    <xdr:cxnSp macro="">
      <xdr:nvCxnSpPr>
        <xdr:cNvPr id="302" name="直線コネクタ 301"/>
        <xdr:cNvCxnSpPr/>
      </xdr:nvCxnSpPr>
      <xdr:spPr>
        <a:xfrm>
          <a:off x="4546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03" name="【市民会館】&#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04" name="直線コネクタ 303"/>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05"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06" name="フローチャート: 判断 305"/>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307" name="フローチャート: 判断 306"/>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143527</xdr:rowOff>
    </xdr:from>
    <xdr:ext cx="405111" cy="259045"/>
    <xdr:sp macro="" textlink="">
      <xdr:nvSpPr>
        <xdr:cNvPr id="308" name="n_1aveValue【市民会館】&#10;有形固定資産減価償却率"/>
        <xdr:cNvSpPr txBox="1"/>
      </xdr:nvSpPr>
      <xdr:spPr>
        <a:xfrm>
          <a:off x="3582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82550</xdr:rowOff>
    </xdr:from>
    <xdr:to>
      <xdr:col>15</xdr:col>
      <xdr:colOff>101600</xdr:colOff>
      <xdr:row>106</xdr:row>
      <xdr:rowOff>12700</xdr:rowOff>
    </xdr:to>
    <xdr:sp macro="" textlink="">
      <xdr:nvSpPr>
        <xdr:cNvPr id="309" name="フローチャート: 判断 308"/>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29227</xdr:rowOff>
    </xdr:from>
    <xdr:ext cx="405111" cy="259045"/>
    <xdr:sp macro="" textlink="">
      <xdr:nvSpPr>
        <xdr:cNvPr id="310" name="n_2aveValue【市民会館】&#10;有形固定資産減価償却率"/>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82550</xdr:rowOff>
    </xdr:from>
    <xdr:to>
      <xdr:col>20</xdr:col>
      <xdr:colOff>38100</xdr:colOff>
      <xdr:row>108</xdr:row>
      <xdr:rowOff>12700</xdr:rowOff>
    </xdr:to>
    <xdr:sp macro="" textlink="">
      <xdr:nvSpPr>
        <xdr:cNvPr id="316" name="楕円 315"/>
        <xdr:cNvSpPr/>
      </xdr:nvSpPr>
      <xdr:spPr>
        <a:xfrm>
          <a:off x="3746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3827</xdr:rowOff>
    </xdr:from>
    <xdr:ext cx="405111" cy="259045"/>
    <xdr:sp macro="" textlink="">
      <xdr:nvSpPr>
        <xdr:cNvPr id="317" name="n_1mainValue【市民会館】&#10;有形固定資産減価償却率"/>
        <xdr:cNvSpPr txBox="1"/>
      </xdr:nvSpPr>
      <xdr:spPr>
        <a:xfrm>
          <a:off x="3582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28" name="テキスト ボックス 32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44" name="直線コネクタ 343"/>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45"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46" name="直線コネクタ 345"/>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47"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48" name="直線コネクタ 347"/>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49"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50" name="フローチャート: 判断 349"/>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51" name="フローチャート: 判断 350"/>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352"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353" name="フローチャート: 判断 352"/>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25961</xdr:rowOff>
    </xdr:from>
    <xdr:ext cx="469744" cy="259045"/>
    <xdr:sp macro="" textlink="">
      <xdr:nvSpPr>
        <xdr:cNvPr id="354"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360" name="楕円 359"/>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129557</xdr:rowOff>
    </xdr:from>
    <xdr:ext cx="469744" cy="259045"/>
    <xdr:sp macro="" textlink="">
      <xdr:nvSpPr>
        <xdr:cNvPr id="361"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86" name="直線コネクタ 385"/>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87"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9"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0" name="直線コネクタ 38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91"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92" name="フローチャート: 判断 391"/>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93" name="フローチャート: 判断 392"/>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394"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95" name="フローチャート: 判断 394"/>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396"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17780</xdr:rowOff>
    </xdr:from>
    <xdr:to>
      <xdr:col>81</xdr:col>
      <xdr:colOff>101600</xdr:colOff>
      <xdr:row>33</xdr:row>
      <xdr:rowOff>119380</xdr:rowOff>
    </xdr:to>
    <xdr:sp macro="" textlink="">
      <xdr:nvSpPr>
        <xdr:cNvPr id="402" name="楕円 401"/>
        <xdr:cNvSpPr/>
      </xdr:nvSpPr>
      <xdr:spPr>
        <a:xfrm>
          <a:off x="15430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31</xdr:row>
      <xdr:rowOff>135907</xdr:rowOff>
    </xdr:from>
    <xdr:ext cx="405111" cy="259045"/>
    <xdr:sp macro="" textlink="">
      <xdr:nvSpPr>
        <xdr:cNvPr id="403" name="n_1mainValue【一般廃棄物処理施設】&#10;有形固定資産減価償却率"/>
        <xdr:cNvSpPr txBox="1"/>
      </xdr:nvSpPr>
      <xdr:spPr>
        <a:xfrm>
          <a:off x="152660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4" name="直線コネクタ 4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5" name="テキスト ボックス 4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6" name="直線コネクタ 4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417" name="テキスト ボックス 416"/>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8" name="直線コネクタ 4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419" name="テキスト ボックス 418"/>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0" name="直線コネクタ 4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421" name="テキスト ボックス 420"/>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2" name="直線コネクタ 4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23" name="テキスト ボックス 422"/>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4" name="直線コネクタ 4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25" name="テキスト ボックス 424"/>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27" name="テキスト ボックス 426"/>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29" name="直線コネクタ 428"/>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30"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1" name="直線コネクタ 430"/>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32"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33" name="直線コネクタ 432"/>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434"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35" name="フローチャート: 判断 434"/>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36" name="フローチャート: 判断 435"/>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437"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438" name="フローチャート: 判断 437"/>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439"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41235</xdr:rowOff>
    </xdr:from>
    <xdr:to>
      <xdr:col>112</xdr:col>
      <xdr:colOff>38100</xdr:colOff>
      <xdr:row>42</xdr:row>
      <xdr:rowOff>142835</xdr:rowOff>
    </xdr:to>
    <xdr:sp macro="" textlink="">
      <xdr:nvSpPr>
        <xdr:cNvPr id="445" name="楕円 444"/>
        <xdr:cNvSpPr/>
      </xdr:nvSpPr>
      <xdr:spPr>
        <a:xfrm>
          <a:off x="21272500" y="72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133962</xdr:rowOff>
    </xdr:from>
    <xdr:ext cx="534377" cy="259045"/>
    <xdr:sp macro="" textlink="">
      <xdr:nvSpPr>
        <xdr:cNvPr id="446" name="n_1mainValue【一般廃棄物処理施設】&#10;一人当たり有形固定資産（償却資産）額"/>
        <xdr:cNvSpPr txBox="1"/>
      </xdr:nvSpPr>
      <xdr:spPr>
        <a:xfrm>
          <a:off x="21043411" y="733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88" name="直線コネクタ 487"/>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89"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90" name="直線コネクタ 489"/>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91"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92" name="直線コネクタ 491"/>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93"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94" name="フローチャート: 判断 493"/>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95" name="フローチャート: 判断 494"/>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496"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97" name="フローチャート: 判断 496"/>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98"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13426</xdr:rowOff>
    </xdr:from>
    <xdr:to>
      <xdr:col>81</xdr:col>
      <xdr:colOff>101600</xdr:colOff>
      <xdr:row>80</xdr:row>
      <xdr:rowOff>115026</xdr:rowOff>
    </xdr:to>
    <xdr:sp macro="" textlink="">
      <xdr:nvSpPr>
        <xdr:cNvPr id="504" name="楕円 503"/>
        <xdr:cNvSpPr/>
      </xdr:nvSpPr>
      <xdr:spPr>
        <a:xfrm>
          <a:off x="15430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131553</xdr:rowOff>
    </xdr:from>
    <xdr:ext cx="405111" cy="259045"/>
    <xdr:sp macro="" textlink="">
      <xdr:nvSpPr>
        <xdr:cNvPr id="505" name="n_1mainValue【消防施設】&#10;有形固定資産減価償却率"/>
        <xdr:cNvSpPr txBox="1"/>
      </xdr:nvSpPr>
      <xdr:spPr>
        <a:xfrm>
          <a:off x="152660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6" name="直線コネクタ 5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7" name="テキスト ボックス 5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8" name="直線コネクタ 5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9" name="テキスト ボックス 5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0" name="直線コネクタ 5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1" name="テキスト ボックス 5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2" name="直線コネクタ 5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3" name="テキスト ボックス 5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27" name="直線コネクタ 526"/>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28"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29" name="直線コネクタ 528"/>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30"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31" name="直線コネクタ 530"/>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32"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33" name="フローチャート: 判断 532"/>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34" name="フローチャート: 判断 533"/>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535"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36" name="フローチャート: 判断 535"/>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37"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60452</xdr:rowOff>
    </xdr:from>
    <xdr:to>
      <xdr:col>112</xdr:col>
      <xdr:colOff>38100</xdr:colOff>
      <xdr:row>85</xdr:row>
      <xdr:rowOff>162052</xdr:rowOff>
    </xdr:to>
    <xdr:sp macro="" textlink="">
      <xdr:nvSpPr>
        <xdr:cNvPr id="543" name="楕円 542"/>
        <xdr:cNvSpPr/>
      </xdr:nvSpPr>
      <xdr:spPr>
        <a:xfrm>
          <a:off x="21272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7129</xdr:rowOff>
    </xdr:from>
    <xdr:ext cx="469744" cy="259045"/>
    <xdr:sp macro="" textlink="">
      <xdr:nvSpPr>
        <xdr:cNvPr id="544" name="n_1mainValue【消防施設】&#10;一人当たり面積"/>
        <xdr:cNvSpPr txBox="1"/>
      </xdr:nvSpPr>
      <xdr:spPr>
        <a:xfrm>
          <a:off x="210757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70" name="直線コネクタ 569"/>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71"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72" name="直線コネクタ 571"/>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4" name="直線コネクタ 5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75"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76" name="フローチャート: 判断 575"/>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77" name="フローチャート: 判断 576"/>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78"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79" name="フローチャート: 判断 578"/>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80"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586" name="楕円 585"/>
        <xdr:cNvSpPr/>
      </xdr:nvSpPr>
      <xdr:spPr>
        <a:xfrm>
          <a:off x="1543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167113</xdr:rowOff>
    </xdr:from>
    <xdr:ext cx="405111" cy="259045"/>
    <xdr:sp macro="" textlink="">
      <xdr:nvSpPr>
        <xdr:cNvPr id="587" name="n_1mainValue【庁舎】&#10;有形固定資産減価償却率"/>
        <xdr:cNvSpPr txBox="1"/>
      </xdr:nvSpPr>
      <xdr:spPr>
        <a:xfrm>
          <a:off x="15266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9" name="テキスト ボックス 60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11" name="直線コネクタ 610"/>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12"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13" name="直線コネクタ 612"/>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14"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15" name="直線コネクタ 614"/>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616"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17" name="フローチャート: 判断 616"/>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18" name="フローチャート: 判断 617"/>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619"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20" name="フローチャート: 判断 619"/>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21"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103505</xdr:rowOff>
    </xdr:from>
    <xdr:to>
      <xdr:col>112</xdr:col>
      <xdr:colOff>38100</xdr:colOff>
      <xdr:row>108</xdr:row>
      <xdr:rowOff>33655</xdr:rowOff>
    </xdr:to>
    <xdr:sp macro="" textlink="">
      <xdr:nvSpPr>
        <xdr:cNvPr id="627" name="楕円 626"/>
        <xdr:cNvSpPr/>
      </xdr:nvSpPr>
      <xdr:spPr>
        <a:xfrm>
          <a:off x="21272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50182</xdr:rowOff>
    </xdr:from>
    <xdr:ext cx="469744" cy="259045"/>
    <xdr:sp macro="" textlink="">
      <xdr:nvSpPr>
        <xdr:cNvPr id="628" name="n_1mainValue【庁舎】&#10;一人当たり面積"/>
        <xdr:cNvSpPr txBox="1"/>
      </xdr:nvSpPr>
      <xdr:spPr>
        <a:xfrm>
          <a:off x="21075727" y="182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一般廃棄物処理施設、消防施設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％となっており、施設の老朽化が進んでいる。平成２９年度に公共施設等総合管理計画を策定済みであり、令和元年中には個別施設計画を策定予定である。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個別施設計画では、施設の統廃合・複合化も視野に入れながら、維持管理費の削減も図り、今後の施設の効率的な運用を検討する。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8,006
7,967
200.87
6,145,488
5,638,315
495,455
3,818,088
4,434,343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本町は内陸山間地にあるため中心となる産業がなく、急激な人口減少に伴う少子化が進んでいる（平成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年度末高齢化率</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％）。そのため財政基盤が弱く、類似団体平均を大きく下回っている。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定員管理や事務事業の見直しに努めるとともに、今後も定員適正化、地方税の徴収強化（現年分徴収率</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％、過年度も含めた全体でも</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％）に努めるとともに、活力あるまちづくりによる財政基盤強化を図る。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普通建設事業費（交流促進施設整備事業）の増により経常収支比率は、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％の減となり、比較的良好な経常収支比率を維持している。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類似団体平均を下回ってはいるが、引き続き定員適正化と公債費の抑制に努めるとともに、事務事業の見直しによる経常経費削減に努める。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61</xdr:row>
      <xdr:rowOff>103294</xdr:rowOff>
    </xdr:to>
    <xdr:cxnSp macro="">
      <xdr:nvCxnSpPr>
        <xdr:cNvPr id="133" name="直線コネクタ 132"/>
        <xdr:cNvCxnSpPr/>
      </xdr:nvCxnSpPr>
      <xdr:spPr>
        <a:xfrm flipV="1">
          <a:off x="4114800" y="10469245"/>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67098</xdr:rowOff>
    </xdr:from>
    <xdr:to>
      <xdr:col>19</xdr:col>
      <xdr:colOff>133350</xdr:colOff>
      <xdr:row>61</xdr:row>
      <xdr:rowOff>103294</xdr:rowOff>
    </xdr:to>
    <xdr:cxnSp macro="">
      <xdr:nvCxnSpPr>
        <xdr:cNvPr id="136" name="直線コネクタ 135"/>
        <xdr:cNvCxnSpPr/>
      </xdr:nvCxnSpPr>
      <xdr:spPr>
        <a:xfrm>
          <a:off x="3225800" y="1052554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67098</xdr:rowOff>
    </xdr:from>
    <xdr:to>
      <xdr:col>15</xdr:col>
      <xdr:colOff>82550</xdr:colOff>
      <xdr:row>61</xdr:row>
      <xdr:rowOff>107315</xdr:rowOff>
    </xdr:to>
    <xdr:cxnSp macro="">
      <xdr:nvCxnSpPr>
        <xdr:cNvPr id="139" name="直線コネクタ 138"/>
        <xdr:cNvCxnSpPr/>
      </xdr:nvCxnSpPr>
      <xdr:spPr>
        <a:xfrm flipV="1">
          <a:off x="2336800" y="1052554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93769</xdr:rowOff>
    </xdr:from>
    <xdr:to>
      <xdr:col>11</xdr:col>
      <xdr:colOff>31750</xdr:colOff>
      <xdr:row>61</xdr:row>
      <xdr:rowOff>107315</xdr:rowOff>
    </xdr:to>
    <xdr:cxnSp macro="">
      <xdr:nvCxnSpPr>
        <xdr:cNvPr id="142" name="直線コネクタ 141"/>
        <xdr:cNvCxnSpPr/>
      </xdr:nvCxnSpPr>
      <xdr:spPr>
        <a:xfrm>
          <a:off x="1447800" y="10380769"/>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52" name="楕円 151"/>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147972</xdr:rowOff>
    </xdr:from>
    <xdr:ext cx="762000" cy="259045"/>
    <xdr:sp macro="" textlink="">
      <xdr:nvSpPr>
        <xdr:cNvPr id="153" name="財政構造の弾力性該当値テキスト"/>
        <xdr:cNvSpPr txBox="1"/>
      </xdr:nvSpPr>
      <xdr:spPr>
        <a:xfrm>
          <a:off x="5041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4" name="楕円 153"/>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5" name="テキスト ボックス 154"/>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16298</xdr:rowOff>
    </xdr:from>
    <xdr:to>
      <xdr:col>15</xdr:col>
      <xdr:colOff>133350</xdr:colOff>
      <xdr:row>61</xdr:row>
      <xdr:rowOff>117898</xdr:rowOff>
    </xdr:to>
    <xdr:sp macro="" textlink="">
      <xdr:nvSpPr>
        <xdr:cNvPr id="156" name="楕円 155"/>
        <xdr:cNvSpPr/>
      </xdr:nvSpPr>
      <xdr:spPr>
        <a:xfrm>
          <a:off x="3175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57" name="テキスト ボックス 156"/>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8" name="楕円 157"/>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9" name="テキスト ボックス 158"/>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42969</xdr:rowOff>
    </xdr:from>
    <xdr:to>
      <xdr:col>7</xdr:col>
      <xdr:colOff>31750</xdr:colOff>
      <xdr:row>60</xdr:row>
      <xdr:rowOff>144569</xdr:rowOff>
    </xdr:to>
    <xdr:sp macro="" textlink="">
      <xdr:nvSpPr>
        <xdr:cNvPr id="160" name="楕円 159"/>
        <xdr:cNvSpPr/>
      </xdr:nvSpPr>
      <xdr:spPr>
        <a:xfrm>
          <a:off x="1397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154746</xdr:rowOff>
    </xdr:from>
    <xdr:ext cx="762000" cy="259045"/>
    <xdr:sp macro="" textlink="">
      <xdr:nvSpPr>
        <xdr:cNvPr id="161" name="テキスト ボックス 160"/>
        <xdr:cNvSpPr txBox="1"/>
      </xdr:nvSpPr>
      <xdr:spPr>
        <a:xfrm>
          <a:off x="1066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人口一人当たりの人件費、物件費、及び維持補修費の決算額が類似団体平均を下回った。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ごみ収集処理業務の単町処理から広域処理に移行、保育所、小学校についても少子化に対応した適正規模への統合による人件費・物件費の削減を検討しており、早期実現に努める。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46774</xdr:rowOff>
    </xdr:from>
    <xdr:to>
      <xdr:col>23</xdr:col>
      <xdr:colOff>133350</xdr:colOff>
      <xdr:row>82</xdr:row>
      <xdr:rowOff>69273</xdr:rowOff>
    </xdr:to>
    <xdr:cxnSp macro="">
      <xdr:nvCxnSpPr>
        <xdr:cNvPr id="198" name="直線コネクタ 197"/>
        <xdr:cNvCxnSpPr/>
      </xdr:nvCxnSpPr>
      <xdr:spPr>
        <a:xfrm flipV="1">
          <a:off x="4114800" y="14105674"/>
          <a:ext cx="838200" cy="2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42286</xdr:rowOff>
    </xdr:from>
    <xdr:to>
      <xdr:col>19</xdr:col>
      <xdr:colOff>133350</xdr:colOff>
      <xdr:row>82</xdr:row>
      <xdr:rowOff>69273</xdr:rowOff>
    </xdr:to>
    <xdr:cxnSp macro="">
      <xdr:nvCxnSpPr>
        <xdr:cNvPr id="201" name="直線コネクタ 200"/>
        <xdr:cNvCxnSpPr/>
      </xdr:nvCxnSpPr>
      <xdr:spPr>
        <a:xfrm>
          <a:off x="3225800" y="14101186"/>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36595</xdr:rowOff>
    </xdr:from>
    <xdr:to>
      <xdr:col>15</xdr:col>
      <xdr:colOff>82550</xdr:colOff>
      <xdr:row>82</xdr:row>
      <xdr:rowOff>42286</xdr:rowOff>
    </xdr:to>
    <xdr:cxnSp macro="">
      <xdr:nvCxnSpPr>
        <xdr:cNvPr id="204" name="直線コネクタ 203"/>
        <xdr:cNvCxnSpPr/>
      </xdr:nvCxnSpPr>
      <xdr:spPr>
        <a:xfrm>
          <a:off x="2336800" y="14095495"/>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11266</xdr:rowOff>
    </xdr:from>
    <xdr:to>
      <xdr:col>11</xdr:col>
      <xdr:colOff>31750</xdr:colOff>
      <xdr:row>82</xdr:row>
      <xdr:rowOff>36595</xdr:rowOff>
    </xdr:to>
    <xdr:cxnSp macro="">
      <xdr:nvCxnSpPr>
        <xdr:cNvPr id="207" name="直線コネクタ 206"/>
        <xdr:cNvCxnSpPr/>
      </xdr:nvCxnSpPr>
      <xdr:spPr>
        <a:xfrm>
          <a:off x="1447800" y="14070166"/>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167424</xdr:rowOff>
    </xdr:from>
    <xdr:to>
      <xdr:col>23</xdr:col>
      <xdr:colOff>184150</xdr:colOff>
      <xdr:row>82</xdr:row>
      <xdr:rowOff>97574</xdr:rowOff>
    </xdr:to>
    <xdr:sp macro="" textlink="">
      <xdr:nvSpPr>
        <xdr:cNvPr id="217" name="楕円 216"/>
        <xdr:cNvSpPr/>
      </xdr:nvSpPr>
      <xdr:spPr>
        <a:xfrm>
          <a:off x="4902200" y="140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12501</xdr:rowOff>
    </xdr:from>
    <xdr:ext cx="762000" cy="259045"/>
    <xdr:sp macro="" textlink="">
      <xdr:nvSpPr>
        <xdr:cNvPr id="218" name="人件費・物件費等の状況該当値テキスト"/>
        <xdr:cNvSpPr txBox="1"/>
      </xdr:nvSpPr>
      <xdr:spPr>
        <a:xfrm>
          <a:off x="5041900" y="13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18473</xdr:rowOff>
    </xdr:from>
    <xdr:to>
      <xdr:col>19</xdr:col>
      <xdr:colOff>184150</xdr:colOff>
      <xdr:row>82</xdr:row>
      <xdr:rowOff>120073</xdr:rowOff>
    </xdr:to>
    <xdr:sp macro="" textlink="">
      <xdr:nvSpPr>
        <xdr:cNvPr id="219" name="楕円 218"/>
        <xdr:cNvSpPr/>
      </xdr:nvSpPr>
      <xdr:spPr>
        <a:xfrm>
          <a:off x="4064000" y="140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130250</xdr:rowOff>
    </xdr:from>
    <xdr:ext cx="736600" cy="259045"/>
    <xdr:sp macro="" textlink="">
      <xdr:nvSpPr>
        <xdr:cNvPr id="220" name="テキスト ボックス 219"/>
        <xdr:cNvSpPr txBox="1"/>
      </xdr:nvSpPr>
      <xdr:spPr>
        <a:xfrm>
          <a:off x="3733800" y="1384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162936</xdr:rowOff>
    </xdr:from>
    <xdr:to>
      <xdr:col>15</xdr:col>
      <xdr:colOff>133350</xdr:colOff>
      <xdr:row>82</xdr:row>
      <xdr:rowOff>93086</xdr:rowOff>
    </xdr:to>
    <xdr:sp macro="" textlink="">
      <xdr:nvSpPr>
        <xdr:cNvPr id="221" name="楕円 220"/>
        <xdr:cNvSpPr/>
      </xdr:nvSpPr>
      <xdr:spPr>
        <a:xfrm>
          <a:off x="3175000" y="140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103263</xdr:rowOff>
    </xdr:from>
    <xdr:ext cx="762000" cy="259045"/>
    <xdr:sp macro="" textlink="">
      <xdr:nvSpPr>
        <xdr:cNvPr id="222" name="テキスト ボックス 221"/>
        <xdr:cNvSpPr txBox="1"/>
      </xdr:nvSpPr>
      <xdr:spPr>
        <a:xfrm>
          <a:off x="2844800" y="1381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157245</xdr:rowOff>
    </xdr:from>
    <xdr:to>
      <xdr:col>11</xdr:col>
      <xdr:colOff>82550</xdr:colOff>
      <xdr:row>82</xdr:row>
      <xdr:rowOff>87395</xdr:rowOff>
    </xdr:to>
    <xdr:sp macro="" textlink="">
      <xdr:nvSpPr>
        <xdr:cNvPr id="223" name="楕円 222"/>
        <xdr:cNvSpPr/>
      </xdr:nvSpPr>
      <xdr:spPr>
        <a:xfrm>
          <a:off x="2286000" y="140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97572</xdr:rowOff>
    </xdr:from>
    <xdr:ext cx="762000" cy="259045"/>
    <xdr:sp macro="" textlink="">
      <xdr:nvSpPr>
        <xdr:cNvPr id="224" name="テキスト ボックス 223"/>
        <xdr:cNvSpPr txBox="1"/>
      </xdr:nvSpPr>
      <xdr:spPr>
        <a:xfrm>
          <a:off x="1955800" y="1381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131916</xdr:rowOff>
    </xdr:from>
    <xdr:to>
      <xdr:col>7</xdr:col>
      <xdr:colOff>31750</xdr:colOff>
      <xdr:row>82</xdr:row>
      <xdr:rowOff>62066</xdr:rowOff>
    </xdr:to>
    <xdr:sp macro="" textlink="">
      <xdr:nvSpPr>
        <xdr:cNvPr id="225" name="楕円 224"/>
        <xdr:cNvSpPr/>
      </xdr:nvSpPr>
      <xdr:spPr>
        <a:xfrm>
          <a:off x="1397000" y="140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72243</xdr:rowOff>
    </xdr:from>
    <xdr:ext cx="762000" cy="259045"/>
    <xdr:sp macro="" textlink="">
      <xdr:nvSpPr>
        <xdr:cNvPr id="226" name="テキスト ボックス 225"/>
        <xdr:cNvSpPr txBox="1"/>
      </xdr:nvSpPr>
      <xdr:spPr>
        <a:xfrm>
          <a:off x="1066800" y="137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給与の適正化に取り組み、類似団体平均より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となった。今後も給与の適正化に努める。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なお、平成２９年度数値については、様式作成時点で根拠調査が未公表のため前年度数値を引用している。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41427</xdr:rowOff>
    </xdr:to>
    <xdr:cxnSp macro="">
      <xdr:nvCxnSpPr>
        <xdr:cNvPr id="262" name="直線コネクタ 261"/>
        <xdr:cNvCxnSpPr/>
      </xdr:nvCxnSpPr>
      <xdr:spPr>
        <a:xfrm>
          <a:off x="16179800" y="14271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6955</xdr:rowOff>
    </xdr:from>
    <xdr:to>
      <xdr:col>77</xdr:col>
      <xdr:colOff>44450</xdr:colOff>
      <xdr:row>83</xdr:row>
      <xdr:rowOff>41427</xdr:rowOff>
    </xdr:to>
    <xdr:cxnSp macro="">
      <xdr:nvCxnSpPr>
        <xdr:cNvPr id="265" name="直線コネクタ 264"/>
        <xdr:cNvCxnSpPr/>
      </xdr:nvCxnSpPr>
      <xdr:spPr>
        <a:xfrm>
          <a:off x="15290800" y="142373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84</xdr:row>
      <xdr:rowOff>88295</xdr:rowOff>
    </xdr:to>
    <xdr:cxnSp macro="">
      <xdr:nvCxnSpPr>
        <xdr:cNvPr id="268" name="直線コネクタ 267"/>
        <xdr:cNvCxnSpPr/>
      </xdr:nvCxnSpPr>
      <xdr:spPr>
        <a:xfrm flipV="1">
          <a:off x="14401800" y="14237305"/>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84</xdr:row>
      <xdr:rowOff>88295</xdr:rowOff>
    </xdr:to>
    <xdr:cxnSp macro="">
      <xdr:nvCxnSpPr>
        <xdr:cNvPr id="271" name="直線コネクタ 270"/>
        <xdr:cNvCxnSpPr/>
      </xdr:nvCxnSpPr>
      <xdr:spPr>
        <a:xfrm>
          <a:off x="13512800" y="143866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81" name="楕円 280"/>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82"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83" name="楕円 282"/>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84" name="テキスト ボックス 283"/>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127605</xdr:rowOff>
    </xdr:from>
    <xdr:to>
      <xdr:col>73</xdr:col>
      <xdr:colOff>44450</xdr:colOff>
      <xdr:row>83</xdr:row>
      <xdr:rowOff>57755</xdr:rowOff>
    </xdr:to>
    <xdr:sp macro="" textlink="">
      <xdr:nvSpPr>
        <xdr:cNvPr id="285" name="楕円 284"/>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67932</xdr:rowOff>
    </xdr:from>
    <xdr:ext cx="762000" cy="259045"/>
    <xdr:sp macro="" textlink="">
      <xdr:nvSpPr>
        <xdr:cNvPr id="286" name="テキスト ボックス 28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7" name="楕円 286"/>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123872</xdr:rowOff>
    </xdr:from>
    <xdr:ext cx="762000" cy="259045"/>
    <xdr:sp macro="" textlink="">
      <xdr:nvSpPr>
        <xdr:cNvPr id="288" name="テキスト ボックス 287"/>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105532</xdr:rowOff>
    </xdr:from>
    <xdr:to>
      <xdr:col>64</xdr:col>
      <xdr:colOff>152400</xdr:colOff>
      <xdr:row>84</xdr:row>
      <xdr:rowOff>35682</xdr:rowOff>
    </xdr:to>
    <xdr:sp macro="" textlink="">
      <xdr:nvSpPr>
        <xdr:cNvPr id="289" name="楕円 288"/>
        <xdr:cNvSpPr/>
      </xdr:nvSpPr>
      <xdr:spPr>
        <a:xfrm>
          <a:off x="13462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20459</xdr:rowOff>
    </xdr:from>
    <xdr:ext cx="762000" cy="259045"/>
    <xdr:sp macro="" textlink="">
      <xdr:nvSpPr>
        <xdr:cNvPr id="290" name="テキスト ボックス 289"/>
        <xdr:cNvSpPr txBox="1"/>
      </xdr:nvSpPr>
      <xdr:spPr>
        <a:xfrm>
          <a:off x="13131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ごみ収集処理と保育所直営が原因と考えられるが、定員適正化計画に沿って平成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名から平成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名とする職員数削減は達成し、類似団体との比較も</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今後も保育所等公共施設の適正規模への移行、事務事業の効率化による職員削減を目指す。</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22987</xdr:rowOff>
    </xdr:from>
    <xdr:to>
      <xdr:col>81</xdr:col>
      <xdr:colOff>44450</xdr:colOff>
      <xdr:row>60</xdr:row>
      <xdr:rowOff>39878</xdr:rowOff>
    </xdr:to>
    <xdr:cxnSp macro="">
      <xdr:nvCxnSpPr>
        <xdr:cNvPr id="321" name="直線コネクタ 320"/>
        <xdr:cNvCxnSpPr/>
      </xdr:nvCxnSpPr>
      <xdr:spPr>
        <a:xfrm>
          <a:off x="16179800" y="10309987"/>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22987</xdr:rowOff>
    </xdr:from>
    <xdr:to>
      <xdr:col>77</xdr:col>
      <xdr:colOff>44450</xdr:colOff>
      <xdr:row>60</xdr:row>
      <xdr:rowOff>49530</xdr:rowOff>
    </xdr:to>
    <xdr:cxnSp macro="">
      <xdr:nvCxnSpPr>
        <xdr:cNvPr id="324" name="直線コネクタ 323"/>
        <xdr:cNvCxnSpPr/>
      </xdr:nvCxnSpPr>
      <xdr:spPr>
        <a:xfrm flipV="1">
          <a:off x="15290800" y="1030998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41687</xdr:rowOff>
    </xdr:from>
    <xdr:to>
      <xdr:col>72</xdr:col>
      <xdr:colOff>203200</xdr:colOff>
      <xdr:row>60</xdr:row>
      <xdr:rowOff>49530</xdr:rowOff>
    </xdr:to>
    <xdr:cxnSp macro="">
      <xdr:nvCxnSpPr>
        <xdr:cNvPr id="327" name="直線コネクタ 326"/>
        <xdr:cNvCxnSpPr/>
      </xdr:nvCxnSpPr>
      <xdr:spPr>
        <a:xfrm>
          <a:off x="14401800" y="10328687"/>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41687</xdr:rowOff>
    </xdr:from>
    <xdr:to>
      <xdr:col>68</xdr:col>
      <xdr:colOff>152400</xdr:colOff>
      <xdr:row>60</xdr:row>
      <xdr:rowOff>62199</xdr:rowOff>
    </xdr:to>
    <xdr:cxnSp macro="">
      <xdr:nvCxnSpPr>
        <xdr:cNvPr id="330" name="直線コネクタ 329"/>
        <xdr:cNvCxnSpPr/>
      </xdr:nvCxnSpPr>
      <xdr:spPr>
        <a:xfrm flipV="1">
          <a:off x="13512800" y="10328687"/>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160528</xdr:rowOff>
    </xdr:from>
    <xdr:to>
      <xdr:col>81</xdr:col>
      <xdr:colOff>95250</xdr:colOff>
      <xdr:row>60</xdr:row>
      <xdr:rowOff>90678</xdr:rowOff>
    </xdr:to>
    <xdr:sp macro="" textlink="">
      <xdr:nvSpPr>
        <xdr:cNvPr id="340" name="楕円 339"/>
        <xdr:cNvSpPr/>
      </xdr:nvSpPr>
      <xdr:spPr>
        <a:xfrm>
          <a:off x="16967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5605</xdr:rowOff>
    </xdr:from>
    <xdr:ext cx="762000" cy="259045"/>
    <xdr:sp macro="" textlink="">
      <xdr:nvSpPr>
        <xdr:cNvPr id="341" name="定員管理の状況該当値テキスト"/>
        <xdr:cNvSpPr txBox="1"/>
      </xdr:nvSpPr>
      <xdr:spPr>
        <a:xfrm>
          <a:off x="17106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143637</xdr:rowOff>
    </xdr:from>
    <xdr:to>
      <xdr:col>77</xdr:col>
      <xdr:colOff>95250</xdr:colOff>
      <xdr:row>60</xdr:row>
      <xdr:rowOff>73787</xdr:rowOff>
    </xdr:to>
    <xdr:sp macro="" textlink="">
      <xdr:nvSpPr>
        <xdr:cNvPr id="342" name="楕円 341"/>
        <xdr:cNvSpPr/>
      </xdr:nvSpPr>
      <xdr:spPr>
        <a:xfrm>
          <a:off x="16129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83964</xdr:rowOff>
    </xdr:from>
    <xdr:ext cx="736600" cy="259045"/>
    <xdr:sp macro="" textlink="">
      <xdr:nvSpPr>
        <xdr:cNvPr id="343" name="テキスト ボックス 342"/>
        <xdr:cNvSpPr txBox="1"/>
      </xdr:nvSpPr>
      <xdr:spPr>
        <a:xfrm>
          <a:off x="15798800" y="1002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4" name="楕円 343"/>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85107</xdr:rowOff>
    </xdr:from>
    <xdr:ext cx="762000" cy="259045"/>
    <xdr:sp macro="" textlink="">
      <xdr:nvSpPr>
        <xdr:cNvPr id="345" name="テキスト ボックス 344"/>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162337</xdr:rowOff>
    </xdr:from>
    <xdr:to>
      <xdr:col>68</xdr:col>
      <xdr:colOff>203200</xdr:colOff>
      <xdr:row>60</xdr:row>
      <xdr:rowOff>92487</xdr:rowOff>
    </xdr:to>
    <xdr:sp macro="" textlink="">
      <xdr:nvSpPr>
        <xdr:cNvPr id="346" name="楕円 345"/>
        <xdr:cNvSpPr/>
      </xdr:nvSpPr>
      <xdr:spPr>
        <a:xfrm>
          <a:off x="14351000" y="102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102664</xdr:rowOff>
    </xdr:from>
    <xdr:ext cx="762000" cy="259045"/>
    <xdr:sp macro="" textlink="">
      <xdr:nvSpPr>
        <xdr:cNvPr id="347" name="テキスト ボックス 346"/>
        <xdr:cNvSpPr txBox="1"/>
      </xdr:nvSpPr>
      <xdr:spPr>
        <a:xfrm>
          <a:off x="14020800" y="1004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48" name="楕円 347"/>
        <xdr:cNvSpPr/>
      </xdr:nvSpPr>
      <xdr:spPr>
        <a:xfrm>
          <a:off x="13462000" y="102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49" name="テキスト ボックス 348"/>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普通地方交付税参入率の高い過疎対策事業債、旧合併特例債、臨時財政対策債の占める割合が高い（約９割）ため、実質公債費比率は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住民ニーズを的確に把握しつつ事業の緊急度を精査して起債に大きく頼ることのない財政運営に努める。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171148</xdr:rowOff>
    </xdr:to>
    <xdr:cxnSp macro="">
      <xdr:nvCxnSpPr>
        <xdr:cNvPr id="385" name="直線コネクタ 384"/>
        <xdr:cNvCxnSpPr/>
      </xdr:nvCxnSpPr>
      <xdr:spPr>
        <a:xfrm flipV="1">
          <a:off x="16179800" y="66287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137583</xdr:rowOff>
    </xdr:to>
    <xdr:cxnSp macro="">
      <xdr:nvCxnSpPr>
        <xdr:cNvPr id="388" name="直線コネクタ 387"/>
        <xdr:cNvCxnSpPr/>
      </xdr:nvCxnSpPr>
      <xdr:spPr>
        <a:xfrm flipV="1">
          <a:off x="15290800" y="668624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104019</xdr:rowOff>
    </xdr:to>
    <xdr:cxnSp macro="">
      <xdr:nvCxnSpPr>
        <xdr:cNvPr id="391" name="直線コネクタ 390"/>
        <xdr:cNvCxnSpPr/>
      </xdr:nvCxnSpPr>
      <xdr:spPr>
        <a:xfrm flipV="1">
          <a:off x="14401800" y="68241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41</xdr:row>
      <xdr:rowOff>70455</xdr:rowOff>
    </xdr:to>
    <xdr:cxnSp macro="">
      <xdr:nvCxnSpPr>
        <xdr:cNvPr id="394" name="直線コネクタ 393"/>
        <xdr:cNvCxnSpPr/>
      </xdr:nvCxnSpPr>
      <xdr:spPr>
        <a:xfrm flipV="1">
          <a:off x="13512800" y="696201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4" name="楕円 403"/>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5"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120348</xdr:rowOff>
    </xdr:from>
    <xdr:to>
      <xdr:col>77</xdr:col>
      <xdr:colOff>95250</xdr:colOff>
      <xdr:row>39</xdr:row>
      <xdr:rowOff>50498</xdr:rowOff>
    </xdr:to>
    <xdr:sp macro="" textlink="">
      <xdr:nvSpPr>
        <xdr:cNvPr id="406" name="楕円 405"/>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60675</xdr:rowOff>
    </xdr:from>
    <xdr:ext cx="736600" cy="259045"/>
    <xdr:sp macro="" textlink="">
      <xdr:nvSpPr>
        <xdr:cNvPr id="407" name="テキスト ボックス 406"/>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8" name="楕円 407"/>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9" name="テキスト ボックス 40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10" name="楕円 409"/>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11" name="テキスト ボックス 410"/>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2" name="楕円 411"/>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13" name="テキスト ボックス 412"/>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将来負担比率が発生しなかった主な要因は、平成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年度の繰上償還、借換、</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年度以降の臨時財政対策債の借入制限による町残高の減と財政調整基金の積立による充当可能基金の増があげられる。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今後は、交付税縮減を見据えて公債費等義務的経費削減に努め、財政健全化をより一層進めていく。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8,006
7,967
200.87
6,145,488
5,638,315
495,455
3,818,088
4,434,343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人口千人当たりの職員数は類似団体平均を下回り、ラスパイレス指数も低いため、人件費の総額は低く、経常収支比率は類似団体平均を下回っている。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今後も行財政改革による施設の統合、民間委託を進め、人件費抑制に努める。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44704</xdr:rowOff>
    </xdr:to>
    <xdr:cxnSp macro="">
      <xdr:nvCxnSpPr>
        <xdr:cNvPr id="64" name="直線コネクタ 63"/>
        <xdr:cNvCxnSpPr/>
      </xdr:nvCxnSpPr>
      <xdr:spPr>
        <a:xfrm>
          <a:off x="3987800" y="6189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58420</xdr:rowOff>
    </xdr:to>
    <xdr:cxnSp macro="">
      <xdr:nvCxnSpPr>
        <xdr:cNvPr id="67" name="直線コネクタ 66"/>
        <xdr:cNvCxnSpPr/>
      </xdr:nvCxnSpPr>
      <xdr:spPr>
        <a:xfrm flipV="1">
          <a:off x="3098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90424</xdr:rowOff>
    </xdr:to>
    <xdr:cxnSp macro="">
      <xdr:nvCxnSpPr>
        <xdr:cNvPr id="70" name="直線コネクタ 69"/>
        <xdr:cNvCxnSpPr/>
      </xdr:nvCxnSpPr>
      <xdr:spPr>
        <a:xfrm flipV="1">
          <a:off x="2209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90424</xdr:rowOff>
    </xdr:to>
    <xdr:cxnSp macro="">
      <xdr:nvCxnSpPr>
        <xdr:cNvPr id="73" name="直線コネクタ 72"/>
        <xdr:cNvCxnSpPr/>
      </xdr:nvCxnSpPr>
      <xdr:spPr>
        <a:xfrm>
          <a:off x="1320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ごみ収集処理を単町で直営しているため、衛生費が類似団体平均を上回る結果となっている。広域行政組合への加入といった事業見直しを進めている。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その他の施設管理についても効率的な行政サービスができるよう、統廃合や民間委託を進め、行政コスト削減に努める。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15</xdr:row>
      <xdr:rowOff>92710</xdr:rowOff>
    </xdr:to>
    <xdr:cxnSp macro="">
      <xdr:nvCxnSpPr>
        <xdr:cNvPr id="121" name="直線コネクタ 120"/>
        <xdr:cNvCxnSpPr/>
      </xdr:nvCxnSpPr>
      <xdr:spPr>
        <a:xfrm>
          <a:off x="15671800" y="25615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161290</xdr:rowOff>
    </xdr:from>
    <xdr:to>
      <xdr:col>78</xdr:col>
      <xdr:colOff>69850</xdr:colOff>
      <xdr:row>15</xdr:row>
      <xdr:rowOff>35560</xdr:rowOff>
    </xdr:to>
    <xdr:cxnSp macro="">
      <xdr:nvCxnSpPr>
        <xdr:cNvPr id="124" name="直線コネクタ 123"/>
        <xdr:cNvCxnSpPr/>
      </xdr:nvCxnSpPr>
      <xdr:spPr>
        <a:xfrm flipV="1">
          <a:off x="14782800" y="2561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58420</xdr:rowOff>
    </xdr:to>
    <xdr:cxnSp macro="">
      <xdr:nvCxnSpPr>
        <xdr:cNvPr id="127" name="直線コネクタ 126"/>
        <xdr:cNvCxnSpPr/>
      </xdr:nvCxnSpPr>
      <xdr:spPr>
        <a:xfrm flipV="1">
          <a:off x="13893800" y="2607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58420</xdr:rowOff>
    </xdr:to>
    <xdr:cxnSp macro="">
      <xdr:nvCxnSpPr>
        <xdr:cNvPr id="130" name="直線コネクタ 129"/>
        <xdr:cNvCxnSpPr/>
      </xdr:nvCxnSpPr>
      <xdr:spPr>
        <a:xfrm>
          <a:off x="13004800" y="2590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0" name="楕円 139"/>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1"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110490</xdr:rowOff>
    </xdr:from>
    <xdr:to>
      <xdr:col>78</xdr:col>
      <xdr:colOff>120650</xdr:colOff>
      <xdr:row>15</xdr:row>
      <xdr:rowOff>40640</xdr:rowOff>
    </xdr:to>
    <xdr:sp macro="" textlink="">
      <xdr:nvSpPr>
        <xdr:cNvPr id="142" name="楕円 141"/>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50817</xdr:rowOff>
    </xdr:from>
    <xdr:ext cx="736600" cy="259045"/>
    <xdr:sp macro="" textlink="">
      <xdr:nvSpPr>
        <xdr:cNvPr id="143" name="テキスト ボックス 142"/>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45" name="テキスト ボックス 144"/>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xdr:rowOff>
    </xdr:from>
    <xdr:to>
      <xdr:col>69</xdr:col>
      <xdr:colOff>142875</xdr:colOff>
      <xdr:row>15</xdr:row>
      <xdr:rowOff>109220</xdr:rowOff>
    </xdr:to>
    <xdr:sp macro="" textlink="">
      <xdr:nvSpPr>
        <xdr:cNvPr id="146" name="楕円 145"/>
        <xdr:cNvSpPr/>
      </xdr:nvSpPr>
      <xdr:spPr>
        <a:xfrm>
          <a:off x="13843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93997</xdr:rowOff>
    </xdr:from>
    <xdr:ext cx="762000" cy="259045"/>
    <xdr:sp macro="" textlink="">
      <xdr:nvSpPr>
        <xdr:cNvPr id="147" name="テキスト ボックス 146"/>
        <xdr:cNvSpPr txBox="1"/>
      </xdr:nvSpPr>
      <xdr:spPr>
        <a:xfrm>
          <a:off x="13512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139065</xdr:rowOff>
    </xdr:from>
    <xdr:to>
      <xdr:col>65</xdr:col>
      <xdr:colOff>53975</xdr:colOff>
      <xdr:row>15</xdr:row>
      <xdr:rowOff>69215</xdr:rowOff>
    </xdr:to>
    <xdr:sp macro="" textlink="">
      <xdr:nvSpPr>
        <xdr:cNvPr id="148" name="楕円 147"/>
        <xdr:cNvSpPr/>
      </xdr:nvSpPr>
      <xdr:spPr>
        <a:xfrm>
          <a:off x="12954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53992</xdr:rowOff>
    </xdr:from>
    <xdr:ext cx="762000" cy="259045"/>
    <xdr:sp macro="" textlink="">
      <xdr:nvSpPr>
        <xdr:cNvPr id="149" name="テキスト ボックス 148"/>
        <xdr:cNvSpPr txBox="1"/>
      </xdr:nvSpPr>
      <xdr:spPr>
        <a:xfrm>
          <a:off x="126238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人口減少により扶助費は減少しているが、個々の事業を横断的に見直すことにより適正化を進める。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107950</xdr:rowOff>
    </xdr:to>
    <xdr:cxnSp macro="">
      <xdr:nvCxnSpPr>
        <xdr:cNvPr id="182" name="直線コネクタ 181"/>
        <xdr:cNvCxnSpPr/>
      </xdr:nvCxnSpPr>
      <xdr:spPr>
        <a:xfrm flipV="1">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5" name="直線コネクタ 184"/>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88" name="直線コネクタ 187"/>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107950</xdr:rowOff>
    </xdr:to>
    <xdr:cxnSp macro="">
      <xdr:nvCxnSpPr>
        <xdr:cNvPr id="191" name="直線コネクタ 190"/>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3" name="テキスト ボックス 19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5" name="テキスト ボックス 19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6" name="テキスト ボックス 20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8" name="テキスト ボックス 207"/>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09" name="楕円 208"/>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210" name="テキスト ボックス 209"/>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操出金が大きな要素となる。効率的な経営が困難な国民健康保険事業勘定、小規模簡易水道に対する繰出しや、年々増加する医療や介護給付費に伴う後期高齢者医療特別会計、介護保険特別会計への繰出しが主た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簡易水道事業については、適切な受益者負担割合への見直しを進め、介護や医療については、予防事業に力を注ぐ。</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44704</xdr:rowOff>
    </xdr:to>
    <xdr:cxnSp macro="">
      <xdr:nvCxnSpPr>
        <xdr:cNvPr id="240" name="直線コネクタ 239"/>
        <xdr:cNvCxnSpPr/>
      </xdr:nvCxnSpPr>
      <xdr:spPr>
        <a:xfrm flipV="1">
          <a:off x="15671800" y="9623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44704</xdr:rowOff>
    </xdr:to>
    <xdr:cxnSp macro="">
      <xdr:nvCxnSpPr>
        <xdr:cNvPr id="243" name="直線コネクタ 242"/>
        <xdr:cNvCxnSpPr/>
      </xdr:nvCxnSpPr>
      <xdr:spPr>
        <a:xfrm>
          <a:off x="14782800" y="9591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147574</xdr:rowOff>
    </xdr:from>
    <xdr:to>
      <xdr:col>73</xdr:col>
      <xdr:colOff>180975</xdr:colOff>
      <xdr:row>55</xdr:row>
      <xdr:rowOff>161290</xdr:rowOff>
    </xdr:to>
    <xdr:cxnSp macro="">
      <xdr:nvCxnSpPr>
        <xdr:cNvPr id="246" name="直線コネクタ 245"/>
        <xdr:cNvCxnSpPr/>
      </xdr:nvCxnSpPr>
      <xdr:spPr>
        <a:xfrm>
          <a:off x="13893800" y="9577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140716</xdr:rowOff>
    </xdr:from>
    <xdr:to>
      <xdr:col>69</xdr:col>
      <xdr:colOff>92075</xdr:colOff>
      <xdr:row>55</xdr:row>
      <xdr:rowOff>147574</xdr:rowOff>
    </xdr:to>
    <xdr:cxnSp macro="">
      <xdr:nvCxnSpPr>
        <xdr:cNvPr id="249" name="直線コネクタ 248"/>
        <xdr:cNvCxnSpPr/>
      </xdr:nvCxnSpPr>
      <xdr:spPr>
        <a:xfrm>
          <a:off x="13004800" y="93990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59" name="楕円 258"/>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0"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1" name="楕円 260"/>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2" name="テキスト ボックス 261"/>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3" name="楕円 262"/>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64" name="テキスト ボックス 263"/>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96774</xdr:rowOff>
    </xdr:from>
    <xdr:to>
      <xdr:col>69</xdr:col>
      <xdr:colOff>142875</xdr:colOff>
      <xdr:row>56</xdr:row>
      <xdr:rowOff>26924</xdr:rowOff>
    </xdr:to>
    <xdr:sp macro="" textlink="">
      <xdr:nvSpPr>
        <xdr:cNvPr id="265" name="楕円 264"/>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37101</xdr:rowOff>
    </xdr:from>
    <xdr:ext cx="762000" cy="259045"/>
    <xdr:sp macro="" textlink="">
      <xdr:nvSpPr>
        <xdr:cNvPr id="266" name="テキスト ボックス 265"/>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89916</xdr:rowOff>
    </xdr:from>
    <xdr:to>
      <xdr:col>65</xdr:col>
      <xdr:colOff>53975</xdr:colOff>
      <xdr:row>55</xdr:row>
      <xdr:rowOff>20066</xdr:rowOff>
    </xdr:to>
    <xdr:sp macro="" textlink="">
      <xdr:nvSpPr>
        <xdr:cNvPr id="267" name="楕円 266"/>
        <xdr:cNvSpPr/>
      </xdr:nvSpPr>
      <xdr:spPr>
        <a:xfrm>
          <a:off x="12954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30243</xdr:rowOff>
    </xdr:from>
    <xdr:ext cx="762000" cy="259045"/>
    <xdr:sp macro="" textlink="">
      <xdr:nvSpPr>
        <xdr:cNvPr id="268" name="テキスト ボックス 267"/>
        <xdr:cNvSpPr txBox="1"/>
      </xdr:nvSpPr>
      <xdr:spPr>
        <a:xfrm>
          <a:off x="12623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類似団体平均を下回っておるが増加傾向が読み取られる。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事務事業分析により、制度の必要性や緊急度を見直し、より効果的な行政サービスの提供を推進する。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104140</xdr:rowOff>
    </xdr:to>
    <xdr:cxnSp macro="">
      <xdr:nvCxnSpPr>
        <xdr:cNvPr id="298" name="直線コネクタ 297"/>
        <xdr:cNvCxnSpPr/>
      </xdr:nvCxnSpPr>
      <xdr:spPr>
        <a:xfrm flipV="1">
          <a:off x="15671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104140</xdr:rowOff>
    </xdr:to>
    <xdr:cxnSp macro="">
      <xdr:nvCxnSpPr>
        <xdr:cNvPr id="301" name="直線コネクタ 300"/>
        <xdr:cNvCxnSpPr/>
      </xdr:nvCxnSpPr>
      <xdr:spPr>
        <a:xfrm>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04" name="直線コネクタ 303"/>
        <xdr:cNvCxnSpPr/>
      </xdr:nvCxnSpPr>
      <xdr:spPr>
        <a:xfrm>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76708</xdr:rowOff>
    </xdr:to>
    <xdr:cxnSp macro="">
      <xdr:nvCxnSpPr>
        <xdr:cNvPr id="307" name="直線コネクタ 306"/>
        <xdr:cNvCxnSpPr/>
      </xdr:nvCxnSpPr>
      <xdr:spPr>
        <a:xfrm>
          <a:off x="13004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7" name="楕円 316"/>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18"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0" name="テキスト ボックス 319"/>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1" name="楕円 320"/>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2" name="テキスト ボックス 321"/>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3" name="楕円 322"/>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4" name="テキスト ボックス 323"/>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楕円 324"/>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町合併により新町建設のための大型合併特例債事業が続いたため、類似団体平均を大きく上回っているが、元利償還金の多くは普通交付税に算入されており、実質公債費比率では類似団体平均を下回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もって合併特例債償還が終了したため、公債費の経常収支比率も徐々に下がると思われる。今後とも、事業に優先順位をつけ新規発行町債を極力抑えることにより、新たな負担増を抑制することとしてい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156718</xdr:rowOff>
    </xdr:to>
    <xdr:cxnSp macro="">
      <xdr:nvCxnSpPr>
        <xdr:cNvPr id="356" name="直線コネクタ 355"/>
        <xdr:cNvCxnSpPr/>
      </xdr:nvCxnSpPr>
      <xdr:spPr>
        <a:xfrm flipV="1">
          <a:off x="3987800" y="135275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97282</xdr:rowOff>
    </xdr:from>
    <xdr:to>
      <xdr:col>19</xdr:col>
      <xdr:colOff>187325</xdr:colOff>
      <xdr:row>79</xdr:row>
      <xdr:rowOff>156718</xdr:rowOff>
    </xdr:to>
    <xdr:cxnSp macro="">
      <xdr:nvCxnSpPr>
        <xdr:cNvPr id="359" name="直線コネクタ 358"/>
        <xdr:cNvCxnSpPr/>
      </xdr:nvCxnSpPr>
      <xdr:spPr>
        <a:xfrm>
          <a:off x="3098800" y="136418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129287</xdr:rowOff>
    </xdr:to>
    <xdr:cxnSp macro="">
      <xdr:nvCxnSpPr>
        <xdr:cNvPr id="362" name="直線コネクタ 361"/>
        <xdr:cNvCxnSpPr/>
      </xdr:nvCxnSpPr>
      <xdr:spPr>
        <a:xfrm flipV="1">
          <a:off x="2209800" y="136418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80</xdr:row>
      <xdr:rowOff>49276</xdr:rowOff>
    </xdr:to>
    <xdr:cxnSp macro="">
      <xdr:nvCxnSpPr>
        <xdr:cNvPr id="365" name="直線コネクタ 364"/>
        <xdr:cNvCxnSpPr/>
      </xdr:nvCxnSpPr>
      <xdr:spPr>
        <a:xfrm flipV="1">
          <a:off x="1320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67" name="テキスト ボックス 36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69" name="テキスト ボックス 368"/>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75" name="楕円 374"/>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76"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77" name="楕円 376"/>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78" name="テキスト ボックス 377"/>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46482</xdr:rowOff>
    </xdr:from>
    <xdr:to>
      <xdr:col>15</xdr:col>
      <xdr:colOff>149225</xdr:colOff>
      <xdr:row>79</xdr:row>
      <xdr:rowOff>148082</xdr:rowOff>
    </xdr:to>
    <xdr:sp macro="" textlink="">
      <xdr:nvSpPr>
        <xdr:cNvPr id="379" name="楕円 378"/>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132859</xdr:rowOff>
    </xdr:from>
    <xdr:ext cx="762000" cy="259045"/>
    <xdr:sp macro="" textlink="">
      <xdr:nvSpPr>
        <xdr:cNvPr id="380" name="テキスト ボックス 379"/>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81" name="楕円 380"/>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82" name="テキスト ボックス 381"/>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169926</xdr:rowOff>
    </xdr:from>
    <xdr:to>
      <xdr:col>6</xdr:col>
      <xdr:colOff>171450</xdr:colOff>
      <xdr:row>80</xdr:row>
      <xdr:rowOff>100076</xdr:rowOff>
    </xdr:to>
    <xdr:sp macro="" textlink="">
      <xdr:nvSpPr>
        <xdr:cNvPr id="383" name="楕円 382"/>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84853</xdr:rowOff>
    </xdr:from>
    <xdr:ext cx="762000" cy="259045"/>
    <xdr:sp macro="" textlink="">
      <xdr:nvSpPr>
        <xdr:cNvPr id="384" name="テキスト ボックス 383"/>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公債費を除く経常収支比率は類似団体平均を下回っているが、引き続き行財政改革を推し進め、財政健全化に努める。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81280</xdr:rowOff>
    </xdr:from>
    <xdr:to>
      <xdr:col>82</xdr:col>
      <xdr:colOff>107950</xdr:colOff>
      <xdr:row>81</xdr:row>
      <xdr:rowOff>81280</xdr:rowOff>
    </xdr:to>
    <xdr:cxnSp macro="">
      <xdr:nvCxnSpPr>
        <xdr:cNvPr id="412" name="直線コネクタ 411"/>
        <xdr:cNvCxnSpPr/>
      </xdr:nvCxnSpPr>
      <xdr:spPr>
        <a:xfrm flipV="1">
          <a:off x="16510000" y="1294003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4" name="直線コネクタ 41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167657</xdr:rowOff>
    </xdr:from>
    <xdr:ext cx="762000" cy="259045"/>
    <xdr:sp macro="" textlink="">
      <xdr:nvSpPr>
        <xdr:cNvPr id="415" name="公債費以外最大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81280</xdr:rowOff>
    </xdr:from>
    <xdr:to>
      <xdr:col>82</xdr:col>
      <xdr:colOff>196850</xdr:colOff>
      <xdr:row>75</xdr:row>
      <xdr:rowOff>81280</xdr:rowOff>
    </xdr:to>
    <xdr:cxnSp macro="">
      <xdr:nvCxnSpPr>
        <xdr:cNvPr id="416" name="直線コネクタ 415"/>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81280</xdr:rowOff>
    </xdr:to>
    <xdr:cxnSp macro="">
      <xdr:nvCxnSpPr>
        <xdr:cNvPr id="417" name="直線コネクタ 416"/>
        <xdr:cNvCxnSpPr/>
      </xdr:nvCxnSpPr>
      <xdr:spPr>
        <a:xfrm>
          <a:off x="15671800" y="12882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18"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19" name="フローチャート: 判断 418"/>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39370</xdr:rowOff>
    </xdr:to>
    <xdr:cxnSp macro="">
      <xdr:nvCxnSpPr>
        <xdr:cNvPr id="420" name="直線コネクタ 419"/>
        <xdr:cNvCxnSpPr/>
      </xdr:nvCxnSpPr>
      <xdr:spPr>
        <a:xfrm flipV="1">
          <a:off x="14782800" y="12882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34289</xdr:rowOff>
    </xdr:from>
    <xdr:to>
      <xdr:col>78</xdr:col>
      <xdr:colOff>120650</xdr:colOff>
      <xdr:row>77</xdr:row>
      <xdr:rowOff>135889</xdr:rowOff>
    </xdr:to>
    <xdr:sp macro="" textlink="">
      <xdr:nvSpPr>
        <xdr:cNvPr id="421" name="フローチャート: 判断 420"/>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22" name="テキスト ボックス 421"/>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50800</xdr:rowOff>
    </xdr:to>
    <xdr:cxnSp macro="">
      <xdr:nvCxnSpPr>
        <xdr:cNvPr id="423" name="直線コネクタ 422"/>
        <xdr:cNvCxnSpPr/>
      </xdr:nvCxnSpPr>
      <xdr:spPr>
        <a:xfrm flipV="1">
          <a:off x="13893800" y="12898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4" name="フローチャート: 判断 423"/>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5" name="テキスト ボックス 424"/>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142240</xdr:rowOff>
    </xdr:from>
    <xdr:to>
      <xdr:col>69</xdr:col>
      <xdr:colOff>92075</xdr:colOff>
      <xdr:row>75</xdr:row>
      <xdr:rowOff>50800</xdr:rowOff>
    </xdr:to>
    <xdr:cxnSp macro="">
      <xdr:nvCxnSpPr>
        <xdr:cNvPr id="426" name="直線コネクタ 425"/>
        <xdr:cNvCxnSpPr/>
      </xdr:nvCxnSpPr>
      <xdr:spPr>
        <a:xfrm>
          <a:off x="13004800" y="1265809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27" name="フローチャート: 判断 42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28" name="テキスト ボックス 42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29" name="フローチャート: 判断 42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30" name="テキスト ボックス 42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30480</xdr:rowOff>
    </xdr:from>
    <xdr:to>
      <xdr:col>82</xdr:col>
      <xdr:colOff>158750</xdr:colOff>
      <xdr:row>75</xdr:row>
      <xdr:rowOff>132080</xdr:rowOff>
    </xdr:to>
    <xdr:sp macro="" textlink="">
      <xdr:nvSpPr>
        <xdr:cNvPr id="436" name="楕円 435"/>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110507</xdr:rowOff>
    </xdr:from>
    <xdr:ext cx="762000" cy="259045"/>
    <xdr:sp macro="" textlink="">
      <xdr:nvSpPr>
        <xdr:cNvPr id="437" name="公債費以外該当値テキスト"/>
        <xdr:cNvSpPr txBox="1"/>
      </xdr:nvSpPr>
      <xdr:spPr>
        <a:xfrm>
          <a:off x="16598900" y="1279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38" name="楕円 437"/>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39" name="テキスト ボックス 438"/>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40" name="楕円 439"/>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41" name="テキスト ボックス 440"/>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0</xdr:rowOff>
    </xdr:from>
    <xdr:to>
      <xdr:col>69</xdr:col>
      <xdr:colOff>142875</xdr:colOff>
      <xdr:row>75</xdr:row>
      <xdr:rowOff>101600</xdr:rowOff>
    </xdr:to>
    <xdr:sp macro="" textlink="">
      <xdr:nvSpPr>
        <xdr:cNvPr id="442" name="楕円 441"/>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111777</xdr:rowOff>
    </xdr:from>
    <xdr:ext cx="762000" cy="259045"/>
    <xdr:sp macro="" textlink="">
      <xdr:nvSpPr>
        <xdr:cNvPr id="443" name="テキスト ボックス 442"/>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91440</xdr:rowOff>
    </xdr:from>
    <xdr:to>
      <xdr:col>65</xdr:col>
      <xdr:colOff>53975</xdr:colOff>
      <xdr:row>74</xdr:row>
      <xdr:rowOff>21590</xdr:rowOff>
    </xdr:to>
    <xdr:sp macro="" textlink="">
      <xdr:nvSpPr>
        <xdr:cNvPr id="444" name="楕円 443"/>
        <xdr:cNvSpPr/>
      </xdr:nvSpPr>
      <xdr:spPr>
        <a:xfrm>
          <a:off x="12954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31767</xdr:rowOff>
    </xdr:from>
    <xdr:ext cx="762000" cy="259045"/>
    <xdr:sp macro="" textlink="">
      <xdr:nvSpPr>
        <xdr:cNvPr id="445" name="テキスト ボックス 444"/>
        <xdr:cNvSpPr txBox="1"/>
      </xdr:nvSpPr>
      <xdr:spPr>
        <a:xfrm>
          <a:off x="12623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102671</xdr:rowOff>
    </xdr:from>
    <xdr:to>
      <xdr:col>29</xdr:col>
      <xdr:colOff>127000</xdr:colOff>
      <xdr:row>17</xdr:row>
      <xdr:rowOff>165124</xdr:rowOff>
    </xdr:to>
    <xdr:cxnSp macro="">
      <xdr:nvCxnSpPr>
        <xdr:cNvPr id="48" name="直線コネクタ 47"/>
        <xdr:cNvCxnSpPr/>
      </xdr:nvCxnSpPr>
      <xdr:spPr bwMode="auto">
        <a:xfrm flipV="1">
          <a:off x="5003800" y="3064946"/>
          <a:ext cx="647700" cy="6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128557</xdr:rowOff>
    </xdr:from>
    <xdr:to>
      <xdr:col>26</xdr:col>
      <xdr:colOff>50800</xdr:colOff>
      <xdr:row>17</xdr:row>
      <xdr:rowOff>165124</xdr:rowOff>
    </xdr:to>
    <xdr:cxnSp macro="">
      <xdr:nvCxnSpPr>
        <xdr:cNvPr id="51" name="直線コネクタ 50"/>
        <xdr:cNvCxnSpPr/>
      </xdr:nvCxnSpPr>
      <xdr:spPr bwMode="auto">
        <a:xfrm>
          <a:off x="4305300" y="3090832"/>
          <a:ext cx="698500" cy="36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128557</xdr:rowOff>
    </xdr:from>
    <xdr:to>
      <xdr:col>22</xdr:col>
      <xdr:colOff>114300</xdr:colOff>
      <xdr:row>18</xdr:row>
      <xdr:rowOff>9750</xdr:rowOff>
    </xdr:to>
    <xdr:cxnSp macro="">
      <xdr:nvCxnSpPr>
        <xdr:cNvPr id="54" name="直線コネクタ 53"/>
        <xdr:cNvCxnSpPr/>
      </xdr:nvCxnSpPr>
      <xdr:spPr bwMode="auto">
        <a:xfrm flipV="1">
          <a:off x="3606800" y="3090832"/>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163670</xdr:rowOff>
    </xdr:from>
    <xdr:to>
      <xdr:col>18</xdr:col>
      <xdr:colOff>177800</xdr:colOff>
      <xdr:row>18</xdr:row>
      <xdr:rowOff>9750</xdr:rowOff>
    </xdr:to>
    <xdr:cxnSp macro="">
      <xdr:nvCxnSpPr>
        <xdr:cNvPr id="57" name="直線コネクタ 56"/>
        <xdr:cNvCxnSpPr/>
      </xdr:nvCxnSpPr>
      <xdr:spPr bwMode="auto">
        <a:xfrm>
          <a:off x="2908300" y="3125945"/>
          <a:ext cx="698500" cy="1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69137</xdr:rowOff>
    </xdr:from>
    <xdr:ext cx="762000" cy="259045"/>
    <xdr:sp macro="" textlink="">
      <xdr:nvSpPr>
        <xdr:cNvPr id="59" name="テキスト ボックス 58"/>
        <xdr:cNvSpPr txBox="1"/>
      </xdr:nvSpPr>
      <xdr:spPr>
        <a:xfrm>
          <a:off x="32258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104955</xdr:rowOff>
    </xdr:from>
    <xdr:ext cx="762000" cy="259045"/>
    <xdr:sp macro="" textlink="">
      <xdr:nvSpPr>
        <xdr:cNvPr id="61" name="テキスト ボックス 60"/>
        <xdr:cNvSpPr txBox="1"/>
      </xdr:nvSpPr>
      <xdr:spPr>
        <a:xfrm>
          <a:off x="25273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51871</xdr:rowOff>
    </xdr:from>
    <xdr:to>
      <xdr:col>29</xdr:col>
      <xdr:colOff>177800</xdr:colOff>
      <xdr:row>17</xdr:row>
      <xdr:rowOff>153471</xdr:rowOff>
    </xdr:to>
    <xdr:sp macro="" textlink="">
      <xdr:nvSpPr>
        <xdr:cNvPr id="67" name="楕円 66"/>
        <xdr:cNvSpPr/>
      </xdr:nvSpPr>
      <xdr:spPr bwMode="auto">
        <a:xfrm>
          <a:off x="5600700" y="301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68398</xdr:rowOff>
    </xdr:from>
    <xdr:ext cx="762000" cy="259045"/>
    <xdr:sp macro="" textlink="">
      <xdr:nvSpPr>
        <xdr:cNvPr id="68" name="人口1人当たり決算額の推移該当値テキスト130"/>
        <xdr:cNvSpPr txBox="1"/>
      </xdr:nvSpPr>
      <xdr:spPr>
        <a:xfrm>
          <a:off x="5740400" y="285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114324</xdr:rowOff>
    </xdr:from>
    <xdr:to>
      <xdr:col>26</xdr:col>
      <xdr:colOff>101600</xdr:colOff>
      <xdr:row>18</xdr:row>
      <xdr:rowOff>44474</xdr:rowOff>
    </xdr:to>
    <xdr:sp macro="" textlink="">
      <xdr:nvSpPr>
        <xdr:cNvPr id="69" name="楕円 68"/>
        <xdr:cNvSpPr/>
      </xdr:nvSpPr>
      <xdr:spPr bwMode="auto">
        <a:xfrm>
          <a:off x="4953000" y="307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54651</xdr:rowOff>
    </xdr:from>
    <xdr:ext cx="736600" cy="259045"/>
    <xdr:sp macro="" textlink="">
      <xdr:nvSpPr>
        <xdr:cNvPr id="70" name="テキスト ボックス 69"/>
        <xdr:cNvSpPr txBox="1"/>
      </xdr:nvSpPr>
      <xdr:spPr>
        <a:xfrm>
          <a:off x="4622800" y="2845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77757</xdr:rowOff>
    </xdr:from>
    <xdr:to>
      <xdr:col>22</xdr:col>
      <xdr:colOff>165100</xdr:colOff>
      <xdr:row>18</xdr:row>
      <xdr:rowOff>7907</xdr:rowOff>
    </xdr:to>
    <xdr:sp macro="" textlink="">
      <xdr:nvSpPr>
        <xdr:cNvPr id="71" name="楕円 70"/>
        <xdr:cNvSpPr/>
      </xdr:nvSpPr>
      <xdr:spPr bwMode="auto">
        <a:xfrm>
          <a:off x="4254500" y="304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18084</xdr:rowOff>
    </xdr:from>
    <xdr:ext cx="762000" cy="259045"/>
    <xdr:sp macro="" textlink="">
      <xdr:nvSpPr>
        <xdr:cNvPr id="72" name="テキスト ボックス 71"/>
        <xdr:cNvSpPr txBox="1"/>
      </xdr:nvSpPr>
      <xdr:spPr>
        <a:xfrm>
          <a:off x="3924300" y="280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130400</xdr:rowOff>
    </xdr:from>
    <xdr:to>
      <xdr:col>19</xdr:col>
      <xdr:colOff>38100</xdr:colOff>
      <xdr:row>18</xdr:row>
      <xdr:rowOff>60550</xdr:rowOff>
    </xdr:to>
    <xdr:sp macro="" textlink="">
      <xdr:nvSpPr>
        <xdr:cNvPr id="73" name="楕円 72"/>
        <xdr:cNvSpPr/>
      </xdr:nvSpPr>
      <xdr:spPr bwMode="auto">
        <a:xfrm>
          <a:off x="3556000" y="309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70727</xdr:rowOff>
    </xdr:from>
    <xdr:ext cx="762000" cy="259045"/>
    <xdr:sp macro="" textlink="">
      <xdr:nvSpPr>
        <xdr:cNvPr id="74" name="テキスト ボックス 73"/>
        <xdr:cNvSpPr txBox="1"/>
      </xdr:nvSpPr>
      <xdr:spPr>
        <a:xfrm>
          <a:off x="3225800" y="286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112870</xdr:rowOff>
    </xdr:from>
    <xdr:to>
      <xdr:col>15</xdr:col>
      <xdr:colOff>101600</xdr:colOff>
      <xdr:row>18</xdr:row>
      <xdr:rowOff>43020</xdr:rowOff>
    </xdr:to>
    <xdr:sp macro="" textlink="">
      <xdr:nvSpPr>
        <xdr:cNvPr id="75" name="楕円 74"/>
        <xdr:cNvSpPr/>
      </xdr:nvSpPr>
      <xdr:spPr bwMode="auto">
        <a:xfrm>
          <a:off x="2857500" y="307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53197</xdr:rowOff>
    </xdr:from>
    <xdr:ext cx="762000" cy="259045"/>
    <xdr:sp macro="" textlink="">
      <xdr:nvSpPr>
        <xdr:cNvPr id="76" name="テキスト ボックス 75"/>
        <xdr:cNvSpPr txBox="1"/>
      </xdr:nvSpPr>
      <xdr:spPr>
        <a:xfrm>
          <a:off x="2527300" y="28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90949</xdr:rowOff>
    </xdr:from>
    <xdr:to>
      <xdr:col>29</xdr:col>
      <xdr:colOff>127000</xdr:colOff>
      <xdr:row>37</xdr:row>
      <xdr:rowOff>87658</xdr:rowOff>
    </xdr:to>
    <xdr:cxnSp macro="">
      <xdr:nvCxnSpPr>
        <xdr:cNvPr id="108" name="直線コネクタ 107"/>
        <xdr:cNvCxnSpPr/>
      </xdr:nvCxnSpPr>
      <xdr:spPr bwMode="auto">
        <a:xfrm>
          <a:off x="5003800" y="7044199"/>
          <a:ext cx="647700" cy="16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90949</xdr:rowOff>
    </xdr:from>
    <xdr:to>
      <xdr:col>26</xdr:col>
      <xdr:colOff>50800</xdr:colOff>
      <xdr:row>36</xdr:row>
      <xdr:rowOff>97693</xdr:rowOff>
    </xdr:to>
    <xdr:cxnSp macro="">
      <xdr:nvCxnSpPr>
        <xdr:cNvPr id="111" name="直線コネクタ 110"/>
        <xdr:cNvCxnSpPr/>
      </xdr:nvCxnSpPr>
      <xdr:spPr bwMode="auto">
        <a:xfrm flipV="1">
          <a:off x="4305300" y="7044199"/>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97693</xdr:rowOff>
    </xdr:from>
    <xdr:to>
      <xdr:col>22</xdr:col>
      <xdr:colOff>114300</xdr:colOff>
      <xdr:row>36</xdr:row>
      <xdr:rowOff>128052</xdr:rowOff>
    </xdr:to>
    <xdr:cxnSp macro="">
      <xdr:nvCxnSpPr>
        <xdr:cNvPr id="114" name="直線コネクタ 113"/>
        <xdr:cNvCxnSpPr/>
      </xdr:nvCxnSpPr>
      <xdr:spPr bwMode="auto">
        <a:xfrm flipV="1">
          <a:off x="3606800" y="7050943"/>
          <a:ext cx="698500" cy="30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135275</xdr:rowOff>
    </xdr:from>
    <xdr:to>
      <xdr:col>18</xdr:col>
      <xdr:colOff>177800</xdr:colOff>
      <xdr:row>36</xdr:row>
      <xdr:rowOff>128052</xdr:rowOff>
    </xdr:to>
    <xdr:cxnSp macro="">
      <xdr:nvCxnSpPr>
        <xdr:cNvPr id="117" name="直線コネクタ 116"/>
        <xdr:cNvCxnSpPr/>
      </xdr:nvCxnSpPr>
      <xdr:spPr bwMode="auto">
        <a:xfrm>
          <a:off x="2908300" y="6745625"/>
          <a:ext cx="698500" cy="33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189232</xdr:rowOff>
    </xdr:from>
    <xdr:ext cx="762000" cy="259045"/>
    <xdr:sp macro="" textlink="">
      <xdr:nvSpPr>
        <xdr:cNvPr id="121" name="テキスト ボックス 120"/>
        <xdr:cNvSpPr txBox="1"/>
      </xdr:nvSpPr>
      <xdr:spPr>
        <a:xfrm>
          <a:off x="2527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36858</xdr:rowOff>
    </xdr:from>
    <xdr:to>
      <xdr:col>29</xdr:col>
      <xdr:colOff>177800</xdr:colOff>
      <xdr:row>37</xdr:row>
      <xdr:rowOff>138458</xdr:rowOff>
    </xdr:to>
    <xdr:sp macro="" textlink="">
      <xdr:nvSpPr>
        <xdr:cNvPr id="127" name="楕円 126"/>
        <xdr:cNvSpPr/>
      </xdr:nvSpPr>
      <xdr:spPr bwMode="auto">
        <a:xfrm>
          <a:off x="5600700" y="716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8935</xdr:rowOff>
    </xdr:from>
    <xdr:ext cx="762000" cy="259045"/>
    <xdr:sp macro="" textlink="">
      <xdr:nvSpPr>
        <xdr:cNvPr id="128" name="人口1人当たり決算額の推移該当値テキスト445"/>
        <xdr:cNvSpPr txBox="1"/>
      </xdr:nvSpPr>
      <xdr:spPr>
        <a:xfrm>
          <a:off x="5740400" y="713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40149</xdr:rowOff>
    </xdr:from>
    <xdr:to>
      <xdr:col>26</xdr:col>
      <xdr:colOff>101600</xdr:colOff>
      <xdr:row>36</xdr:row>
      <xdr:rowOff>141749</xdr:rowOff>
    </xdr:to>
    <xdr:sp macro="" textlink="">
      <xdr:nvSpPr>
        <xdr:cNvPr id="129" name="楕円 128"/>
        <xdr:cNvSpPr/>
      </xdr:nvSpPr>
      <xdr:spPr bwMode="auto">
        <a:xfrm>
          <a:off x="4953000" y="6993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126526</xdr:rowOff>
    </xdr:from>
    <xdr:ext cx="736600" cy="259045"/>
    <xdr:sp macro="" textlink="">
      <xdr:nvSpPr>
        <xdr:cNvPr id="130" name="テキスト ボックス 129"/>
        <xdr:cNvSpPr txBox="1"/>
      </xdr:nvSpPr>
      <xdr:spPr>
        <a:xfrm>
          <a:off x="4622800" y="707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46893</xdr:rowOff>
    </xdr:from>
    <xdr:to>
      <xdr:col>22</xdr:col>
      <xdr:colOff>165100</xdr:colOff>
      <xdr:row>36</xdr:row>
      <xdr:rowOff>148493</xdr:rowOff>
    </xdr:to>
    <xdr:sp macro="" textlink="">
      <xdr:nvSpPr>
        <xdr:cNvPr id="131" name="楕円 130"/>
        <xdr:cNvSpPr/>
      </xdr:nvSpPr>
      <xdr:spPr bwMode="auto">
        <a:xfrm>
          <a:off x="4254500" y="700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133270</xdr:rowOff>
    </xdr:from>
    <xdr:ext cx="762000" cy="259045"/>
    <xdr:sp macro="" textlink="">
      <xdr:nvSpPr>
        <xdr:cNvPr id="132" name="テキスト ボックス 131"/>
        <xdr:cNvSpPr txBox="1"/>
      </xdr:nvSpPr>
      <xdr:spPr>
        <a:xfrm>
          <a:off x="3924300" y="708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77252</xdr:rowOff>
    </xdr:from>
    <xdr:to>
      <xdr:col>19</xdr:col>
      <xdr:colOff>38100</xdr:colOff>
      <xdr:row>37</xdr:row>
      <xdr:rowOff>7402</xdr:rowOff>
    </xdr:to>
    <xdr:sp macro="" textlink="">
      <xdr:nvSpPr>
        <xdr:cNvPr id="133" name="楕円 132"/>
        <xdr:cNvSpPr/>
      </xdr:nvSpPr>
      <xdr:spPr bwMode="auto">
        <a:xfrm>
          <a:off x="3556000" y="703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163629</xdr:rowOff>
    </xdr:from>
    <xdr:ext cx="762000" cy="259045"/>
    <xdr:sp macro="" textlink="">
      <xdr:nvSpPr>
        <xdr:cNvPr id="134" name="テキスト ボックス 133"/>
        <xdr:cNvSpPr txBox="1"/>
      </xdr:nvSpPr>
      <xdr:spPr>
        <a:xfrm>
          <a:off x="3225800" y="711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84475</xdr:rowOff>
    </xdr:from>
    <xdr:to>
      <xdr:col>15</xdr:col>
      <xdr:colOff>101600</xdr:colOff>
      <xdr:row>35</xdr:row>
      <xdr:rowOff>186075</xdr:rowOff>
    </xdr:to>
    <xdr:sp macro="" textlink="">
      <xdr:nvSpPr>
        <xdr:cNvPr id="135" name="楕円 134"/>
        <xdr:cNvSpPr/>
      </xdr:nvSpPr>
      <xdr:spPr bwMode="auto">
        <a:xfrm>
          <a:off x="2857500" y="669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196252</xdr:rowOff>
    </xdr:from>
    <xdr:ext cx="762000" cy="259045"/>
    <xdr:sp macro="" textlink="">
      <xdr:nvSpPr>
        <xdr:cNvPr id="136" name="テキスト ボックス 135"/>
        <xdr:cNvSpPr txBox="1"/>
      </xdr:nvSpPr>
      <xdr:spPr>
        <a:xfrm>
          <a:off x="2527300" y="64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8,006
7,967
200.87
6,145,488
5,638,315
495,455
3,818,088
4,434,343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160381</xdr:rowOff>
    </xdr:from>
    <xdr:to>
      <xdr:col>24</xdr:col>
      <xdr:colOff>63500</xdr:colOff>
      <xdr:row>36</xdr:row>
      <xdr:rowOff>166454</xdr:rowOff>
    </xdr:to>
    <xdr:cxnSp macro="">
      <xdr:nvCxnSpPr>
        <xdr:cNvPr id="61" name="直線コネクタ 60"/>
        <xdr:cNvCxnSpPr/>
      </xdr:nvCxnSpPr>
      <xdr:spPr>
        <a:xfrm>
          <a:off x="3797300" y="6332581"/>
          <a:ext cx="8382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151960</xdr:rowOff>
    </xdr:from>
    <xdr:to>
      <xdr:col>19</xdr:col>
      <xdr:colOff>177800</xdr:colOff>
      <xdr:row>36</xdr:row>
      <xdr:rowOff>160381</xdr:rowOff>
    </xdr:to>
    <xdr:cxnSp macro="">
      <xdr:nvCxnSpPr>
        <xdr:cNvPr id="64" name="直線コネクタ 63"/>
        <xdr:cNvCxnSpPr/>
      </xdr:nvCxnSpPr>
      <xdr:spPr>
        <a:xfrm>
          <a:off x="2908300" y="6324160"/>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143175</xdr:rowOff>
    </xdr:from>
    <xdr:to>
      <xdr:col>15</xdr:col>
      <xdr:colOff>50800</xdr:colOff>
      <xdr:row>36</xdr:row>
      <xdr:rowOff>151960</xdr:rowOff>
    </xdr:to>
    <xdr:cxnSp macro="">
      <xdr:nvCxnSpPr>
        <xdr:cNvPr id="67" name="直線コネクタ 66"/>
        <xdr:cNvCxnSpPr/>
      </xdr:nvCxnSpPr>
      <xdr:spPr>
        <a:xfrm>
          <a:off x="2019300" y="6315375"/>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143175</xdr:rowOff>
    </xdr:from>
    <xdr:to>
      <xdr:col>10</xdr:col>
      <xdr:colOff>114300</xdr:colOff>
      <xdr:row>36</xdr:row>
      <xdr:rowOff>144432</xdr:rowOff>
    </xdr:to>
    <xdr:cxnSp macro="">
      <xdr:nvCxnSpPr>
        <xdr:cNvPr id="70" name="直線コネクタ 69"/>
        <xdr:cNvCxnSpPr/>
      </xdr:nvCxnSpPr>
      <xdr:spPr>
        <a:xfrm flipV="1">
          <a:off x="1130300" y="631537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115654</xdr:rowOff>
    </xdr:from>
    <xdr:to>
      <xdr:col>24</xdr:col>
      <xdr:colOff>114300</xdr:colOff>
      <xdr:row>37</xdr:row>
      <xdr:rowOff>45804</xdr:rowOff>
    </xdr:to>
    <xdr:sp macro="" textlink="">
      <xdr:nvSpPr>
        <xdr:cNvPr id="80" name="楕円 79"/>
        <xdr:cNvSpPr/>
      </xdr:nvSpPr>
      <xdr:spPr>
        <a:xfrm>
          <a:off x="4584700" y="62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94081</xdr:rowOff>
    </xdr:from>
    <xdr:ext cx="599010" cy="259045"/>
    <xdr:sp macro="" textlink="">
      <xdr:nvSpPr>
        <xdr:cNvPr id="81" name="人件費該当値テキスト"/>
        <xdr:cNvSpPr txBox="1"/>
      </xdr:nvSpPr>
      <xdr:spPr>
        <a:xfrm>
          <a:off x="4686300" y="626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109581</xdr:rowOff>
    </xdr:from>
    <xdr:to>
      <xdr:col>20</xdr:col>
      <xdr:colOff>38100</xdr:colOff>
      <xdr:row>37</xdr:row>
      <xdr:rowOff>39731</xdr:rowOff>
    </xdr:to>
    <xdr:sp macro="" textlink="">
      <xdr:nvSpPr>
        <xdr:cNvPr id="82" name="楕円 81"/>
        <xdr:cNvSpPr/>
      </xdr:nvSpPr>
      <xdr:spPr>
        <a:xfrm>
          <a:off x="3746500" y="62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30858</xdr:rowOff>
    </xdr:from>
    <xdr:ext cx="599010" cy="259045"/>
    <xdr:sp macro="" textlink="">
      <xdr:nvSpPr>
        <xdr:cNvPr id="83" name="テキスト ボックス 82"/>
        <xdr:cNvSpPr txBox="1"/>
      </xdr:nvSpPr>
      <xdr:spPr>
        <a:xfrm>
          <a:off x="3497795" y="637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101160</xdr:rowOff>
    </xdr:from>
    <xdr:to>
      <xdr:col>15</xdr:col>
      <xdr:colOff>101600</xdr:colOff>
      <xdr:row>37</xdr:row>
      <xdr:rowOff>31310</xdr:rowOff>
    </xdr:to>
    <xdr:sp macro="" textlink="">
      <xdr:nvSpPr>
        <xdr:cNvPr id="84" name="楕円 83"/>
        <xdr:cNvSpPr/>
      </xdr:nvSpPr>
      <xdr:spPr>
        <a:xfrm>
          <a:off x="2857500" y="62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22437</xdr:rowOff>
    </xdr:from>
    <xdr:ext cx="599010" cy="259045"/>
    <xdr:sp macro="" textlink="">
      <xdr:nvSpPr>
        <xdr:cNvPr id="85" name="テキスト ボックス 84"/>
        <xdr:cNvSpPr txBox="1"/>
      </xdr:nvSpPr>
      <xdr:spPr>
        <a:xfrm>
          <a:off x="2608795" y="636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92375</xdr:rowOff>
    </xdr:from>
    <xdr:to>
      <xdr:col>10</xdr:col>
      <xdr:colOff>165100</xdr:colOff>
      <xdr:row>37</xdr:row>
      <xdr:rowOff>22525</xdr:rowOff>
    </xdr:to>
    <xdr:sp macro="" textlink="">
      <xdr:nvSpPr>
        <xdr:cNvPr id="86" name="楕円 85"/>
        <xdr:cNvSpPr/>
      </xdr:nvSpPr>
      <xdr:spPr>
        <a:xfrm>
          <a:off x="1968500" y="62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13652</xdr:rowOff>
    </xdr:from>
    <xdr:ext cx="599010" cy="259045"/>
    <xdr:sp macro="" textlink="">
      <xdr:nvSpPr>
        <xdr:cNvPr id="87" name="テキスト ボックス 86"/>
        <xdr:cNvSpPr txBox="1"/>
      </xdr:nvSpPr>
      <xdr:spPr>
        <a:xfrm>
          <a:off x="1719795" y="635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93632</xdr:rowOff>
    </xdr:from>
    <xdr:to>
      <xdr:col>6</xdr:col>
      <xdr:colOff>38100</xdr:colOff>
      <xdr:row>37</xdr:row>
      <xdr:rowOff>23782</xdr:rowOff>
    </xdr:to>
    <xdr:sp macro="" textlink="">
      <xdr:nvSpPr>
        <xdr:cNvPr id="88" name="楕円 87"/>
        <xdr:cNvSpPr/>
      </xdr:nvSpPr>
      <xdr:spPr>
        <a:xfrm>
          <a:off x="1079500" y="62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14909</xdr:rowOff>
    </xdr:from>
    <xdr:ext cx="599010" cy="259045"/>
    <xdr:sp macro="" textlink="">
      <xdr:nvSpPr>
        <xdr:cNvPr id="89" name="テキスト ボックス 88"/>
        <xdr:cNvSpPr txBox="1"/>
      </xdr:nvSpPr>
      <xdr:spPr>
        <a:xfrm>
          <a:off x="830795" y="635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102122</xdr:rowOff>
    </xdr:from>
    <xdr:to>
      <xdr:col>24</xdr:col>
      <xdr:colOff>63500</xdr:colOff>
      <xdr:row>57</xdr:row>
      <xdr:rowOff>106370</xdr:rowOff>
    </xdr:to>
    <xdr:cxnSp macro="">
      <xdr:nvCxnSpPr>
        <xdr:cNvPr id="120" name="直線コネクタ 119"/>
        <xdr:cNvCxnSpPr/>
      </xdr:nvCxnSpPr>
      <xdr:spPr>
        <a:xfrm flipV="1">
          <a:off x="3797300" y="9874772"/>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106370</xdr:rowOff>
    </xdr:from>
    <xdr:to>
      <xdr:col>19</xdr:col>
      <xdr:colOff>177800</xdr:colOff>
      <xdr:row>57</xdr:row>
      <xdr:rowOff>112859</xdr:rowOff>
    </xdr:to>
    <xdr:cxnSp macro="">
      <xdr:nvCxnSpPr>
        <xdr:cNvPr id="123" name="直線コネクタ 122"/>
        <xdr:cNvCxnSpPr/>
      </xdr:nvCxnSpPr>
      <xdr:spPr>
        <a:xfrm flipV="1">
          <a:off x="2908300" y="9879020"/>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112859</xdr:rowOff>
    </xdr:from>
    <xdr:to>
      <xdr:col>15</xdr:col>
      <xdr:colOff>50800</xdr:colOff>
      <xdr:row>57</xdr:row>
      <xdr:rowOff>117966</xdr:rowOff>
    </xdr:to>
    <xdr:cxnSp macro="">
      <xdr:nvCxnSpPr>
        <xdr:cNvPr id="126" name="直線コネクタ 125"/>
        <xdr:cNvCxnSpPr/>
      </xdr:nvCxnSpPr>
      <xdr:spPr>
        <a:xfrm flipV="1">
          <a:off x="2019300" y="9885509"/>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117966</xdr:rowOff>
    </xdr:from>
    <xdr:to>
      <xdr:col>10</xdr:col>
      <xdr:colOff>114300</xdr:colOff>
      <xdr:row>57</xdr:row>
      <xdr:rowOff>144288</xdr:rowOff>
    </xdr:to>
    <xdr:cxnSp macro="">
      <xdr:nvCxnSpPr>
        <xdr:cNvPr id="129" name="直線コネクタ 128"/>
        <xdr:cNvCxnSpPr/>
      </xdr:nvCxnSpPr>
      <xdr:spPr>
        <a:xfrm flipV="1">
          <a:off x="1130300" y="9890616"/>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158005</xdr:rowOff>
    </xdr:from>
    <xdr:ext cx="599010" cy="259045"/>
    <xdr:sp macro="" textlink="">
      <xdr:nvSpPr>
        <xdr:cNvPr id="131" name="テキスト ボックス 130"/>
        <xdr:cNvSpPr txBox="1"/>
      </xdr:nvSpPr>
      <xdr:spPr>
        <a:xfrm>
          <a:off x="1719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28882</xdr:rowOff>
    </xdr:from>
    <xdr:ext cx="534377" cy="259045"/>
    <xdr:sp macro="" textlink="">
      <xdr:nvSpPr>
        <xdr:cNvPr id="133" name="テキスト ボックス 132"/>
        <xdr:cNvSpPr txBox="1"/>
      </xdr:nvSpPr>
      <xdr:spPr>
        <a:xfrm>
          <a:off x="863111" y="9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51322</xdr:rowOff>
    </xdr:from>
    <xdr:to>
      <xdr:col>24</xdr:col>
      <xdr:colOff>114300</xdr:colOff>
      <xdr:row>57</xdr:row>
      <xdr:rowOff>152922</xdr:rowOff>
    </xdr:to>
    <xdr:sp macro="" textlink="">
      <xdr:nvSpPr>
        <xdr:cNvPr id="139" name="楕円 138"/>
        <xdr:cNvSpPr/>
      </xdr:nvSpPr>
      <xdr:spPr>
        <a:xfrm>
          <a:off x="4584700" y="9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29749</xdr:rowOff>
    </xdr:from>
    <xdr:ext cx="599010" cy="259045"/>
    <xdr:sp macro="" textlink="">
      <xdr:nvSpPr>
        <xdr:cNvPr id="140" name="物件費該当値テキスト"/>
        <xdr:cNvSpPr txBox="1"/>
      </xdr:nvSpPr>
      <xdr:spPr>
        <a:xfrm>
          <a:off x="4686300" y="980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55570</xdr:rowOff>
    </xdr:from>
    <xdr:to>
      <xdr:col>20</xdr:col>
      <xdr:colOff>38100</xdr:colOff>
      <xdr:row>57</xdr:row>
      <xdr:rowOff>157170</xdr:rowOff>
    </xdr:to>
    <xdr:sp macro="" textlink="">
      <xdr:nvSpPr>
        <xdr:cNvPr id="141" name="楕円 140"/>
        <xdr:cNvSpPr/>
      </xdr:nvSpPr>
      <xdr:spPr>
        <a:xfrm>
          <a:off x="3746500" y="98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148297</xdr:rowOff>
    </xdr:from>
    <xdr:ext cx="599010" cy="259045"/>
    <xdr:sp macro="" textlink="">
      <xdr:nvSpPr>
        <xdr:cNvPr id="142" name="テキスト ボックス 141"/>
        <xdr:cNvSpPr txBox="1"/>
      </xdr:nvSpPr>
      <xdr:spPr>
        <a:xfrm>
          <a:off x="3497795" y="992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62059</xdr:rowOff>
    </xdr:from>
    <xdr:to>
      <xdr:col>15</xdr:col>
      <xdr:colOff>101600</xdr:colOff>
      <xdr:row>57</xdr:row>
      <xdr:rowOff>163659</xdr:rowOff>
    </xdr:to>
    <xdr:sp macro="" textlink="">
      <xdr:nvSpPr>
        <xdr:cNvPr id="143" name="楕円 142"/>
        <xdr:cNvSpPr/>
      </xdr:nvSpPr>
      <xdr:spPr>
        <a:xfrm>
          <a:off x="2857500" y="98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154786</xdr:rowOff>
    </xdr:from>
    <xdr:ext cx="599010" cy="259045"/>
    <xdr:sp macro="" textlink="">
      <xdr:nvSpPr>
        <xdr:cNvPr id="144" name="テキスト ボックス 143"/>
        <xdr:cNvSpPr txBox="1"/>
      </xdr:nvSpPr>
      <xdr:spPr>
        <a:xfrm>
          <a:off x="2608795" y="992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67166</xdr:rowOff>
    </xdr:from>
    <xdr:to>
      <xdr:col>10</xdr:col>
      <xdr:colOff>165100</xdr:colOff>
      <xdr:row>57</xdr:row>
      <xdr:rowOff>168766</xdr:rowOff>
    </xdr:to>
    <xdr:sp macro="" textlink="">
      <xdr:nvSpPr>
        <xdr:cNvPr id="145" name="楕円 144"/>
        <xdr:cNvSpPr/>
      </xdr:nvSpPr>
      <xdr:spPr>
        <a:xfrm>
          <a:off x="1968500" y="98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159893</xdr:rowOff>
    </xdr:from>
    <xdr:ext cx="534377" cy="259045"/>
    <xdr:sp macro="" textlink="">
      <xdr:nvSpPr>
        <xdr:cNvPr id="146" name="テキスト ボックス 145"/>
        <xdr:cNvSpPr txBox="1"/>
      </xdr:nvSpPr>
      <xdr:spPr>
        <a:xfrm>
          <a:off x="1752111" y="99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93488</xdr:rowOff>
    </xdr:from>
    <xdr:to>
      <xdr:col>6</xdr:col>
      <xdr:colOff>38100</xdr:colOff>
      <xdr:row>58</xdr:row>
      <xdr:rowOff>23638</xdr:rowOff>
    </xdr:to>
    <xdr:sp macro="" textlink="">
      <xdr:nvSpPr>
        <xdr:cNvPr id="147" name="楕円 146"/>
        <xdr:cNvSpPr/>
      </xdr:nvSpPr>
      <xdr:spPr>
        <a:xfrm>
          <a:off x="1079500" y="98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14765</xdr:rowOff>
    </xdr:from>
    <xdr:ext cx="534377" cy="259045"/>
    <xdr:sp macro="" textlink="">
      <xdr:nvSpPr>
        <xdr:cNvPr id="148" name="テキスト ボックス 147"/>
        <xdr:cNvSpPr txBox="1"/>
      </xdr:nvSpPr>
      <xdr:spPr>
        <a:xfrm>
          <a:off x="863111" y="99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40850</xdr:rowOff>
    </xdr:from>
    <xdr:to>
      <xdr:col>24</xdr:col>
      <xdr:colOff>63500</xdr:colOff>
      <xdr:row>78</xdr:row>
      <xdr:rowOff>130366</xdr:rowOff>
    </xdr:to>
    <xdr:cxnSp macro="">
      <xdr:nvCxnSpPr>
        <xdr:cNvPr id="177" name="直線コネクタ 176"/>
        <xdr:cNvCxnSpPr/>
      </xdr:nvCxnSpPr>
      <xdr:spPr>
        <a:xfrm>
          <a:off x="3797300" y="13413950"/>
          <a:ext cx="838200" cy="8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40850</xdr:rowOff>
    </xdr:from>
    <xdr:to>
      <xdr:col>19</xdr:col>
      <xdr:colOff>177800</xdr:colOff>
      <xdr:row>78</xdr:row>
      <xdr:rowOff>142900</xdr:rowOff>
    </xdr:to>
    <xdr:cxnSp macro="">
      <xdr:nvCxnSpPr>
        <xdr:cNvPr id="180" name="直線コネクタ 179"/>
        <xdr:cNvCxnSpPr/>
      </xdr:nvCxnSpPr>
      <xdr:spPr>
        <a:xfrm flipV="1">
          <a:off x="2908300" y="13413950"/>
          <a:ext cx="889000" cy="10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142900</xdr:rowOff>
    </xdr:from>
    <xdr:to>
      <xdr:col>15</xdr:col>
      <xdr:colOff>50800</xdr:colOff>
      <xdr:row>78</xdr:row>
      <xdr:rowOff>169151</xdr:rowOff>
    </xdr:to>
    <xdr:cxnSp macro="">
      <xdr:nvCxnSpPr>
        <xdr:cNvPr id="183" name="直線コネクタ 182"/>
        <xdr:cNvCxnSpPr/>
      </xdr:nvCxnSpPr>
      <xdr:spPr>
        <a:xfrm flipV="1">
          <a:off x="2019300" y="13516000"/>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161550</xdr:rowOff>
    </xdr:from>
    <xdr:to>
      <xdr:col>10</xdr:col>
      <xdr:colOff>114300</xdr:colOff>
      <xdr:row>78</xdr:row>
      <xdr:rowOff>169151</xdr:rowOff>
    </xdr:to>
    <xdr:cxnSp macro="">
      <xdr:nvCxnSpPr>
        <xdr:cNvPr id="186" name="直線コネクタ 185"/>
        <xdr:cNvCxnSpPr/>
      </xdr:nvCxnSpPr>
      <xdr:spPr>
        <a:xfrm>
          <a:off x="1130300" y="13534650"/>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79566</xdr:rowOff>
    </xdr:from>
    <xdr:to>
      <xdr:col>24</xdr:col>
      <xdr:colOff>114300</xdr:colOff>
      <xdr:row>79</xdr:row>
      <xdr:rowOff>9716</xdr:rowOff>
    </xdr:to>
    <xdr:sp macro="" textlink="">
      <xdr:nvSpPr>
        <xdr:cNvPr id="196" name="楕円 195"/>
        <xdr:cNvSpPr/>
      </xdr:nvSpPr>
      <xdr:spPr>
        <a:xfrm>
          <a:off x="45847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165943</xdr:rowOff>
    </xdr:from>
    <xdr:ext cx="469744" cy="259045"/>
    <xdr:sp macro="" textlink="">
      <xdr:nvSpPr>
        <xdr:cNvPr id="197" name="維持補修費該当値テキスト"/>
        <xdr:cNvSpPr txBox="1"/>
      </xdr:nvSpPr>
      <xdr:spPr>
        <a:xfrm>
          <a:off x="4686300" y="133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161500</xdr:rowOff>
    </xdr:from>
    <xdr:to>
      <xdr:col>20</xdr:col>
      <xdr:colOff>38100</xdr:colOff>
      <xdr:row>78</xdr:row>
      <xdr:rowOff>91650</xdr:rowOff>
    </xdr:to>
    <xdr:sp macro="" textlink="">
      <xdr:nvSpPr>
        <xdr:cNvPr id="198" name="楕円 197"/>
        <xdr:cNvSpPr/>
      </xdr:nvSpPr>
      <xdr:spPr>
        <a:xfrm>
          <a:off x="3746500" y="133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82777</xdr:rowOff>
    </xdr:from>
    <xdr:ext cx="469744" cy="259045"/>
    <xdr:sp macro="" textlink="">
      <xdr:nvSpPr>
        <xdr:cNvPr id="199" name="テキスト ボックス 198"/>
        <xdr:cNvSpPr txBox="1"/>
      </xdr:nvSpPr>
      <xdr:spPr>
        <a:xfrm>
          <a:off x="3562428" y="134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92100</xdr:rowOff>
    </xdr:from>
    <xdr:to>
      <xdr:col>15</xdr:col>
      <xdr:colOff>101600</xdr:colOff>
      <xdr:row>79</xdr:row>
      <xdr:rowOff>22250</xdr:rowOff>
    </xdr:to>
    <xdr:sp macro="" textlink="">
      <xdr:nvSpPr>
        <xdr:cNvPr id="200" name="楕円 199"/>
        <xdr:cNvSpPr/>
      </xdr:nvSpPr>
      <xdr:spPr>
        <a:xfrm>
          <a:off x="2857500" y="13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13377</xdr:rowOff>
    </xdr:from>
    <xdr:ext cx="469744" cy="259045"/>
    <xdr:sp macro="" textlink="">
      <xdr:nvSpPr>
        <xdr:cNvPr id="201" name="テキスト ボックス 200"/>
        <xdr:cNvSpPr txBox="1"/>
      </xdr:nvSpPr>
      <xdr:spPr>
        <a:xfrm>
          <a:off x="2673428" y="135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118351</xdr:rowOff>
    </xdr:from>
    <xdr:to>
      <xdr:col>10</xdr:col>
      <xdr:colOff>165100</xdr:colOff>
      <xdr:row>79</xdr:row>
      <xdr:rowOff>48501</xdr:rowOff>
    </xdr:to>
    <xdr:sp macro="" textlink="">
      <xdr:nvSpPr>
        <xdr:cNvPr id="202" name="楕円 201"/>
        <xdr:cNvSpPr/>
      </xdr:nvSpPr>
      <xdr:spPr>
        <a:xfrm>
          <a:off x="1968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39628</xdr:rowOff>
    </xdr:from>
    <xdr:ext cx="469744" cy="259045"/>
    <xdr:sp macro="" textlink="">
      <xdr:nvSpPr>
        <xdr:cNvPr id="203" name="テキスト ボックス 202"/>
        <xdr:cNvSpPr txBox="1"/>
      </xdr:nvSpPr>
      <xdr:spPr>
        <a:xfrm>
          <a:off x="1784428" y="1358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110750</xdr:rowOff>
    </xdr:from>
    <xdr:to>
      <xdr:col>6</xdr:col>
      <xdr:colOff>38100</xdr:colOff>
      <xdr:row>79</xdr:row>
      <xdr:rowOff>40900</xdr:rowOff>
    </xdr:to>
    <xdr:sp macro="" textlink="">
      <xdr:nvSpPr>
        <xdr:cNvPr id="204" name="楕円 203"/>
        <xdr:cNvSpPr/>
      </xdr:nvSpPr>
      <xdr:spPr>
        <a:xfrm>
          <a:off x="1079500" y="13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32027</xdr:rowOff>
    </xdr:from>
    <xdr:ext cx="469744" cy="259045"/>
    <xdr:sp macro="" textlink="">
      <xdr:nvSpPr>
        <xdr:cNvPr id="205" name="テキスト ボックス 204"/>
        <xdr:cNvSpPr txBox="1"/>
      </xdr:nvSpPr>
      <xdr:spPr>
        <a:xfrm>
          <a:off x="895428" y="13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70586</xdr:rowOff>
    </xdr:from>
    <xdr:to>
      <xdr:col>24</xdr:col>
      <xdr:colOff>63500</xdr:colOff>
      <xdr:row>97</xdr:row>
      <xdr:rowOff>78893</xdr:rowOff>
    </xdr:to>
    <xdr:cxnSp macro="">
      <xdr:nvCxnSpPr>
        <xdr:cNvPr id="235" name="直線コネクタ 234"/>
        <xdr:cNvCxnSpPr/>
      </xdr:nvCxnSpPr>
      <xdr:spPr>
        <a:xfrm flipV="1">
          <a:off x="3797300" y="16701236"/>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78893</xdr:rowOff>
    </xdr:from>
    <xdr:to>
      <xdr:col>19</xdr:col>
      <xdr:colOff>177800</xdr:colOff>
      <xdr:row>97</xdr:row>
      <xdr:rowOff>118275</xdr:rowOff>
    </xdr:to>
    <xdr:cxnSp macro="">
      <xdr:nvCxnSpPr>
        <xdr:cNvPr id="238" name="直線コネクタ 237"/>
        <xdr:cNvCxnSpPr/>
      </xdr:nvCxnSpPr>
      <xdr:spPr>
        <a:xfrm flipV="1">
          <a:off x="2908300" y="16709543"/>
          <a:ext cx="8890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104508</xdr:rowOff>
    </xdr:from>
    <xdr:to>
      <xdr:col>15</xdr:col>
      <xdr:colOff>50800</xdr:colOff>
      <xdr:row>97</xdr:row>
      <xdr:rowOff>118275</xdr:rowOff>
    </xdr:to>
    <xdr:cxnSp macro="">
      <xdr:nvCxnSpPr>
        <xdr:cNvPr id="241" name="直線コネクタ 240"/>
        <xdr:cNvCxnSpPr/>
      </xdr:nvCxnSpPr>
      <xdr:spPr>
        <a:xfrm>
          <a:off x="2019300" y="16735158"/>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104508</xdr:rowOff>
    </xdr:from>
    <xdr:to>
      <xdr:col>10</xdr:col>
      <xdr:colOff>114300</xdr:colOff>
      <xdr:row>98</xdr:row>
      <xdr:rowOff>2539</xdr:rowOff>
    </xdr:to>
    <xdr:cxnSp macro="">
      <xdr:nvCxnSpPr>
        <xdr:cNvPr id="244" name="直線コネクタ 243"/>
        <xdr:cNvCxnSpPr/>
      </xdr:nvCxnSpPr>
      <xdr:spPr>
        <a:xfrm flipV="1">
          <a:off x="1130300" y="16735158"/>
          <a:ext cx="889000" cy="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19786</xdr:rowOff>
    </xdr:from>
    <xdr:to>
      <xdr:col>24</xdr:col>
      <xdr:colOff>114300</xdr:colOff>
      <xdr:row>97</xdr:row>
      <xdr:rowOff>121386</xdr:rowOff>
    </xdr:to>
    <xdr:sp macro="" textlink="">
      <xdr:nvSpPr>
        <xdr:cNvPr id="254" name="楕円 253"/>
        <xdr:cNvSpPr/>
      </xdr:nvSpPr>
      <xdr:spPr>
        <a:xfrm>
          <a:off x="4584700" y="1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169663</xdr:rowOff>
    </xdr:from>
    <xdr:ext cx="534377" cy="259045"/>
    <xdr:sp macro="" textlink="">
      <xdr:nvSpPr>
        <xdr:cNvPr id="255" name="扶助費該当値テキスト"/>
        <xdr:cNvSpPr txBox="1"/>
      </xdr:nvSpPr>
      <xdr:spPr>
        <a:xfrm>
          <a:off x="4686300" y="166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28093</xdr:rowOff>
    </xdr:from>
    <xdr:to>
      <xdr:col>20</xdr:col>
      <xdr:colOff>38100</xdr:colOff>
      <xdr:row>97</xdr:row>
      <xdr:rowOff>129693</xdr:rowOff>
    </xdr:to>
    <xdr:sp macro="" textlink="">
      <xdr:nvSpPr>
        <xdr:cNvPr id="256" name="楕円 255"/>
        <xdr:cNvSpPr/>
      </xdr:nvSpPr>
      <xdr:spPr>
        <a:xfrm>
          <a:off x="3746500" y="166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120820</xdr:rowOff>
    </xdr:from>
    <xdr:ext cx="534377" cy="259045"/>
    <xdr:sp macro="" textlink="">
      <xdr:nvSpPr>
        <xdr:cNvPr id="257" name="テキスト ボックス 256"/>
        <xdr:cNvSpPr txBox="1"/>
      </xdr:nvSpPr>
      <xdr:spPr>
        <a:xfrm>
          <a:off x="3530111" y="167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67475</xdr:rowOff>
    </xdr:from>
    <xdr:to>
      <xdr:col>15</xdr:col>
      <xdr:colOff>101600</xdr:colOff>
      <xdr:row>97</xdr:row>
      <xdr:rowOff>169075</xdr:rowOff>
    </xdr:to>
    <xdr:sp macro="" textlink="">
      <xdr:nvSpPr>
        <xdr:cNvPr id="258" name="楕円 257"/>
        <xdr:cNvSpPr/>
      </xdr:nvSpPr>
      <xdr:spPr>
        <a:xfrm>
          <a:off x="2857500" y="166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160202</xdr:rowOff>
    </xdr:from>
    <xdr:ext cx="534377" cy="259045"/>
    <xdr:sp macro="" textlink="">
      <xdr:nvSpPr>
        <xdr:cNvPr id="259" name="テキスト ボックス 258"/>
        <xdr:cNvSpPr txBox="1"/>
      </xdr:nvSpPr>
      <xdr:spPr>
        <a:xfrm>
          <a:off x="2641111" y="167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53708</xdr:rowOff>
    </xdr:from>
    <xdr:to>
      <xdr:col>10</xdr:col>
      <xdr:colOff>165100</xdr:colOff>
      <xdr:row>97</xdr:row>
      <xdr:rowOff>155308</xdr:rowOff>
    </xdr:to>
    <xdr:sp macro="" textlink="">
      <xdr:nvSpPr>
        <xdr:cNvPr id="260" name="楕円 259"/>
        <xdr:cNvSpPr/>
      </xdr:nvSpPr>
      <xdr:spPr>
        <a:xfrm>
          <a:off x="1968500" y="166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146435</xdr:rowOff>
    </xdr:from>
    <xdr:ext cx="534377" cy="259045"/>
    <xdr:sp macro="" textlink="">
      <xdr:nvSpPr>
        <xdr:cNvPr id="261" name="テキスト ボックス 260"/>
        <xdr:cNvSpPr txBox="1"/>
      </xdr:nvSpPr>
      <xdr:spPr>
        <a:xfrm>
          <a:off x="1752111" y="167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123189</xdr:rowOff>
    </xdr:from>
    <xdr:to>
      <xdr:col>6</xdr:col>
      <xdr:colOff>38100</xdr:colOff>
      <xdr:row>98</xdr:row>
      <xdr:rowOff>53339</xdr:rowOff>
    </xdr:to>
    <xdr:sp macro="" textlink="">
      <xdr:nvSpPr>
        <xdr:cNvPr id="262" name="楕円 261"/>
        <xdr:cNvSpPr/>
      </xdr:nvSpPr>
      <xdr:spPr>
        <a:xfrm>
          <a:off x="10795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44466</xdr:rowOff>
    </xdr:from>
    <xdr:ext cx="534377" cy="259045"/>
    <xdr:sp macro="" textlink="">
      <xdr:nvSpPr>
        <xdr:cNvPr id="263" name="テキスト ボックス 262"/>
        <xdr:cNvSpPr txBox="1"/>
      </xdr:nvSpPr>
      <xdr:spPr>
        <a:xfrm>
          <a:off x="86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164357</xdr:rowOff>
    </xdr:from>
    <xdr:to>
      <xdr:col>55</xdr:col>
      <xdr:colOff>0</xdr:colOff>
      <xdr:row>37</xdr:row>
      <xdr:rowOff>165989</xdr:rowOff>
    </xdr:to>
    <xdr:cxnSp macro="">
      <xdr:nvCxnSpPr>
        <xdr:cNvPr id="290" name="直線コネクタ 289"/>
        <xdr:cNvCxnSpPr/>
      </xdr:nvCxnSpPr>
      <xdr:spPr>
        <a:xfrm>
          <a:off x="9639300" y="650800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154308</xdr:rowOff>
    </xdr:from>
    <xdr:to>
      <xdr:col>50</xdr:col>
      <xdr:colOff>114300</xdr:colOff>
      <xdr:row>37</xdr:row>
      <xdr:rowOff>164357</xdr:rowOff>
    </xdr:to>
    <xdr:cxnSp macro="">
      <xdr:nvCxnSpPr>
        <xdr:cNvPr id="293" name="直線コネクタ 292"/>
        <xdr:cNvCxnSpPr/>
      </xdr:nvCxnSpPr>
      <xdr:spPr>
        <a:xfrm>
          <a:off x="8750300" y="6497958"/>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154308</xdr:rowOff>
    </xdr:from>
    <xdr:to>
      <xdr:col>45</xdr:col>
      <xdr:colOff>177800</xdr:colOff>
      <xdr:row>38</xdr:row>
      <xdr:rowOff>979</xdr:rowOff>
    </xdr:to>
    <xdr:cxnSp macro="">
      <xdr:nvCxnSpPr>
        <xdr:cNvPr id="296" name="直線コネクタ 295"/>
        <xdr:cNvCxnSpPr/>
      </xdr:nvCxnSpPr>
      <xdr:spPr>
        <a:xfrm flipV="1">
          <a:off x="7861300" y="6497958"/>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151752</xdr:rowOff>
    </xdr:from>
    <xdr:to>
      <xdr:col>41</xdr:col>
      <xdr:colOff>50800</xdr:colOff>
      <xdr:row>38</xdr:row>
      <xdr:rowOff>979</xdr:rowOff>
    </xdr:to>
    <xdr:cxnSp macro="">
      <xdr:nvCxnSpPr>
        <xdr:cNvPr id="299" name="直線コネクタ 298"/>
        <xdr:cNvCxnSpPr/>
      </xdr:nvCxnSpPr>
      <xdr:spPr>
        <a:xfrm>
          <a:off x="6972300" y="6495402"/>
          <a:ext cx="889000" cy="2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115189</xdr:rowOff>
    </xdr:from>
    <xdr:to>
      <xdr:col>55</xdr:col>
      <xdr:colOff>50800</xdr:colOff>
      <xdr:row>38</xdr:row>
      <xdr:rowOff>45339</xdr:rowOff>
    </xdr:to>
    <xdr:sp macro="" textlink="">
      <xdr:nvSpPr>
        <xdr:cNvPr id="309" name="楕円 308"/>
        <xdr:cNvSpPr/>
      </xdr:nvSpPr>
      <xdr:spPr>
        <a:xfrm>
          <a:off x="10426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30116</xdr:rowOff>
    </xdr:from>
    <xdr:ext cx="534377" cy="259045"/>
    <xdr:sp macro="" textlink="">
      <xdr:nvSpPr>
        <xdr:cNvPr id="310" name="補助費等該当値テキスト"/>
        <xdr:cNvSpPr txBox="1"/>
      </xdr:nvSpPr>
      <xdr:spPr>
        <a:xfrm>
          <a:off x="10528300" y="63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113557</xdr:rowOff>
    </xdr:from>
    <xdr:to>
      <xdr:col>50</xdr:col>
      <xdr:colOff>165100</xdr:colOff>
      <xdr:row>38</xdr:row>
      <xdr:rowOff>43707</xdr:rowOff>
    </xdr:to>
    <xdr:sp macro="" textlink="">
      <xdr:nvSpPr>
        <xdr:cNvPr id="311" name="楕円 310"/>
        <xdr:cNvSpPr/>
      </xdr:nvSpPr>
      <xdr:spPr>
        <a:xfrm>
          <a:off x="9588500" y="64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34834</xdr:rowOff>
    </xdr:from>
    <xdr:ext cx="534377" cy="259045"/>
    <xdr:sp macro="" textlink="">
      <xdr:nvSpPr>
        <xdr:cNvPr id="312" name="テキスト ボックス 311"/>
        <xdr:cNvSpPr txBox="1"/>
      </xdr:nvSpPr>
      <xdr:spPr>
        <a:xfrm>
          <a:off x="9372111" y="65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103508</xdr:rowOff>
    </xdr:from>
    <xdr:to>
      <xdr:col>46</xdr:col>
      <xdr:colOff>38100</xdr:colOff>
      <xdr:row>38</xdr:row>
      <xdr:rowOff>33658</xdr:rowOff>
    </xdr:to>
    <xdr:sp macro="" textlink="">
      <xdr:nvSpPr>
        <xdr:cNvPr id="313" name="楕円 312"/>
        <xdr:cNvSpPr/>
      </xdr:nvSpPr>
      <xdr:spPr>
        <a:xfrm>
          <a:off x="8699500" y="64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24785</xdr:rowOff>
    </xdr:from>
    <xdr:ext cx="534377" cy="259045"/>
    <xdr:sp macro="" textlink="">
      <xdr:nvSpPr>
        <xdr:cNvPr id="314" name="テキスト ボックス 313"/>
        <xdr:cNvSpPr txBox="1"/>
      </xdr:nvSpPr>
      <xdr:spPr>
        <a:xfrm>
          <a:off x="8483111" y="65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121629</xdr:rowOff>
    </xdr:from>
    <xdr:to>
      <xdr:col>41</xdr:col>
      <xdr:colOff>101600</xdr:colOff>
      <xdr:row>38</xdr:row>
      <xdr:rowOff>51778</xdr:rowOff>
    </xdr:to>
    <xdr:sp macro="" textlink="">
      <xdr:nvSpPr>
        <xdr:cNvPr id="315" name="楕円 314"/>
        <xdr:cNvSpPr/>
      </xdr:nvSpPr>
      <xdr:spPr>
        <a:xfrm>
          <a:off x="7810500" y="6465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42906</xdr:rowOff>
    </xdr:from>
    <xdr:ext cx="534377" cy="259045"/>
    <xdr:sp macro="" textlink="">
      <xdr:nvSpPr>
        <xdr:cNvPr id="316" name="テキスト ボックス 315"/>
        <xdr:cNvSpPr txBox="1"/>
      </xdr:nvSpPr>
      <xdr:spPr>
        <a:xfrm>
          <a:off x="7594111" y="65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100952</xdr:rowOff>
    </xdr:from>
    <xdr:to>
      <xdr:col>36</xdr:col>
      <xdr:colOff>165100</xdr:colOff>
      <xdr:row>38</xdr:row>
      <xdr:rowOff>31102</xdr:rowOff>
    </xdr:to>
    <xdr:sp macro="" textlink="">
      <xdr:nvSpPr>
        <xdr:cNvPr id="317" name="楕円 316"/>
        <xdr:cNvSpPr/>
      </xdr:nvSpPr>
      <xdr:spPr>
        <a:xfrm>
          <a:off x="6921500" y="64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22229</xdr:rowOff>
    </xdr:from>
    <xdr:ext cx="534377" cy="259045"/>
    <xdr:sp macro="" textlink="">
      <xdr:nvSpPr>
        <xdr:cNvPr id="318" name="テキスト ボックス 317"/>
        <xdr:cNvSpPr txBox="1"/>
      </xdr:nvSpPr>
      <xdr:spPr>
        <a:xfrm>
          <a:off x="6705111" y="65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104413</xdr:rowOff>
    </xdr:from>
    <xdr:to>
      <xdr:col>55</xdr:col>
      <xdr:colOff>0</xdr:colOff>
      <xdr:row>58</xdr:row>
      <xdr:rowOff>117977</xdr:rowOff>
    </xdr:to>
    <xdr:cxnSp macro="">
      <xdr:nvCxnSpPr>
        <xdr:cNvPr id="345" name="直線コネクタ 344"/>
        <xdr:cNvCxnSpPr/>
      </xdr:nvCxnSpPr>
      <xdr:spPr>
        <a:xfrm flipV="1">
          <a:off x="9639300" y="10048513"/>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117977</xdr:rowOff>
    </xdr:from>
    <xdr:to>
      <xdr:col>50</xdr:col>
      <xdr:colOff>114300</xdr:colOff>
      <xdr:row>58</xdr:row>
      <xdr:rowOff>122018</xdr:rowOff>
    </xdr:to>
    <xdr:cxnSp macro="">
      <xdr:nvCxnSpPr>
        <xdr:cNvPr id="348" name="直線コネクタ 347"/>
        <xdr:cNvCxnSpPr/>
      </xdr:nvCxnSpPr>
      <xdr:spPr>
        <a:xfrm flipV="1">
          <a:off x="8750300" y="10062077"/>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118552</xdr:rowOff>
    </xdr:from>
    <xdr:to>
      <xdr:col>45</xdr:col>
      <xdr:colOff>177800</xdr:colOff>
      <xdr:row>58</xdr:row>
      <xdr:rowOff>122018</xdr:rowOff>
    </xdr:to>
    <xdr:cxnSp macro="">
      <xdr:nvCxnSpPr>
        <xdr:cNvPr id="351" name="直線コネクタ 350"/>
        <xdr:cNvCxnSpPr/>
      </xdr:nvCxnSpPr>
      <xdr:spPr>
        <a:xfrm>
          <a:off x="7861300" y="10062652"/>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118552</xdr:rowOff>
    </xdr:from>
    <xdr:to>
      <xdr:col>41</xdr:col>
      <xdr:colOff>50800</xdr:colOff>
      <xdr:row>58</xdr:row>
      <xdr:rowOff>122355</xdr:rowOff>
    </xdr:to>
    <xdr:cxnSp macro="">
      <xdr:nvCxnSpPr>
        <xdr:cNvPr id="354" name="直線コネクタ 353"/>
        <xdr:cNvCxnSpPr/>
      </xdr:nvCxnSpPr>
      <xdr:spPr>
        <a:xfrm flipV="1">
          <a:off x="6972300" y="10062652"/>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53613</xdr:rowOff>
    </xdr:from>
    <xdr:to>
      <xdr:col>55</xdr:col>
      <xdr:colOff>50800</xdr:colOff>
      <xdr:row>58</xdr:row>
      <xdr:rowOff>155213</xdr:rowOff>
    </xdr:to>
    <xdr:sp macro="" textlink="">
      <xdr:nvSpPr>
        <xdr:cNvPr id="364" name="楕円 363"/>
        <xdr:cNvSpPr/>
      </xdr:nvSpPr>
      <xdr:spPr>
        <a:xfrm>
          <a:off x="10426700" y="99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12990</xdr:rowOff>
    </xdr:from>
    <xdr:ext cx="599010" cy="259045"/>
    <xdr:sp macro="" textlink="">
      <xdr:nvSpPr>
        <xdr:cNvPr id="365" name="普通建設事業費該当値テキスト"/>
        <xdr:cNvSpPr txBox="1"/>
      </xdr:nvSpPr>
      <xdr:spPr>
        <a:xfrm>
          <a:off x="10528300" y="978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67177</xdr:rowOff>
    </xdr:from>
    <xdr:to>
      <xdr:col>50</xdr:col>
      <xdr:colOff>165100</xdr:colOff>
      <xdr:row>58</xdr:row>
      <xdr:rowOff>168777</xdr:rowOff>
    </xdr:to>
    <xdr:sp macro="" textlink="">
      <xdr:nvSpPr>
        <xdr:cNvPr id="366" name="楕円 365"/>
        <xdr:cNvSpPr/>
      </xdr:nvSpPr>
      <xdr:spPr>
        <a:xfrm>
          <a:off x="9588500" y="100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159904</xdr:rowOff>
    </xdr:from>
    <xdr:ext cx="534377" cy="259045"/>
    <xdr:sp macro="" textlink="">
      <xdr:nvSpPr>
        <xdr:cNvPr id="367" name="テキスト ボックス 366"/>
        <xdr:cNvSpPr txBox="1"/>
      </xdr:nvSpPr>
      <xdr:spPr>
        <a:xfrm>
          <a:off x="9372111" y="101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71218</xdr:rowOff>
    </xdr:from>
    <xdr:to>
      <xdr:col>46</xdr:col>
      <xdr:colOff>38100</xdr:colOff>
      <xdr:row>59</xdr:row>
      <xdr:rowOff>1368</xdr:rowOff>
    </xdr:to>
    <xdr:sp macro="" textlink="">
      <xdr:nvSpPr>
        <xdr:cNvPr id="368" name="楕円 367"/>
        <xdr:cNvSpPr/>
      </xdr:nvSpPr>
      <xdr:spPr>
        <a:xfrm>
          <a:off x="8699500" y="100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163945</xdr:rowOff>
    </xdr:from>
    <xdr:ext cx="534377" cy="259045"/>
    <xdr:sp macro="" textlink="">
      <xdr:nvSpPr>
        <xdr:cNvPr id="369" name="テキスト ボックス 368"/>
        <xdr:cNvSpPr txBox="1"/>
      </xdr:nvSpPr>
      <xdr:spPr>
        <a:xfrm>
          <a:off x="8483111" y="101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67752</xdr:rowOff>
    </xdr:from>
    <xdr:to>
      <xdr:col>41</xdr:col>
      <xdr:colOff>101600</xdr:colOff>
      <xdr:row>58</xdr:row>
      <xdr:rowOff>169352</xdr:rowOff>
    </xdr:to>
    <xdr:sp macro="" textlink="">
      <xdr:nvSpPr>
        <xdr:cNvPr id="370" name="楕円 369"/>
        <xdr:cNvSpPr/>
      </xdr:nvSpPr>
      <xdr:spPr>
        <a:xfrm>
          <a:off x="7810500" y="100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160479</xdr:rowOff>
    </xdr:from>
    <xdr:ext cx="534377" cy="259045"/>
    <xdr:sp macro="" textlink="">
      <xdr:nvSpPr>
        <xdr:cNvPr id="371" name="テキスト ボックス 370"/>
        <xdr:cNvSpPr txBox="1"/>
      </xdr:nvSpPr>
      <xdr:spPr>
        <a:xfrm>
          <a:off x="7594111" y="1010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71555</xdr:rowOff>
    </xdr:from>
    <xdr:to>
      <xdr:col>36</xdr:col>
      <xdr:colOff>165100</xdr:colOff>
      <xdr:row>59</xdr:row>
      <xdr:rowOff>1705</xdr:rowOff>
    </xdr:to>
    <xdr:sp macro="" textlink="">
      <xdr:nvSpPr>
        <xdr:cNvPr id="372" name="楕円 371"/>
        <xdr:cNvSpPr/>
      </xdr:nvSpPr>
      <xdr:spPr>
        <a:xfrm>
          <a:off x="6921500" y="100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164282</xdr:rowOff>
    </xdr:from>
    <xdr:ext cx="534377" cy="259045"/>
    <xdr:sp macro="" textlink="">
      <xdr:nvSpPr>
        <xdr:cNvPr id="373" name="テキスト ボックス 372"/>
        <xdr:cNvSpPr txBox="1"/>
      </xdr:nvSpPr>
      <xdr:spPr>
        <a:xfrm>
          <a:off x="6705111" y="101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114970</xdr:rowOff>
    </xdr:from>
    <xdr:to>
      <xdr:col>55</xdr:col>
      <xdr:colOff>0</xdr:colOff>
      <xdr:row>78</xdr:row>
      <xdr:rowOff>129932</xdr:rowOff>
    </xdr:to>
    <xdr:cxnSp macro="">
      <xdr:nvCxnSpPr>
        <xdr:cNvPr id="400" name="直線コネクタ 399"/>
        <xdr:cNvCxnSpPr/>
      </xdr:nvCxnSpPr>
      <xdr:spPr>
        <a:xfrm flipV="1">
          <a:off x="9639300" y="13488070"/>
          <a:ext cx="8382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129798</xdr:rowOff>
    </xdr:from>
    <xdr:to>
      <xdr:col>50</xdr:col>
      <xdr:colOff>114300</xdr:colOff>
      <xdr:row>78</xdr:row>
      <xdr:rowOff>129932</xdr:rowOff>
    </xdr:to>
    <xdr:cxnSp macro="">
      <xdr:nvCxnSpPr>
        <xdr:cNvPr id="403" name="直線コネクタ 402"/>
        <xdr:cNvCxnSpPr/>
      </xdr:nvCxnSpPr>
      <xdr:spPr>
        <a:xfrm>
          <a:off x="8750300" y="13502898"/>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129798</xdr:rowOff>
    </xdr:from>
    <xdr:to>
      <xdr:col>45</xdr:col>
      <xdr:colOff>177800</xdr:colOff>
      <xdr:row>78</xdr:row>
      <xdr:rowOff>132598</xdr:rowOff>
    </xdr:to>
    <xdr:cxnSp macro="">
      <xdr:nvCxnSpPr>
        <xdr:cNvPr id="406" name="直線コネクタ 405"/>
        <xdr:cNvCxnSpPr/>
      </xdr:nvCxnSpPr>
      <xdr:spPr>
        <a:xfrm flipV="1">
          <a:off x="7861300" y="13502898"/>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64170</xdr:rowOff>
    </xdr:from>
    <xdr:to>
      <xdr:col>55</xdr:col>
      <xdr:colOff>50800</xdr:colOff>
      <xdr:row>78</xdr:row>
      <xdr:rowOff>165770</xdr:rowOff>
    </xdr:to>
    <xdr:sp macro="" textlink="">
      <xdr:nvSpPr>
        <xdr:cNvPr id="416" name="楕円 415"/>
        <xdr:cNvSpPr/>
      </xdr:nvSpPr>
      <xdr:spPr>
        <a:xfrm>
          <a:off x="10426700" y="1343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23547</xdr:rowOff>
    </xdr:from>
    <xdr:ext cx="599010" cy="259045"/>
    <xdr:sp macro="" textlink="">
      <xdr:nvSpPr>
        <xdr:cNvPr id="417" name="普通建設事業費 （ うち新規整備　）該当値テキスト"/>
        <xdr:cNvSpPr txBox="1"/>
      </xdr:nvSpPr>
      <xdr:spPr>
        <a:xfrm>
          <a:off x="10528300" y="1322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79132</xdr:rowOff>
    </xdr:from>
    <xdr:to>
      <xdr:col>50</xdr:col>
      <xdr:colOff>165100</xdr:colOff>
      <xdr:row>79</xdr:row>
      <xdr:rowOff>9282</xdr:rowOff>
    </xdr:to>
    <xdr:sp macro="" textlink="">
      <xdr:nvSpPr>
        <xdr:cNvPr id="418" name="楕円 417"/>
        <xdr:cNvSpPr/>
      </xdr:nvSpPr>
      <xdr:spPr>
        <a:xfrm>
          <a:off x="9588500" y="1345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409</xdr:rowOff>
    </xdr:from>
    <xdr:ext cx="534377" cy="259045"/>
    <xdr:sp macro="" textlink="">
      <xdr:nvSpPr>
        <xdr:cNvPr id="419" name="テキスト ボックス 418"/>
        <xdr:cNvSpPr txBox="1"/>
      </xdr:nvSpPr>
      <xdr:spPr>
        <a:xfrm>
          <a:off x="9372111" y="1354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78998</xdr:rowOff>
    </xdr:from>
    <xdr:to>
      <xdr:col>46</xdr:col>
      <xdr:colOff>38100</xdr:colOff>
      <xdr:row>79</xdr:row>
      <xdr:rowOff>9148</xdr:rowOff>
    </xdr:to>
    <xdr:sp macro="" textlink="">
      <xdr:nvSpPr>
        <xdr:cNvPr id="420" name="楕円 419"/>
        <xdr:cNvSpPr/>
      </xdr:nvSpPr>
      <xdr:spPr>
        <a:xfrm>
          <a:off x="8699500" y="134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275</xdr:rowOff>
    </xdr:from>
    <xdr:ext cx="534377" cy="259045"/>
    <xdr:sp macro="" textlink="">
      <xdr:nvSpPr>
        <xdr:cNvPr id="421" name="テキスト ボックス 420"/>
        <xdr:cNvSpPr txBox="1"/>
      </xdr:nvSpPr>
      <xdr:spPr>
        <a:xfrm>
          <a:off x="8483111" y="135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81798</xdr:rowOff>
    </xdr:from>
    <xdr:to>
      <xdr:col>41</xdr:col>
      <xdr:colOff>101600</xdr:colOff>
      <xdr:row>79</xdr:row>
      <xdr:rowOff>11948</xdr:rowOff>
    </xdr:to>
    <xdr:sp macro="" textlink="">
      <xdr:nvSpPr>
        <xdr:cNvPr id="422" name="楕円 421"/>
        <xdr:cNvSpPr/>
      </xdr:nvSpPr>
      <xdr:spPr>
        <a:xfrm>
          <a:off x="7810500" y="134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3075</xdr:rowOff>
    </xdr:from>
    <xdr:ext cx="534377" cy="259045"/>
    <xdr:sp macro="" textlink="">
      <xdr:nvSpPr>
        <xdr:cNvPr id="423" name="テキスト ボックス 422"/>
        <xdr:cNvSpPr txBox="1"/>
      </xdr:nvSpPr>
      <xdr:spPr>
        <a:xfrm>
          <a:off x="7594111" y="135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82341</xdr:rowOff>
    </xdr:from>
    <xdr:to>
      <xdr:col>55</xdr:col>
      <xdr:colOff>0</xdr:colOff>
      <xdr:row>98</xdr:row>
      <xdr:rowOff>83747</xdr:rowOff>
    </xdr:to>
    <xdr:cxnSp macro="">
      <xdr:nvCxnSpPr>
        <xdr:cNvPr id="452" name="直線コネクタ 451"/>
        <xdr:cNvCxnSpPr/>
      </xdr:nvCxnSpPr>
      <xdr:spPr>
        <a:xfrm>
          <a:off x="9639300" y="16884441"/>
          <a:ext cx="8382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82341</xdr:rowOff>
    </xdr:from>
    <xdr:to>
      <xdr:col>50</xdr:col>
      <xdr:colOff>114300</xdr:colOff>
      <xdr:row>98</xdr:row>
      <xdr:rowOff>131056</xdr:rowOff>
    </xdr:to>
    <xdr:cxnSp macro="">
      <xdr:nvCxnSpPr>
        <xdr:cNvPr id="455" name="直線コネクタ 454"/>
        <xdr:cNvCxnSpPr/>
      </xdr:nvCxnSpPr>
      <xdr:spPr>
        <a:xfrm flipV="1">
          <a:off x="8750300" y="16884441"/>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125851</xdr:rowOff>
    </xdr:from>
    <xdr:to>
      <xdr:col>45</xdr:col>
      <xdr:colOff>177800</xdr:colOff>
      <xdr:row>98</xdr:row>
      <xdr:rowOff>131056</xdr:rowOff>
    </xdr:to>
    <xdr:cxnSp macro="">
      <xdr:nvCxnSpPr>
        <xdr:cNvPr id="458" name="直線コネクタ 457"/>
        <xdr:cNvCxnSpPr/>
      </xdr:nvCxnSpPr>
      <xdr:spPr>
        <a:xfrm>
          <a:off x="7861300" y="16927951"/>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32947</xdr:rowOff>
    </xdr:from>
    <xdr:to>
      <xdr:col>55</xdr:col>
      <xdr:colOff>50800</xdr:colOff>
      <xdr:row>98</xdr:row>
      <xdr:rowOff>134547</xdr:rowOff>
    </xdr:to>
    <xdr:sp macro="" textlink="">
      <xdr:nvSpPr>
        <xdr:cNvPr id="468" name="楕円 467"/>
        <xdr:cNvSpPr/>
      </xdr:nvSpPr>
      <xdr:spPr>
        <a:xfrm>
          <a:off x="10426700" y="168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119324</xdr:rowOff>
    </xdr:from>
    <xdr:ext cx="534377" cy="259045"/>
    <xdr:sp macro="" textlink="">
      <xdr:nvSpPr>
        <xdr:cNvPr id="469" name="普通建設事業費 （ うち更新整備　）該当値テキスト"/>
        <xdr:cNvSpPr txBox="1"/>
      </xdr:nvSpPr>
      <xdr:spPr>
        <a:xfrm>
          <a:off x="10528300" y="1674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31541</xdr:rowOff>
    </xdr:from>
    <xdr:to>
      <xdr:col>50</xdr:col>
      <xdr:colOff>165100</xdr:colOff>
      <xdr:row>98</xdr:row>
      <xdr:rowOff>133141</xdr:rowOff>
    </xdr:to>
    <xdr:sp macro="" textlink="">
      <xdr:nvSpPr>
        <xdr:cNvPr id="470" name="楕円 469"/>
        <xdr:cNvSpPr/>
      </xdr:nvSpPr>
      <xdr:spPr>
        <a:xfrm>
          <a:off x="9588500" y="168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124268</xdr:rowOff>
    </xdr:from>
    <xdr:ext cx="534377" cy="259045"/>
    <xdr:sp macro="" textlink="">
      <xdr:nvSpPr>
        <xdr:cNvPr id="471" name="テキスト ボックス 470"/>
        <xdr:cNvSpPr txBox="1"/>
      </xdr:nvSpPr>
      <xdr:spPr>
        <a:xfrm>
          <a:off x="9372111" y="169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80256</xdr:rowOff>
    </xdr:from>
    <xdr:to>
      <xdr:col>46</xdr:col>
      <xdr:colOff>38100</xdr:colOff>
      <xdr:row>99</xdr:row>
      <xdr:rowOff>10406</xdr:rowOff>
    </xdr:to>
    <xdr:sp macro="" textlink="">
      <xdr:nvSpPr>
        <xdr:cNvPr id="472" name="楕円 471"/>
        <xdr:cNvSpPr/>
      </xdr:nvSpPr>
      <xdr:spPr>
        <a:xfrm>
          <a:off x="8699500" y="168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1533</xdr:rowOff>
    </xdr:from>
    <xdr:ext cx="534377" cy="259045"/>
    <xdr:sp macro="" textlink="">
      <xdr:nvSpPr>
        <xdr:cNvPr id="473" name="テキスト ボックス 472"/>
        <xdr:cNvSpPr txBox="1"/>
      </xdr:nvSpPr>
      <xdr:spPr>
        <a:xfrm>
          <a:off x="8483111" y="169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75051</xdr:rowOff>
    </xdr:from>
    <xdr:to>
      <xdr:col>41</xdr:col>
      <xdr:colOff>101600</xdr:colOff>
      <xdr:row>99</xdr:row>
      <xdr:rowOff>5201</xdr:rowOff>
    </xdr:to>
    <xdr:sp macro="" textlink="">
      <xdr:nvSpPr>
        <xdr:cNvPr id="474" name="楕円 473"/>
        <xdr:cNvSpPr/>
      </xdr:nvSpPr>
      <xdr:spPr>
        <a:xfrm>
          <a:off x="7810500" y="168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167778</xdr:rowOff>
    </xdr:from>
    <xdr:ext cx="534377" cy="259045"/>
    <xdr:sp macro="" textlink="">
      <xdr:nvSpPr>
        <xdr:cNvPr id="475" name="テキスト ボックス 474"/>
        <xdr:cNvSpPr txBox="1"/>
      </xdr:nvSpPr>
      <xdr:spPr>
        <a:xfrm>
          <a:off x="7594111" y="169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44378</xdr:rowOff>
    </xdr:from>
    <xdr:to>
      <xdr:col>85</xdr:col>
      <xdr:colOff>127000</xdr:colOff>
      <xdr:row>39</xdr:row>
      <xdr:rowOff>44393</xdr:rowOff>
    </xdr:to>
    <xdr:cxnSp macro="">
      <xdr:nvCxnSpPr>
        <xdr:cNvPr id="504" name="直線コネクタ 503"/>
        <xdr:cNvCxnSpPr/>
      </xdr:nvCxnSpPr>
      <xdr:spPr>
        <a:xfrm flipV="1">
          <a:off x="15481300" y="6730928"/>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44393</xdr:rowOff>
    </xdr:from>
    <xdr:to>
      <xdr:col>81</xdr:col>
      <xdr:colOff>50800</xdr:colOff>
      <xdr:row>39</xdr:row>
      <xdr:rowOff>44393</xdr:rowOff>
    </xdr:to>
    <xdr:cxnSp macro="">
      <xdr:nvCxnSpPr>
        <xdr:cNvPr id="507" name="直線コネクタ 506"/>
        <xdr:cNvCxnSpPr/>
      </xdr:nvCxnSpPr>
      <xdr:spPr>
        <a:xfrm>
          <a:off x="14592300" y="6730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43806</xdr:rowOff>
    </xdr:from>
    <xdr:to>
      <xdr:col>76</xdr:col>
      <xdr:colOff>114300</xdr:colOff>
      <xdr:row>39</xdr:row>
      <xdr:rowOff>44393</xdr:rowOff>
    </xdr:to>
    <xdr:cxnSp macro="">
      <xdr:nvCxnSpPr>
        <xdr:cNvPr id="510" name="直線コネクタ 509"/>
        <xdr:cNvCxnSpPr/>
      </xdr:nvCxnSpPr>
      <xdr:spPr>
        <a:xfrm>
          <a:off x="13703300" y="6730356"/>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26278</xdr:rowOff>
    </xdr:from>
    <xdr:to>
      <xdr:col>71</xdr:col>
      <xdr:colOff>177800</xdr:colOff>
      <xdr:row>39</xdr:row>
      <xdr:rowOff>43806</xdr:rowOff>
    </xdr:to>
    <xdr:cxnSp macro="">
      <xdr:nvCxnSpPr>
        <xdr:cNvPr id="513" name="直線コネクタ 512"/>
        <xdr:cNvCxnSpPr/>
      </xdr:nvCxnSpPr>
      <xdr:spPr>
        <a:xfrm>
          <a:off x="12814300" y="6712828"/>
          <a:ext cx="889000" cy="1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68872</xdr:rowOff>
    </xdr:from>
    <xdr:ext cx="469744" cy="259045"/>
    <xdr:sp macro="" textlink="">
      <xdr:nvSpPr>
        <xdr:cNvPr id="517" name="テキスト ボックス 516"/>
        <xdr:cNvSpPr txBox="1"/>
      </xdr:nvSpPr>
      <xdr:spPr>
        <a:xfrm>
          <a:off x="12579428" y="67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165028</xdr:rowOff>
    </xdr:from>
    <xdr:to>
      <xdr:col>85</xdr:col>
      <xdr:colOff>177800</xdr:colOff>
      <xdr:row>39</xdr:row>
      <xdr:rowOff>95178</xdr:rowOff>
    </xdr:to>
    <xdr:sp macro="" textlink="">
      <xdr:nvSpPr>
        <xdr:cNvPr id="523" name="楕円 522"/>
        <xdr:cNvSpPr/>
      </xdr:nvSpPr>
      <xdr:spPr>
        <a:xfrm>
          <a:off x="16268700" y="66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313932" cy="259045"/>
    <xdr:sp macro="" textlink="">
      <xdr:nvSpPr>
        <xdr:cNvPr id="524" name="災害復旧事業費該当値テキスト"/>
        <xdr:cNvSpPr txBox="1"/>
      </xdr:nvSpPr>
      <xdr:spPr>
        <a:xfrm>
          <a:off x="16370300" y="6640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165043</xdr:rowOff>
    </xdr:from>
    <xdr:to>
      <xdr:col>81</xdr:col>
      <xdr:colOff>101600</xdr:colOff>
      <xdr:row>39</xdr:row>
      <xdr:rowOff>95193</xdr:rowOff>
    </xdr:to>
    <xdr:sp macro="" textlink="">
      <xdr:nvSpPr>
        <xdr:cNvPr id="525" name="楕円 524"/>
        <xdr:cNvSpPr/>
      </xdr:nvSpPr>
      <xdr:spPr>
        <a:xfrm>
          <a:off x="15430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86320</xdr:rowOff>
    </xdr:from>
    <xdr:ext cx="313932" cy="259045"/>
    <xdr:sp macro="" textlink="">
      <xdr:nvSpPr>
        <xdr:cNvPr id="526" name="テキスト ボックス 525"/>
        <xdr:cNvSpPr txBox="1"/>
      </xdr:nvSpPr>
      <xdr:spPr>
        <a:xfrm>
          <a:off x="15324333" y="677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165043</xdr:rowOff>
    </xdr:from>
    <xdr:to>
      <xdr:col>76</xdr:col>
      <xdr:colOff>165100</xdr:colOff>
      <xdr:row>39</xdr:row>
      <xdr:rowOff>95193</xdr:rowOff>
    </xdr:to>
    <xdr:sp macro="" textlink="">
      <xdr:nvSpPr>
        <xdr:cNvPr id="527" name="楕円 526"/>
        <xdr:cNvSpPr/>
      </xdr:nvSpPr>
      <xdr:spPr>
        <a:xfrm>
          <a:off x="14541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86320</xdr:rowOff>
    </xdr:from>
    <xdr:ext cx="313932" cy="259045"/>
    <xdr:sp macro="" textlink="">
      <xdr:nvSpPr>
        <xdr:cNvPr id="528" name="テキスト ボックス 527"/>
        <xdr:cNvSpPr txBox="1"/>
      </xdr:nvSpPr>
      <xdr:spPr>
        <a:xfrm>
          <a:off x="14435333" y="677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164456</xdr:rowOff>
    </xdr:from>
    <xdr:to>
      <xdr:col>72</xdr:col>
      <xdr:colOff>38100</xdr:colOff>
      <xdr:row>39</xdr:row>
      <xdr:rowOff>94606</xdr:rowOff>
    </xdr:to>
    <xdr:sp macro="" textlink="">
      <xdr:nvSpPr>
        <xdr:cNvPr id="529" name="楕円 528"/>
        <xdr:cNvSpPr/>
      </xdr:nvSpPr>
      <xdr:spPr>
        <a:xfrm>
          <a:off x="13652500" y="66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85733</xdr:rowOff>
    </xdr:from>
    <xdr:ext cx="378565" cy="259045"/>
    <xdr:sp macro="" textlink="">
      <xdr:nvSpPr>
        <xdr:cNvPr id="530" name="テキスト ボックス 529"/>
        <xdr:cNvSpPr txBox="1"/>
      </xdr:nvSpPr>
      <xdr:spPr>
        <a:xfrm>
          <a:off x="13514017" y="677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146928</xdr:rowOff>
    </xdr:from>
    <xdr:to>
      <xdr:col>67</xdr:col>
      <xdr:colOff>101600</xdr:colOff>
      <xdr:row>39</xdr:row>
      <xdr:rowOff>77078</xdr:rowOff>
    </xdr:to>
    <xdr:sp macro="" textlink="">
      <xdr:nvSpPr>
        <xdr:cNvPr id="531" name="楕円 530"/>
        <xdr:cNvSpPr/>
      </xdr:nvSpPr>
      <xdr:spPr>
        <a:xfrm>
          <a:off x="12763500" y="66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93605</xdr:rowOff>
    </xdr:from>
    <xdr:ext cx="469744" cy="259045"/>
    <xdr:sp macro="" textlink="">
      <xdr:nvSpPr>
        <xdr:cNvPr id="532" name="テキスト ボックス 531"/>
        <xdr:cNvSpPr txBox="1"/>
      </xdr:nvSpPr>
      <xdr:spPr>
        <a:xfrm>
          <a:off x="12579428" y="64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123396</xdr:rowOff>
    </xdr:from>
    <xdr:to>
      <xdr:col>85</xdr:col>
      <xdr:colOff>127000</xdr:colOff>
      <xdr:row>76</xdr:row>
      <xdr:rowOff>45576</xdr:rowOff>
    </xdr:to>
    <xdr:cxnSp macro="">
      <xdr:nvCxnSpPr>
        <xdr:cNvPr id="608" name="直線コネクタ 607"/>
        <xdr:cNvCxnSpPr/>
      </xdr:nvCxnSpPr>
      <xdr:spPr>
        <a:xfrm>
          <a:off x="15481300" y="12982146"/>
          <a:ext cx="8382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123396</xdr:rowOff>
    </xdr:from>
    <xdr:to>
      <xdr:col>81</xdr:col>
      <xdr:colOff>50800</xdr:colOff>
      <xdr:row>75</xdr:row>
      <xdr:rowOff>158179</xdr:rowOff>
    </xdr:to>
    <xdr:cxnSp macro="">
      <xdr:nvCxnSpPr>
        <xdr:cNvPr id="611" name="直線コネクタ 610"/>
        <xdr:cNvCxnSpPr/>
      </xdr:nvCxnSpPr>
      <xdr:spPr>
        <a:xfrm flipV="1">
          <a:off x="14592300" y="12982146"/>
          <a:ext cx="8890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158179</xdr:rowOff>
    </xdr:from>
    <xdr:to>
      <xdr:col>76</xdr:col>
      <xdr:colOff>114300</xdr:colOff>
      <xdr:row>75</xdr:row>
      <xdr:rowOff>161271</xdr:rowOff>
    </xdr:to>
    <xdr:cxnSp macro="">
      <xdr:nvCxnSpPr>
        <xdr:cNvPr id="614" name="直線コネクタ 613"/>
        <xdr:cNvCxnSpPr/>
      </xdr:nvCxnSpPr>
      <xdr:spPr>
        <a:xfrm flipV="1">
          <a:off x="13703300" y="13016929"/>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92439</xdr:rowOff>
    </xdr:from>
    <xdr:to>
      <xdr:col>71</xdr:col>
      <xdr:colOff>177800</xdr:colOff>
      <xdr:row>75</xdr:row>
      <xdr:rowOff>161271</xdr:rowOff>
    </xdr:to>
    <xdr:cxnSp macro="">
      <xdr:nvCxnSpPr>
        <xdr:cNvPr id="617" name="直線コネクタ 616"/>
        <xdr:cNvCxnSpPr/>
      </xdr:nvCxnSpPr>
      <xdr:spPr>
        <a:xfrm>
          <a:off x="12814300" y="12779739"/>
          <a:ext cx="889000" cy="2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19" name="テキスト ボックス 618"/>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1" name="テキスト ボックス 620"/>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166226</xdr:rowOff>
    </xdr:from>
    <xdr:to>
      <xdr:col>85</xdr:col>
      <xdr:colOff>177800</xdr:colOff>
      <xdr:row>76</xdr:row>
      <xdr:rowOff>96376</xdr:rowOff>
    </xdr:to>
    <xdr:sp macro="" textlink="">
      <xdr:nvSpPr>
        <xdr:cNvPr id="627" name="楕円 626"/>
        <xdr:cNvSpPr/>
      </xdr:nvSpPr>
      <xdr:spPr>
        <a:xfrm>
          <a:off x="16268700" y="13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17653</xdr:rowOff>
    </xdr:from>
    <xdr:ext cx="534377" cy="259045"/>
    <xdr:sp macro="" textlink="">
      <xdr:nvSpPr>
        <xdr:cNvPr id="628" name="公債費該当値テキスト"/>
        <xdr:cNvSpPr txBox="1"/>
      </xdr:nvSpPr>
      <xdr:spPr>
        <a:xfrm>
          <a:off x="16370300" y="1287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72596</xdr:rowOff>
    </xdr:from>
    <xdr:to>
      <xdr:col>81</xdr:col>
      <xdr:colOff>101600</xdr:colOff>
      <xdr:row>76</xdr:row>
      <xdr:rowOff>2747</xdr:rowOff>
    </xdr:to>
    <xdr:sp macro="" textlink="">
      <xdr:nvSpPr>
        <xdr:cNvPr id="629" name="楕円 628"/>
        <xdr:cNvSpPr/>
      </xdr:nvSpPr>
      <xdr:spPr>
        <a:xfrm>
          <a:off x="15430500" y="129313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19273</xdr:rowOff>
    </xdr:from>
    <xdr:ext cx="599010" cy="259045"/>
    <xdr:sp macro="" textlink="">
      <xdr:nvSpPr>
        <xdr:cNvPr id="630" name="テキスト ボックス 629"/>
        <xdr:cNvSpPr txBox="1"/>
      </xdr:nvSpPr>
      <xdr:spPr>
        <a:xfrm>
          <a:off x="15181795" y="127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107380</xdr:rowOff>
    </xdr:from>
    <xdr:to>
      <xdr:col>76</xdr:col>
      <xdr:colOff>165100</xdr:colOff>
      <xdr:row>76</xdr:row>
      <xdr:rowOff>37529</xdr:rowOff>
    </xdr:to>
    <xdr:sp macro="" textlink="">
      <xdr:nvSpPr>
        <xdr:cNvPr id="631" name="楕円 630"/>
        <xdr:cNvSpPr/>
      </xdr:nvSpPr>
      <xdr:spPr>
        <a:xfrm>
          <a:off x="14541500" y="129661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54057</xdr:rowOff>
    </xdr:from>
    <xdr:ext cx="599010" cy="259045"/>
    <xdr:sp macro="" textlink="">
      <xdr:nvSpPr>
        <xdr:cNvPr id="632" name="テキスト ボックス 631"/>
        <xdr:cNvSpPr txBox="1"/>
      </xdr:nvSpPr>
      <xdr:spPr>
        <a:xfrm>
          <a:off x="14292795" y="1274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110471</xdr:rowOff>
    </xdr:from>
    <xdr:to>
      <xdr:col>72</xdr:col>
      <xdr:colOff>38100</xdr:colOff>
      <xdr:row>76</xdr:row>
      <xdr:rowOff>40621</xdr:rowOff>
    </xdr:to>
    <xdr:sp macro="" textlink="">
      <xdr:nvSpPr>
        <xdr:cNvPr id="633" name="楕円 632"/>
        <xdr:cNvSpPr/>
      </xdr:nvSpPr>
      <xdr:spPr>
        <a:xfrm>
          <a:off x="13652500" y="129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57148</xdr:rowOff>
    </xdr:from>
    <xdr:ext cx="599010" cy="259045"/>
    <xdr:sp macro="" textlink="">
      <xdr:nvSpPr>
        <xdr:cNvPr id="634" name="テキスト ボックス 633"/>
        <xdr:cNvSpPr txBox="1"/>
      </xdr:nvSpPr>
      <xdr:spPr>
        <a:xfrm>
          <a:off x="13403795" y="127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41639</xdr:rowOff>
    </xdr:from>
    <xdr:to>
      <xdr:col>67</xdr:col>
      <xdr:colOff>101600</xdr:colOff>
      <xdr:row>74</xdr:row>
      <xdr:rowOff>143239</xdr:rowOff>
    </xdr:to>
    <xdr:sp macro="" textlink="">
      <xdr:nvSpPr>
        <xdr:cNvPr id="635" name="楕円 634"/>
        <xdr:cNvSpPr/>
      </xdr:nvSpPr>
      <xdr:spPr>
        <a:xfrm>
          <a:off x="12763500" y="127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159766</xdr:rowOff>
    </xdr:from>
    <xdr:ext cx="599010" cy="259045"/>
    <xdr:sp macro="" textlink="">
      <xdr:nvSpPr>
        <xdr:cNvPr id="636" name="テキスト ボックス 635"/>
        <xdr:cNvSpPr txBox="1"/>
      </xdr:nvSpPr>
      <xdr:spPr>
        <a:xfrm>
          <a:off x="12514795" y="1250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158871</xdr:rowOff>
    </xdr:from>
    <xdr:to>
      <xdr:col>85</xdr:col>
      <xdr:colOff>127000</xdr:colOff>
      <xdr:row>98</xdr:row>
      <xdr:rowOff>160634</xdr:rowOff>
    </xdr:to>
    <xdr:cxnSp macro="">
      <xdr:nvCxnSpPr>
        <xdr:cNvPr id="665" name="直線コネクタ 664"/>
        <xdr:cNvCxnSpPr/>
      </xdr:nvCxnSpPr>
      <xdr:spPr>
        <a:xfrm flipV="1">
          <a:off x="15481300" y="16960971"/>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157578</xdr:rowOff>
    </xdr:from>
    <xdr:to>
      <xdr:col>81</xdr:col>
      <xdr:colOff>50800</xdr:colOff>
      <xdr:row>98</xdr:row>
      <xdr:rowOff>160634</xdr:rowOff>
    </xdr:to>
    <xdr:cxnSp macro="">
      <xdr:nvCxnSpPr>
        <xdr:cNvPr id="668" name="直線コネクタ 667"/>
        <xdr:cNvCxnSpPr/>
      </xdr:nvCxnSpPr>
      <xdr:spPr>
        <a:xfrm>
          <a:off x="14592300" y="16959678"/>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157578</xdr:rowOff>
    </xdr:from>
    <xdr:to>
      <xdr:col>76</xdr:col>
      <xdr:colOff>114300</xdr:colOff>
      <xdr:row>99</xdr:row>
      <xdr:rowOff>36010</xdr:rowOff>
    </xdr:to>
    <xdr:cxnSp macro="">
      <xdr:nvCxnSpPr>
        <xdr:cNvPr id="671" name="直線コネクタ 670"/>
        <xdr:cNvCxnSpPr/>
      </xdr:nvCxnSpPr>
      <xdr:spPr>
        <a:xfrm flipV="1">
          <a:off x="13703300" y="16959678"/>
          <a:ext cx="889000" cy="4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18019</xdr:rowOff>
    </xdr:from>
    <xdr:to>
      <xdr:col>71</xdr:col>
      <xdr:colOff>177800</xdr:colOff>
      <xdr:row>99</xdr:row>
      <xdr:rowOff>36010</xdr:rowOff>
    </xdr:to>
    <xdr:cxnSp macro="">
      <xdr:nvCxnSpPr>
        <xdr:cNvPr id="674" name="直線コネクタ 673"/>
        <xdr:cNvCxnSpPr/>
      </xdr:nvCxnSpPr>
      <xdr:spPr>
        <a:xfrm>
          <a:off x="12814300" y="16991569"/>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59800</xdr:rowOff>
    </xdr:from>
    <xdr:ext cx="534377" cy="259045"/>
    <xdr:sp macro="" textlink="">
      <xdr:nvSpPr>
        <xdr:cNvPr id="678" name="テキスト ボックス 677"/>
        <xdr:cNvSpPr txBox="1"/>
      </xdr:nvSpPr>
      <xdr:spPr>
        <a:xfrm>
          <a:off x="12547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108071</xdr:rowOff>
    </xdr:from>
    <xdr:to>
      <xdr:col>85</xdr:col>
      <xdr:colOff>177800</xdr:colOff>
      <xdr:row>99</xdr:row>
      <xdr:rowOff>38221</xdr:rowOff>
    </xdr:to>
    <xdr:sp macro="" textlink="">
      <xdr:nvSpPr>
        <xdr:cNvPr id="684" name="楕円 683"/>
        <xdr:cNvSpPr/>
      </xdr:nvSpPr>
      <xdr:spPr>
        <a:xfrm>
          <a:off x="16268700" y="169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67448</xdr:rowOff>
    </xdr:from>
    <xdr:ext cx="534377" cy="259045"/>
    <xdr:sp macro="" textlink="">
      <xdr:nvSpPr>
        <xdr:cNvPr id="685" name="積立金該当値テキスト"/>
        <xdr:cNvSpPr txBox="1"/>
      </xdr:nvSpPr>
      <xdr:spPr>
        <a:xfrm>
          <a:off x="16370300" y="166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109834</xdr:rowOff>
    </xdr:from>
    <xdr:to>
      <xdr:col>81</xdr:col>
      <xdr:colOff>101600</xdr:colOff>
      <xdr:row>99</xdr:row>
      <xdr:rowOff>39984</xdr:rowOff>
    </xdr:to>
    <xdr:sp macro="" textlink="">
      <xdr:nvSpPr>
        <xdr:cNvPr id="686" name="楕円 685"/>
        <xdr:cNvSpPr/>
      </xdr:nvSpPr>
      <xdr:spPr>
        <a:xfrm>
          <a:off x="15430500" y="16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56511</xdr:rowOff>
    </xdr:from>
    <xdr:ext cx="534377" cy="259045"/>
    <xdr:sp macro="" textlink="">
      <xdr:nvSpPr>
        <xdr:cNvPr id="687" name="テキスト ボックス 686"/>
        <xdr:cNvSpPr txBox="1"/>
      </xdr:nvSpPr>
      <xdr:spPr>
        <a:xfrm>
          <a:off x="15214111" y="1668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106778</xdr:rowOff>
    </xdr:from>
    <xdr:to>
      <xdr:col>76</xdr:col>
      <xdr:colOff>165100</xdr:colOff>
      <xdr:row>99</xdr:row>
      <xdr:rowOff>36928</xdr:rowOff>
    </xdr:to>
    <xdr:sp macro="" textlink="">
      <xdr:nvSpPr>
        <xdr:cNvPr id="688" name="楕円 687"/>
        <xdr:cNvSpPr/>
      </xdr:nvSpPr>
      <xdr:spPr>
        <a:xfrm>
          <a:off x="14541500" y="169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53455</xdr:rowOff>
    </xdr:from>
    <xdr:ext cx="534377" cy="259045"/>
    <xdr:sp macro="" textlink="">
      <xdr:nvSpPr>
        <xdr:cNvPr id="689" name="テキスト ボックス 688"/>
        <xdr:cNvSpPr txBox="1"/>
      </xdr:nvSpPr>
      <xdr:spPr>
        <a:xfrm>
          <a:off x="14325111" y="166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156660</xdr:rowOff>
    </xdr:from>
    <xdr:to>
      <xdr:col>72</xdr:col>
      <xdr:colOff>38100</xdr:colOff>
      <xdr:row>99</xdr:row>
      <xdr:rowOff>86810</xdr:rowOff>
    </xdr:to>
    <xdr:sp macro="" textlink="">
      <xdr:nvSpPr>
        <xdr:cNvPr id="690" name="楕円 689"/>
        <xdr:cNvSpPr/>
      </xdr:nvSpPr>
      <xdr:spPr>
        <a:xfrm>
          <a:off x="13652500" y="169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77937</xdr:rowOff>
    </xdr:from>
    <xdr:ext cx="469744" cy="259045"/>
    <xdr:sp macro="" textlink="">
      <xdr:nvSpPr>
        <xdr:cNvPr id="691" name="テキスト ボックス 690"/>
        <xdr:cNvSpPr txBox="1"/>
      </xdr:nvSpPr>
      <xdr:spPr>
        <a:xfrm>
          <a:off x="13468428" y="1705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138669</xdr:rowOff>
    </xdr:from>
    <xdr:to>
      <xdr:col>67</xdr:col>
      <xdr:colOff>101600</xdr:colOff>
      <xdr:row>99</xdr:row>
      <xdr:rowOff>68819</xdr:rowOff>
    </xdr:to>
    <xdr:sp macro="" textlink="">
      <xdr:nvSpPr>
        <xdr:cNvPr id="692" name="楕円 691"/>
        <xdr:cNvSpPr/>
      </xdr:nvSpPr>
      <xdr:spPr>
        <a:xfrm>
          <a:off x="12763500" y="169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59946</xdr:rowOff>
    </xdr:from>
    <xdr:ext cx="534377" cy="259045"/>
    <xdr:sp macro="" textlink="">
      <xdr:nvSpPr>
        <xdr:cNvPr id="693" name="テキスト ボックス 692"/>
        <xdr:cNvSpPr txBox="1"/>
      </xdr:nvSpPr>
      <xdr:spPr>
        <a:xfrm>
          <a:off x="12547111" y="170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98591</xdr:rowOff>
    </xdr:from>
    <xdr:to>
      <xdr:col>116</xdr:col>
      <xdr:colOff>63500</xdr:colOff>
      <xdr:row>59</xdr:row>
      <xdr:rowOff>98634</xdr:rowOff>
    </xdr:to>
    <xdr:cxnSp macro="">
      <xdr:nvCxnSpPr>
        <xdr:cNvPr id="779" name="直線コネクタ 778"/>
        <xdr:cNvCxnSpPr/>
      </xdr:nvCxnSpPr>
      <xdr:spPr>
        <a:xfrm>
          <a:off x="21323300" y="10214141"/>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98552</xdr:rowOff>
    </xdr:from>
    <xdr:to>
      <xdr:col>111</xdr:col>
      <xdr:colOff>177800</xdr:colOff>
      <xdr:row>59</xdr:row>
      <xdr:rowOff>98591</xdr:rowOff>
    </xdr:to>
    <xdr:cxnSp macro="">
      <xdr:nvCxnSpPr>
        <xdr:cNvPr id="782" name="直線コネクタ 781"/>
        <xdr:cNvCxnSpPr/>
      </xdr:nvCxnSpPr>
      <xdr:spPr>
        <a:xfrm>
          <a:off x="20434300" y="1021410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98552</xdr:rowOff>
    </xdr:from>
    <xdr:to>
      <xdr:col>107</xdr:col>
      <xdr:colOff>50800</xdr:colOff>
      <xdr:row>59</xdr:row>
      <xdr:rowOff>98696</xdr:rowOff>
    </xdr:to>
    <xdr:cxnSp macro="">
      <xdr:nvCxnSpPr>
        <xdr:cNvPr id="785" name="直線コネクタ 784"/>
        <xdr:cNvCxnSpPr/>
      </xdr:nvCxnSpPr>
      <xdr:spPr>
        <a:xfrm flipV="1">
          <a:off x="19545300" y="10214102"/>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98682</xdr:rowOff>
    </xdr:from>
    <xdr:to>
      <xdr:col>102</xdr:col>
      <xdr:colOff>114300</xdr:colOff>
      <xdr:row>59</xdr:row>
      <xdr:rowOff>98696</xdr:rowOff>
    </xdr:to>
    <xdr:cxnSp macro="">
      <xdr:nvCxnSpPr>
        <xdr:cNvPr id="788" name="直線コネクタ 787"/>
        <xdr:cNvCxnSpPr/>
      </xdr:nvCxnSpPr>
      <xdr:spPr>
        <a:xfrm>
          <a:off x="18656300" y="10214232"/>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47834</xdr:rowOff>
    </xdr:from>
    <xdr:to>
      <xdr:col>116</xdr:col>
      <xdr:colOff>114300</xdr:colOff>
      <xdr:row>59</xdr:row>
      <xdr:rowOff>149434</xdr:rowOff>
    </xdr:to>
    <xdr:sp macro="" textlink="">
      <xdr:nvSpPr>
        <xdr:cNvPr id="798" name="楕円 797"/>
        <xdr:cNvSpPr/>
      </xdr:nvSpPr>
      <xdr:spPr>
        <a:xfrm>
          <a:off x="22110700" y="101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313932" cy="259045"/>
    <xdr:sp macro="" textlink="">
      <xdr:nvSpPr>
        <xdr:cNvPr id="799" name="貸付金該当値テキスト"/>
        <xdr:cNvSpPr txBox="1"/>
      </xdr:nvSpPr>
      <xdr:spPr>
        <a:xfrm>
          <a:off x="22212300" y="10131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47791</xdr:rowOff>
    </xdr:from>
    <xdr:to>
      <xdr:col>112</xdr:col>
      <xdr:colOff>38100</xdr:colOff>
      <xdr:row>59</xdr:row>
      <xdr:rowOff>149391</xdr:rowOff>
    </xdr:to>
    <xdr:sp macro="" textlink="">
      <xdr:nvSpPr>
        <xdr:cNvPr id="800" name="楕円 799"/>
        <xdr:cNvSpPr/>
      </xdr:nvSpPr>
      <xdr:spPr>
        <a:xfrm>
          <a:off x="21272500" y="101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140518</xdr:rowOff>
    </xdr:from>
    <xdr:ext cx="313932" cy="259045"/>
    <xdr:sp macro="" textlink="">
      <xdr:nvSpPr>
        <xdr:cNvPr id="801" name="テキスト ボックス 800"/>
        <xdr:cNvSpPr txBox="1"/>
      </xdr:nvSpPr>
      <xdr:spPr>
        <a:xfrm>
          <a:off x="21166333" y="10256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47752</xdr:rowOff>
    </xdr:from>
    <xdr:to>
      <xdr:col>107</xdr:col>
      <xdr:colOff>101600</xdr:colOff>
      <xdr:row>59</xdr:row>
      <xdr:rowOff>149352</xdr:rowOff>
    </xdr:to>
    <xdr:sp macro="" textlink="">
      <xdr:nvSpPr>
        <xdr:cNvPr id="802" name="楕円 801"/>
        <xdr:cNvSpPr/>
      </xdr:nvSpPr>
      <xdr:spPr>
        <a:xfrm>
          <a:off x="203835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140479</xdr:rowOff>
    </xdr:from>
    <xdr:ext cx="378565" cy="259045"/>
    <xdr:sp macro="" textlink="">
      <xdr:nvSpPr>
        <xdr:cNvPr id="803" name="テキスト ボックス 802"/>
        <xdr:cNvSpPr txBox="1"/>
      </xdr:nvSpPr>
      <xdr:spPr>
        <a:xfrm>
          <a:off x="20245017" y="1025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47896</xdr:rowOff>
    </xdr:from>
    <xdr:to>
      <xdr:col>102</xdr:col>
      <xdr:colOff>165100</xdr:colOff>
      <xdr:row>59</xdr:row>
      <xdr:rowOff>149496</xdr:rowOff>
    </xdr:to>
    <xdr:sp macro="" textlink="">
      <xdr:nvSpPr>
        <xdr:cNvPr id="804" name="楕円 803"/>
        <xdr:cNvSpPr/>
      </xdr:nvSpPr>
      <xdr:spPr>
        <a:xfrm>
          <a:off x="19494500" y="101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140623</xdr:rowOff>
    </xdr:from>
    <xdr:ext cx="313932" cy="259045"/>
    <xdr:sp macro="" textlink="">
      <xdr:nvSpPr>
        <xdr:cNvPr id="805" name="テキスト ボックス 804"/>
        <xdr:cNvSpPr txBox="1"/>
      </xdr:nvSpPr>
      <xdr:spPr>
        <a:xfrm>
          <a:off x="19388333" y="10256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47882</xdr:rowOff>
    </xdr:from>
    <xdr:to>
      <xdr:col>98</xdr:col>
      <xdr:colOff>38100</xdr:colOff>
      <xdr:row>59</xdr:row>
      <xdr:rowOff>149482</xdr:rowOff>
    </xdr:to>
    <xdr:sp macro="" textlink="">
      <xdr:nvSpPr>
        <xdr:cNvPr id="806" name="楕円 805"/>
        <xdr:cNvSpPr/>
      </xdr:nvSpPr>
      <xdr:spPr>
        <a:xfrm>
          <a:off x="18605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140609</xdr:rowOff>
    </xdr:from>
    <xdr:ext cx="313932" cy="259045"/>
    <xdr:sp macro="" textlink="">
      <xdr:nvSpPr>
        <xdr:cNvPr id="807" name="テキスト ボックス 806"/>
        <xdr:cNvSpPr txBox="1"/>
      </xdr:nvSpPr>
      <xdr:spPr>
        <a:xfrm>
          <a:off x="18499333" y="10256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79540</xdr:rowOff>
    </xdr:from>
    <xdr:to>
      <xdr:col>116</xdr:col>
      <xdr:colOff>63500</xdr:colOff>
      <xdr:row>75</xdr:row>
      <xdr:rowOff>84239</xdr:rowOff>
    </xdr:to>
    <xdr:cxnSp macro="">
      <xdr:nvCxnSpPr>
        <xdr:cNvPr id="837" name="直線コネクタ 836"/>
        <xdr:cNvCxnSpPr/>
      </xdr:nvCxnSpPr>
      <xdr:spPr>
        <a:xfrm>
          <a:off x="21323300" y="12938290"/>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79540</xdr:rowOff>
    </xdr:from>
    <xdr:to>
      <xdr:col>111</xdr:col>
      <xdr:colOff>177800</xdr:colOff>
      <xdr:row>75</xdr:row>
      <xdr:rowOff>85801</xdr:rowOff>
    </xdr:to>
    <xdr:cxnSp macro="">
      <xdr:nvCxnSpPr>
        <xdr:cNvPr id="840" name="直線コネクタ 839"/>
        <xdr:cNvCxnSpPr/>
      </xdr:nvCxnSpPr>
      <xdr:spPr>
        <a:xfrm flipV="1">
          <a:off x="20434300" y="12938290"/>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85801</xdr:rowOff>
    </xdr:from>
    <xdr:to>
      <xdr:col>107</xdr:col>
      <xdr:colOff>50800</xdr:colOff>
      <xdr:row>75</xdr:row>
      <xdr:rowOff>123914</xdr:rowOff>
    </xdr:to>
    <xdr:cxnSp macro="">
      <xdr:nvCxnSpPr>
        <xdr:cNvPr id="843" name="直線コネクタ 842"/>
        <xdr:cNvCxnSpPr/>
      </xdr:nvCxnSpPr>
      <xdr:spPr>
        <a:xfrm flipV="1">
          <a:off x="19545300" y="12944551"/>
          <a:ext cx="8890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132550</xdr:rowOff>
    </xdr:from>
    <xdr:to>
      <xdr:col>102</xdr:col>
      <xdr:colOff>114300</xdr:colOff>
      <xdr:row>75</xdr:row>
      <xdr:rowOff>123914</xdr:rowOff>
    </xdr:to>
    <xdr:cxnSp macro="">
      <xdr:nvCxnSpPr>
        <xdr:cNvPr id="846" name="直線コネクタ 845"/>
        <xdr:cNvCxnSpPr/>
      </xdr:nvCxnSpPr>
      <xdr:spPr>
        <a:xfrm>
          <a:off x="18656300" y="12819850"/>
          <a:ext cx="889000" cy="1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33439</xdr:rowOff>
    </xdr:from>
    <xdr:to>
      <xdr:col>116</xdr:col>
      <xdr:colOff>114300</xdr:colOff>
      <xdr:row>75</xdr:row>
      <xdr:rowOff>135039</xdr:rowOff>
    </xdr:to>
    <xdr:sp macro="" textlink="">
      <xdr:nvSpPr>
        <xdr:cNvPr id="856" name="楕円 855"/>
        <xdr:cNvSpPr/>
      </xdr:nvSpPr>
      <xdr:spPr>
        <a:xfrm>
          <a:off x="22110700" y="128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56316</xdr:rowOff>
    </xdr:from>
    <xdr:ext cx="534377" cy="259045"/>
    <xdr:sp macro="" textlink="">
      <xdr:nvSpPr>
        <xdr:cNvPr id="857" name="繰出金該当値テキスト"/>
        <xdr:cNvSpPr txBox="1"/>
      </xdr:nvSpPr>
      <xdr:spPr>
        <a:xfrm>
          <a:off x="22212300" y="127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28740</xdr:rowOff>
    </xdr:from>
    <xdr:to>
      <xdr:col>112</xdr:col>
      <xdr:colOff>38100</xdr:colOff>
      <xdr:row>75</xdr:row>
      <xdr:rowOff>130340</xdr:rowOff>
    </xdr:to>
    <xdr:sp macro="" textlink="">
      <xdr:nvSpPr>
        <xdr:cNvPr id="858" name="楕円 857"/>
        <xdr:cNvSpPr/>
      </xdr:nvSpPr>
      <xdr:spPr>
        <a:xfrm>
          <a:off x="21272500" y="12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146867</xdr:rowOff>
    </xdr:from>
    <xdr:ext cx="534377" cy="259045"/>
    <xdr:sp macro="" textlink="">
      <xdr:nvSpPr>
        <xdr:cNvPr id="859" name="テキスト ボックス 858"/>
        <xdr:cNvSpPr txBox="1"/>
      </xdr:nvSpPr>
      <xdr:spPr>
        <a:xfrm>
          <a:off x="21056111" y="12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35001</xdr:rowOff>
    </xdr:from>
    <xdr:to>
      <xdr:col>107</xdr:col>
      <xdr:colOff>101600</xdr:colOff>
      <xdr:row>75</xdr:row>
      <xdr:rowOff>136601</xdr:rowOff>
    </xdr:to>
    <xdr:sp macro="" textlink="">
      <xdr:nvSpPr>
        <xdr:cNvPr id="860" name="楕円 859"/>
        <xdr:cNvSpPr/>
      </xdr:nvSpPr>
      <xdr:spPr>
        <a:xfrm>
          <a:off x="20383500" y="128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153128</xdr:rowOff>
    </xdr:from>
    <xdr:ext cx="534377" cy="259045"/>
    <xdr:sp macro="" textlink="">
      <xdr:nvSpPr>
        <xdr:cNvPr id="861" name="テキスト ボックス 860"/>
        <xdr:cNvSpPr txBox="1"/>
      </xdr:nvSpPr>
      <xdr:spPr>
        <a:xfrm>
          <a:off x="20167111" y="126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73114</xdr:rowOff>
    </xdr:from>
    <xdr:to>
      <xdr:col>102</xdr:col>
      <xdr:colOff>165100</xdr:colOff>
      <xdr:row>76</xdr:row>
      <xdr:rowOff>3265</xdr:rowOff>
    </xdr:to>
    <xdr:sp macro="" textlink="">
      <xdr:nvSpPr>
        <xdr:cNvPr id="862" name="楕円 861"/>
        <xdr:cNvSpPr/>
      </xdr:nvSpPr>
      <xdr:spPr>
        <a:xfrm>
          <a:off x="19494500" y="129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19791</xdr:rowOff>
    </xdr:from>
    <xdr:ext cx="534377" cy="259045"/>
    <xdr:sp macro="" textlink="">
      <xdr:nvSpPr>
        <xdr:cNvPr id="863" name="テキスト ボックス 862"/>
        <xdr:cNvSpPr txBox="1"/>
      </xdr:nvSpPr>
      <xdr:spPr>
        <a:xfrm>
          <a:off x="19278111" y="127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81750</xdr:rowOff>
    </xdr:from>
    <xdr:to>
      <xdr:col>98</xdr:col>
      <xdr:colOff>38100</xdr:colOff>
      <xdr:row>75</xdr:row>
      <xdr:rowOff>11900</xdr:rowOff>
    </xdr:to>
    <xdr:sp macro="" textlink="">
      <xdr:nvSpPr>
        <xdr:cNvPr id="864" name="楕円 863"/>
        <xdr:cNvSpPr/>
      </xdr:nvSpPr>
      <xdr:spPr>
        <a:xfrm>
          <a:off x="18605500" y="127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28427</xdr:rowOff>
    </xdr:from>
    <xdr:ext cx="534377" cy="259045"/>
    <xdr:sp macro="" textlink="">
      <xdr:nvSpPr>
        <xdr:cNvPr id="865" name="テキスト ボックス 864"/>
        <xdr:cNvSpPr txBox="1"/>
      </xdr:nvSpPr>
      <xdr:spPr>
        <a:xfrm>
          <a:off x="18389111" y="125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人件費、物件費、維持補修費、扶助費、補助費等については、類似団体平均を下回っているが全体のバランスは取れているものと考える。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税収の減少、交付税の縮減を見据えて必要な事業により効率によい予算執行に努める必要がある。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　財源として合併特例事業債、過疎対策事業債を多用しているため償還額は多い。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操出金　簡易水道特別会計操出金、介護保険特別会計操出金、後期高齢者医療特別会計操出金、国保特別会計操出金の影響が大きく、嵩上げ要因となっている。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8,006
7,967
200.87
6,145,488
5,638,315
495,455
3,818,088
4,434,343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97082</xdr:rowOff>
    </xdr:from>
    <xdr:to>
      <xdr:col>24</xdr:col>
      <xdr:colOff>63500</xdr:colOff>
      <xdr:row>35</xdr:row>
      <xdr:rowOff>151620</xdr:rowOff>
    </xdr:to>
    <xdr:cxnSp macro="">
      <xdr:nvCxnSpPr>
        <xdr:cNvPr id="63" name="直線コネクタ 62"/>
        <xdr:cNvCxnSpPr/>
      </xdr:nvCxnSpPr>
      <xdr:spPr>
        <a:xfrm flipV="1">
          <a:off x="3797300" y="6097832"/>
          <a:ext cx="8382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39443</xdr:rowOff>
    </xdr:from>
    <xdr:to>
      <xdr:col>19</xdr:col>
      <xdr:colOff>177800</xdr:colOff>
      <xdr:row>35</xdr:row>
      <xdr:rowOff>151620</xdr:rowOff>
    </xdr:to>
    <xdr:cxnSp macro="">
      <xdr:nvCxnSpPr>
        <xdr:cNvPr id="66" name="直線コネクタ 65"/>
        <xdr:cNvCxnSpPr/>
      </xdr:nvCxnSpPr>
      <xdr:spPr>
        <a:xfrm>
          <a:off x="2908300" y="6040193"/>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39443</xdr:rowOff>
    </xdr:from>
    <xdr:to>
      <xdr:col>15</xdr:col>
      <xdr:colOff>50800</xdr:colOff>
      <xdr:row>35</xdr:row>
      <xdr:rowOff>122229</xdr:rowOff>
    </xdr:to>
    <xdr:cxnSp macro="">
      <xdr:nvCxnSpPr>
        <xdr:cNvPr id="69" name="直線コネクタ 68"/>
        <xdr:cNvCxnSpPr/>
      </xdr:nvCxnSpPr>
      <xdr:spPr>
        <a:xfrm flipV="1">
          <a:off x="2019300" y="6040193"/>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122229</xdr:rowOff>
    </xdr:from>
    <xdr:to>
      <xdr:col>10</xdr:col>
      <xdr:colOff>114300</xdr:colOff>
      <xdr:row>35</xdr:row>
      <xdr:rowOff>167458</xdr:rowOff>
    </xdr:to>
    <xdr:cxnSp macro="">
      <xdr:nvCxnSpPr>
        <xdr:cNvPr id="72" name="直線コネクタ 71"/>
        <xdr:cNvCxnSpPr/>
      </xdr:nvCxnSpPr>
      <xdr:spPr>
        <a:xfrm flipV="1">
          <a:off x="1130300" y="6122979"/>
          <a:ext cx="889000" cy="4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46282</xdr:rowOff>
    </xdr:from>
    <xdr:to>
      <xdr:col>24</xdr:col>
      <xdr:colOff>114300</xdr:colOff>
      <xdr:row>35</xdr:row>
      <xdr:rowOff>147882</xdr:rowOff>
    </xdr:to>
    <xdr:sp macro="" textlink="">
      <xdr:nvSpPr>
        <xdr:cNvPr id="82" name="楕円 81"/>
        <xdr:cNvSpPr/>
      </xdr:nvSpPr>
      <xdr:spPr>
        <a:xfrm>
          <a:off x="4584700" y="60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24709</xdr:rowOff>
    </xdr:from>
    <xdr:ext cx="469744" cy="259045"/>
    <xdr:sp macro="" textlink="">
      <xdr:nvSpPr>
        <xdr:cNvPr id="83" name="議会費該当値テキスト"/>
        <xdr:cNvSpPr txBox="1"/>
      </xdr:nvSpPr>
      <xdr:spPr>
        <a:xfrm>
          <a:off x="4686300" y="602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100820</xdr:rowOff>
    </xdr:from>
    <xdr:to>
      <xdr:col>20</xdr:col>
      <xdr:colOff>38100</xdr:colOff>
      <xdr:row>36</xdr:row>
      <xdr:rowOff>30970</xdr:rowOff>
    </xdr:to>
    <xdr:sp macro="" textlink="">
      <xdr:nvSpPr>
        <xdr:cNvPr id="84" name="楕円 83"/>
        <xdr:cNvSpPr/>
      </xdr:nvSpPr>
      <xdr:spPr>
        <a:xfrm>
          <a:off x="3746500" y="61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22097</xdr:rowOff>
    </xdr:from>
    <xdr:ext cx="469744" cy="259045"/>
    <xdr:sp macro="" textlink="">
      <xdr:nvSpPr>
        <xdr:cNvPr id="85" name="テキスト ボックス 84"/>
        <xdr:cNvSpPr txBox="1"/>
      </xdr:nvSpPr>
      <xdr:spPr>
        <a:xfrm>
          <a:off x="3562428" y="619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160093</xdr:rowOff>
    </xdr:from>
    <xdr:to>
      <xdr:col>15</xdr:col>
      <xdr:colOff>101600</xdr:colOff>
      <xdr:row>35</xdr:row>
      <xdr:rowOff>90243</xdr:rowOff>
    </xdr:to>
    <xdr:sp macro="" textlink="">
      <xdr:nvSpPr>
        <xdr:cNvPr id="86" name="楕円 85"/>
        <xdr:cNvSpPr/>
      </xdr:nvSpPr>
      <xdr:spPr>
        <a:xfrm>
          <a:off x="2857500" y="59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81370</xdr:rowOff>
    </xdr:from>
    <xdr:ext cx="469744" cy="259045"/>
    <xdr:sp macro="" textlink="">
      <xdr:nvSpPr>
        <xdr:cNvPr id="87" name="テキスト ボックス 86"/>
        <xdr:cNvSpPr txBox="1"/>
      </xdr:nvSpPr>
      <xdr:spPr>
        <a:xfrm>
          <a:off x="2673428" y="60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71429</xdr:rowOff>
    </xdr:from>
    <xdr:to>
      <xdr:col>10</xdr:col>
      <xdr:colOff>165100</xdr:colOff>
      <xdr:row>36</xdr:row>
      <xdr:rowOff>1579</xdr:rowOff>
    </xdr:to>
    <xdr:sp macro="" textlink="">
      <xdr:nvSpPr>
        <xdr:cNvPr id="88" name="楕円 87"/>
        <xdr:cNvSpPr/>
      </xdr:nvSpPr>
      <xdr:spPr>
        <a:xfrm>
          <a:off x="1968500" y="60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164156</xdr:rowOff>
    </xdr:from>
    <xdr:ext cx="469744" cy="259045"/>
    <xdr:sp macro="" textlink="">
      <xdr:nvSpPr>
        <xdr:cNvPr id="89" name="テキスト ボックス 88"/>
        <xdr:cNvSpPr txBox="1"/>
      </xdr:nvSpPr>
      <xdr:spPr>
        <a:xfrm>
          <a:off x="1784428" y="616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116658</xdr:rowOff>
    </xdr:from>
    <xdr:to>
      <xdr:col>6</xdr:col>
      <xdr:colOff>38100</xdr:colOff>
      <xdr:row>36</xdr:row>
      <xdr:rowOff>46808</xdr:rowOff>
    </xdr:to>
    <xdr:sp macro="" textlink="">
      <xdr:nvSpPr>
        <xdr:cNvPr id="90" name="楕円 89"/>
        <xdr:cNvSpPr/>
      </xdr:nvSpPr>
      <xdr:spPr>
        <a:xfrm>
          <a:off x="1079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37935</xdr:rowOff>
    </xdr:from>
    <xdr:ext cx="469744" cy="259045"/>
    <xdr:sp macro="" textlink="">
      <xdr:nvSpPr>
        <xdr:cNvPr id="91" name="テキスト ボックス 90"/>
        <xdr:cNvSpPr txBox="1"/>
      </xdr:nvSpPr>
      <xdr:spPr>
        <a:xfrm>
          <a:off x="895428" y="621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35162</xdr:rowOff>
    </xdr:from>
    <xdr:to>
      <xdr:col>24</xdr:col>
      <xdr:colOff>63500</xdr:colOff>
      <xdr:row>58</xdr:row>
      <xdr:rowOff>113578</xdr:rowOff>
    </xdr:to>
    <xdr:cxnSp macro="">
      <xdr:nvCxnSpPr>
        <xdr:cNvPr id="122" name="直線コネクタ 121"/>
        <xdr:cNvCxnSpPr/>
      </xdr:nvCxnSpPr>
      <xdr:spPr>
        <a:xfrm flipV="1">
          <a:off x="3797300" y="9979262"/>
          <a:ext cx="838200" cy="7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113578</xdr:rowOff>
    </xdr:from>
    <xdr:to>
      <xdr:col>19</xdr:col>
      <xdr:colOff>177800</xdr:colOff>
      <xdr:row>58</xdr:row>
      <xdr:rowOff>132832</xdr:rowOff>
    </xdr:to>
    <xdr:cxnSp macro="">
      <xdr:nvCxnSpPr>
        <xdr:cNvPr id="125" name="直線コネクタ 124"/>
        <xdr:cNvCxnSpPr/>
      </xdr:nvCxnSpPr>
      <xdr:spPr>
        <a:xfrm flipV="1">
          <a:off x="2908300" y="10057678"/>
          <a:ext cx="889000" cy="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132832</xdr:rowOff>
    </xdr:from>
    <xdr:to>
      <xdr:col>15</xdr:col>
      <xdr:colOff>50800</xdr:colOff>
      <xdr:row>59</xdr:row>
      <xdr:rowOff>5480</xdr:rowOff>
    </xdr:to>
    <xdr:cxnSp macro="">
      <xdr:nvCxnSpPr>
        <xdr:cNvPr id="128" name="直線コネクタ 127"/>
        <xdr:cNvCxnSpPr/>
      </xdr:nvCxnSpPr>
      <xdr:spPr>
        <a:xfrm flipV="1">
          <a:off x="2019300" y="10076932"/>
          <a:ext cx="889000" cy="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163755</xdr:rowOff>
    </xdr:from>
    <xdr:to>
      <xdr:col>10</xdr:col>
      <xdr:colOff>114300</xdr:colOff>
      <xdr:row>59</xdr:row>
      <xdr:rowOff>5480</xdr:rowOff>
    </xdr:to>
    <xdr:cxnSp macro="">
      <xdr:nvCxnSpPr>
        <xdr:cNvPr id="131" name="直線コネクタ 130"/>
        <xdr:cNvCxnSpPr/>
      </xdr:nvCxnSpPr>
      <xdr:spPr>
        <a:xfrm>
          <a:off x="1130300" y="10107855"/>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155812</xdr:rowOff>
    </xdr:from>
    <xdr:to>
      <xdr:col>24</xdr:col>
      <xdr:colOff>114300</xdr:colOff>
      <xdr:row>58</xdr:row>
      <xdr:rowOff>85962</xdr:rowOff>
    </xdr:to>
    <xdr:sp macro="" textlink="">
      <xdr:nvSpPr>
        <xdr:cNvPr id="141" name="楕円 140"/>
        <xdr:cNvSpPr/>
      </xdr:nvSpPr>
      <xdr:spPr>
        <a:xfrm>
          <a:off x="4584700" y="99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7239</xdr:rowOff>
    </xdr:from>
    <xdr:ext cx="599010" cy="259045"/>
    <xdr:sp macro="" textlink="">
      <xdr:nvSpPr>
        <xdr:cNvPr id="142" name="総務費該当値テキスト"/>
        <xdr:cNvSpPr txBox="1"/>
      </xdr:nvSpPr>
      <xdr:spPr>
        <a:xfrm>
          <a:off x="4686300" y="977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62778</xdr:rowOff>
    </xdr:from>
    <xdr:to>
      <xdr:col>20</xdr:col>
      <xdr:colOff>38100</xdr:colOff>
      <xdr:row>58</xdr:row>
      <xdr:rowOff>164378</xdr:rowOff>
    </xdr:to>
    <xdr:sp macro="" textlink="">
      <xdr:nvSpPr>
        <xdr:cNvPr id="143" name="楕円 142"/>
        <xdr:cNvSpPr/>
      </xdr:nvSpPr>
      <xdr:spPr>
        <a:xfrm>
          <a:off x="3746500" y="100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9455</xdr:rowOff>
    </xdr:from>
    <xdr:ext cx="599010" cy="259045"/>
    <xdr:sp macro="" textlink="">
      <xdr:nvSpPr>
        <xdr:cNvPr id="144" name="テキスト ボックス 143"/>
        <xdr:cNvSpPr txBox="1"/>
      </xdr:nvSpPr>
      <xdr:spPr>
        <a:xfrm>
          <a:off x="3497795" y="978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82032</xdr:rowOff>
    </xdr:from>
    <xdr:to>
      <xdr:col>15</xdr:col>
      <xdr:colOff>101600</xdr:colOff>
      <xdr:row>59</xdr:row>
      <xdr:rowOff>12182</xdr:rowOff>
    </xdr:to>
    <xdr:sp macro="" textlink="">
      <xdr:nvSpPr>
        <xdr:cNvPr id="145" name="楕円 144"/>
        <xdr:cNvSpPr/>
      </xdr:nvSpPr>
      <xdr:spPr>
        <a:xfrm>
          <a:off x="2857500" y="100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3309</xdr:rowOff>
    </xdr:from>
    <xdr:ext cx="599010" cy="259045"/>
    <xdr:sp macro="" textlink="">
      <xdr:nvSpPr>
        <xdr:cNvPr id="146" name="テキスト ボックス 145"/>
        <xdr:cNvSpPr txBox="1"/>
      </xdr:nvSpPr>
      <xdr:spPr>
        <a:xfrm>
          <a:off x="2608795" y="1011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126130</xdr:rowOff>
    </xdr:from>
    <xdr:to>
      <xdr:col>10</xdr:col>
      <xdr:colOff>165100</xdr:colOff>
      <xdr:row>59</xdr:row>
      <xdr:rowOff>56280</xdr:rowOff>
    </xdr:to>
    <xdr:sp macro="" textlink="">
      <xdr:nvSpPr>
        <xdr:cNvPr id="147" name="楕円 146"/>
        <xdr:cNvSpPr/>
      </xdr:nvSpPr>
      <xdr:spPr>
        <a:xfrm>
          <a:off x="1968500" y="100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47407</xdr:rowOff>
    </xdr:from>
    <xdr:ext cx="534377" cy="259045"/>
    <xdr:sp macro="" textlink="">
      <xdr:nvSpPr>
        <xdr:cNvPr id="148" name="テキスト ボックス 147"/>
        <xdr:cNvSpPr txBox="1"/>
      </xdr:nvSpPr>
      <xdr:spPr>
        <a:xfrm>
          <a:off x="1752111" y="101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112955</xdr:rowOff>
    </xdr:from>
    <xdr:to>
      <xdr:col>6</xdr:col>
      <xdr:colOff>38100</xdr:colOff>
      <xdr:row>59</xdr:row>
      <xdr:rowOff>43105</xdr:rowOff>
    </xdr:to>
    <xdr:sp macro="" textlink="">
      <xdr:nvSpPr>
        <xdr:cNvPr id="149" name="楕円 148"/>
        <xdr:cNvSpPr/>
      </xdr:nvSpPr>
      <xdr:spPr>
        <a:xfrm>
          <a:off x="1079500" y="100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34232</xdr:rowOff>
    </xdr:from>
    <xdr:ext cx="534377" cy="259045"/>
    <xdr:sp macro="" textlink="">
      <xdr:nvSpPr>
        <xdr:cNvPr id="150" name="テキスト ボックス 149"/>
        <xdr:cNvSpPr txBox="1"/>
      </xdr:nvSpPr>
      <xdr:spPr>
        <a:xfrm>
          <a:off x="863111" y="101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9688</xdr:rowOff>
    </xdr:from>
    <xdr:to>
      <xdr:col>24</xdr:col>
      <xdr:colOff>63500</xdr:colOff>
      <xdr:row>77</xdr:row>
      <xdr:rowOff>27625</xdr:rowOff>
    </xdr:to>
    <xdr:cxnSp macro="">
      <xdr:nvCxnSpPr>
        <xdr:cNvPr id="180" name="直線コネクタ 179"/>
        <xdr:cNvCxnSpPr/>
      </xdr:nvCxnSpPr>
      <xdr:spPr>
        <a:xfrm flipV="1">
          <a:off x="3797300" y="13211338"/>
          <a:ext cx="8382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27625</xdr:rowOff>
    </xdr:from>
    <xdr:to>
      <xdr:col>19</xdr:col>
      <xdr:colOff>177800</xdr:colOff>
      <xdr:row>77</xdr:row>
      <xdr:rowOff>56390</xdr:rowOff>
    </xdr:to>
    <xdr:cxnSp macro="">
      <xdr:nvCxnSpPr>
        <xdr:cNvPr id="183" name="直線コネクタ 182"/>
        <xdr:cNvCxnSpPr/>
      </xdr:nvCxnSpPr>
      <xdr:spPr>
        <a:xfrm flipV="1">
          <a:off x="2908300" y="13229275"/>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56390</xdr:rowOff>
    </xdr:from>
    <xdr:to>
      <xdr:col>15</xdr:col>
      <xdr:colOff>50800</xdr:colOff>
      <xdr:row>77</xdr:row>
      <xdr:rowOff>70526</xdr:rowOff>
    </xdr:to>
    <xdr:cxnSp macro="">
      <xdr:nvCxnSpPr>
        <xdr:cNvPr id="186" name="直線コネクタ 185"/>
        <xdr:cNvCxnSpPr/>
      </xdr:nvCxnSpPr>
      <xdr:spPr>
        <a:xfrm flipV="1">
          <a:off x="2019300" y="13258040"/>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21613</xdr:rowOff>
    </xdr:from>
    <xdr:to>
      <xdr:col>10</xdr:col>
      <xdr:colOff>114300</xdr:colOff>
      <xdr:row>77</xdr:row>
      <xdr:rowOff>70526</xdr:rowOff>
    </xdr:to>
    <xdr:cxnSp macro="">
      <xdr:nvCxnSpPr>
        <xdr:cNvPr id="189" name="直線コネクタ 188"/>
        <xdr:cNvCxnSpPr/>
      </xdr:nvCxnSpPr>
      <xdr:spPr>
        <a:xfrm>
          <a:off x="1130300" y="13223263"/>
          <a:ext cx="889000" cy="4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130338</xdr:rowOff>
    </xdr:from>
    <xdr:to>
      <xdr:col>24</xdr:col>
      <xdr:colOff>114300</xdr:colOff>
      <xdr:row>77</xdr:row>
      <xdr:rowOff>60488</xdr:rowOff>
    </xdr:to>
    <xdr:sp macro="" textlink="">
      <xdr:nvSpPr>
        <xdr:cNvPr id="199" name="楕円 198"/>
        <xdr:cNvSpPr/>
      </xdr:nvSpPr>
      <xdr:spPr>
        <a:xfrm>
          <a:off x="4584700" y="131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108765</xdr:rowOff>
    </xdr:from>
    <xdr:ext cx="599010" cy="259045"/>
    <xdr:sp macro="" textlink="">
      <xdr:nvSpPr>
        <xdr:cNvPr id="200" name="民生費該当値テキスト"/>
        <xdr:cNvSpPr txBox="1"/>
      </xdr:nvSpPr>
      <xdr:spPr>
        <a:xfrm>
          <a:off x="4686300" y="1313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148275</xdr:rowOff>
    </xdr:from>
    <xdr:to>
      <xdr:col>20</xdr:col>
      <xdr:colOff>38100</xdr:colOff>
      <xdr:row>77</xdr:row>
      <xdr:rowOff>78425</xdr:rowOff>
    </xdr:to>
    <xdr:sp macro="" textlink="">
      <xdr:nvSpPr>
        <xdr:cNvPr id="201" name="楕円 200"/>
        <xdr:cNvSpPr/>
      </xdr:nvSpPr>
      <xdr:spPr>
        <a:xfrm>
          <a:off x="3746500" y="131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69552</xdr:rowOff>
    </xdr:from>
    <xdr:ext cx="599010" cy="259045"/>
    <xdr:sp macro="" textlink="">
      <xdr:nvSpPr>
        <xdr:cNvPr id="202" name="テキスト ボックス 201"/>
        <xdr:cNvSpPr txBox="1"/>
      </xdr:nvSpPr>
      <xdr:spPr>
        <a:xfrm>
          <a:off x="3497795" y="1327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5590</xdr:rowOff>
    </xdr:from>
    <xdr:to>
      <xdr:col>15</xdr:col>
      <xdr:colOff>101600</xdr:colOff>
      <xdr:row>77</xdr:row>
      <xdr:rowOff>107190</xdr:rowOff>
    </xdr:to>
    <xdr:sp macro="" textlink="">
      <xdr:nvSpPr>
        <xdr:cNvPr id="203" name="楕円 202"/>
        <xdr:cNvSpPr/>
      </xdr:nvSpPr>
      <xdr:spPr>
        <a:xfrm>
          <a:off x="2857500" y="132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98317</xdr:rowOff>
    </xdr:from>
    <xdr:ext cx="599010" cy="259045"/>
    <xdr:sp macro="" textlink="">
      <xdr:nvSpPr>
        <xdr:cNvPr id="204" name="テキスト ボックス 203"/>
        <xdr:cNvSpPr txBox="1"/>
      </xdr:nvSpPr>
      <xdr:spPr>
        <a:xfrm>
          <a:off x="2608795" y="13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19726</xdr:rowOff>
    </xdr:from>
    <xdr:to>
      <xdr:col>10</xdr:col>
      <xdr:colOff>165100</xdr:colOff>
      <xdr:row>77</xdr:row>
      <xdr:rowOff>121326</xdr:rowOff>
    </xdr:to>
    <xdr:sp macro="" textlink="">
      <xdr:nvSpPr>
        <xdr:cNvPr id="205" name="楕円 204"/>
        <xdr:cNvSpPr/>
      </xdr:nvSpPr>
      <xdr:spPr>
        <a:xfrm>
          <a:off x="1968500" y="132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112453</xdr:rowOff>
    </xdr:from>
    <xdr:ext cx="599010" cy="259045"/>
    <xdr:sp macro="" textlink="">
      <xdr:nvSpPr>
        <xdr:cNvPr id="206" name="テキスト ボックス 205"/>
        <xdr:cNvSpPr txBox="1"/>
      </xdr:nvSpPr>
      <xdr:spPr>
        <a:xfrm>
          <a:off x="1719795" y="1331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142263</xdr:rowOff>
    </xdr:from>
    <xdr:to>
      <xdr:col>6</xdr:col>
      <xdr:colOff>38100</xdr:colOff>
      <xdr:row>77</xdr:row>
      <xdr:rowOff>72413</xdr:rowOff>
    </xdr:to>
    <xdr:sp macro="" textlink="">
      <xdr:nvSpPr>
        <xdr:cNvPr id="207" name="楕円 206"/>
        <xdr:cNvSpPr/>
      </xdr:nvSpPr>
      <xdr:spPr>
        <a:xfrm>
          <a:off x="1079500" y="131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88940</xdr:rowOff>
    </xdr:from>
    <xdr:ext cx="599010" cy="259045"/>
    <xdr:sp macro="" textlink="">
      <xdr:nvSpPr>
        <xdr:cNvPr id="208" name="テキスト ボックス 207"/>
        <xdr:cNvSpPr txBox="1"/>
      </xdr:nvSpPr>
      <xdr:spPr>
        <a:xfrm>
          <a:off x="830795" y="129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139574</xdr:rowOff>
    </xdr:from>
    <xdr:to>
      <xdr:col>24</xdr:col>
      <xdr:colOff>63500</xdr:colOff>
      <xdr:row>97</xdr:row>
      <xdr:rowOff>153093</xdr:rowOff>
    </xdr:to>
    <xdr:cxnSp macro="">
      <xdr:nvCxnSpPr>
        <xdr:cNvPr id="235" name="直線コネクタ 234"/>
        <xdr:cNvCxnSpPr/>
      </xdr:nvCxnSpPr>
      <xdr:spPr>
        <a:xfrm>
          <a:off x="3797300" y="16770224"/>
          <a:ext cx="8382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136525</xdr:rowOff>
    </xdr:from>
    <xdr:to>
      <xdr:col>19</xdr:col>
      <xdr:colOff>177800</xdr:colOff>
      <xdr:row>97</xdr:row>
      <xdr:rowOff>139574</xdr:rowOff>
    </xdr:to>
    <xdr:cxnSp macro="">
      <xdr:nvCxnSpPr>
        <xdr:cNvPr id="238" name="直線コネクタ 237"/>
        <xdr:cNvCxnSpPr/>
      </xdr:nvCxnSpPr>
      <xdr:spPr>
        <a:xfrm>
          <a:off x="2908300" y="16767175"/>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136525</xdr:rowOff>
    </xdr:from>
    <xdr:to>
      <xdr:col>15</xdr:col>
      <xdr:colOff>50800</xdr:colOff>
      <xdr:row>97</xdr:row>
      <xdr:rowOff>143559</xdr:rowOff>
    </xdr:to>
    <xdr:cxnSp macro="">
      <xdr:nvCxnSpPr>
        <xdr:cNvPr id="241" name="直線コネクタ 240"/>
        <xdr:cNvCxnSpPr/>
      </xdr:nvCxnSpPr>
      <xdr:spPr>
        <a:xfrm flipV="1">
          <a:off x="2019300" y="16767175"/>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142546</xdr:rowOff>
    </xdr:from>
    <xdr:to>
      <xdr:col>10</xdr:col>
      <xdr:colOff>114300</xdr:colOff>
      <xdr:row>97</xdr:row>
      <xdr:rowOff>143559</xdr:rowOff>
    </xdr:to>
    <xdr:cxnSp macro="">
      <xdr:nvCxnSpPr>
        <xdr:cNvPr id="244" name="直線コネクタ 243"/>
        <xdr:cNvCxnSpPr/>
      </xdr:nvCxnSpPr>
      <xdr:spPr>
        <a:xfrm>
          <a:off x="1130300" y="16773196"/>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18784</xdr:rowOff>
    </xdr:from>
    <xdr:ext cx="534377" cy="259045"/>
    <xdr:sp macro="" textlink="">
      <xdr:nvSpPr>
        <xdr:cNvPr id="246" name="テキスト ボックス 245"/>
        <xdr:cNvSpPr txBox="1"/>
      </xdr:nvSpPr>
      <xdr:spPr>
        <a:xfrm>
          <a:off x="1752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31213</xdr:rowOff>
    </xdr:from>
    <xdr:ext cx="534377" cy="259045"/>
    <xdr:sp macro="" textlink="">
      <xdr:nvSpPr>
        <xdr:cNvPr id="248" name="テキスト ボックス 247"/>
        <xdr:cNvSpPr txBox="1"/>
      </xdr:nvSpPr>
      <xdr:spPr>
        <a:xfrm>
          <a:off x="863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102293</xdr:rowOff>
    </xdr:from>
    <xdr:to>
      <xdr:col>24</xdr:col>
      <xdr:colOff>114300</xdr:colOff>
      <xdr:row>98</xdr:row>
      <xdr:rowOff>32443</xdr:rowOff>
    </xdr:to>
    <xdr:sp macro="" textlink="">
      <xdr:nvSpPr>
        <xdr:cNvPr id="254" name="楕円 253"/>
        <xdr:cNvSpPr/>
      </xdr:nvSpPr>
      <xdr:spPr>
        <a:xfrm>
          <a:off x="4584700" y="167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61670</xdr:rowOff>
    </xdr:from>
    <xdr:ext cx="534377" cy="259045"/>
    <xdr:sp macro="" textlink="">
      <xdr:nvSpPr>
        <xdr:cNvPr id="255" name="衛生費該当値テキスト"/>
        <xdr:cNvSpPr txBox="1"/>
      </xdr:nvSpPr>
      <xdr:spPr>
        <a:xfrm>
          <a:off x="4686300" y="165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88774</xdr:rowOff>
    </xdr:from>
    <xdr:to>
      <xdr:col>20</xdr:col>
      <xdr:colOff>38100</xdr:colOff>
      <xdr:row>98</xdr:row>
      <xdr:rowOff>18924</xdr:rowOff>
    </xdr:to>
    <xdr:sp macro="" textlink="">
      <xdr:nvSpPr>
        <xdr:cNvPr id="256" name="楕円 255"/>
        <xdr:cNvSpPr/>
      </xdr:nvSpPr>
      <xdr:spPr>
        <a:xfrm>
          <a:off x="3746500" y="167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35451</xdr:rowOff>
    </xdr:from>
    <xdr:ext cx="534377" cy="259045"/>
    <xdr:sp macro="" textlink="">
      <xdr:nvSpPr>
        <xdr:cNvPr id="257" name="テキスト ボックス 256"/>
        <xdr:cNvSpPr txBox="1"/>
      </xdr:nvSpPr>
      <xdr:spPr>
        <a:xfrm>
          <a:off x="3530111" y="164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85725</xdr:rowOff>
    </xdr:from>
    <xdr:to>
      <xdr:col>15</xdr:col>
      <xdr:colOff>101600</xdr:colOff>
      <xdr:row>98</xdr:row>
      <xdr:rowOff>15875</xdr:rowOff>
    </xdr:to>
    <xdr:sp macro="" textlink="">
      <xdr:nvSpPr>
        <xdr:cNvPr id="258" name="楕円 257"/>
        <xdr:cNvSpPr/>
      </xdr:nvSpPr>
      <xdr:spPr>
        <a:xfrm>
          <a:off x="2857500" y="167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32402</xdr:rowOff>
    </xdr:from>
    <xdr:ext cx="534377" cy="259045"/>
    <xdr:sp macro="" textlink="">
      <xdr:nvSpPr>
        <xdr:cNvPr id="259" name="テキスト ボックス 258"/>
        <xdr:cNvSpPr txBox="1"/>
      </xdr:nvSpPr>
      <xdr:spPr>
        <a:xfrm>
          <a:off x="2641111" y="164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92759</xdr:rowOff>
    </xdr:from>
    <xdr:to>
      <xdr:col>10</xdr:col>
      <xdr:colOff>165100</xdr:colOff>
      <xdr:row>98</xdr:row>
      <xdr:rowOff>22909</xdr:rowOff>
    </xdr:to>
    <xdr:sp macro="" textlink="">
      <xdr:nvSpPr>
        <xdr:cNvPr id="260" name="楕円 259"/>
        <xdr:cNvSpPr/>
      </xdr:nvSpPr>
      <xdr:spPr>
        <a:xfrm>
          <a:off x="1968500" y="167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39436</xdr:rowOff>
    </xdr:from>
    <xdr:ext cx="534377" cy="259045"/>
    <xdr:sp macro="" textlink="">
      <xdr:nvSpPr>
        <xdr:cNvPr id="261" name="テキスト ボックス 260"/>
        <xdr:cNvSpPr txBox="1"/>
      </xdr:nvSpPr>
      <xdr:spPr>
        <a:xfrm>
          <a:off x="1752111" y="1649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91746</xdr:rowOff>
    </xdr:from>
    <xdr:to>
      <xdr:col>6</xdr:col>
      <xdr:colOff>38100</xdr:colOff>
      <xdr:row>98</xdr:row>
      <xdr:rowOff>21896</xdr:rowOff>
    </xdr:to>
    <xdr:sp macro="" textlink="">
      <xdr:nvSpPr>
        <xdr:cNvPr id="262" name="楕円 261"/>
        <xdr:cNvSpPr/>
      </xdr:nvSpPr>
      <xdr:spPr>
        <a:xfrm>
          <a:off x="1079500" y="167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38423</xdr:rowOff>
    </xdr:from>
    <xdr:ext cx="534377" cy="259045"/>
    <xdr:sp macro="" textlink="">
      <xdr:nvSpPr>
        <xdr:cNvPr id="263" name="テキスト ボックス 262"/>
        <xdr:cNvSpPr txBox="1"/>
      </xdr:nvSpPr>
      <xdr:spPr>
        <a:xfrm>
          <a:off x="863111" y="164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95885</xdr:rowOff>
    </xdr:from>
    <xdr:to>
      <xdr:col>55</xdr:col>
      <xdr:colOff>0</xdr:colOff>
      <xdr:row>38</xdr:row>
      <xdr:rowOff>98552</xdr:rowOff>
    </xdr:to>
    <xdr:cxnSp macro="">
      <xdr:nvCxnSpPr>
        <xdr:cNvPr id="292" name="直線コネクタ 291"/>
        <xdr:cNvCxnSpPr/>
      </xdr:nvCxnSpPr>
      <xdr:spPr>
        <a:xfrm flipV="1">
          <a:off x="9639300" y="661098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98552</xdr:rowOff>
    </xdr:from>
    <xdr:to>
      <xdr:col>50</xdr:col>
      <xdr:colOff>114300</xdr:colOff>
      <xdr:row>38</xdr:row>
      <xdr:rowOff>100838</xdr:rowOff>
    </xdr:to>
    <xdr:cxnSp macro="">
      <xdr:nvCxnSpPr>
        <xdr:cNvPr id="295" name="直線コネクタ 294"/>
        <xdr:cNvCxnSpPr/>
      </xdr:nvCxnSpPr>
      <xdr:spPr>
        <a:xfrm flipV="1">
          <a:off x="8750300" y="6613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100838</xdr:rowOff>
    </xdr:from>
    <xdr:to>
      <xdr:col>45</xdr:col>
      <xdr:colOff>177800</xdr:colOff>
      <xdr:row>38</xdr:row>
      <xdr:rowOff>103124</xdr:rowOff>
    </xdr:to>
    <xdr:cxnSp macro="">
      <xdr:nvCxnSpPr>
        <xdr:cNvPr id="298" name="直線コネクタ 297"/>
        <xdr:cNvCxnSpPr/>
      </xdr:nvCxnSpPr>
      <xdr:spPr>
        <a:xfrm flipV="1">
          <a:off x="7861300" y="66159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103124</xdr:rowOff>
    </xdr:from>
    <xdr:to>
      <xdr:col>41</xdr:col>
      <xdr:colOff>50800</xdr:colOff>
      <xdr:row>38</xdr:row>
      <xdr:rowOff>105410</xdr:rowOff>
    </xdr:to>
    <xdr:cxnSp macro="">
      <xdr:nvCxnSpPr>
        <xdr:cNvPr id="301" name="直線コネクタ 300"/>
        <xdr:cNvCxnSpPr/>
      </xdr:nvCxnSpPr>
      <xdr:spPr>
        <a:xfrm flipV="1">
          <a:off x="6972300" y="66182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45085</xdr:rowOff>
    </xdr:from>
    <xdr:to>
      <xdr:col>55</xdr:col>
      <xdr:colOff>50800</xdr:colOff>
      <xdr:row>38</xdr:row>
      <xdr:rowOff>146685</xdr:rowOff>
    </xdr:to>
    <xdr:sp macro="" textlink="">
      <xdr:nvSpPr>
        <xdr:cNvPr id="311" name="楕円 310"/>
        <xdr:cNvSpPr/>
      </xdr:nvSpPr>
      <xdr:spPr>
        <a:xfrm>
          <a:off x="104267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136669</xdr:rowOff>
    </xdr:from>
    <xdr:ext cx="378565" cy="259045"/>
    <xdr:sp macro="" textlink="">
      <xdr:nvSpPr>
        <xdr:cNvPr id="312" name="労働費該当値テキスト"/>
        <xdr:cNvSpPr txBox="1"/>
      </xdr:nvSpPr>
      <xdr:spPr>
        <a:xfrm>
          <a:off x="10528300"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47752</xdr:rowOff>
    </xdr:from>
    <xdr:to>
      <xdr:col>50</xdr:col>
      <xdr:colOff>165100</xdr:colOff>
      <xdr:row>38</xdr:row>
      <xdr:rowOff>149352</xdr:rowOff>
    </xdr:to>
    <xdr:sp macro="" textlink="">
      <xdr:nvSpPr>
        <xdr:cNvPr id="313" name="楕円 312"/>
        <xdr:cNvSpPr/>
      </xdr:nvSpPr>
      <xdr:spPr>
        <a:xfrm>
          <a:off x="9588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140479</xdr:rowOff>
    </xdr:from>
    <xdr:ext cx="378565" cy="259045"/>
    <xdr:sp macro="" textlink="">
      <xdr:nvSpPr>
        <xdr:cNvPr id="314" name="テキスト ボックス 313"/>
        <xdr:cNvSpPr txBox="1"/>
      </xdr:nvSpPr>
      <xdr:spPr>
        <a:xfrm>
          <a:off x="9450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50038</xdr:rowOff>
    </xdr:from>
    <xdr:to>
      <xdr:col>46</xdr:col>
      <xdr:colOff>38100</xdr:colOff>
      <xdr:row>38</xdr:row>
      <xdr:rowOff>151638</xdr:rowOff>
    </xdr:to>
    <xdr:sp macro="" textlink="">
      <xdr:nvSpPr>
        <xdr:cNvPr id="315" name="楕円 314"/>
        <xdr:cNvSpPr/>
      </xdr:nvSpPr>
      <xdr:spPr>
        <a:xfrm>
          <a:off x="8699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142765</xdr:rowOff>
    </xdr:from>
    <xdr:ext cx="378565" cy="259045"/>
    <xdr:sp macro="" textlink="">
      <xdr:nvSpPr>
        <xdr:cNvPr id="316" name="テキスト ボックス 315"/>
        <xdr:cNvSpPr txBox="1"/>
      </xdr:nvSpPr>
      <xdr:spPr>
        <a:xfrm>
          <a:off x="8561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17" name="楕円 316"/>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145051</xdr:rowOff>
    </xdr:from>
    <xdr:ext cx="378565" cy="259045"/>
    <xdr:sp macro="" textlink="">
      <xdr:nvSpPr>
        <xdr:cNvPr id="318" name="テキスト ボックス 317"/>
        <xdr:cNvSpPr txBox="1"/>
      </xdr:nvSpPr>
      <xdr:spPr>
        <a:xfrm>
          <a:off x="7672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54610</xdr:rowOff>
    </xdr:from>
    <xdr:to>
      <xdr:col>36</xdr:col>
      <xdr:colOff>165100</xdr:colOff>
      <xdr:row>38</xdr:row>
      <xdr:rowOff>156210</xdr:rowOff>
    </xdr:to>
    <xdr:sp macro="" textlink="">
      <xdr:nvSpPr>
        <xdr:cNvPr id="319" name="楕円 318"/>
        <xdr:cNvSpPr/>
      </xdr:nvSpPr>
      <xdr:spPr>
        <a:xfrm>
          <a:off x="692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147337</xdr:rowOff>
    </xdr:from>
    <xdr:ext cx="378565" cy="259045"/>
    <xdr:sp macro="" textlink="">
      <xdr:nvSpPr>
        <xdr:cNvPr id="320" name="テキスト ボックス 319"/>
        <xdr:cNvSpPr txBox="1"/>
      </xdr:nvSpPr>
      <xdr:spPr>
        <a:xfrm>
          <a:off x="6783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52218</xdr:rowOff>
    </xdr:from>
    <xdr:to>
      <xdr:col>55</xdr:col>
      <xdr:colOff>0</xdr:colOff>
      <xdr:row>59</xdr:row>
      <xdr:rowOff>56342</xdr:rowOff>
    </xdr:to>
    <xdr:cxnSp macro="">
      <xdr:nvCxnSpPr>
        <xdr:cNvPr id="351" name="直線コネクタ 350"/>
        <xdr:cNvCxnSpPr/>
      </xdr:nvCxnSpPr>
      <xdr:spPr>
        <a:xfrm>
          <a:off x="9639300" y="10167768"/>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51564</xdr:rowOff>
    </xdr:from>
    <xdr:to>
      <xdr:col>50</xdr:col>
      <xdr:colOff>114300</xdr:colOff>
      <xdr:row>59</xdr:row>
      <xdr:rowOff>52218</xdr:rowOff>
    </xdr:to>
    <xdr:cxnSp macro="">
      <xdr:nvCxnSpPr>
        <xdr:cNvPr id="354" name="直線コネクタ 353"/>
        <xdr:cNvCxnSpPr/>
      </xdr:nvCxnSpPr>
      <xdr:spPr>
        <a:xfrm>
          <a:off x="8750300" y="1016711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51564</xdr:rowOff>
    </xdr:from>
    <xdr:to>
      <xdr:col>45</xdr:col>
      <xdr:colOff>177800</xdr:colOff>
      <xdr:row>59</xdr:row>
      <xdr:rowOff>52767</xdr:rowOff>
    </xdr:to>
    <xdr:cxnSp macro="">
      <xdr:nvCxnSpPr>
        <xdr:cNvPr id="357" name="直線コネクタ 356"/>
        <xdr:cNvCxnSpPr/>
      </xdr:nvCxnSpPr>
      <xdr:spPr>
        <a:xfrm flipV="1">
          <a:off x="7861300" y="10167114"/>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52167</xdr:rowOff>
    </xdr:from>
    <xdr:to>
      <xdr:col>41</xdr:col>
      <xdr:colOff>50800</xdr:colOff>
      <xdr:row>59</xdr:row>
      <xdr:rowOff>52767</xdr:rowOff>
    </xdr:to>
    <xdr:cxnSp macro="">
      <xdr:nvCxnSpPr>
        <xdr:cNvPr id="360" name="直線コネクタ 359"/>
        <xdr:cNvCxnSpPr/>
      </xdr:nvCxnSpPr>
      <xdr:spPr>
        <a:xfrm>
          <a:off x="6972300" y="10167717"/>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5542</xdr:rowOff>
    </xdr:from>
    <xdr:to>
      <xdr:col>55</xdr:col>
      <xdr:colOff>50800</xdr:colOff>
      <xdr:row>59</xdr:row>
      <xdr:rowOff>107142</xdr:rowOff>
    </xdr:to>
    <xdr:sp macro="" textlink="">
      <xdr:nvSpPr>
        <xdr:cNvPr id="370" name="楕円 369"/>
        <xdr:cNvSpPr/>
      </xdr:nvSpPr>
      <xdr:spPr>
        <a:xfrm>
          <a:off x="10426700" y="101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1418</xdr:rowOff>
    </xdr:from>
    <xdr:to>
      <xdr:col>50</xdr:col>
      <xdr:colOff>165100</xdr:colOff>
      <xdr:row>59</xdr:row>
      <xdr:rowOff>103018</xdr:rowOff>
    </xdr:to>
    <xdr:sp macro="" textlink="">
      <xdr:nvSpPr>
        <xdr:cNvPr id="372" name="楕円 371"/>
        <xdr:cNvSpPr/>
      </xdr:nvSpPr>
      <xdr:spPr>
        <a:xfrm>
          <a:off x="9588500" y="101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94145</xdr:rowOff>
    </xdr:from>
    <xdr:ext cx="534377" cy="259045"/>
    <xdr:sp macro="" textlink="">
      <xdr:nvSpPr>
        <xdr:cNvPr id="373" name="テキスト ボックス 372"/>
        <xdr:cNvSpPr txBox="1"/>
      </xdr:nvSpPr>
      <xdr:spPr>
        <a:xfrm>
          <a:off x="9372111" y="102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764</xdr:rowOff>
    </xdr:from>
    <xdr:to>
      <xdr:col>46</xdr:col>
      <xdr:colOff>38100</xdr:colOff>
      <xdr:row>59</xdr:row>
      <xdr:rowOff>102364</xdr:rowOff>
    </xdr:to>
    <xdr:sp macro="" textlink="">
      <xdr:nvSpPr>
        <xdr:cNvPr id="374" name="楕円 373"/>
        <xdr:cNvSpPr/>
      </xdr:nvSpPr>
      <xdr:spPr>
        <a:xfrm>
          <a:off x="8699500" y="101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93491</xdr:rowOff>
    </xdr:from>
    <xdr:ext cx="534377" cy="259045"/>
    <xdr:sp macro="" textlink="">
      <xdr:nvSpPr>
        <xdr:cNvPr id="375" name="テキスト ボックス 374"/>
        <xdr:cNvSpPr txBox="1"/>
      </xdr:nvSpPr>
      <xdr:spPr>
        <a:xfrm>
          <a:off x="8483111" y="102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1967</xdr:rowOff>
    </xdr:from>
    <xdr:to>
      <xdr:col>41</xdr:col>
      <xdr:colOff>101600</xdr:colOff>
      <xdr:row>59</xdr:row>
      <xdr:rowOff>103567</xdr:rowOff>
    </xdr:to>
    <xdr:sp macro="" textlink="">
      <xdr:nvSpPr>
        <xdr:cNvPr id="376" name="楕円 375"/>
        <xdr:cNvSpPr/>
      </xdr:nvSpPr>
      <xdr:spPr>
        <a:xfrm>
          <a:off x="7810500" y="101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94694</xdr:rowOff>
    </xdr:from>
    <xdr:ext cx="534377" cy="259045"/>
    <xdr:sp macro="" textlink="">
      <xdr:nvSpPr>
        <xdr:cNvPr id="377" name="テキスト ボックス 376"/>
        <xdr:cNvSpPr txBox="1"/>
      </xdr:nvSpPr>
      <xdr:spPr>
        <a:xfrm>
          <a:off x="7594111" y="10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1367</xdr:rowOff>
    </xdr:from>
    <xdr:to>
      <xdr:col>36</xdr:col>
      <xdr:colOff>165100</xdr:colOff>
      <xdr:row>59</xdr:row>
      <xdr:rowOff>102967</xdr:rowOff>
    </xdr:to>
    <xdr:sp macro="" textlink="">
      <xdr:nvSpPr>
        <xdr:cNvPr id="378" name="楕円 377"/>
        <xdr:cNvSpPr/>
      </xdr:nvSpPr>
      <xdr:spPr>
        <a:xfrm>
          <a:off x="6921500" y="101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94094</xdr:rowOff>
    </xdr:from>
    <xdr:ext cx="534377" cy="259045"/>
    <xdr:sp macro="" textlink="">
      <xdr:nvSpPr>
        <xdr:cNvPr id="379" name="テキスト ボックス 378"/>
        <xdr:cNvSpPr txBox="1"/>
      </xdr:nvSpPr>
      <xdr:spPr>
        <a:xfrm>
          <a:off x="6705111" y="102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60680</xdr:rowOff>
    </xdr:from>
    <xdr:to>
      <xdr:col>55</xdr:col>
      <xdr:colOff>0</xdr:colOff>
      <xdr:row>78</xdr:row>
      <xdr:rowOff>68320</xdr:rowOff>
    </xdr:to>
    <xdr:cxnSp macro="">
      <xdr:nvCxnSpPr>
        <xdr:cNvPr id="408" name="直線コネクタ 407"/>
        <xdr:cNvCxnSpPr/>
      </xdr:nvCxnSpPr>
      <xdr:spPr>
        <a:xfrm flipV="1">
          <a:off x="9639300" y="13433780"/>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103696</xdr:rowOff>
    </xdr:from>
    <xdr:to>
      <xdr:col>50</xdr:col>
      <xdr:colOff>114300</xdr:colOff>
      <xdr:row>78</xdr:row>
      <xdr:rowOff>68320</xdr:rowOff>
    </xdr:to>
    <xdr:cxnSp macro="">
      <xdr:nvCxnSpPr>
        <xdr:cNvPr id="411" name="直線コネクタ 410"/>
        <xdr:cNvCxnSpPr/>
      </xdr:nvCxnSpPr>
      <xdr:spPr>
        <a:xfrm>
          <a:off x="8750300" y="13305346"/>
          <a:ext cx="889000" cy="1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37935</xdr:rowOff>
    </xdr:from>
    <xdr:to>
      <xdr:col>45</xdr:col>
      <xdr:colOff>177800</xdr:colOff>
      <xdr:row>77</xdr:row>
      <xdr:rowOff>103696</xdr:rowOff>
    </xdr:to>
    <xdr:cxnSp macro="">
      <xdr:nvCxnSpPr>
        <xdr:cNvPr id="414" name="直線コネクタ 413"/>
        <xdr:cNvCxnSpPr/>
      </xdr:nvCxnSpPr>
      <xdr:spPr>
        <a:xfrm>
          <a:off x="7861300" y="12896685"/>
          <a:ext cx="889000" cy="4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37935</xdr:rowOff>
    </xdr:from>
    <xdr:to>
      <xdr:col>41</xdr:col>
      <xdr:colOff>50800</xdr:colOff>
      <xdr:row>78</xdr:row>
      <xdr:rowOff>93904</xdr:rowOff>
    </xdr:to>
    <xdr:cxnSp macro="">
      <xdr:nvCxnSpPr>
        <xdr:cNvPr id="417" name="直線コネクタ 416"/>
        <xdr:cNvCxnSpPr/>
      </xdr:nvCxnSpPr>
      <xdr:spPr>
        <a:xfrm flipV="1">
          <a:off x="6972300" y="12896685"/>
          <a:ext cx="889000" cy="57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31760</xdr:rowOff>
    </xdr:from>
    <xdr:ext cx="534377" cy="259045"/>
    <xdr:sp macro="" textlink="">
      <xdr:nvSpPr>
        <xdr:cNvPr id="419" name="テキスト ボックス 418"/>
        <xdr:cNvSpPr txBox="1"/>
      </xdr:nvSpPr>
      <xdr:spPr>
        <a:xfrm>
          <a:off x="7594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9880</xdr:rowOff>
    </xdr:from>
    <xdr:to>
      <xdr:col>55</xdr:col>
      <xdr:colOff>50800</xdr:colOff>
      <xdr:row>78</xdr:row>
      <xdr:rowOff>111480</xdr:rowOff>
    </xdr:to>
    <xdr:sp macro="" textlink="">
      <xdr:nvSpPr>
        <xdr:cNvPr id="427" name="楕円 426"/>
        <xdr:cNvSpPr/>
      </xdr:nvSpPr>
      <xdr:spPr>
        <a:xfrm>
          <a:off x="10426700" y="133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159757</xdr:rowOff>
    </xdr:from>
    <xdr:ext cx="469744" cy="259045"/>
    <xdr:sp macro="" textlink="">
      <xdr:nvSpPr>
        <xdr:cNvPr id="428" name="商工費該当値テキスト"/>
        <xdr:cNvSpPr txBox="1"/>
      </xdr:nvSpPr>
      <xdr:spPr>
        <a:xfrm>
          <a:off x="10528300" y="133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17520</xdr:rowOff>
    </xdr:from>
    <xdr:to>
      <xdr:col>50</xdr:col>
      <xdr:colOff>165100</xdr:colOff>
      <xdr:row>78</xdr:row>
      <xdr:rowOff>119120</xdr:rowOff>
    </xdr:to>
    <xdr:sp macro="" textlink="">
      <xdr:nvSpPr>
        <xdr:cNvPr id="429" name="楕円 428"/>
        <xdr:cNvSpPr/>
      </xdr:nvSpPr>
      <xdr:spPr>
        <a:xfrm>
          <a:off x="9588500" y="13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110247</xdr:rowOff>
    </xdr:from>
    <xdr:ext cx="469744" cy="259045"/>
    <xdr:sp macro="" textlink="">
      <xdr:nvSpPr>
        <xdr:cNvPr id="430" name="テキスト ボックス 429"/>
        <xdr:cNvSpPr txBox="1"/>
      </xdr:nvSpPr>
      <xdr:spPr>
        <a:xfrm>
          <a:off x="9404428" y="1348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52896</xdr:rowOff>
    </xdr:from>
    <xdr:to>
      <xdr:col>46</xdr:col>
      <xdr:colOff>38100</xdr:colOff>
      <xdr:row>77</xdr:row>
      <xdr:rowOff>154496</xdr:rowOff>
    </xdr:to>
    <xdr:sp macro="" textlink="">
      <xdr:nvSpPr>
        <xdr:cNvPr id="431" name="楕円 430"/>
        <xdr:cNvSpPr/>
      </xdr:nvSpPr>
      <xdr:spPr>
        <a:xfrm>
          <a:off x="8699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145623</xdr:rowOff>
    </xdr:from>
    <xdr:ext cx="534377" cy="259045"/>
    <xdr:sp macro="" textlink="">
      <xdr:nvSpPr>
        <xdr:cNvPr id="432" name="テキスト ボックス 431"/>
        <xdr:cNvSpPr txBox="1"/>
      </xdr:nvSpPr>
      <xdr:spPr>
        <a:xfrm>
          <a:off x="8483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158585</xdr:rowOff>
    </xdr:from>
    <xdr:to>
      <xdr:col>41</xdr:col>
      <xdr:colOff>101600</xdr:colOff>
      <xdr:row>75</xdr:row>
      <xdr:rowOff>88735</xdr:rowOff>
    </xdr:to>
    <xdr:sp macro="" textlink="">
      <xdr:nvSpPr>
        <xdr:cNvPr id="433" name="楕円 432"/>
        <xdr:cNvSpPr/>
      </xdr:nvSpPr>
      <xdr:spPr>
        <a:xfrm>
          <a:off x="7810500" y="128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105262</xdr:rowOff>
    </xdr:from>
    <xdr:ext cx="534377" cy="259045"/>
    <xdr:sp macro="" textlink="">
      <xdr:nvSpPr>
        <xdr:cNvPr id="434" name="テキスト ボックス 433"/>
        <xdr:cNvSpPr txBox="1"/>
      </xdr:nvSpPr>
      <xdr:spPr>
        <a:xfrm>
          <a:off x="7594111" y="126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43104</xdr:rowOff>
    </xdr:from>
    <xdr:to>
      <xdr:col>36</xdr:col>
      <xdr:colOff>165100</xdr:colOff>
      <xdr:row>78</xdr:row>
      <xdr:rowOff>144704</xdr:rowOff>
    </xdr:to>
    <xdr:sp macro="" textlink="">
      <xdr:nvSpPr>
        <xdr:cNvPr id="435" name="楕円 434"/>
        <xdr:cNvSpPr/>
      </xdr:nvSpPr>
      <xdr:spPr>
        <a:xfrm>
          <a:off x="6921500" y="134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135831</xdr:rowOff>
    </xdr:from>
    <xdr:ext cx="469744" cy="259045"/>
    <xdr:sp macro="" textlink="">
      <xdr:nvSpPr>
        <xdr:cNvPr id="436" name="テキスト ボックス 435"/>
        <xdr:cNvSpPr txBox="1"/>
      </xdr:nvSpPr>
      <xdr:spPr>
        <a:xfrm>
          <a:off x="6737428" y="135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80257</xdr:rowOff>
    </xdr:from>
    <xdr:to>
      <xdr:col>55</xdr:col>
      <xdr:colOff>0</xdr:colOff>
      <xdr:row>99</xdr:row>
      <xdr:rowOff>87534</xdr:rowOff>
    </xdr:to>
    <xdr:cxnSp macro="">
      <xdr:nvCxnSpPr>
        <xdr:cNvPr id="467" name="直線コネクタ 466"/>
        <xdr:cNvCxnSpPr/>
      </xdr:nvCxnSpPr>
      <xdr:spPr>
        <a:xfrm>
          <a:off x="9639300" y="17053807"/>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80257</xdr:rowOff>
    </xdr:from>
    <xdr:to>
      <xdr:col>50</xdr:col>
      <xdr:colOff>114300</xdr:colOff>
      <xdr:row>99</xdr:row>
      <xdr:rowOff>83810</xdr:rowOff>
    </xdr:to>
    <xdr:cxnSp macro="">
      <xdr:nvCxnSpPr>
        <xdr:cNvPr id="470" name="直線コネクタ 469"/>
        <xdr:cNvCxnSpPr/>
      </xdr:nvCxnSpPr>
      <xdr:spPr>
        <a:xfrm flipV="1">
          <a:off x="8750300" y="17053807"/>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83810</xdr:rowOff>
    </xdr:from>
    <xdr:to>
      <xdr:col>45</xdr:col>
      <xdr:colOff>177800</xdr:colOff>
      <xdr:row>99</xdr:row>
      <xdr:rowOff>86584</xdr:rowOff>
    </xdr:to>
    <xdr:cxnSp macro="">
      <xdr:nvCxnSpPr>
        <xdr:cNvPr id="473" name="直線コネクタ 472"/>
        <xdr:cNvCxnSpPr/>
      </xdr:nvCxnSpPr>
      <xdr:spPr>
        <a:xfrm flipV="1">
          <a:off x="7861300" y="17057360"/>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81668</xdr:rowOff>
    </xdr:from>
    <xdr:to>
      <xdr:col>41</xdr:col>
      <xdr:colOff>50800</xdr:colOff>
      <xdr:row>99</xdr:row>
      <xdr:rowOff>86584</xdr:rowOff>
    </xdr:to>
    <xdr:cxnSp macro="">
      <xdr:nvCxnSpPr>
        <xdr:cNvPr id="476" name="直線コネクタ 475"/>
        <xdr:cNvCxnSpPr/>
      </xdr:nvCxnSpPr>
      <xdr:spPr>
        <a:xfrm>
          <a:off x="6972300" y="17055218"/>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36734</xdr:rowOff>
    </xdr:from>
    <xdr:to>
      <xdr:col>55</xdr:col>
      <xdr:colOff>50800</xdr:colOff>
      <xdr:row>99</xdr:row>
      <xdr:rowOff>138334</xdr:rowOff>
    </xdr:to>
    <xdr:sp macro="" textlink="">
      <xdr:nvSpPr>
        <xdr:cNvPr id="486" name="楕円 485"/>
        <xdr:cNvSpPr/>
      </xdr:nvSpPr>
      <xdr:spPr>
        <a:xfrm>
          <a:off x="10426700" y="170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29457</xdr:rowOff>
    </xdr:from>
    <xdr:to>
      <xdr:col>50</xdr:col>
      <xdr:colOff>165100</xdr:colOff>
      <xdr:row>99</xdr:row>
      <xdr:rowOff>131057</xdr:rowOff>
    </xdr:to>
    <xdr:sp macro="" textlink="">
      <xdr:nvSpPr>
        <xdr:cNvPr id="488" name="楕円 487"/>
        <xdr:cNvSpPr/>
      </xdr:nvSpPr>
      <xdr:spPr>
        <a:xfrm>
          <a:off x="9588500" y="1700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122184</xdr:rowOff>
    </xdr:from>
    <xdr:ext cx="534377" cy="259045"/>
    <xdr:sp macro="" textlink="">
      <xdr:nvSpPr>
        <xdr:cNvPr id="489" name="テキスト ボックス 488"/>
        <xdr:cNvSpPr txBox="1"/>
      </xdr:nvSpPr>
      <xdr:spPr>
        <a:xfrm>
          <a:off x="9372111" y="170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33010</xdr:rowOff>
    </xdr:from>
    <xdr:to>
      <xdr:col>46</xdr:col>
      <xdr:colOff>38100</xdr:colOff>
      <xdr:row>99</xdr:row>
      <xdr:rowOff>134610</xdr:rowOff>
    </xdr:to>
    <xdr:sp macro="" textlink="">
      <xdr:nvSpPr>
        <xdr:cNvPr id="490" name="楕円 489"/>
        <xdr:cNvSpPr/>
      </xdr:nvSpPr>
      <xdr:spPr>
        <a:xfrm>
          <a:off x="8699500" y="170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125737</xdr:rowOff>
    </xdr:from>
    <xdr:ext cx="534377" cy="259045"/>
    <xdr:sp macro="" textlink="">
      <xdr:nvSpPr>
        <xdr:cNvPr id="491" name="テキスト ボックス 490"/>
        <xdr:cNvSpPr txBox="1"/>
      </xdr:nvSpPr>
      <xdr:spPr>
        <a:xfrm>
          <a:off x="8483111" y="170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35784</xdr:rowOff>
    </xdr:from>
    <xdr:to>
      <xdr:col>41</xdr:col>
      <xdr:colOff>101600</xdr:colOff>
      <xdr:row>99</xdr:row>
      <xdr:rowOff>137384</xdr:rowOff>
    </xdr:to>
    <xdr:sp macro="" textlink="">
      <xdr:nvSpPr>
        <xdr:cNvPr id="492" name="楕円 491"/>
        <xdr:cNvSpPr/>
      </xdr:nvSpPr>
      <xdr:spPr>
        <a:xfrm>
          <a:off x="7810500" y="170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128511</xdr:rowOff>
    </xdr:from>
    <xdr:ext cx="534377" cy="259045"/>
    <xdr:sp macro="" textlink="">
      <xdr:nvSpPr>
        <xdr:cNvPr id="493" name="テキスト ボックス 492"/>
        <xdr:cNvSpPr txBox="1"/>
      </xdr:nvSpPr>
      <xdr:spPr>
        <a:xfrm>
          <a:off x="7594111" y="171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30868</xdr:rowOff>
    </xdr:from>
    <xdr:to>
      <xdr:col>36</xdr:col>
      <xdr:colOff>165100</xdr:colOff>
      <xdr:row>99</xdr:row>
      <xdr:rowOff>132468</xdr:rowOff>
    </xdr:to>
    <xdr:sp macro="" textlink="">
      <xdr:nvSpPr>
        <xdr:cNvPr id="494" name="楕円 493"/>
        <xdr:cNvSpPr/>
      </xdr:nvSpPr>
      <xdr:spPr>
        <a:xfrm>
          <a:off x="6921500" y="170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123595</xdr:rowOff>
    </xdr:from>
    <xdr:ext cx="534377" cy="259045"/>
    <xdr:sp macro="" textlink="">
      <xdr:nvSpPr>
        <xdr:cNvPr id="495" name="テキスト ボックス 494"/>
        <xdr:cNvSpPr txBox="1"/>
      </xdr:nvSpPr>
      <xdr:spPr>
        <a:xfrm>
          <a:off x="6705111" y="170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118473</xdr:rowOff>
    </xdr:from>
    <xdr:to>
      <xdr:col>85</xdr:col>
      <xdr:colOff>127000</xdr:colOff>
      <xdr:row>37</xdr:row>
      <xdr:rowOff>125048</xdr:rowOff>
    </xdr:to>
    <xdr:cxnSp macro="">
      <xdr:nvCxnSpPr>
        <xdr:cNvPr id="526" name="直線コネクタ 525"/>
        <xdr:cNvCxnSpPr/>
      </xdr:nvCxnSpPr>
      <xdr:spPr>
        <a:xfrm flipV="1">
          <a:off x="15481300" y="6462123"/>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86991</xdr:rowOff>
    </xdr:from>
    <xdr:to>
      <xdr:col>81</xdr:col>
      <xdr:colOff>50800</xdr:colOff>
      <xdr:row>37</xdr:row>
      <xdr:rowOff>125048</xdr:rowOff>
    </xdr:to>
    <xdr:cxnSp macro="">
      <xdr:nvCxnSpPr>
        <xdr:cNvPr id="529" name="直線コネクタ 528"/>
        <xdr:cNvCxnSpPr/>
      </xdr:nvCxnSpPr>
      <xdr:spPr>
        <a:xfrm>
          <a:off x="14592300" y="6430641"/>
          <a:ext cx="889000" cy="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86991</xdr:rowOff>
    </xdr:from>
    <xdr:to>
      <xdr:col>76</xdr:col>
      <xdr:colOff>114300</xdr:colOff>
      <xdr:row>37</xdr:row>
      <xdr:rowOff>122413</xdr:rowOff>
    </xdr:to>
    <xdr:cxnSp macro="">
      <xdr:nvCxnSpPr>
        <xdr:cNvPr id="532" name="直線コネクタ 531"/>
        <xdr:cNvCxnSpPr/>
      </xdr:nvCxnSpPr>
      <xdr:spPr>
        <a:xfrm flipV="1">
          <a:off x="13703300" y="6430641"/>
          <a:ext cx="8890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84118</xdr:rowOff>
    </xdr:from>
    <xdr:to>
      <xdr:col>71</xdr:col>
      <xdr:colOff>177800</xdr:colOff>
      <xdr:row>37</xdr:row>
      <xdr:rowOff>122413</xdr:rowOff>
    </xdr:to>
    <xdr:cxnSp macro="">
      <xdr:nvCxnSpPr>
        <xdr:cNvPr id="535" name="直線コネクタ 534"/>
        <xdr:cNvCxnSpPr/>
      </xdr:nvCxnSpPr>
      <xdr:spPr>
        <a:xfrm>
          <a:off x="12814300" y="6427768"/>
          <a:ext cx="889000" cy="3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67673</xdr:rowOff>
    </xdr:from>
    <xdr:to>
      <xdr:col>85</xdr:col>
      <xdr:colOff>177800</xdr:colOff>
      <xdr:row>37</xdr:row>
      <xdr:rowOff>169273</xdr:rowOff>
    </xdr:to>
    <xdr:sp macro="" textlink="">
      <xdr:nvSpPr>
        <xdr:cNvPr id="545" name="楕円 544"/>
        <xdr:cNvSpPr/>
      </xdr:nvSpPr>
      <xdr:spPr>
        <a:xfrm>
          <a:off x="162687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46100</xdr:rowOff>
    </xdr:from>
    <xdr:ext cx="534377" cy="259045"/>
    <xdr:sp macro="" textlink="">
      <xdr:nvSpPr>
        <xdr:cNvPr id="546" name="消防費該当値テキスト"/>
        <xdr:cNvSpPr txBox="1"/>
      </xdr:nvSpPr>
      <xdr:spPr>
        <a:xfrm>
          <a:off x="16370300" y="638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74248</xdr:rowOff>
    </xdr:from>
    <xdr:to>
      <xdr:col>81</xdr:col>
      <xdr:colOff>101600</xdr:colOff>
      <xdr:row>38</xdr:row>
      <xdr:rowOff>4398</xdr:rowOff>
    </xdr:to>
    <xdr:sp macro="" textlink="">
      <xdr:nvSpPr>
        <xdr:cNvPr id="547" name="楕円 546"/>
        <xdr:cNvSpPr/>
      </xdr:nvSpPr>
      <xdr:spPr>
        <a:xfrm>
          <a:off x="15430500" y="64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166975</xdr:rowOff>
    </xdr:from>
    <xdr:ext cx="534377" cy="259045"/>
    <xdr:sp macro="" textlink="">
      <xdr:nvSpPr>
        <xdr:cNvPr id="548" name="テキスト ボックス 547"/>
        <xdr:cNvSpPr txBox="1"/>
      </xdr:nvSpPr>
      <xdr:spPr>
        <a:xfrm>
          <a:off x="15214111" y="65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36191</xdr:rowOff>
    </xdr:from>
    <xdr:to>
      <xdr:col>76</xdr:col>
      <xdr:colOff>165100</xdr:colOff>
      <xdr:row>37</xdr:row>
      <xdr:rowOff>137791</xdr:rowOff>
    </xdr:to>
    <xdr:sp macro="" textlink="">
      <xdr:nvSpPr>
        <xdr:cNvPr id="549" name="楕円 548"/>
        <xdr:cNvSpPr/>
      </xdr:nvSpPr>
      <xdr:spPr>
        <a:xfrm>
          <a:off x="14541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154318</xdr:rowOff>
    </xdr:from>
    <xdr:ext cx="534377" cy="259045"/>
    <xdr:sp macro="" textlink="">
      <xdr:nvSpPr>
        <xdr:cNvPr id="550" name="テキスト ボックス 549"/>
        <xdr:cNvSpPr txBox="1"/>
      </xdr:nvSpPr>
      <xdr:spPr>
        <a:xfrm>
          <a:off x="14325111" y="615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71613</xdr:rowOff>
    </xdr:from>
    <xdr:to>
      <xdr:col>72</xdr:col>
      <xdr:colOff>38100</xdr:colOff>
      <xdr:row>38</xdr:row>
      <xdr:rowOff>1763</xdr:rowOff>
    </xdr:to>
    <xdr:sp macro="" textlink="">
      <xdr:nvSpPr>
        <xdr:cNvPr id="551" name="楕円 550"/>
        <xdr:cNvSpPr/>
      </xdr:nvSpPr>
      <xdr:spPr>
        <a:xfrm>
          <a:off x="13652500" y="6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164340</xdr:rowOff>
    </xdr:from>
    <xdr:ext cx="534377" cy="259045"/>
    <xdr:sp macro="" textlink="">
      <xdr:nvSpPr>
        <xdr:cNvPr id="552" name="テキスト ボックス 551"/>
        <xdr:cNvSpPr txBox="1"/>
      </xdr:nvSpPr>
      <xdr:spPr>
        <a:xfrm>
          <a:off x="13436111" y="65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33318</xdr:rowOff>
    </xdr:from>
    <xdr:to>
      <xdr:col>67</xdr:col>
      <xdr:colOff>101600</xdr:colOff>
      <xdr:row>37</xdr:row>
      <xdr:rowOff>134918</xdr:rowOff>
    </xdr:to>
    <xdr:sp macro="" textlink="">
      <xdr:nvSpPr>
        <xdr:cNvPr id="553" name="楕円 552"/>
        <xdr:cNvSpPr/>
      </xdr:nvSpPr>
      <xdr:spPr>
        <a:xfrm>
          <a:off x="12763500" y="63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126044</xdr:rowOff>
    </xdr:from>
    <xdr:ext cx="534377" cy="259045"/>
    <xdr:sp macro="" textlink="">
      <xdr:nvSpPr>
        <xdr:cNvPr id="554" name="テキスト ボックス 553"/>
        <xdr:cNvSpPr txBox="1"/>
      </xdr:nvSpPr>
      <xdr:spPr>
        <a:xfrm>
          <a:off x="12547111" y="64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6019</xdr:rowOff>
    </xdr:from>
    <xdr:to>
      <xdr:col>85</xdr:col>
      <xdr:colOff>127000</xdr:colOff>
      <xdr:row>57</xdr:row>
      <xdr:rowOff>56636</xdr:rowOff>
    </xdr:to>
    <xdr:cxnSp macro="">
      <xdr:nvCxnSpPr>
        <xdr:cNvPr id="581" name="直線コネクタ 580"/>
        <xdr:cNvCxnSpPr/>
      </xdr:nvCxnSpPr>
      <xdr:spPr>
        <a:xfrm flipV="1">
          <a:off x="15481300" y="9778669"/>
          <a:ext cx="8382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56636</xdr:rowOff>
    </xdr:from>
    <xdr:to>
      <xdr:col>81</xdr:col>
      <xdr:colOff>50800</xdr:colOff>
      <xdr:row>57</xdr:row>
      <xdr:rowOff>63073</xdr:rowOff>
    </xdr:to>
    <xdr:cxnSp macro="">
      <xdr:nvCxnSpPr>
        <xdr:cNvPr id="584" name="直線コネクタ 583"/>
        <xdr:cNvCxnSpPr/>
      </xdr:nvCxnSpPr>
      <xdr:spPr>
        <a:xfrm flipV="1">
          <a:off x="14592300" y="9829286"/>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57619</xdr:rowOff>
    </xdr:from>
    <xdr:to>
      <xdr:col>76</xdr:col>
      <xdr:colOff>114300</xdr:colOff>
      <xdr:row>57</xdr:row>
      <xdr:rowOff>63073</xdr:rowOff>
    </xdr:to>
    <xdr:cxnSp macro="">
      <xdr:nvCxnSpPr>
        <xdr:cNvPr id="587" name="直線コネクタ 586"/>
        <xdr:cNvCxnSpPr/>
      </xdr:nvCxnSpPr>
      <xdr:spPr>
        <a:xfrm>
          <a:off x="13703300" y="9830269"/>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57619</xdr:rowOff>
    </xdr:from>
    <xdr:to>
      <xdr:col>71</xdr:col>
      <xdr:colOff>177800</xdr:colOff>
      <xdr:row>57</xdr:row>
      <xdr:rowOff>64857</xdr:rowOff>
    </xdr:to>
    <xdr:cxnSp macro="">
      <xdr:nvCxnSpPr>
        <xdr:cNvPr id="590" name="直線コネクタ 589"/>
        <xdr:cNvCxnSpPr/>
      </xdr:nvCxnSpPr>
      <xdr:spPr>
        <a:xfrm flipV="1">
          <a:off x="12814300" y="9830269"/>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126669</xdr:rowOff>
    </xdr:from>
    <xdr:to>
      <xdr:col>85</xdr:col>
      <xdr:colOff>177800</xdr:colOff>
      <xdr:row>57</xdr:row>
      <xdr:rowOff>56819</xdr:rowOff>
    </xdr:to>
    <xdr:sp macro="" textlink="">
      <xdr:nvSpPr>
        <xdr:cNvPr id="600" name="楕円 599"/>
        <xdr:cNvSpPr/>
      </xdr:nvSpPr>
      <xdr:spPr>
        <a:xfrm>
          <a:off x="16268700" y="97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105096</xdr:rowOff>
    </xdr:from>
    <xdr:ext cx="534377" cy="259045"/>
    <xdr:sp macro="" textlink="">
      <xdr:nvSpPr>
        <xdr:cNvPr id="601" name="教育費該当値テキスト"/>
        <xdr:cNvSpPr txBox="1"/>
      </xdr:nvSpPr>
      <xdr:spPr>
        <a:xfrm>
          <a:off x="16370300" y="97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5836</xdr:rowOff>
    </xdr:from>
    <xdr:to>
      <xdr:col>81</xdr:col>
      <xdr:colOff>101600</xdr:colOff>
      <xdr:row>57</xdr:row>
      <xdr:rowOff>107436</xdr:rowOff>
    </xdr:to>
    <xdr:sp macro="" textlink="">
      <xdr:nvSpPr>
        <xdr:cNvPr id="602" name="楕円 601"/>
        <xdr:cNvSpPr/>
      </xdr:nvSpPr>
      <xdr:spPr>
        <a:xfrm>
          <a:off x="15430500" y="9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98563</xdr:rowOff>
    </xdr:from>
    <xdr:ext cx="534377" cy="259045"/>
    <xdr:sp macro="" textlink="">
      <xdr:nvSpPr>
        <xdr:cNvPr id="603" name="テキスト ボックス 602"/>
        <xdr:cNvSpPr txBox="1"/>
      </xdr:nvSpPr>
      <xdr:spPr>
        <a:xfrm>
          <a:off x="15214111" y="98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12273</xdr:rowOff>
    </xdr:from>
    <xdr:to>
      <xdr:col>76</xdr:col>
      <xdr:colOff>165100</xdr:colOff>
      <xdr:row>57</xdr:row>
      <xdr:rowOff>113873</xdr:rowOff>
    </xdr:to>
    <xdr:sp macro="" textlink="">
      <xdr:nvSpPr>
        <xdr:cNvPr id="604" name="楕円 603"/>
        <xdr:cNvSpPr/>
      </xdr:nvSpPr>
      <xdr:spPr>
        <a:xfrm>
          <a:off x="14541500" y="9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105000</xdr:rowOff>
    </xdr:from>
    <xdr:ext cx="534377" cy="259045"/>
    <xdr:sp macro="" textlink="">
      <xdr:nvSpPr>
        <xdr:cNvPr id="605" name="テキスト ボックス 604"/>
        <xdr:cNvSpPr txBox="1"/>
      </xdr:nvSpPr>
      <xdr:spPr>
        <a:xfrm>
          <a:off x="14325111" y="98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6819</xdr:rowOff>
    </xdr:from>
    <xdr:to>
      <xdr:col>72</xdr:col>
      <xdr:colOff>38100</xdr:colOff>
      <xdr:row>57</xdr:row>
      <xdr:rowOff>108419</xdr:rowOff>
    </xdr:to>
    <xdr:sp macro="" textlink="">
      <xdr:nvSpPr>
        <xdr:cNvPr id="606" name="楕円 605"/>
        <xdr:cNvSpPr/>
      </xdr:nvSpPr>
      <xdr:spPr>
        <a:xfrm>
          <a:off x="13652500" y="97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99546</xdr:rowOff>
    </xdr:from>
    <xdr:ext cx="534377" cy="259045"/>
    <xdr:sp macro="" textlink="">
      <xdr:nvSpPr>
        <xdr:cNvPr id="607" name="テキスト ボックス 606"/>
        <xdr:cNvSpPr txBox="1"/>
      </xdr:nvSpPr>
      <xdr:spPr>
        <a:xfrm>
          <a:off x="13436111" y="98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14057</xdr:rowOff>
    </xdr:from>
    <xdr:to>
      <xdr:col>67</xdr:col>
      <xdr:colOff>101600</xdr:colOff>
      <xdr:row>57</xdr:row>
      <xdr:rowOff>115657</xdr:rowOff>
    </xdr:to>
    <xdr:sp macro="" textlink="">
      <xdr:nvSpPr>
        <xdr:cNvPr id="608" name="楕円 607"/>
        <xdr:cNvSpPr/>
      </xdr:nvSpPr>
      <xdr:spPr>
        <a:xfrm>
          <a:off x="12763500" y="9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106784</xdr:rowOff>
    </xdr:from>
    <xdr:ext cx="534377" cy="259045"/>
    <xdr:sp macro="" textlink="">
      <xdr:nvSpPr>
        <xdr:cNvPr id="609" name="テキスト ボックス 608"/>
        <xdr:cNvSpPr txBox="1"/>
      </xdr:nvSpPr>
      <xdr:spPr>
        <a:xfrm>
          <a:off x="12547111" y="9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44377</xdr:rowOff>
    </xdr:from>
    <xdr:to>
      <xdr:col>85</xdr:col>
      <xdr:colOff>127000</xdr:colOff>
      <xdr:row>79</xdr:row>
      <xdr:rowOff>44393</xdr:rowOff>
    </xdr:to>
    <xdr:cxnSp macro="">
      <xdr:nvCxnSpPr>
        <xdr:cNvPr id="638" name="直線コネクタ 637"/>
        <xdr:cNvCxnSpPr/>
      </xdr:nvCxnSpPr>
      <xdr:spPr>
        <a:xfrm flipV="1">
          <a:off x="15481300" y="13588927"/>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44393</xdr:rowOff>
    </xdr:from>
    <xdr:to>
      <xdr:col>81</xdr:col>
      <xdr:colOff>50800</xdr:colOff>
      <xdr:row>79</xdr:row>
      <xdr:rowOff>44393</xdr:rowOff>
    </xdr:to>
    <xdr:cxnSp macro="">
      <xdr:nvCxnSpPr>
        <xdr:cNvPr id="641" name="直線コネクタ 640"/>
        <xdr:cNvCxnSpPr/>
      </xdr:nvCxnSpPr>
      <xdr:spPr>
        <a:xfrm>
          <a:off x="14592300" y="13588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43807</xdr:rowOff>
    </xdr:from>
    <xdr:to>
      <xdr:col>76</xdr:col>
      <xdr:colOff>114300</xdr:colOff>
      <xdr:row>79</xdr:row>
      <xdr:rowOff>44393</xdr:rowOff>
    </xdr:to>
    <xdr:cxnSp macro="">
      <xdr:nvCxnSpPr>
        <xdr:cNvPr id="644" name="直線コネクタ 643"/>
        <xdr:cNvCxnSpPr/>
      </xdr:nvCxnSpPr>
      <xdr:spPr>
        <a:xfrm>
          <a:off x="13703300" y="13588357"/>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26277</xdr:rowOff>
    </xdr:from>
    <xdr:to>
      <xdr:col>71</xdr:col>
      <xdr:colOff>177800</xdr:colOff>
      <xdr:row>79</xdr:row>
      <xdr:rowOff>43807</xdr:rowOff>
    </xdr:to>
    <xdr:cxnSp macro="">
      <xdr:nvCxnSpPr>
        <xdr:cNvPr id="647" name="直線コネクタ 646"/>
        <xdr:cNvCxnSpPr/>
      </xdr:nvCxnSpPr>
      <xdr:spPr>
        <a:xfrm>
          <a:off x="12814300" y="13570827"/>
          <a:ext cx="889000" cy="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68873</xdr:rowOff>
    </xdr:from>
    <xdr:ext cx="469744" cy="259045"/>
    <xdr:sp macro="" textlink="">
      <xdr:nvSpPr>
        <xdr:cNvPr id="651" name="テキスト ボックス 650"/>
        <xdr:cNvSpPr txBox="1"/>
      </xdr:nvSpPr>
      <xdr:spPr>
        <a:xfrm>
          <a:off x="12579428" y="136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165027</xdr:rowOff>
    </xdr:from>
    <xdr:to>
      <xdr:col>85</xdr:col>
      <xdr:colOff>177800</xdr:colOff>
      <xdr:row>79</xdr:row>
      <xdr:rowOff>95177</xdr:rowOff>
    </xdr:to>
    <xdr:sp macro="" textlink="">
      <xdr:nvSpPr>
        <xdr:cNvPr id="657" name="楕円 656"/>
        <xdr:cNvSpPr/>
      </xdr:nvSpPr>
      <xdr:spPr>
        <a:xfrm>
          <a:off x="16268700" y="135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313932" cy="259045"/>
    <xdr:sp macro="" textlink="">
      <xdr:nvSpPr>
        <xdr:cNvPr id="658" name="災害復旧費該当値テキスト"/>
        <xdr:cNvSpPr txBox="1"/>
      </xdr:nvSpPr>
      <xdr:spPr>
        <a:xfrm>
          <a:off x="16370300" y="13498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165043</xdr:rowOff>
    </xdr:from>
    <xdr:to>
      <xdr:col>81</xdr:col>
      <xdr:colOff>101600</xdr:colOff>
      <xdr:row>79</xdr:row>
      <xdr:rowOff>95193</xdr:rowOff>
    </xdr:to>
    <xdr:sp macro="" textlink="">
      <xdr:nvSpPr>
        <xdr:cNvPr id="659" name="楕円 658"/>
        <xdr:cNvSpPr/>
      </xdr:nvSpPr>
      <xdr:spPr>
        <a:xfrm>
          <a:off x="15430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86320</xdr:rowOff>
    </xdr:from>
    <xdr:ext cx="313932" cy="259045"/>
    <xdr:sp macro="" textlink="">
      <xdr:nvSpPr>
        <xdr:cNvPr id="660" name="テキスト ボックス 659"/>
        <xdr:cNvSpPr txBox="1"/>
      </xdr:nvSpPr>
      <xdr:spPr>
        <a:xfrm>
          <a:off x="15324333" y="1363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165043</xdr:rowOff>
    </xdr:from>
    <xdr:to>
      <xdr:col>76</xdr:col>
      <xdr:colOff>165100</xdr:colOff>
      <xdr:row>79</xdr:row>
      <xdr:rowOff>95193</xdr:rowOff>
    </xdr:to>
    <xdr:sp macro="" textlink="">
      <xdr:nvSpPr>
        <xdr:cNvPr id="661" name="楕円 660"/>
        <xdr:cNvSpPr/>
      </xdr:nvSpPr>
      <xdr:spPr>
        <a:xfrm>
          <a:off x="14541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86320</xdr:rowOff>
    </xdr:from>
    <xdr:ext cx="313932" cy="259045"/>
    <xdr:sp macro="" textlink="">
      <xdr:nvSpPr>
        <xdr:cNvPr id="662" name="テキスト ボックス 661"/>
        <xdr:cNvSpPr txBox="1"/>
      </xdr:nvSpPr>
      <xdr:spPr>
        <a:xfrm>
          <a:off x="14435333" y="1363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164457</xdr:rowOff>
    </xdr:from>
    <xdr:to>
      <xdr:col>72</xdr:col>
      <xdr:colOff>38100</xdr:colOff>
      <xdr:row>79</xdr:row>
      <xdr:rowOff>94607</xdr:rowOff>
    </xdr:to>
    <xdr:sp macro="" textlink="">
      <xdr:nvSpPr>
        <xdr:cNvPr id="663" name="楕円 662"/>
        <xdr:cNvSpPr/>
      </xdr:nvSpPr>
      <xdr:spPr>
        <a:xfrm>
          <a:off x="13652500" y="135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85734</xdr:rowOff>
    </xdr:from>
    <xdr:ext cx="378565" cy="259045"/>
    <xdr:sp macro="" textlink="">
      <xdr:nvSpPr>
        <xdr:cNvPr id="664" name="テキスト ボックス 663"/>
        <xdr:cNvSpPr txBox="1"/>
      </xdr:nvSpPr>
      <xdr:spPr>
        <a:xfrm>
          <a:off x="13514017" y="1363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146927</xdr:rowOff>
    </xdr:from>
    <xdr:to>
      <xdr:col>67</xdr:col>
      <xdr:colOff>101600</xdr:colOff>
      <xdr:row>79</xdr:row>
      <xdr:rowOff>77077</xdr:rowOff>
    </xdr:to>
    <xdr:sp macro="" textlink="">
      <xdr:nvSpPr>
        <xdr:cNvPr id="665" name="楕円 664"/>
        <xdr:cNvSpPr/>
      </xdr:nvSpPr>
      <xdr:spPr>
        <a:xfrm>
          <a:off x="12763500" y="135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93604</xdr:rowOff>
    </xdr:from>
    <xdr:ext cx="469744" cy="259045"/>
    <xdr:sp macro="" textlink="">
      <xdr:nvSpPr>
        <xdr:cNvPr id="666" name="テキスト ボックス 665"/>
        <xdr:cNvSpPr txBox="1"/>
      </xdr:nvSpPr>
      <xdr:spPr>
        <a:xfrm>
          <a:off x="12579428" y="1329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123396</xdr:rowOff>
    </xdr:from>
    <xdr:to>
      <xdr:col>85</xdr:col>
      <xdr:colOff>127000</xdr:colOff>
      <xdr:row>96</xdr:row>
      <xdr:rowOff>45576</xdr:rowOff>
    </xdr:to>
    <xdr:cxnSp macro="">
      <xdr:nvCxnSpPr>
        <xdr:cNvPr id="693" name="直線コネクタ 692"/>
        <xdr:cNvCxnSpPr/>
      </xdr:nvCxnSpPr>
      <xdr:spPr>
        <a:xfrm>
          <a:off x="15481300" y="16411146"/>
          <a:ext cx="8382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123396</xdr:rowOff>
    </xdr:from>
    <xdr:to>
      <xdr:col>81</xdr:col>
      <xdr:colOff>50800</xdr:colOff>
      <xdr:row>95</xdr:row>
      <xdr:rowOff>158179</xdr:rowOff>
    </xdr:to>
    <xdr:cxnSp macro="">
      <xdr:nvCxnSpPr>
        <xdr:cNvPr id="696" name="直線コネクタ 695"/>
        <xdr:cNvCxnSpPr/>
      </xdr:nvCxnSpPr>
      <xdr:spPr>
        <a:xfrm flipV="1">
          <a:off x="14592300" y="16411146"/>
          <a:ext cx="8890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158179</xdr:rowOff>
    </xdr:from>
    <xdr:to>
      <xdr:col>76</xdr:col>
      <xdr:colOff>114300</xdr:colOff>
      <xdr:row>95</xdr:row>
      <xdr:rowOff>161271</xdr:rowOff>
    </xdr:to>
    <xdr:cxnSp macro="">
      <xdr:nvCxnSpPr>
        <xdr:cNvPr id="699" name="直線コネクタ 698"/>
        <xdr:cNvCxnSpPr/>
      </xdr:nvCxnSpPr>
      <xdr:spPr>
        <a:xfrm flipV="1">
          <a:off x="13703300" y="16445929"/>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92439</xdr:rowOff>
    </xdr:from>
    <xdr:to>
      <xdr:col>71</xdr:col>
      <xdr:colOff>177800</xdr:colOff>
      <xdr:row>95</xdr:row>
      <xdr:rowOff>161271</xdr:rowOff>
    </xdr:to>
    <xdr:cxnSp macro="">
      <xdr:nvCxnSpPr>
        <xdr:cNvPr id="702" name="直線コネクタ 701"/>
        <xdr:cNvCxnSpPr/>
      </xdr:nvCxnSpPr>
      <xdr:spPr>
        <a:xfrm>
          <a:off x="12814300" y="16208739"/>
          <a:ext cx="889000" cy="2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704" name="テキスト ボックス 703"/>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6" name="テキスト ボックス 705"/>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166226</xdr:rowOff>
    </xdr:from>
    <xdr:to>
      <xdr:col>85</xdr:col>
      <xdr:colOff>177800</xdr:colOff>
      <xdr:row>96</xdr:row>
      <xdr:rowOff>96376</xdr:rowOff>
    </xdr:to>
    <xdr:sp macro="" textlink="">
      <xdr:nvSpPr>
        <xdr:cNvPr id="712" name="楕円 711"/>
        <xdr:cNvSpPr/>
      </xdr:nvSpPr>
      <xdr:spPr>
        <a:xfrm>
          <a:off x="16268700" y="16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17653</xdr:rowOff>
    </xdr:from>
    <xdr:ext cx="534377" cy="259045"/>
    <xdr:sp macro="" textlink="">
      <xdr:nvSpPr>
        <xdr:cNvPr id="713" name="公債費該当値テキスト"/>
        <xdr:cNvSpPr txBox="1"/>
      </xdr:nvSpPr>
      <xdr:spPr>
        <a:xfrm>
          <a:off x="16370300" y="163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72596</xdr:rowOff>
    </xdr:from>
    <xdr:to>
      <xdr:col>81</xdr:col>
      <xdr:colOff>101600</xdr:colOff>
      <xdr:row>96</xdr:row>
      <xdr:rowOff>2746</xdr:rowOff>
    </xdr:to>
    <xdr:sp macro="" textlink="">
      <xdr:nvSpPr>
        <xdr:cNvPr id="714" name="楕円 713"/>
        <xdr:cNvSpPr/>
      </xdr:nvSpPr>
      <xdr:spPr>
        <a:xfrm>
          <a:off x="15430500" y="163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19273</xdr:rowOff>
    </xdr:from>
    <xdr:ext cx="599010" cy="259045"/>
    <xdr:sp macro="" textlink="">
      <xdr:nvSpPr>
        <xdr:cNvPr id="715" name="テキスト ボックス 714"/>
        <xdr:cNvSpPr txBox="1"/>
      </xdr:nvSpPr>
      <xdr:spPr>
        <a:xfrm>
          <a:off x="15181795" y="1613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107379</xdr:rowOff>
    </xdr:from>
    <xdr:to>
      <xdr:col>76</xdr:col>
      <xdr:colOff>165100</xdr:colOff>
      <xdr:row>96</xdr:row>
      <xdr:rowOff>37529</xdr:rowOff>
    </xdr:to>
    <xdr:sp macro="" textlink="">
      <xdr:nvSpPr>
        <xdr:cNvPr id="716" name="楕円 715"/>
        <xdr:cNvSpPr/>
      </xdr:nvSpPr>
      <xdr:spPr>
        <a:xfrm>
          <a:off x="14541500" y="163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54056</xdr:rowOff>
    </xdr:from>
    <xdr:ext cx="599010" cy="259045"/>
    <xdr:sp macro="" textlink="">
      <xdr:nvSpPr>
        <xdr:cNvPr id="717" name="テキスト ボックス 716"/>
        <xdr:cNvSpPr txBox="1"/>
      </xdr:nvSpPr>
      <xdr:spPr>
        <a:xfrm>
          <a:off x="14292795" y="1617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110471</xdr:rowOff>
    </xdr:from>
    <xdr:to>
      <xdr:col>72</xdr:col>
      <xdr:colOff>38100</xdr:colOff>
      <xdr:row>96</xdr:row>
      <xdr:rowOff>40621</xdr:rowOff>
    </xdr:to>
    <xdr:sp macro="" textlink="">
      <xdr:nvSpPr>
        <xdr:cNvPr id="718" name="楕円 717"/>
        <xdr:cNvSpPr/>
      </xdr:nvSpPr>
      <xdr:spPr>
        <a:xfrm>
          <a:off x="13652500" y="16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57148</xdr:rowOff>
    </xdr:from>
    <xdr:ext cx="599010" cy="259045"/>
    <xdr:sp macro="" textlink="">
      <xdr:nvSpPr>
        <xdr:cNvPr id="719" name="テキスト ボックス 718"/>
        <xdr:cNvSpPr txBox="1"/>
      </xdr:nvSpPr>
      <xdr:spPr>
        <a:xfrm>
          <a:off x="13403795" y="161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41639</xdr:rowOff>
    </xdr:from>
    <xdr:to>
      <xdr:col>67</xdr:col>
      <xdr:colOff>101600</xdr:colOff>
      <xdr:row>94</xdr:row>
      <xdr:rowOff>143239</xdr:rowOff>
    </xdr:to>
    <xdr:sp macro="" textlink="">
      <xdr:nvSpPr>
        <xdr:cNvPr id="720" name="楕円 719"/>
        <xdr:cNvSpPr/>
      </xdr:nvSpPr>
      <xdr:spPr>
        <a:xfrm>
          <a:off x="12763500" y="1615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159766</xdr:rowOff>
    </xdr:from>
    <xdr:ext cx="599010" cy="259045"/>
    <xdr:sp macro="" textlink="">
      <xdr:nvSpPr>
        <xdr:cNvPr id="721" name="テキスト ボックス 720"/>
        <xdr:cNvSpPr txBox="1"/>
      </xdr:nvSpPr>
      <xdr:spPr>
        <a:xfrm>
          <a:off x="12514795" y="1593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議会費、、民生費、農林水産業費、商工費、土木費、消防費、教育費については、類似団体平均を下回っているが全体のバランスは取れているものと考える。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　光情報網維持費、基金積立金、広域行政組合負担金、町営バス運行費が主な固定費となっている。広域行政組合、バス運行費の効率な予算執行がカギとなる。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　ゴミし尿処理施設の設備改修のための一時的な費用と町単独処理のため経費単価の割高の部分がある。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簡易水道特別会計操出金、国保特別会計操出金は、特別会計の経営の効率化が求められる。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　財源として合併特例事業債、過疎対策事業債の活用が多いため。</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実質収支額が高い比率で推移しているが、普通地方交付税の縮減に対応するための一つの方策としている。昨年より標準財政規模が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％以上収縮し、平成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年度にはさらに収縮すると予想され、現状行政サービスの事務事業の再構築が急務となっている。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財政調整基金は、毎年積み立てており標準財政規模比率が高くなっている。これも普通地方交付税の減縮への対応策の一環である。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効率的な財政運営を図り、計画的に基金管理を行うよう努める。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全体としては、黒字で推移しているが、国民健康保険特別会計・簡易水道事業特別会計の財政安定化に努める必要がある。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6145488</v>
      </c>
      <c r="BO4" s="410"/>
      <c r="BP4" s="410"/>
      <c r="BQ4" s="410"/>
      <c r="BR4" s="410"/>
      <c r="BS4" s="410"/>
      <c r="BT4" s="410"/>
      <c r="BU4" s="411"/>
      <c r="BV4" s="409">
        <v>6012029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13</v>
      </c>
      <c r="CU4" s="416"/>
      <c r="CV4" s="416"/>
      <c r="CW4" s="416"/>
      <c r="CX4" s="416"/>
      <c r="CY4" s="416"/>
      <c r="CZ4" s="416"/>
      <c r="DA4" s="417"/>
      <c r="DB4" s="415">
        <v>13.1</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5638315</v>
      </c>
      <c r="BO5" s="447"/>
      <c r="BP5" s="447"/>
      <c r="BQ5" s="447"/>
      <c r="BR5" s="447"/>
      <c r="BS5" s="447"/>
      <c r="BT5" s="447"/>
      <c r="BU5" s="448"/>
      <c r="BV5" s="446">
        <v>5479556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81.900000000000006</v>
      </c>
      <c r="CU5" s="444"/>
      <c r="CV5" s="444"/>
      <c r="CW5" s="444"/>
      <c r="CX5" s="444"/>
      <c r="CY5" s="444"/>
      <c r="CZ5" s="444"/>
      <c r="DA5" s="445"/>
      <c r="DB5" s="443">
        <v>84.2</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507173</v>
      </c>
      <c r="BO6" s="447"/>
      <c r="BP6" s="447"/>
      <c r="BQ6" s="447"/>
      <c r="BR6" s="447"/>
      <c r="BS6" s="447"/>
      <c r="BT6" s="447"/>
      <c r="BU6" s="448"/>
      <c r="BV6" s="446">
        <v>532473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81.900000000000006</v>
      </c>
      <c r="CU6" s="484"/>
      <c r="CV6" s="484"/>
      <c r="CW6" s="484"/>
      <c r="CX6" s="484"/>
      <c r="CY6" s="484"/>
      <c r="CZ6" s="484"/>
      <c r="DA6" s="485"/>
      <c r="DB6" s="483">
        <v>84.2</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11718</v>
      </c>
      <c r="BO7" s="447"/>
      <c r="BP7" s="447"/>
      <c r="BQ7" s="447"/>
      <c r="BR7" s="447"/>
      <c r="BS7" s="447"/>
      <c r="BT7" s="447"/>
      <c r="BU7" s="448"/>
      <c r="BV7" s="446">
        <v>4804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3818088</v>
      </c>
      <c r="CU7" s="447"/>
      <c r="CV7" s="447"/>
      <c r="CW7" s="447"/>
      <c r="CX7" s="447"/>
      <c r="CY7" s="447"/>
      <c r="CZ7" s="447"/>
      <c r="DA7" s="448"/>
      <c r="DB7" s="446">
        <v>4029356</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495455</v>
      </c>
      <c r="BO8" s="447"/>
      <c r="BP8" s="447"/>
      <c r="BQ8" s="447"/>
      <c r="BR8" s="447"/>
      <c r="BS8" s="447"/>
      <c r="BT8" s="447"/>
      <c r="BU8" s="448"/>
      <c r="BV8" s="446">
        <v>527669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x14ac:dyDescent="0.25">
      <c r="A9" s="166"/>
      <c r="B9" s="440" t="s">
        <v>105</v>
      </c>
      <c r="C9" s="441"/>
      <c r="D9" s="441"/>
      <c r="E9" s="441"/>
      <c r="F9" s="441"/>
      <c r="G9" s="441"/>
      <c r="H9" s="441"/>
      <c r="I9" s="441"/>
      <c r="J9" s="441"/>
      <c r="K9" s="489"/>
      <c r="L9" s="490" t="s">
        <v>106</v>
      </c>
      <c r="M9" s="491"/>
      <c r="N9" s="491"/>
      <c r="O9" s="491"/>
      <c r="P9" s="491"/>
      <c r="Q9" s="492"/>
      <c r="R9" s="493">
        <v>8067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-32214</v>
      </c>
      <c r="BO9" s="447"/>
      <c r="BP9" s="447"/>
      <c r="BQ9" s="447"/>
      <c r="BR9" s="447"/>
      <c r="BS9" s="447"/>
      <c r="BT9" s="447"/>
      <c r="BU9" s="448"/>
      <c r="BV9" s="446">
        <v>-61671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16.600000000000001</v>
      </c>
      <c r="CU9" s="444"/>
      <c r="CV9" s="444"/>
      <c r="CW9" s="444"/>
      <c r="CX9" s="444"/>
      <c r="CY9" s="444"/>
      <c r="CZ9" s="444"/>
      <c r="DA9" s="445"/>
      <c r="DB9" s="443">
        <v>19.5</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111</v>
      </c>
      <c r="M10" s="476"/>
      <c r="N10" s="476"/>
      <c r="O10" s="476"/>
      <c r="P10" s="476"/>
      <c r="Q10" s="477"/>
      <c r="R10" s="497">
        <v>9011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200252</v>
      </c>
      <c r="BO10" s="447"/>
      <c r="BP10" s="447"/>
      <c r="BQ10" s="447"/>
      <c r="BR10" s="447"/>
      <c r="BS10" s="447"/>
      <c r="BT10" s="447"/>
      <c r="BU10" s="448"/>
      <c r="BV10" s="446">
        <v>356008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2">
      <c r="A12" s="166"/>
      <c r="B12" s="506" t="s">
        <v>122</v>
      </c>
      <c r="C12" s="507"/>
      <c r="D12" s="507"/>
      <c r="E12" s="507"/>
      <c r="F12" s="507"/>
      <c r="G12" s="507"/>
      <c r="H12" s="507"/>
      <c r="I12" s="507"/>
      <c r="J12" s="507"/>
      <c r="K12" s="508"/>
      <c r="L12" s="515" t="s">
        <v>123</v>
      </c>
      <c r="M12" s="516"/>
      <c r="N12" s="516"/>
      <c r="O12" s="516"/>
      <c r="P12" s="516"/>
      <c r="Q12" s="517"/>
      <c r="R12" s="518">
        <v>8006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130</v>
      </c>
      <c r="N13" s="535"/>
      <c r="O13" s="535"/>
      <c r="P13" s="535"/>
      <c r="Q13" s="536"/>
      <c r="R13" s="527">
        <v>7967</v>
      </c>
      <c r="S13" s="528"/>
      <c r="T13" s="528"/>
      <c r="U13" s="528"/>
      <c r="V13" s="529"/>
      <c r="W13" s="462" t="s">
        <v>131</v>
      </c>
      <c r="X13" s="463"/>
      <c r="Y13" s="463"/>
      <c r="Z13" s="463"/>
      <c r="AA13" s="463"/>
      <c r="AB13" s="453"/>
      <c r="AC13" s="497">
        <v>137</v>
      </c>
      <c r="AD13" s="498"/>
      <c r="AE13" s="498"/>
      <c r="AF13" s="498"/>
      <c r="AG13" s="537"/>
      <c r="AH13" s="497">
        <v>71</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168038</v>
      </c>
      <c r="BO13" s="447"/>
      <c r="BP13" s="447"/>
      <c r="BQ13" s="447"/>
      <c r="BR13" s="447"/>
      <c r="BS13" s="447"/>
      <c r="BT13" s="447"/>
      <c r="BU13" s="448"/>
      <c r="BV13" s="446">
        <v>294337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4.4000000000000004</v>
      </c>
      <c r="CU13" s="444"/>
      <c r="CV13" s="444"/>
      <c r="CW13" s="444"/>
      <c r="CX13" s="444"/>
      <c r="CY13" s="444"/>
      <c r="CZ13" s="444"/>
      <c r="DA13" s="445"/>
      <c r="DB13" s="443">
        <v>4.9000000000000004</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136</v>
      </c>
      <c r="M14" s="525"/>
      <c r="N14" s="525"/>
      <c r="O14" s="525"/>
      <c r="P14" s="525"/>
      <c r="Q14" s="526"/>
      <c r="R14" s="527">
        <v>8195</v>
      </c>
      <c r="S14" s="528"/>
      <c r="T14" s="528"/>
      <c r="U14" s="528"/>
      <c r="V14" s="529"/>
      <c r="W14" s="436"/>
      <c r="X14" s="437"/>
      <c r="Y14" s="437"/>
      <c r="Z14" s="437"/>
      <c r="AA14" s="437"/>
      <c r="AB14" s="426"/>
      <c r="AC14" s="530">
        <v>3.6</v>
      </c>
      <c r="AD14" s="531"/>
      <c r="AE14" s="531"/>
      <c r="AF14" s="531"/>
      <c r="AG14" s="532"/>
      <c r="AH14" s="530">
        <v>1.8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129</v>
      </c>
      <c r="CU14" s="542"/>
      <c r="CV14" s="542"/>
      <c r="CW14" s="542"/>
      <c r="CX14" s="542"/>
      <c r="CY14" s="542"/>
      <c r="CZ14" s="542"/>
      <c r="DA14" s="543"/>
      <c r="DB14" s="541" t="s">
        <v>129</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130</v>
      </c>
      <c r="N15" s="535"/>
      <c r="O15" s="535"/>
      <c r="P15" s="535"/>
      <c r="Q15" s="536"/>
      <c r="R15" s="527">
        <v>8146</v>
      </c>
      <c r="S15" s="528"/>
      <c r="T15" s="528"/>
      <c r="U15" s="528"/>
      <c r="V15" s="529"/>
      <c r="W15" s="462" t="s">
        <v>138</v>
      </c>
      <c r="X15" s="463"/>
      <c r="Y15" s="463"/>
      <c r="Z15" s="463"/>
      <c r="AA15" s="463"/>
      <c r="AB15" s="453"/>
      <c r="AC15" s="497">
        <v>1468</v>
      </c>
      <c r="AD15" s="498"/>
      <c r="AE15" s="498"/>
      <c r="AF15" s="498"/>
      <c r="AG15" s="537"/>
      <c r="AH15" s="497">
        <v>1570</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933445</v>
      </c>
      <c r="BO15" s="410"/>
      <c r="BP15" s="410"/>
      <c r="BQ15" s="410"/>
      <c r="BR15" s="410"/>
      <c r="BS15" s="410"/>
      <c r="BT15" s="410"/>
      <c r="BU15" s="411"/>
      <c r="BV15" s="409">
        <v>937179</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38.799999999999997</v>
      </c>
      <c r="AD16" s="531"/>
      <c r="AE16" s="531"/>
      <c r="AF16" s="531"/>
      <c r="AG16" s="532"/>
      <c r="AH16" s="530">
        <v>39.6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3392748</v>
      </c>
      <c r="BO16" s="447"/>
      <c r="BP16" s="447"/>
      <c r="BQ16" s="447"/>
      <c r="BR16" s="447"/>
      <c r="BS16" s="447"/>
      <c r="BT16" s="447"/>
      <c r="BU16" s="448"/>
      <c r="BV16" s="446">
        <v>3545847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2181</v>
      </c>
      <c r="AD17" s="498"/>
      <c r="AE17" s="498"/>
      <c r="AF17" s="498"/>
      <c r="AG17" s="537"/>
      <c r="AH17" s="497">
        <v>2326</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1178815</v>
      </c>
      <c r="BO17" s="447"/>
      <c r="BP17" s="447"/>
      <c r="BQ17" s="447"/>
      <c r="BR17" s="447"/>
      <c r="BS17" s="447"/>
      <c r="BT17" s="447"/>
      <c r="BU17" s="448"/>
      <c r="BV17" s="446">
        <v>1175542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148</v>
      </c>
      <c r="C18" s="489"/>
      <c r="D18" s="489"/>
      <c r="E18" s="558"/>
      <c r="F18" s="558"/>
      <c r="G18" s="558"/>
      <c r="H18" s="558"/>
      <c r="I18" s="558"/>
      <c r="J18" s="558"/>
      <c r="K18" s="558"/>
      <c r="L18" s="559">
        <v>200.87</v>
      </c>
      <c r="M18" s="559"/>
      <c r="N18" s="559"/>
      <c r="O18" s="559"/>
      <c r="P18" s="559"/>
      <c r="Q18" s="559"/>
      <c r="R18" s="560"/>
      <c r="S18" s="560"/>
      <c r="T18" s="560"/>
      <c r="U18" s="560"/>
      <c r="V18" s="561"/>
      <c r="W18" s="464"/>
      <c r="X18" s="465"/>
      <c r="Y18" s="465"/>
      <c r="Z18" s="465"/>
      <c r="AA18" s="465"/>
      <c r="AB18" s="456"/>
      <c r="AC18" s="562">
        <v>57.6</v>
      </c>
      <c r="AD18" s="563"/>
      <c r="AE18" s="563"/>
      <c r="AF18" s="563"/>
      <c r="AG18" s="564"/>
      <c r="AH18" s="562">
        <v>58.6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3042236</v>
      </c>
      <c r="BO18" s="447"/>
      <c r="BP18" s="447"/>
      <c r="BQ18" s="447"/>
      <c r="BR18" s="447"/>
      <c r="BS18" s="447"/>
      <c r="BT18" s="447"/>
      <c r="BU18" s="448"/>
      <c r="BV18" s="446">
        <v>3283626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150</v>
      </c>
      <c r="C19" s="489"/>
      <c r="D19" s="489"/>
      <c r="E19" s="558"/>
      <c r="F19" s="558"/>
      <c r="G19" s="558"/>
      <c r="H19" s="558"/>
      <c r="I19" s="558"/>
      <c r="J19" s="558"/>
      <c r="K19" s="558"/>
      <c r="L19" s="566">
        <v>40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4607392</v>
      </c>
      <c r="BO19" s="447"/>
      <c r="BP19" s="447"/>
      <c r="BQ19" s="447"/>
      <c r="BR19" s="447"/>
      <c r="BS19" s="447"/>
      <c r="BT19" s="447"/>
      <c r="BU19" s="448"/>
      <c r="BV19" s="446">
        <v>4885373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152</v>
      </c>
      <c r="C20" s="489"/>
      <c r="D20" s="489"/>
      <c r="E20" s="558"/>
      <c r="F20" s="558"/>
      <c r="G20" s="558"/>
      <c r="H20" s="558"/>
      <c r="I20" s="558"/>
      <c r="J20" s="558"/>
      <c r="K20" s="558"/>
      <c r="L20" s="566">
        <v>3006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4434343</v>
      </c>
      <c r="BO23" s="447"/>
      <c r="BP23" s="447"/>
      <c r="BQ23" s="447"/>
      <c r="BR23" s="447"/>
      <c r="BS23" s="447"/>
      <c r="BT23" s="447"/>
      <c r="BU23" s="448"/>
      <c r="BV23" s="446">
        <v>4345000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161</v>
      </c>
      <c r="F24" s="476"/>
      <c r="G24" s="476"/>
      <c r="H24" s="476"/>
      <c r="I24" s="476"/>
      <c r="J24" s="476"/>
      <c r="K24" s="477"/>
      <c r="L24" s="497">
        <v>1</v>
      </c>
      <c r="M24" s="498"/>
      <c r="N24" s="498"/>
      <c r="O24" s="498"/>
      <c r="P24" s="537"/>
      <c r="Q24" s="497">
        <v>6910</v>
      </c>
      <c r="R24" s="498"/>
      <c r="S24" s="498"/>
      <c r="T24" s="498"/>
      <c r="U24" s="498"/>
      <c r="V24" s="537"/>
      <c r="W24" s="596"/>
      <c r="X24" s="584"/>
      <c r="Y24" s="585"/>
      <c r="Z24" s="496" t="s">
        <v>162</v>
      </c>
      <c r="AA24" s="476"/>
      <c r="AB24" s="476"/>
      <c r="AC24" s="476"/>
      <c r="AD24" s="476"/>
      <c r="AE24" s="476"/>
      <c r="AF24" s="476"/>
      <c r="AG24" s="477"/>
      <c r="AH24" s="497">
        <v>98</v>
      </c>
      <c r="AI24" s="498"/>
      <c r="AJ24" s="498"/>
      <c r="AK24" s="498"/>
      <c r="AL24" s="537"/>
      <c r="AM24" s="497">
        <v>307720</v>
      </c>
      <c r="AN24" s="498"/>
      <c r="AO24" s="498"/>
      <c r="AP24" s="498"/>
      <c r="AQ24" s="498"/>
      <c r="AR24" s="537"/>
      <c r="AS24" s="497">
        <v>3140</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2720084</v>
      </c>
      <c r="BO24" s="447"/>
      <c r="BP24" s="447"/>
      <c r="BQ24" s="447"/>
      <c r="BR24" s="447"/>
      <c r="BS24" s="447"/>
      <c r="BT24" s="447"/>
      <c r="BU24" s="448"/>
      <c r="BV24" s="446">
        <v>2979050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164</v>
      </c>
      <c r="F25" s="476"/>
      <c r="G25" s="476"/>
      <c r="H25" s="476"/>
      <c r="I25" s="476"/>
      <c r="J25" s="476"/>
      <c r="K25" s="477"/>
      <c r="L25" s="497" t="s">
        <v>165</v>
      </c>
      <c r="M25" s="498"/>
      <c r="N25" s="498"/>
      <c r="O25" s="498"/>
      <c r="P25" s="537"/>
      <c r="Q25" s="497" t="s">
        <v>165</v>
      </c>
      <c r="R25" s="498"/>
      <c r="S25" s="498"/>
      <c r="T25" s="498"/>
      <c r="U25" s="498"/>
      <c r="V25" s="537"/>
      <c r="W25" s="596"/>
      <c r="X25" s="584"/>
      <c r="Y25" s="585"/>
      <c r="Z25" s="496" t="s">
        <v>166</v>
      </c>
      <c r="AA25" s="476"/>
      <c r="AB25" s="476"/>
      <c r="AC25" s="476"/>
      <c r="AD25" s="476"/>
      <c r="AE25" s="476"/>
      <c r="AF25" s="476"/>
      <c r="AG25" s="477"/>
      <c r="AH25" s="497" t="s">
        <v>165</v>
      </c>
      <c r="AI25" s="498"/>
      <c r="AJ25" s="498"/>
      <c r="AK25" s="498"/>
      <c r="AL25" s="537"/>
      <c r="AM25" s="497" t="s">
        <v>165</v>
      </c>
      <c r="AN25" s="498"/>
      <c r="AO25" s="498"/>
      <c r="AP25" s="498"/>
      <c r="AQ25" s="498"/>
      <c r="AR25" s="537"/>
      <c r="AS25" s="497" t="s">
        <v>165</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t="s">
        <v>165</v>
      </c>
      <c r="BO25" s="410"/>
      <c r="BP25" s="410"/>
      <c r="BQ25" s="410"/>
      <c r="BR25" s="410"/>
      <c r="BS25" s="410"/>
      <c r="BT25" s="410"/>
      <c r="BU25" s="411"/>
      <c r="BV25" s="409" t="s">
        <v>129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168</v>
      </c>
      <c r="F26" s="476"/>
      <c r="G26" s="476"/>
      <c r="H26" s="476"/>
      <c r="I26" s="476"/>
      <c r="J26" s="476"/>
      <c r="K26" s="477"/>
      <c r="L26" s="497">
        <v>1</v>
      </c>
      <c r="M26" s="498"/>
      <c r="N26" s="498"/>
      <c r="O26" s="498"/>
      <c r="P26" s="537"/>
      <c r="Q26" s="497">
        <v>5540</v>
      </c>
      <c r="R26" s="498"/>
      <c r="S26" s="498"/>
      <c r="T26" s="498"/>
      <c r="U26" s="498"/>
      <c r="V26" s="537"/>
      <c r="W26" s="596"/>
      <c r="X26" s="584"/>
      <c r="Y26" s="585"/>
      <c r="Z26" s="496" t="s">
        <v>169</v>
      </c>
      <c r="AA26" s="606"/>
      <c r="AB26" s="606"/>
      <c r="AC26" s="606"/>
      <c r="AD26" s="606"/>
      <c r="AE26" s="606"/>
      <c r="AF26" s="606"/>
      <c r="AG26" s="607"/>
      <c r="AH26" s="497">
        <v>6</v>
      </c>
      <c r="AI26" s="498"/>
      <c r="AJ26" s="498"/>
      <c r="AK26" s="498"/>
      <c r="AL26" s="537"/>
      <c r="AM26" s="497">
        <v>15480</v>
      </c>
      <c r="AN26" s="498"/>
      <c r="AO26" s="498"/>
      <c r="AP26" s="498"/>
      <c r="AQ26" s="498"/>
      <c r="AR26" s="537"/>
      <c r="AS26" s="497">
        <v>2580</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171</v>
      </c>
      <c r="F27" s="476"/>
      <c r="G27" s="476"/>
      <c r="H27" s="476"/>
      <c r="I27" s="476"/>
      <c r="J27" s="476"/>
      <c r="K27" s="477"/>
      <c r="L27" s="497">
        <v>1</v>
      </c>
      <c r="M27" s="498"/>
      <c r="N27" s="498"/>
      <c r="O27" s="498"/>
      <c r="P27" s="537"/>
      <c r="Q27" s="497">
        <v>2200</v>
      </c>
      <c r="R27" s="498"/>
      <c r="S27" s="498"/>
      <c r="T27" s="498"/>
      <c r="U27" s="498"/>
      <c r="V27" s="537"/>
      <c r="W27" s="596"/>
      <c r="X27" s="584"/>
      <c r="Y27" s="585"/>
      <c r="Z27" s="496" t="s">
        <v>172</v>
      </c>
      <c r="AA27" s="476"/>
      <c r="AB27" s="476"/>
      <c r="AC27" s="476"/>
      <c r="AD27" s="476"/>
      <c r="AE27" s="476"/>
      <c r="AF27" s="476"/>
      <c r="AG27" s="477"/>
      <c r="AH27" s="497" t="s">
        <v>165</v>
      </c>
      <c r="AI27" s="498"/>
      <c r="AJ27" s="498"/>
      <c r="AK27" s="498"/>
      <c r="AL27" s="537"/>
      <c r="AM27" s="497" t="s">
        <v>165</v>
      </c>
      <c r="AN27" s="498"/>
      <c r="AO27" s="498"/>
      <c r="AP27" s="498"/>
      <c r="AQ27" s="498"/>
      <c r="AR27" s="537"/>
      <c r="AS27" s="497" t="s">
        <v>165</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174496</v>
      </c>
      <c r="BO27" s="620"/>
      <c r="BP27" s="620"/>
      <c r="BQ27" s="620"/>
      <c r="BR27" s="620"/>
      <c r="BS27" s="620"/>
      <c r="BT27" s="620"/>
      <c r="BU27" s="621"/>
      <c r="BV27" s="619">
        <v>174496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174</v>
      </c>
      <c r="F28" s="476"/>
      <c r="G28" s="476"/>
      <c r="H28" s="476"/>
      <c r="I28" s="476"/>
      <c r="J28" s="476"/>
      <c r="K28" s="477"/>
      <c r="L28" s="497">
        <v>1</v>
      </c>
      <c r="M28" s="498"/>
      <c r="N28" s="498"/>
      <c r="O28" s="498"/>
      <c r="P28" s="537"/>
      <c r="Q28" s="497">
        <v>1760</v>
      </c>
      <c r="R28" s="498"/>
      <c r="S28" s="498"/>
      <c r="T28" s="498"/>
      <c r="U28" s="498"/>
      <c r="V28" s="537"/>
      <c r="W28" s="596"/>
      <c r="X28" s="584"/>
      <c r="Y28" s="585"/>
      <c r="Z28" s="496" t="s">
        <v>175</v>
      </c>
      <c r="AA28" s="476"/>
      <c r="AB28" s="476"/>
      <c r="AC28" s="476"/>
      <c r="AD28" s="476"/>
      <c r="AE28" s="476"/>
      <c r="AF28" s="476"/>
      <c r="AG28" s="477"/>
      <c r="AH28" s="497" t="s">
        <v>165</v>
      </c>
      <c r="AI28" s="498"/>
      <c r="AJ28" s="498"/>
      <c r="AK28" s="498"/>
      <c r="AL28" s="537"/>
      <c r="AM28" s="497" t="s">
        <v>165</v>
      </c>
      <c r="AN28" s="498"/>
      <c r="AO28" s="498"/>
      <c r="AP28" s="498"/>
      <c r="AQ28" s="498"/>
      <c r="AR28" s="537"/>
      <c r="AS28" s="497" t="s">
        <v>165</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2108027</v>
      </c>
      <c r="BO28" s="410"/>
      <c r="BP28" s="410"/>
      <c r="BQ28" s="410"/>
      <c r="BR28" s="410"/>
      <c r="BS28" s="410"/>
      <c r="BT28" s="410"/>
      <c r="BU28" s="411"/>
      <c r="BV28" s="409">
        <v>1907775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177</v>
      </c>
      <c r="F29" s="476"/>
      <c r="G29" s="476"/>
      <c r="H29" s="476"/>
      <c r="I29" s="476"/>
      <c r="J29" s="476"/>
      <c r="K29" s="477"/>
      <c r="L29" s="497">
        <v>10</v>
      </c>
      <c r="M29" s="498"/>
      <c r="N29" s="498"/>
      <c r="O29" s="498"/>
      <c r="P29" s="537"/>
      <c r="Q29" s="497">
        <v>1580</v>
      </c>
      <c r="R29" s="498"/>
      <c r="S29" s="498"/>
      <c r="T29" s="498"/>
      <c r="U29" s="498"/>
      <c r="V29" s="537"/>
      <c r="W29" s="597"/>
      <c r="X29" s="598"/>
      <c r="Y29" s="599"/>
      <c r="Z29" s="496" t="s">
        <v>178</v>
      </c>
      <c r="AA29" s="476"/>
      <c r="AB29" s="476"/>
      <c r="AC29" s="476"/>
      <c r="AD29" s="476"/>
      <c r="AE29" s="476"/>
      <c r="AF29" s="476"/>
      <c r="AG29" s="477"/>
      <c r="AH29" s="497">
        <v>98</v>
      </c>
      <c r="AI29" s="498"/>
      <c r="AJ29" s="498"/>
      <c r="AK29" s="498"/>
      <c r="AL29" s="537"/>
      <c r="AM29" s="497">
        <v>307720</v>
      </c>
      <c r="AN29" s="498"/>
      <c r="AO29" s="498"/>
      <c r="AP29" s="498"/>
      <c r="AQ29" s="498"/>
      <c r="AR29" s="537"/>
      <c r="AS29" s="497">
        <v>3140</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590413</v>
      </c>
      <c r="BO29" s="447"/>
      <c r="BP29" s="447"/>
      <c r="BQ29" s="447"/>
      <c r="BR29" s="447"/>
      <c r="BS29" s="447"/>
      <c r="BT29" s="447"/>
      <c r="BU29" s="448"/>
      <c r="BV29" s="446">
        <v>590340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94.6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2562400</v>
      </c>
      <c r="BO30" s="620"/>
      <c r="BP30" s="620"/>
      <c r="BQ30" s="620"/>
      <c r="BR30" s="620"/>
      <c r="BS30" s="620"/>
      <c r="BT30" s="620"/>
      <c r="BU30" s="621"/>
      <c r="BV30" s="619">
        <v>2409218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187</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峡南広域行政組合（一般会計）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峡南広域行政組合（ふるさと市町村圏特別会計）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峡南広域行政組合（介護保険特別会計）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指定居宅サービス特別会計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山梨県後期高齢者医療広域連合（一般会計）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山梨県後期高齢者医療広域連合（後期高齢者医療特別会計）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山梨県市町村総合事務組合（一般会計）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山梨県市町村総合事務組合（電子化事業及び会館管理・研修事業特別会計）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山梨県市町村総合事務組合（一般廃棄物最終処分場事業特別会計）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山梨県市町村総合事務組合（入札参加資格審査事業費特別会計）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山梨県市町村総合事務組合（交通災害共済事業特別会計）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200</v>
      </c>
    </row>
    <row r="50" spans="5:5" x14ac:dyDescent="0.2">
      <c r="E50" s="167" t="s">
        <v>201</v>
      </c>
    </row>
    <row r="51" spans="5:5" x14ac:dyDescent="0.2">
      <c r="E51" s="167" t="s">
        <v>202</v>
      </c>
    </row>
    <row r="52" spans="5:5" x14ac:dyDescent="0.2">
      <c r="E52" s="167" t="s">
        <v>203</v>
      </c>
    </row>
    <row r="53" spans="5:5" x14ac:dyDescent="0.2">
      <c r="E53" s="167" t="s">
        <v>204</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xI7CheNtW6Ph11ztVVP4dOwo534ST3L9tCmDg9UuiG9kcWVDHYZWNxCJhUvk1Wof2FM6H6rG1l2JfFYb8GPzNw==" saltValue="ULcJun27gVCzsARhzTOV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24" t="s">
        <v>554</v>
      </c>
      <c r="D34" s="1224"/>
      <c r="E34" s="1225"/>
      <c r="F34" s="32">
        <v>13.54</v>
      </c>
      <c r="G34" s="33">
        <v>14.61</v>
      </c>
      <c r="H34" s="33">
        <v>14.49</v>
      </c>
      <c r="I34" s="33">
        <v>13.09</v>
      </c>
      <c r="J34" s="34">
        <v>12.97</v>
      </c>
      <c r="K34" s="22"/>
      <c r="L34" s="22"/>
      <c r="M34" s="22"/>
      <c r="N34" s="22"/>
      <c r="O34" s="22"/>
      <c r="P34" s="22"/>
    </row>
    <row r="35" spans="1:16" ht="39" customHeight="1" x14ac:dyDescent="0.2">
      <c r="A35" s="22"/>
      <c r="B35" s="35"/>
      <c r="C35" s="1218" t="s">
        <v>555</v>
      </c>
      <c r="D35" s="1219"/>
      <c r="E35" s="1220"/>
      <c r="F35" s="36">
        <v>3.67</v>
      </c>
      <c r="G35" s="37">
        <v>3.1</v>
      </c>
      <c r="H35" s="37">
        <v>3.37</v>
      </c>
      <c r="I35" s="37">
        <v>4.55</v>
      </c>
      <c r="J35" s="38">
        <v>4.2</v>
      </c>
      <c r="K35" s="22"/>
      <c r="L35" s="22"/>
      <c r="M35" s="22"/>
      <c r="N35" s="22"/>
      <c r="O35" s="22"/>
      <c r="P35" s="22"/>
    </row>
    <row r="36" spans="1:16" ht="39" customHeight="1" x14ac:dyDescent="0.2">
      <c r="A36" s="22"/>
      <c r="B36" s="35"/>
      <c r="C36" s="1218" t="s">
        <v>556</v>
      </c>
      <c r="D36" s="1219"/>
      <c r="E36" s="1220"/>
      <c r="F36" s="36">
        <v>1.04</v>
      </c>
      <c r="G36" s="37">
        <v>1.07</v>
      </c>
      <c r="H36" s="37">
        <v>2.92</v>
      </c>
      <c r="I36" s="37">
        <v>1.54</v>
      </c>
      <c r="J36" s="38">
        <v>1.81</v>
      </c>
      <c r="K36" s="22"/>
      <c r="L36" s="22"/>
      <c r="M36" s="22"/>
      <c r="N36" s="22"/>
      <c r="O36" s="22"/>
      <c r="P36" s="22"/>
    </row>
    <row r="37" spans="1:16" ht="39" customHeight="1" x14ac:dyDescent="0.2">
      <c r="A37" s="22"/>
      <c r="B37" s="35"/>
      <c r="C37" s="1218" t="s">
        <v>557</v>
      </c>
      <c r="D37" s="1219"/>
      <c r="E37" s="1220"/>
      <c r="F37" s="36">
        <v>0.27</v>
      </c>
      <c r="G37" s="37">
        <v>0.35</v>
      </c>
      <c r="H37" s="37">
        <v>0.42</v>
      </c>
      <c r="I37" s="37">
        <v>0.37</v>
      </c>
      <c r="J37" s="38">
        <v>0.55000000000000004</v>
      </c>
      <c r="K37" s="22"/>
      <c r="L37" s="22"/>
      <c r="M37" s="22"/>
      <c r="N37" s="22"/>
      <c r="O37" s="22"/>
      <c r="P37" s="22"/>
    </row>
    <row r="38" spans="1:16" ht="39" customHeight="1" x14ac:dyDescent="0.2">
      <c r="A38" s="22"/>
      <c r="B38" s="35"/>
      <c r="C38" s="1218" t="s">
        <v>558</v>
      </c>
      <c r="D38" s="1219"/>
      <c r="E38" s="1220"/>
      <c r="F38" s="36">
        <v>0.1</v>
      </c>
      <c r="G38" s="37">
        <v>0.13</v>
      </c>
      <c r="H38" s="37">
        <v>0.13</v>
      </c>
      <c r="I38" s="37">
        <v>0.14000000000000001</v>
      </c>
      <c r="J38" s="38">
        <v>0.16</v>
      </c>
      <c r="K38" s="22"/>
      <c r="L38" s="22"/>
      <c r="M38" s="22"/>
      <c r="N38" s="22"/>
      <c r="O38" s="22"/>
      <c r="P38" s="22"/>
    </row>
    <row r="39" spans="1:16" ht="39" customHeight="1" x14ac:dyDescent="0.2">
      <c r="A39" s="22"/>
      <c r="B39" s="35"/>
      <c r="C39" s="1218" t="s">
        <v>559</v>
      </c>
      <c r="D39" s="1219"/>
      <c r="E39" s="1220"/>
      <c r="F39" s="36">
        <v>0.05</v>
      </c>
      <c r="G39" s="37">
        <v>0.02</v>
      </c>
      <c r="H39" s="37">
        <v>0.04</v>
      </c>
      <c r="I39" s="37">
        <v>0.08</v>
      </c>
      <c r="J39" s="38">
        <v>0.08</v>
      </c>
      <c r="K39" s="22"/>
      <c r="L39" s="22"/>
      <c r="M39" s="22"/>
      <c r="N39" s="22"/>
      <c r="O39" s="22"/>
      <c r="P39" s="22"/>
    </row>
    <row r="40" spans="1:16" ht="39" customHeight="1" x14ac:dyDescent="0.2">
      <c r="A40" s="22"/>
      <c r="B40" s="35"/>
      <c r="C40" s="1218"/>
      <c r="D40" s="1219"/>
      <c r="E40" s="1220"/>
      <c r="F40" s="36"/>
      <c r="G40" s="37"/>
      <c r="H40" s="37"/>
      <c r="I40" s="37"/>
      <c r="J40" s="38"/>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560</v>
      </c>
      <c r="D42" s="1219"/>
      <c r="E42" s="1220"/>
      <c r="F42" s="36" t="s">
        <v>506</v>
      </c>
      <c r="G42" s="37" t="s">
        <v>506</v>
      </c>
      <c r="H42" s="37" t="s">
        <v>506</v>
      </c>
      <c r="I42" s="37" t="s">
        <v>506</v>
      </c>
      <c r="J42" s="38" t="s">
        <v>506</v>
      </c>
      <c r="K42" s="22"/>
      <c r="L42" s="22"/>
      <c r="M42" s="22"/>
      <c r="N42" s="22"/>
      <c r="O42" s="22"/>
      <c r="P42" s="22"/>
    </row>
    <row r="43" spans="1:16" ht="39" customHeight="1" thickBot="1" x14ac:dyDescent="0.25">
      <c r="A43" s="22"/>
      <c r="B43" s="40"/>
      <c r="C43" s="1221" t="s">
        <v>561</v>
      </c>
      <c r="D43" s="1222"/>
      <c r="E43" s="1223"/>
      <c r="F43" s="41" t="s">
        <v>506</v>
      </c>
      <c r="G43" s="42" t="s">
        <v>506</v>
      </c>
      <c r="H43" s="42" t="s">
        <v>506</v>
      </c>
      <c r="I43" s="42" t="s">
        <v>506</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Tmrtf8Kf05yjyeKC6T9Src/cDmXuHYc4NGhgGKiIvfDcNf3mjVCftRnYeJlh1RUh1/1ruAawqBL7196RjiE2Q==" saltValue="NUk2M1q9kOHk4j7bXVV7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1041</v>
      </c>
      <c r="L45" s="60">
        <v>923</v>
      </c>
      <c r="M45" s="60">
        <v>910</v>
      </c>
      <c r="N45" s="60">
        <v>951</v>
      </c>
      <c r="O45" s="61">
        <v>765</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2">
      <c r="A48" s="48"/>
      <c r="B48" s="1236"/>
      <c r="C48" s="1237"/>
      <c r="D48" s="62"/>
      <c r="E48" s="1228" t="s">
        <v>14</v>
      </c>
      <c r="F48" s="1228"/>
      <c r="G48" s="1228"/>
      <c r="H48" s="1228"/>
      <c r="I48" s="1228"/>
      <c r="J48" s="1229"/>
      <c r="K48" s="63">
        <v>179</v>
      </c>
      <c r="L48" s="64">
        <v>164</v>
      </c>
      <c r="M48" s="64">
        <v>158</v>
      </c>
      <c r="N48" s="64">
        <v>157</v>
      </c>
      <c r="O48" s="65">
        <v>136</v>
      </c>
      <c r="P48" s="48"/>
      <c r="Q48" s="48"/>
      <c r="R48" s="48"/>
      <c r="S48" s="48"/>
      <c r="T48" s="48"/>
      <c r="U48" s="48"/>
    </row>
    <row r="49" spans="1:21" ht="30.75" customHeight="1" x14ac:dyDescent="0.2">
      <c r="A49" s="48"/>
      <c r="B49" s="1236"/>
      <c r="C49" s="1237"/>
      <c r="D49" s="62"/>
      <c r="E49" s="1228" t="s">
        <v>15</v>
      </c>
      <c r="F49" s="1228"/>
      <c r="G49" s="1228"/>
      <c r="H49" s="1228"/>
      <c r="I49" s="1228"/>
      <c r="J49" s="1229"/>
      <c r="K49" s="63">
        <v>7</v>
      </c>
      <c r="L49" s="64">
        <v>5</v>
      </c>
      <c r="M49" s="64">
        <v>10</v>
      </c>
      <c r="N49" s="64">
        <v>9</v>
      </c>
      <c r="O49" s="65">
        <v>11</v>
      </c>
      <c r="P49" s="48"/>
      <c r="Q49" s="48"/>
      <c r="R49" s="48"/>
      <c r="S49" s="48"/>
      <c r="T49" s="48"/>
      <c r="U49" s="48"/>
    </row>
    <row r="50" spans="1:21" ht="30.75" customHeight="1" x14ac:dyDescent="0.2">
      <c r="A50" s="48"/>
      <c r="B50" s="1236"/>
      <c r="C50" s="1237"/>
      <c r="D50" s="62"/>
      <c r="E50" s="1228" t="s">
        <v>16</v>
      </c>
      <c r="F50" s="1228"/>
      <c r="G50" s="1228"/>
      <c r="H50" s="1228"/>
      <c r="I50" s="1228"/>
      <c r="J50" s="1229"/>
      <c r="K50" s="63" t="s">
        <v>506</v>
      </c>
      <c r="L50" s="64" t="s">
        <v>506</v>
      </c>
      <c r="M50" s="64" t="s">
        <v>506</v>
      </c>
      <c r="N50" s="64" t="s">
        <v>506</v>
      </c>
      <c r="O50" s="65" t="s">
        <v>506</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947</v>
      </c>
      <c r="L52" s="64">
        <v>942</v>
      </c>
      <c r="M52" s="64">
        <v>920</v>
      </c>
      <c r="N52" s="64">
        <v>961</v>
      </c>
      <c r="O52" s="65">
        <v>818</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280</v>
      </c>
      <c r="L53" s="69">
        <v>150</v>
      </c>
      <c r="M53" s="69">
        <v>158</v>
      </c>
      <c r="N53" s="69">
        <v>156</v>
      </c>
      <c r="O53" s="70">
        <v>94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9uyDZxmasEFsCpL03ffn8gRlnbRtvDvQJtFRPCLiP/MEP59NQ8LxCEUpr/NwG9numiKtFgT7O1Qth19tTSEgQ==" saltValue="0Oc/fEb5R2r8djD/bczvk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549</v>
      </c>
      <c r="J40" s="79" t="s">
        <v>550</v>
      </c>
      <c r="K40" s="79" t="s">
        <v>551</v>
      </c>
      <c r="L40" s="79" t="s">
        <v>552</v>
      </c>
      <c r="M40" s="80" t="s">
        <v>553</v>
      </c>
    </row>
    <row r="41" spans="2:13" ht="27.75" customHeight="1" x14ac:dyDescent="0.2">
      <c r="B41" s="1242" t="s">
        <v>23</v>
      </c>
      <c r="C41" s="1243"/>
      <c r="D41" s="81"/>
      <c r="E41" s="1248" t="s">
        <v>24</v>
      </c>
      <c r="F41" s="1248"/>
      <c r="G41" s="1248"/>
      <c r="H41" s="1249"/>
      <c r="I41" s="82">
        <v>6057</v>
      </c>
      <c r="J41" s="83">
        <v>5431</v>
      </c>
      <c r="K41" s="83">
        <v>4870</v>
      </c>
      <c r="L41" s="83">
        <v>4345</v>
      </c>
      <c r="M41" s="84">
        <v>4434</v>
      </c>
    </row>
    <row r="42" spans="2:13" ht="27.75" customHeight="1" x14ac:dyDescent="0.2">
      <c r="B42" s="1244"/>
      <c r="C42" s="1245"/>
      <c r="D42" s="85"/>
      <c r="E42" s="1250" t="s">
        <v>25</v>
      </c>
      <c r="F42" s="1250"/>
      <c r="G42" s="1250"/>
      <c r="H42" s="1251"/>
      <c r="I42" s="86" t="s">
        <v>506</v>
      </c>
      <c r="J42" s="87" t="s">
        <v>506</v>
      </c>
      <c r="K42" s="87" t="s">
        <v>506</v>
      </c>
      <c r="L42" s="87" t="s">
        <v>506</v>
      </c>
      <c r="M42" s="88" t="s">
        <v>506</v>
      </c>
    </row>
    <row r="43" spans="2:13" ht="27.75" customHeight="1" x14ac:dyDescent="0.2">
      <c r="B43" s="1244"/>
      <c r="C43" s="1245"/>
      <c r="D43" s="85"/>
      <c r="E43" s="1250" t="s">
        <v>26</v>
      </c>
      <c r="F43" s="1250"/>
      <c r="G43" s="1250"/>
      <c r="H43" s="1251"/>
      <c r="I43" s="86">
        <v>1560</v>
      </c>
      <c r="J43" s="87">
        <v>1549</v>
      </c>
      <c r="K43" s="87">
        <v>1626</v>
      </c>
      <c r="L43" s="87">
        <v>1713</v>
      </c>
      <c r="M43" s="88">
        <v>1671</v>
      </c>
    </row>
    <row r="44" spans="2:13" ht="27.75" customHeight="1" x14ac:dyDescent="0.2">
      <c r="B44" s="1244"/>
      <c r="C44" s="1245"/>
      <c r="D44" s="85"/>
      <c r="E44" s="1250" t="s">
        <v>27</v>
      </c>
      <c r="F44" s="1250"/>
      <c r="G44" s="1250"/>
      <c r="H44" s="1251"/>
      <c r="I44" s="86">
        <v>17</v>
      </c>
      <c r="J44" s="87">
        <v>63</v>
      </c>
      <c r="K44" s="87">
        <v>54</v>
      </c>
      <c r="L44" s="87">
        <v>57</v>
      </c>
      <c r="M44" s="88">
        <v>47</v>
      </c>
    </row>
    <row r="45" spans="2:13" ht="27.75" customHeight="1" x14ac:dyDescent="0.2">
      <c r="B45" s="1244"/>
      <c r="C45" s="1245"/>
      <c r="D45" s="85"/>
      <c r="E45" s="1250" t="s">
        <v>28</v>
      </c>
      <c r="F45" s="1250"/>
      <c r="G45" s="1250"/>
      <c r="H45" s="1251"/>
      <c r="I45" s="86">
        <v>1398</v>
      </c>
      <c r="J45" s="87">
        <v>1330</v>
      </c>
      <c r="K45" s="87">
        <v>1307</v>
      </c>
      <c r="L45" s="87">
        <v>1334</v>
      </c>
      <c r="M45" s="88">
        <v>1327</v>
      </c>
    </row>
    <row r="46" spans="2:13" ht="27.75" customHeight="1" x14ac:dyDescent="0.2">
      <c r="B46" s="1244"/>
      <c r="C46" s="1245"/>
      <c r="D46" s="89"/>
      <c r="E46" s="1250" t="s">
        <v>29</v>
      </c>
      <c r="F46" s="1250"/>
      <c r="G46" s="1250"/>
      <c r="H46" s="1251"/>
      <c r="I46" s="86" t="s">
        <v>506</v>
      </c>
      <c r="J46" s="87" t="s">
        <v>506</v>
      </c>
      <c r="K46" s="87" t="s">
        <v>506</v>
      </c>
      <c r="L46" s="87" t="s">
        <v>506</v>
      </c>
      <c r="M46" s="88" t="s">
        <v>506</v>
      </c>
    </row>
    <row r="47" spans="2:13" ht="27.75" customHeight="1" x14ac:dyDescent="0.2">
      <c r="B47" s="1244"/>
      <c r="C47" s="1245"/>
      <c r="D47" s="90"/>
      <c r="E47" s="1252" t="s">
        <v>30</v>
      </c>
      <c r="F47" s="1253"/>
      <c r="G47" s="1253"/>
      <c r="H47" s="1254"/>
      <c r="I47" s="86" t="s">
        <v>506</v>
      </c>
      <c r="J47" s="87" t="s">
        <v>506</v>
      </c>
      <c r="K47" s="87" t="s">
        <v>506</v>
      </c>
      <c r="L47" s="87" t="s">
        <v>506</v>
      </c>
      <c r="M47" s="88" t="s">
        <v>506</v>
      </c>
    </row>
    <row r="48" spans="2:13" ht="27.75" customHeight="1" x14ac:dyDescent="0.2">
      <c r="B48" s="1244"/>
      <c r="C48" s="1245"/>
      <c r="D48" s="85"/>
      <c r="E48" s="1250" t="s">
        <v>31</v>
      </c>
      <c r="F48" s="1250"/>
      <c r="G48" s="1250"/>
      <c r="H48" s="1251"/>
      <c r="I48" s="86" t="s">
        <v>506</v>
      </c>
      <c r="J48" s="87" t="s">
        <v>506</v>
      </c>
      <c r="K48" s="87" t="s">
        <v>506</v>
      </c>
      <c r="L48" s="87" t="s">
        <v>506</v>
      </c>
      <c r="M48" s="88" t="s">
        <v>506</v>
      </c>
    </row>
    <row r="49" spans="2:13" ht="27.75" customHeight="1" x14ac:dyDescent="0.2">
      <c r="B49" s="1246"/>
      <c r="C49" s="1247"/>
      <c r="D49" s="85"/>
      <c r="E49" s="1250" t="s">
        <v>32</v>
      </c>
      <c r="F49" s="1250"/>
      <c r="G49" s="1250"/>
      <c r="H49" s="1251"/>
      <c r="I49" s="86" t="s">
        <v>506</v>
      </c>
      <c r="J49" s="87" t="s">
        <v>506</v>
      </c>
      <c r="K49" s="87" t="s">
        <v>506</v>
      </c>
      <c r="L49" s="87" t="s">
        <v>506</v>
      </c>
      <c r="M49" s="88" t="s">
        <v>506</v>
      </c>
    </row>
    <row r="50" spans="2:13" ht="27.75" customHeight="1" x14ac:dyDescent="0.2">
      <c r="B50" s="1255" t="s">
        <v>33</v>
      </c>
      <c r="C50" s="1256"/>
      <c r="D50" s="91"/>
      <c r="E50" s="1250" t="s">
        <v>34</v>
      </c>
      <c r="F50" s="1250"/>
      <c r="G50" s="1250"/>
      <c r="H50" s="1251"/>
      <c r="I50" s="86">
        <v>3249</v>
      </c>
      <c r="J50" s="87">
        <v>3297</v>
      </c>
      <c r="K50" s="87">
        <v>3642</v>
      </c>
      <c r="L50" s="87">
        <v>4137</v>
      </c>
      <c r="M50" s="88">
        <v>4555</v>
      </c>
    </row>
    <row r="51" spans="2:13" ht="27.75" customHeight="1" x14ac:dyDescent="0.2">
      <c r="B51" s="1244"/>
      <c r="C51" s="1245"/>
      <c r="D51" s="85"/>
      <c r="E51" s="1250" t="s">
        <v>35</v>
      </c>
      <c r="F51" s="1250"/>
      <c r="G51" s="1250"/>
      <c r="H51" s="1251"/>
      <c r="I51" s="86" t="s">
        <v>506</v>
      </c>
      <c r="J51" s="87" t="s">
        <v>506</v>
      </c>
      <c r="K51" s="87" t="s">
        <v>506</v>
      </c>
      <c r="L51" s="87" t="s">
        <v>506</v>
      </c>
      <c r="M51" s="88" t="s">
        <v>506</v>
      </c>
    </row>
    <row r="52" spans="2:13" ht="27.75" customHeight="1" x14ac:dyDescent="0.2">
      <c r="B52" s="1246"/>
      <c r="C52" s="1247"/>
      <c r="D52" s="85"/>
      <c r="E52" s="1250" t="s">
        <v>36</v>
      </c>
      <c r="F52" s="1250"/>
      <c r="G52" s="1250"/>
      <c r="H52" s="1251"/>
      <c r="I52" s="86">
        <v>7337</v>
      </c>
      <c r="J52" s="87">
        <v>6916</v>
      </c>
      <c r="K52" s="87">
        <v>6564</v>
      </c>
      <c r="L52" s="87">
        <v>6232</v>
      </c>
      <c r="M52" s="88">
        <v>6218</v>
      </c>
    </row>
    <row r="53" spans="2:13" ht="27.75" customHeight="1" thickBot="1" x14ac:dyDescent="0.25">
      <c r="B53" s="1257" t="s">
        <v>37</v>
      </c>
      <c r="C53" s="1258"/>
      <c r="D53" s="92"/>
      <c r="E53" s="1259" t="s">
        <v>38</v>
      </c>
      <c r="F53" s="1259"/>
      <c r="G53" s="1259"/>
      <c r="H53" s="1260"/>
      <c r="I53" s="93">
        <v>-1554</v>
      </c>
      <c r="J53" s="94">
        <v>-1841</v>
      </c>
      <c r="K53" s="94">
        <v>-2348</v>
      </c>
      <c r="L53" s="94">
        <v>-2921</v>
      </c>
      <c r="M53" s="95">
        <v>-3294</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Sf4JEYWXG12aGOgyUgaMXwtEevXKW0ti1pnU3h7rjCTNgV2s5vB4JLzR7UgxX20YKfsBy/YVsaf7LW2kQFsYw==" saltValue="i8zF5qhXIskBfR2h9L+f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551</v>
      </c>
      <c r="G54" s="104" t="s">
        <v>552</v>
      </c>
      <c r="H54" s="105" t="s">
        <v>553</v>
      </c>
    </row>
    <row r="55" spans="2:8" ht="52.5" customHeight="1" x14ac:dyDescent="0.2">
      <c r="B55" s="106"/>
      <c r="C55" s="1269" t="s">
        <v>41</v>
      </c>
      <c r="D55" s="1269"/>
      <c r="E55" s="1270"/>
      <c r="F55" s="107">
        <v>1552</v>
      </c>
      <c r="G55" s="107">
        <v>1908</v>
      </c>
      <c r="H55" s="108">
        <v>2108</v>
      </c>
    </row>
    <row r="56" spans="2:8" ht="52.5" customHeight="1" x14ac:dyDescent="0.2">
      <c r="B56" s="109"/>
      <c r="C56" s="1271" t="s">
        <v>42</v>
      </c>
      <c r="D56" s="1271"/>
      <c r="E56" s="1272"/>
      <c r="F56" s="110">
        <v>590</v>
      </c>
      <c r="G56" s="110">
        <v>590</v>
      </c>
      <c r="H56" s="111">
        <v>590</v>
      </c>
    </row>
    <row r="57" spans="2:8" ht="53.25" customHeight="1" x14ac:dyDescent="0.2">
      <c r="B57" s="109"/>
      <c r="C57" s="1273" t="s">
        <v>43</v>
      </c>
      <c r="D57" s="1273"/>
      <c r="E57" s="1274"/>
      <c r="F57" s="112">
        <v>2416</v>
      </c>
      <c r="G57" s="112">
        <v>2409</v>
      </c>
      <c r="H57" s="113">
        <v>2562</v>
      </c>
    </row>
    <row r="58" spans="2:8" ht="45.75" customHeight="1" x14ac:dyDescent="0.2">
      <c r="B58" s="114"/>
      <c r="C58" s="1261" t="s">
        <v>580</v>
      </c>
      <c r="D58" s="1262"/>
      <c r="E58" s="1263"/>
      <c r="F58" s="115">
        <v>1128</v>
      </c>
      <c r="G58" s="115">
        <v>1129</v>
      </c>
      <c r="H58" s="116">
        <v>1244</v>
      </c>
    </row>
    <row r="59" spans="2:8" ht="45.75" customHeight="1" x14ac:dyDescent="0.2">
      <c r="B59" s="114"/>
      <c r="C59" s="1261" t="s">
        <v>581</v>
      </c>
      <c r="D59" s="1262"/>
      <c r="E59" s="1263"/>
      <c r="F59" s="115">
        <v>1000</v>
      </c>
      <c r="G59" s="115">
        <v>1000</v>
      </c>
      <c r="H59" s="116">
        <v>1044</v>
      </c>
    </row>
    <row r="60" spans="2:8" ht="45.75" customHeight="1" x14ac:dyDescent="0.2">
      <c r="B60" s="114"/>
      <c r="C60" s="1261" t="s">
        <v>582</v>
      </c>
      <c r="D60" s="1262"/>
      <c r="E60" s="1263"/>
      <c r="F60" s="115">
        <v>181</v>
      </c>
      <c r="G60" s="115">
        <v>174</v>
      </c>
      <c r="H60" s="116">
        <v>168</v>
      </c>
    </row>
    <row r="61" spans="2:8" ht="45.75" customHeight="1" x14ac:dyDescent="0.2">
      <c r="B61" s="114"/>
      <c r="C61" s="1261" t="s">
        <v>583</v>
      </c>
      <c r="D61" s="1262"/>
      <c r="E61" s="1263"/>
      <c r="F61" s="115">
        <v>72</v>
      </c>
      <c r="G61" s="115">
        <v>72</v>
      </c>
      <c r="H61" s="116">
        <v>72</v>
      </c>
    </row>
    <row r="62" spans="2:8" ht="45.75" customHeight="1" thickBot="1" x14ac:dyDescent="0.25">
      <c r="B62" s="117"/>
      <c r="C62" s="1264" t="s">
        <v>584</v>
      </c>
      <c r="D62" s="1265"/>
      <c r="E62" s="1266"/>
      <c r="F62" s="118">
        <v>20</v>
      </c>
      <c r="G62" s="118">
        <v>20</v>
      </c>
      <c r="H62" s="119">
        <v>20</v>
      </c>
    </row>
    <row r="63" spans="2:8" ht="52.5" customHeight="1" thickBot="1" x14ac:dyDescent="0.25">
      <c r="B63" s="120"/>
      <c r="C63" s="1267" t="s">
        <v>44</v>
      </c>
      <c r="D63" s="1267"/>
      <c r="E63" s="1268"/>
      <c r="F63" s="121">
        <v>4558</v>
      </c>
      <c r="G63" s="121">
        <v>4907</v>
      </c>
      <c r="H63" s="122">
        <v>5261</v>
      </c>
    </row>
    <row r="64" spans="2:8" ht="15" customHeight="1" x14ac:dyDescent="0.2"/>
    <row r="65" ht="0" hidden="1" customHeight="1" x14ac:dyDescent="0.2"/>
    <row r="66" ht="0" hidden="1" customHeight="1" x14ac:dyDescent="0.2"/>
  </sheetData>
  <sheetProtection algorithmName="SHA-512" hashValue="en1dswzaEwnsomjD9DHJEVjZcP134HGlU+i/b7UMBsQ5Ju4ndATJtFQLZjXGFqqYtubXZbDMKGAj1svOJd6Rkw==" saltValue="V3DniP++j26REijQKjiB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589</v>
      </c>
    </row>
    <row r="50" spans="1:109" ht="13.2" x14ac:dyDescent="0.2">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549</v>
      </c>
      <c r="BQ50" s="1279"/>
      <c r="BR50" s="1279"/>
      <c r="BS50" s="1279"/>
      <c r="BT50" s="1279"/>
      <c r="BU50" s="1279"/>
      <c r="BV50" s="1279"/>
      <c r="BW50" s="1279"/>
      <c r="BX50" s="1279" t="s">
        <v>550</v>
      </c>
      <c r="BY50" s="1279"/>
      <c r="BZ50" s="1279"/>
      <c r="CA50" s="1279"/>
      <c r="CB50" s="1279"/>
      <c r="CC50" s="1279"/>
      <c r="CD50" s="1279"/>
      <c r="CE50" s="1279"/>
      <c r="CF50" s="1279" t="s">
        <v>551</v>
      </c>
      <c r="CG50" s="1279"/>
      <c r="CH50" s="1279"/>
      <c r="CI50" s="1279"/>
      <c r="CJ50" s="1279"/>
      <c r="CK50" s="1279"/>
      <c r="CL50" s="1279"/>
      <c r="CM50" s="1279"/>
      <c r="CN50" s="1279" t="s">
        <v>552</v>
      </c>
      <c r="CO50" s="1279"/>
      <c r="CP50" s="1279"/>
      <c r="CQ50" s="1279"/>
      <c r="CR50" s="1279"/>
      <c r="CS50" s="1279"/>
      <c r="CT50" s="1279"/>
      <c r="CU50" s="1279"/>
      <c r="CV50" s="1279" t="s">
        <v>553</v>
      </c>
      <c r="CW50" s="1279"/>
      <c r="CX50" s="1279"/>
      <c r="CY50" s="1279"/>
      <c r="CZ50" s="1279"/>
      <c r="DA50" s="1279"/>
      <c r="DB50" s="1279"/>
      <c r="DC50" s="1279"/>
    </row>
    <row r="51" spans="1:109" ht="13.5" customHeight="1" x14ac:dyDescent="0.2">
      <c r="B51" s="374"/>
      <c r="G51" s="1293"/>
      <c r="H51" s="1293"/>
      <c r="I51" s="1294"/>
      <c r="J51" s="1294"/>
      <c r="K51" s="1292"/>
      <c r="L51" s="1292"/>
      <c r="M51" s="1292"/>
      <c r="N51" s="1292"/>
      <c r="AM51" s="383"/>
      <c r="AN51" s="1282" t="s">
        <v>590</v>
      </c>
      <c r="AO51" s="1282"/>
      <c r="AP51" s="1282"/>
      <c r="AQ51" s="1282"/>
      <c r="AR51" s="1282"/>
      <c r="AS51" s="1282"/>
      <c r="AT51" s="1282"/>
      <c r="AU51" s="1282"/>
      <c r="AV51" s="1282"/>
      <c r="AW51" s="1282"/>
      <c r="AX51" s="1282"/>
      <c r="AY51" s="1282"/>
      <c r="AZ51" s="1282"/>
      <c r="BA51" s="1282"/>
      <c r="BB51" s="1282" t="s">
        <v>591</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ht="13.2" x14ac:dyDescent="0.2">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2" x14ac:dyDescent="0.2">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592</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63.9</v>
      </c>
      <c r="CO53" s="1281"/>
      <c r="CP53" s="1281"/>
      <c r="CQ53" s="1281"/>
      <c r="CR53" s="1281"/>
      <c r="CS53" s="1281"/>
      <c r="CT53" s="1281"/>
      <c r="CU53" s="1281"/>
      <c r="CV53" s="1280"/>
      <c r="CW53" s="1281"/>
      <c r="CX53" s="1281"/>
      <c r="CY53" s="1281"/>
      <c r="CZ53" s="1281"/>
      <c r="DA53" s="1281"/>
      <c r="DB53" s="1281"/>
      <c r="DC53" s="1281"/>
    </row>
    <row r="54" spans="1:109" ht="13.2" x14ac:dyDescent="0.2">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2" x14ac:dyDescent="0.2">
      <c r="A55" s="382"/>
      <c r="B55" s="374"/>
      <c r="G55" s="1275"/>
      <c r="H55" s="1275"/>
      <c r="I55" s="1275"/>
      <c r="J55" s="1275"/>
      <c r="K55" s="1292"/>
      <c r="L55" s="1292"/>
      <c r="M55" s="1292"/>
      <c r="N55" s="1292"/>
      <c r="AN55" s="1279" t="s">
        <v>593</v>
      </c>
      <c r="AO55" s="1279"/>
      <c r="AP55" s="1279"/>
      <c r="AQ55" s="1279"/>
      <c r="AR55" s="1279"/>
      <c r="AS55" s="1279"/>
      <c r="AT55" s="1279"/>
      <c r="AU55" s="1279"/>
      <c r="AV55" s="1279"/>
      <c r="AW55" s="1279"/>
      <c r="AX55" s="1279"/>
      <c r="AY55" s="1279"/>
      <c r="AZ55" s="1279"/>
      <c r="BA55" s="1279"/>
      <c r="BB55" s="1282" t="s">
        <v>591</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0</v>
      </c>
      <c r="CO55" s="1281"/>
      <c r="CP55" s="1281"/>
      <c r="CQ55" s="1281"/>
      <c r="CR55" s="1281"/>
      <c r="CS55" s="1281"/>
      <c r="CT55" s="1281"/>
      <c r="CU55" s="1281"/>
      <c r="CV55" s="1280"/>
      <c r="CW55" s="1281"/>
      <c r="CX55" s="1281"/>
      <c r="CY55" s="1281"/>
      <c r="CZ55" s="1281"/>
      <c r="DA55" s="1281"/>
      <c r="DB55" s="1281"/>
      <c r="DC55" s="1281"/>
    </row>
    <row r="56" spans="1:109" ht="13.2" x14ac:dyDescent="0.2">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ht="13.2" x14ac:dyDescent="0.2">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592</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58.6</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ht="13.2" x14ac:dyDescent="0.2">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594</v>
      </c>
    </row>
    <row r="64" spans="1:109" ht="13.2" x14ac:dyDescent="0.2">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589</v>
      </c>
    </row>
    <row r="72" spans="2:107" ht="13.2" x14ac:dyDescent="0.2">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549</v>
      </c>
      <c r="BQ72" s="1279"/>
      <c r="BR72" s="1279"/>
      <c r="BS72" s="1279"/>
      <c r="BT72" s="1279"/>
      <c r="BU72" s="1279"/>
      <c r="BV72" s="1279"/>
      <c r="BW72" s="1279"/>
      <c r="BX72" s="1279" t="s">
        <v>550</v>
      </c>
      <c r="BY72" s="1279"/>
      <c r="BZ72" s="1279"/>
      <c r="CA72" s="1279"/>
      <c r="CB72" s="1279"/>
      <c r="CC72" s="1279"/>
      <c r="CD72" s="1279"/>
      <c r="CE72" s="1279"/>
      <c r="CF72" s="1279" t="s">
        <v>551</v>
      </c>
      <c r="CG72" s="1279"/>
      <c r="CH72" s="1279"/>
      <c r="CI72" s="1279"/>
      <c r="CJ72" s="1279"/>
      <c r="CK72" s="1279"/>
      <c r="CL72" s="1279"/>
      <c r="CM72" s="1279"/>
      <c r="CN72" s="1279" t="s">
        <v>552</v>
      </c>
      <c r="CO72" s="1279"/>
      <c r="CP72" s="1279"/>
      <c r="CQ72" s="1279"/>
      <c r="CR72" s="1279"/>
      <c r="CS72" s="1279"/>
      <c r="CT72" s="1279"/>
      <c r="CU72" s="1279"/>
      <c r="CV72" s="1279" t="s">
        <v>553</v>
      </c>
      <c r="CW72" s="1279"/>
      <c r="CX72" s="1279"/>
      <c r="CY72" s="1279"/>
      <c r="CZ72" s="1279"/>
      <c r="DA72" s="1279"/>
      <c r="DB72" s="1279"/>
      <c r="DC72" s="1279"/>
    </row>
    <row r="73" spans="2:107" ht="13.2" x14ac:dyDescent="0.2">
      <c r="B73" s="374"/>
      <c r="G73" s="1293"/>
      <c r="H73" s="1293"/>
      <c r="I73" s="1293"/>
      <c r="J73" s="1293"/>
      <c r="K73" s="1296"/>
      <c r="L73" s="1296"/>
      <c r="M73" s="1296"/>
      <c r="N73" s="1296"/>
      <c r="AM73" s="383"/>
      <c r="AN73" s="1282" t="s">
        <v>590</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2" x14ac:dyDescent="0.2">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2" x14ac:dyDescent="0.2">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597</v>
      </c>
      <c r="BC75" s="1282"/>
      <c r="BD75" s="1282"/>
      <c r="BE75" s="1282"/>
      <c r="BF75" s="1282"/>
      <c r="BG75" s="1282"/>
      <c r="BH75" s="1282"/>
      <c r="BI75" s="1282"/>
      <c r="BJ75" s="1282"/>
      <c r="BK75" s="1282"/>
      <c r="BL75" s="1282"/>
      <c r="BM75" s="1282"/>
      <c r="BN75" s="1282"/>
      <c r="BO75" s="1282"/>
      <c r="BP75" s="1281">
        <v>8.5</v>
      </c>
      <c r="BQ75" s="1281"/>
      <c r="BR75" s="1281"/>
      <c r="BS75" s="1281"/>
      <c r="BT75" s="1281"/>
      <c r="BU75" s="1281"/>
      <c r="BV75" s="1281"/>
      <c r="BW75" s="1281"/>
      <c r="BX75" s="1281">
        <v>7.3</v>
      </c>
      <c r="BY75" s="1281"/>
      <c r="BZ75" s="1281"/>
      <c r="CA75" s="1281"/>
      <c r="CB75" s="1281"/>
      <c r="CC75" s="1281"/>
      <c r="CD75" s="1281"/>
      <c r="CE75" s="1281"/>
      <c r="CF75" s="1281">
        <v>6.1</v>
      </c>
      <c r="CG75" s="1281"/>
      <c r="CH75" s="1281"/>
      <c r="CI75" s="1281"/>
      <c r="CJ75" s="1281"/>
      <c r="CK75" s="1281"/>
      <c r="CL75" s="1281"/>
      <c r="CM75" s="1281"/>
      <c r="CN75" s="1281">
        <v>4.9000000000000004</v>
      </c>
      <c r="CO75" s="1281"/>
      <c r="CP75" s="1281"/>
      <c r="CQ75" s="1281"/>
      <c r="CR75" s="1281"/>
      <c r="CS75" s="1281"/>
      <c r="CT75" s="1281"/>
      <c r="CU75" s="1281"/>
      <c r="CV75" s="1281">
        <v>4.4000000000000004</v>
      </c>
      <c r="CW75" s="1281"/>
      <c r="CX75" s="1281"/>
      <c r="CY75" s="1281"/>
      <c r="CZ75" s="1281"/>
      <c r="DA75" s="1281"/>
      <c r="DB75" s="1281"/>
      <c r="DC75" s="1281"/>
    </row>
    <row r="76" spans="2:107" ht="13.2" x14ac:dyDescent="0.2">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2" x14ac:dyDescent="0.2">
      <c r="B77" s="374"/>
      <c r="G77" s="1275"/>
      <c r="H77" s="1275"/>
      <c r="I77" s="1275"/>
      <c r="J77" s="1275"/>
      <c r="K77" s="1296"/>
      <c r="L77" s="1296"/>
      <c r="M77" s="1296"/>
      <c r="N77" s="1296"/>
      <c r="AN77" s="1279" t="s">
        <v>593</v>
      </c>
      <c r="AO77" s="1279"/>
      <c r="AP77" s="1279"/>
      <c r="AQ77" s="1279"/>
      <c r="AR77" s="1279"/>
      <c r="AS77" s="1279"/>
      <c r="AT77" s="1279"/>
      <c r="AU77" s="1279"/>
      <c r="AV77" s="1279"/>
      <c r="AW77" s="1279"/>
      <c r="AX77" s="1279"/>
      <c r="AY77" s="1279"/>
      <c r="AZ77" s="1279"/>
      <c r="BA77" s="1279"/>
      <c r="BB77" s="1282" t="s">
        <v>596</v>
      </c>
      <c r="BC77" s="1282"/>
      <c r="BD77" s="1282"/>
      <c r="BE77" s="1282"/>
      <c r="BF77" s="1282"/>
      <c r="BG77" s="1282"/>
      <c r="BH77" s="1282"/>
      <c r="BI77" s="1282"/>
      <c r="BJ77" s="1282"/>
      <c r="BK77" s="1282"/>
      <c r="BL77" s="1282"/>
      <c r="BM77" s="1282"/>
      <c r="BN77" s="1282"/>
      <c r="BO77" s="1282"/>
      <c r="BP77" s="1281">
        <v>20.5</v>
      </c>
      <c r="BQ77" s="1281"/>
      <c r="BR77" s="1281"/>
      <c r="BS77" s="1281"/>
      <c r="BT77" s="1281"/>
      <c r="BU77" s="1281"/>
      <c r="BV77" s="1281"/>
      <c r="BW77" s="1281"/>
      <c r="BX77" s="1281">
        <v>17.899999999999999</v>
      </c>
      <c r="BY77" s="1281"/>
      <c r="BZ77" s="1281"/>
      <c r="CA77" s="1281"/>
      <c r="CB77" s="1281"/>
      <c r="CC77" s="1281"/>
      <c r="CD77" s="1281"/>
      <c r="CE77" s="1281"/>
      <c r="CF77" s="1281">
        <v>0.8</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2" x14ac:dyDescent="0.2">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2" x14ac:dyDescent="0.2">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597</v>
      </c>
      <c r="BC79" s="1282"/>
      <c r="BD79" s="1282"/>
      <c r="BE79" s="1282"/>
      <c r="BF79" s="1282"/>
      <c r="BG79" s="1282"/>
      <c r="BH79" s="1282"/>
      <c r="BI79" s="1282"/>
      <c r="BJ79" s="1282"/>
      <c r="BK79" s="1282"/>
      <c r="BL79" s="1282"/>
      <c r="BM79" s="1282"/>
      <c r="BN79" s="1282"/>
      <c r="BO79" s="1282"/>
      <c r="BP79" s="1281">
        <v>10.5</v>
      </c>
      <c r="BQ79" s="1281"/>
      <c r="BR79" s="1281"/>
      <c r="BS79" s="1281"/>
      <c r="BT79" s="1281"/>
      <c r="BU79" s="1281"/>
      <c r="BV79" s="1281"/>
      <c r="BW79" s="1281"/>
      <c r="BX79" s="1281">
        <v>9.5</v>
      </c>
      <c r="BY79" s="1281"/>
      <c r="BZ79" s="1281"/>
      <c r="CA79" s="1281"/>
      <c r="CB79" s="1281"/>
      <c r="CC79" s="1281"/>
      <c r="CD79" s="1281"/>
      <c r="CE79" s="1281"/>
      <c r="CF79" s="1281">
        <v>8.1</v>
      </c>
      <c r="CG79" s="1281"/>
      <c r="CH79" s="1281"/>
      <c r="CI79" s="1281"/>
      <c r="CJ79" s="1281"/>
      <c r="CK79" s="1281"/>
      <c r="CL79" s="1281"/>
      <c r="CM79" s="1281"/>
      <c r="CN79" s="1281">
        <v>7.3</v>
      </c>
      <c r="CO79" s="1281"/>
      <c r="CP79" s="1281"/>
      <c r="CQ79" s="1281"/>
      <c r="CR79" s="1281"/>
      <c r="CS79" s="1281"/>
      <c r="CT79" s="1281"/>
      <c r="CU79" s="1281"/>
      <c r="CV79" s="1281">
        <v>7.2</v>
      </c>
      <c r="CW79" s="1281"/>
      <c r="CX79" s="1281"/>
      <c r="CY79" s="1281"/>
      <c r="CZ79" s="1281"/>
      <c r="DA79" s="1281"/>
      <c r="DB79" s="1281"/>
      <c r="DC79" s="1281"/>
    </row>
    <row r="80" spans="2:107" ht="13.2" x14ac:dyDescent="0.2">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sCdORk4r4iDdeftX6Rdq6AWewmuMDU9KmncyWnznjW/dcdzQ+d/hHCVtND6IUa6F1yJzXp/HxdhRGCVRqChjA==" saltValue="cBcTe4i2+TWQK2A0znBr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j+rq3ZU4VM3CZB7krhAFIUabO1r9AfNKyvTbjVZ83NjhWEu6YcvpvJvmGBm2avIYEBkUFWHaWkRzaE+9GuPtg==" saltValue="Nh5bmMUE8lDaw1a4ti/4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GtzI35ApqHk7czfNBcds7FNBgMgYrgtXjsFS868zA4nyMYg+tdQuOfjRCKcs5geZMCO/gDvK+Dr9oIDb6zflg==" saltValue="flWApejBuD4Rz3LAZwgi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546</v>
      </c>
      <c r="G2" s="136"/>
      <c r="H2" s="137"/>
    </row>
    <row r="3" spans="1:8" x14ac:dyDescent="0.2">
      <c r="A3" s="133" t="s">
        <v>539</v>
      </c>
      <c r="B3" s="138"/>
      <c r="C3" s="139"/>
      <c r="D3" s="140">
        <v>75872</v>
      </c>
      <c r="E3" s="141"/>
      <c r="F3" s="142">
        <v>119674</v>
      </c>
      <c r="G3" s="143"/>
      <c r="H3" s="144"/>
    </row>
    <row r="4" spans="1:8" x14ac:dyDescent="0.2">
      <c r="A4" s="145"/>
      <c r="B4" s="146"/>
      <c r="C4" s="147"/>
      <c r="D4" s="148">
        <v>55786</v>
      </c>
      <c r="E4" s="149"/>
      <c r="F4" s="150">
        <v>57803</v>
      </c>
      <c r="G4" s="151"/>
      <c r="H4" s="152"/>
    </row>
    <row r="5" spans="1:8" x14ac:dyDescent="0.2">
      <c r="A5" s="133" t="s">
        <v>541</v>
      </c>
      <c r="B5" s="138"/>
      <c r="C5" s="139"/>
      <c r="D5" s="140">
        <v>92514</v>
      </c>
      <c r="E5" s="141"/>
      <c r="F5" s="142">
        <v>119685</v>
      </c>
      <c r="G5" s="143"/>
      <c r="H5" s="144"/>
    </row>
    <row r="6" spans="1:8" x14ac:dyDescent="0.2">
      <c r="A6" s="145"/>
      <c r="B6" s="146"/>
      <c r="C6" s="147"/>
      <c r="D6" s="148">
        <v>73661</v>
      </c>
      <c r="E6" s="149"/>
      <c r="F6" s="150">
        <v>68464</v>
      </c>
      <c r="G6" s="151"/>
      <c r="H6" s="152"/>
    </row>
    <row r="7" spans="1:8" x14ac:dyDescent="0.2">
      <c r="A7" s="133" t="s">
        <v>542</v>
      </c>
      <c r="B7" s="138"/>
      <c r="C7" s="139"/>
      <c r="D7" s="140">
        <v>77348</v>
      </c>
      <c r="E7" s="141"/>
      <c r="F7" s="142">
        <v>128611</v>
      </c>
      <c r="G7" s="143"/>
      <c r="H7" s="144"/>
    </row>
    <row r="8" spans="1:8" x14ac:dyDescent="0.2">
      <c r="A8" s="145"/>
      <c r="B8" s="146"/>
      <c r="C8" s="147"/>
      <c r="D8" s="148">
        <v>51028</v>
      </c>
      <c r="E8" s="149"/>
      <c r="F8" s="150">
        <v>61552</v>
      </c>
      <c r="G8" s="151"/>
      <c r="H8" s="152"/>
    </row>
    <row r="9" spans="1:8" x14ac:dyDescent="0.2">
      <c r="A9" s="133" t="s">
        <v>543</v>
      </c>
      <c r="B9" s="138"/>
      <c r="C9" s="139"/>
      <c r="D9" s="140">
        <v>95026</v>
      </c>
      <c r="E9" s="141"/>
      <c r="F9" s="142">
        <v>138651</v>
      </c>
      <c r="G9" s="143"/>
      <c r="H9" s="144"/>
    </row>
    <row r="10" spans="1:8" x14ac:dyDescent="0.2">
      <c r="A10" s="145"/>
      <c r="B10" s="146"/>
      <c r="C10" s="147"/>
      <c r="D10" s="148">
        <v>73201</v>
      </c>
      <c r="E10" s="149"/>
      <c r="F10" s="150">
        <v>71211</v>
      </c>
      <c r="G10" s="151"/>
      <c r="H10" s="152"/>
    </row>
    <row r="11" spans="1:8" x14ac:dyDescent="0.2">
      <c r="A11" s="133" t="s">
        <v>544</v>
      </c>
      <c r="B11" s="138"/>
      <c r="C11" s="139"/>
      <c r="D11" s="140">
        <v>154361</v>
      </c>
      <c r="E11" s="141"/>
      <c r="F11" s="142">
        <v>122882</v>
      </c>
      <c r="G11" s="143"/>
      <c r="H11" s="144"/>
    </row>
    <row r="12" spans="1:8" x14ac:dyDescent="0.2">
      <c r="A12" s="145"/>
      <c r="B12" s="146"/>
      <c r="C12" s="153"/>
      <c r="D12" s="148">
        <v>117174</v>
      </c>
      <c r="E12" s="149"/>
      <c r="F12" s="150">
        <v>65785</v>
      </c>
      <c r="G12" s="151"/>
      <c r="H12" s="152"/>
    </row>
    <row r="13" spans="1:8" x14ac:dyDescent="0.2">
      <c r="A13" s="133"/>
      <c r="B13" s="138"/>
      <c r="C13" s="154"/>
      <c r="D13" s="155">
        <v>99024</v>
      </c>
      <c r="E13" s="156"/>
      <c r="F13" s="157">
        <v>125901</v>
      </c>
      <c r="G13" s="158"/>
      <c r="H13" s="144"/>
    </row>
    <row r="14" spans="1:8" x14ac:dyDescent="0.2">
      <c r="A14" s="145"/>
      <c r="B14" s="146"/>
      <c r="C14" s="147"/>
      <c r="D14" s="148">
        <v>74170</v>
      </c>
      <c r="E14" s="149"/>
      <c r="F14" s="150">
        <v>64963</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13.55</v>
      </c>
      <c r="C19" s="159">
        <f>ROUND(VALUE(SUBSTITUTE(実質収支比率等に係る経年分析!G$48,"▲","-")),2)</f>
        <v>14.62</v>
      </c>
      <c r="D19" s="159">
        <f>ROUND(VALUE(SUBSTITUTE(実質収支比率等に係る経年分析!H$48,"▲","-")),2)</f>
        <v>14.49</v>
      </c>
      <c r="E19" s="159">
        <f>ROUND(VALUE(SUBSTITUTE(実質収支比率等に係る経年分析!I$48,"▲","-")),2)</f>
        <v>13.1</v>
      </c>
      <c r="F19" s="159">
        <f>ROUND(VALUE(SUBSTITUTE(実質収支比率等に係る経年分析!J$48,"▲","-")),2)</f>
        <v>12.98</v>
      </c>
    </row>
    <row r="20" spans="1:11" x14ac:dyDescent="0.2">
      <c r="A20" s="159" t="s">
        <v>48</v>
      </c>
      <c r="B20" s="159">
        <f>ROUND(VALUE(SUBSTITUTE(実質収支比率等に係る経年分析!F$47,"▲","-")),2)</f>
        <v>29.02</v>
      </c>
      <c r="C20" s="159">
        <f>ROUND(VALUE(SUBSTITUTE(実質収支比率等に係る経年分析!G$47,"▲","-")),2)</f>
        <v>31.74</v>
      </c>
      <c r="D20" s="159">
        <f>ROUND(VALUE(SUBSTITUTE(実質収支比率等に係る経年分析!H$47,"▲","-")),2)</f>
        <v>38.159999999999997</v>
      </c>
      <c r="E20" s="159">
        <f>ROUND(VALUE(SUBSTITUTE(実質収支比率等に係る経年分析!I$47,"▲","-")),2)</f>
        <v>47.35</v>
      </c>
      <c r="F20" s="159">
        <f>ROUND(VALUE(SUBSTITUTE(実質収支比率等に係る経年分析!J$47,"▲","-")),2)</f>
        <v>55.21</v>
      </c>
    </row>
    <row r="21" spans="1:11" x14ac:dyDescent="0.2">
      <c r="A21" s="159" t="s">
        <v>49</v>
      </c>
      <c r="B21" s="159">
        <f>IF(ISNUMBER(VALUE(SUBSTITUTE(実質収支比率等に係る経年分析!F$49,"▲","-"))),ROUND(VALUE(SUBSTITUTE(実質収支比率等に係る経年分析!F$49,"▲","-")),2),NA())</f>
        <v>14</v>
      </c>
      <c r="C21" s="159">
        <f>IF(ISNUMBER(VALUE(SUBSTITUTE(実質収支比率等に係る経年分析!G$49,"▲","-"))),ROUND(VALUE(SUBSTITUTE(実質収支比率等に係る経年分析!G$49,"▲","-")),2),NA())</f>
        <v>1.83</v>
      </c>
      <c r="D21" s="159">
        <f>IF(ISNUMBER(VALUE(SUBSTITUTE(実質収支比率等に係る経年分析!H$49,"▲","-"))),ROUND(VALUE(SUBSTITUTE(実質収支比率等に係る経年分析!H$49,"▲","-")),2),NA())</f>
        <v>6.42</v>
      </c>
      <c r="E21" s="159">
        <f>IF(ISNUMBER(VALUE(SUBSTITUTE(実質収支比率等に係る経年分析!I$49,"▲","-"))),ROUND(VALUE(SUBSTITUTE(実質収支比率等に係る経年分析!I$49,"▲","-")),2),NA())</f>
        <v>7.3</v>
      </c>
      <c r="F21" s="159">
        <f>IF(ISNUMBER(VALUE(SUBSTITUTE(実質収支比率等に係る経年分析!J$49,"▲","-"))),ROUND(VALUE(SUBSTITUTE(実質収支比率等に係る経年分析!J$49,"▲","-")),2),NA())</f>
        <v>4.4000000000000004</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2">
      <c r="A32" s="160" t="str">
        <f>IF(連結実質赤字比率に係る赤字・黒字の構成分析!C$38="",NA(),連結実質赤字比率に係る赤字・黒字の構成分析!C$38)</f>
        <v>指定居宅サービス特別会計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2">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1.81</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12.97</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947</v>
      </c>
      <c r="E42" s="161"/>
      <c r="F42" s="161"/>
      <c r="G42" s="161">
        <f>'実質公債費比率（分子）の構造'!L$52</f>
        <v>942</v>
      </c>
      <c r="H42" s="161"/>
      <c r="I42" s="161"/>
      <c r="J42" s="161">
        <f>'実質公債費比率（分子）の構造'!M$52</f>
        <v>920</v>
      </c>
      <c r="K42" s="161"/>
      <c r="L42" s="161"/>
      <c r="M42" s="161">
        <f>'実質公債費比率（分子）の構造'!N$52</f>
        <v>961</v>
      </c>
      <c r="N42" s="161"/>
      <c r="O42" s="161"/>
      <c r="P42" s="161">
        <f>'実質公債費比率（分子）の構造'!O$52</f>
        <v>818</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59</v>
      </c>
      <c r="B45" s="161">
        <f>'実質公債費比率（分子）の構造'!K$49</f>
        <v>7</v>
      </c>
      <c r="C45" s="161"/>
      <c r="D45" s="161"/>
      <c r="E45" s="161">
        <f>'実質公債費比率（分子）の構造'!L$49</f>
        <v>5</v>
      </c>
      <c r="F45" s="161"/>
      <c r="G45" s="161"/>
      <c r="H45" s="161">
        <f>'実質公債費比率（分子）の構造'!M$49</f>
        <v>10</v>
      </c>
      <c r="I45" s="161"/>
      <c r="J45" s="161"/>
      <c r="K45" s="161">
        <f>'実質公債費比率（分子）の構造'!N$49</f>
        <v>9</v>
      </c>
      <c r="L45" s="161"/>
      <c r="M45" s="161"/>
      <c r="N45" s="161">
        <f>'実質公債費比率（分子）の構造'!O$49</f>
        <v>11</v>
      </c>
      <c r="O45" s="161"/>
      <c r="P45" s="161"/>
    </row>
    <row r="46" spans="1:16" x14ac:dyDescent="0.2">
      <c r="A46" s="161" t="s">
        <v>60</v>
      </c>
      <c r="B46" s="161">
        <f>'実質公債費比率（分子）の構造'!K$48</f>
        <v>179</v>
      </c>
      <c r="C46" s="161"/>
      <c r="D46" s="161"/>
      <c r="E46" s="161">
        <f>'実質公債費比率（分子）の構造'!L$48</f>
        <v>164</v>
      </c>
      <c r="F46" s="161"/>
      <c r="G46" s="161"/>
      <c r="H46" s="161">
        <f>'実質公債費比率（分子）の構造'!M$48</f>
        <v>158</v>
      </c>
      <c r="I46" s="161"/>
      <c r="J46" s="161"/>
      <c r="K46" s="161">
        <f>'実質公債費比率（分子）の構造'!N$48</f>
        <v>157</v>
      </c>
      <c r="L46" s="161"/>
      <c r="M46" s="161"/>
      <c r="N46" s="161">
        <f>'実質公債費比率（分子）の構造'!O$48</f>
        <v>136</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1041</v>
      </c>
      <c r="C49" s="161"/>
      <c r="D49" s="161"/>
      <c r="E49" s="161">
        <f>'実質公債費比率（分子）の構造'!L$45</f>
        <v>923</v>
      </c>
      <c r="F49" s="161"/>
      <c r="G49" s="161"/>
      <c r="H49" s="161">
        <f>'実質公債費比率（分子）の構造'!M$45</f>
        <v>910</v>
      </c>
      <c r="I49" s="161"/>
      <c r="J49" s="161"/>
      <c r="K49" s="161">
        <f>'実質公債費比率（分子）の構造'!N$45</f>
        <v>951</v>
      </c>
      <c r="L49" s="161"/>
      <c r="M49" s="161"/>
      <c r="N49" s="161">
        <f>'実質公債費比率（分子）の構造'!O$45</f>
        <v>765</v>
      </c>
      <c r="O49" s="161"/>
      <c r="P49" s="161"/>
    </row>
    <row r="50" spans="1:16" x14ac:dyDescent="0.2">
      <c r="A50" s="161" t="s">
        <v>64</v>
      </c>
      <c r="B50" s="161" t="e">
        <f>NA()</f>
        <v>#N/A</v>
      </c>
      <c r="C50" s="161">
        <f>IF(ISNUMBER('実質公債費比率（分子）の構造'!K$53),'実質公債費比率（分子）の構造'!K$53,NA())</f>
        <v>280</v>
      </c>
      <c r="D50" s="161" t="e">
        <f>NA()</f>
        <v>#N/A</v>
      </c>
      <c r="E50" s="161" t="e">
        <f>NA()</f>
        <v>#N/A</v>
      </c>
      <c r="F50" s="161">
        <f>IF(ISNUMBER('実質公債費比率（分子）の構造'!L$53),'実質公債費比率（分子）の構造'!L$53,NA())</f>
        <v>150</v>
      </c>
      <c r="G50" s="161" t="e">
        <f>NA()</f>
        <v>#N/A</v>
      </c>
      <c r="H50" s="161" t="e">
        <f>NA()</f>
        <v>#N/A</v>
      </c>
      <c r="I50" s="161">
        <f>IF(ISNUMBER('実質公債費比率（分子）の構造'!M$53),'実質公債費比率（分子）の構造'!M$53,NA())</f>
        <v>158</v>
      </c>
      <c r="J50" s="161" t="e">
        <f>NA()</f>
        <v>#N/A</v>
      </c>
      <c r="K50" s="161" t="e">
        <f>NA()</f>
        <v>#N/A</v>
      </c>
      <c r="L50" s="161">
        <f>IF(ISNUMBER('実質公債費比率（分子）の構造'!N$53),'実質公債費比率（分子）の構造'!N$53,NA())</f>
        <v>156</v>
      </c>
      <c r="M50" s="161" t="e">
        <f>NA()</f>
        <v>#N/A</v>
      </c>
      <c r="N50" s="161" t="e">
        <f>NA()</f>
        <v>#N/A</v>
      </c>
      <c r="O50" s="161">
        <f>IF(ISNUMBER('実質公債費比率（分子）の構造'!O$53),'実質公債費比率（分子）の構造'!O$53,NA())</f>
        <v>94</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7337</v>
      </c>
      <c r="E56" s="160"/>
      <c r="F56" s="160"/>
      <c r="G56" s="160">
        <f>'将来負担比率（分子）の構造'!J$52</f>
        <v>6916</v>
      </c>
      <c r="H56" s="160"/>
      <c r="I56" s="160"/>
      <c r="J56" s="160">
        <f>'将来負担比率（分子）の構造'!K$52</f>
        <v>6564</v>
      </c>
      <c r="K56" s="160"/>
      <c r="L56" s="160"/>
      <c r="M56" s="160">
        <f>'将来負担比率（分子）の構造'!L$52</f>
        <v>6232</v>
      </c>
      <c r="N56" s="160"/>
      <c r="O56" s="160"/>
      <c r="P56" s="160">
        <f>'将来負担比率（分子）の構造'!M$52</f>
        <v>6218</v>
      </c>
    </row>
    <row r="57" spans="1:16" x14ac:dyDescent="0.2">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34</v>
      </c>
      <c r="B58" s="160"/>
      <c r="C58" s="160"/>
      <c r="D58" s="160">
        <f>'将来負担比率（分子）の構造'!I$50</f>
        <v>3249</v>
      </c>
      <c r="E58" s="160"/>
      <c r="F58" s="160"/>
      <c r="G58" s="160">
        <f>'将来負担比率（分子）の構造'!J$50</f>
        <v>3297</v>
      </c>
      <c r="H58" s="160"/>
      <c r="I58" s="160"/>
      <c r="J58" s="160">
        <f>'将来負担比率（分子）の構造'!K$50</f>
        <v>3642</v>
      </c>
      <c r="K58" s="160"/>
      <c r="L58" s="160"/>
      <c r="M58" s="160">
        <f>'将来負担比率（分子）の構造'!L$50</f>
        <v>4137</v>
      </c>
      <c r="N58" s="160"/>
      <c r="O58" s="160"/>
      <c r="P58" s="160">
        <f>'将来負担比率（分子）の構造'!M$50</f>
        <v>4555</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1398</v>
      </c>
      <c r="C62" s="160"/>
      <c r="D62" s="160"/>
      <c r="E62" s="160">
        <f>'将来負担比率（分子）の構造'!J$45</f>
        <v>1330</v>
      </c>
      <c r="F62" s="160"/>
      <c r="G62" s="160"/>
      <c r="H62" s="160">
        <f>'将来負担比率（分子）の構造'!K$45</f>
        <v>1307</v>
      </c>
      <c r="I62" s="160"/>
      <c r="J62" s="160"/>
      <c r="K62" s="160">
        <f>'将来負担比率（分子）の構造'!L$45</f>
        <v>1334</v>
      </c>
      <c r="L62" s="160"/>
      <c r="M62" s="160"/>
      <c r="N62" s="160">
        <f>'将来負担比率（分子）の構造'!M$45</f>
        <v>1327</v>
      </c>
      <c r="O62" s="160"/>
      <c r="P62" s="160"/>
    </row>
    <row r="63" spans="1:16" x14ac:dyDescent="0.2">
      <c r="A63" s="160" t="s">
        <v>27</v>
      </c>
      <c r="B63" s="160">
        <f>'将来負担比率（分子）の構造'!I$44</f>
        <v>17</v>
      </c>
      <c r="C63" s="160"/>
      <c r="D63" s="160"/>
      <c r="E63" s="160">
        <f>'将来負担比率（分子）の構造'!J$44</f>
        <v>63</v>
      </c>
      <c r="F63" s="160"/>
      <c r="G63" s="160"/>
      <c r="H63" s="160">
        <f>'将来負担比率（分子）の構造'!K$44</f>
        <v>54</v>
      </c>
      <c r="I63" s="160"/>
      <c r="J63" s="160"/>
      <c r="K63" s="160">
        <f>'将来負担比率（分子）の構造'!L$44</f>
        <v>57</v>
      </c>
      <c r="L63" s="160"/>
      <c r="M63" s="160"/>
      <c r="N63" s="160">
        <f>'将来負担比率（分子）の構造'!M$44</f>
        <v>47</v>
      </c>
      <c r="O63" s="160"/>
      <c r="P63" s="160"/>
    </row>
    <row r="64" spans="1:16" x14ac:dyDescent="0.2">
      <c r="A64" s="160" t="s">
        <v>26</v>
      </c>
      <c r="B64" s="160">
        <f>'将来負担比率（分子）の構造'!I$43</f>
        <v>1560</v>
      </c>
      <c r="C64" s="160"/>
      <c r="D64" s="160"/>
      <c r="E64" s="160">
        <f>'将来負担比率（分子）の構造'!J$43</f>
        <v>1549</v>
      </c>
      <c r="F64" s="160"/>
      <c r="G64" s="160"/>
      <c r="H64" s="160">
        <f>'将来負担比率（分子）の構造'!K$43</f>
        <v>1626</v>
      </c>
      <c r="I64" s="160"/>
      <c r="J64" s="160"/>
      <c r="K64" s="160">
        <f>'将来負担比率（分子）の構造'!L$43</f>
        <v>1713</v>
      </c>
      <c r="L64" s="160"/>
      <c r="M64" s="160"/>
      <c r="N64" s="160">
        <f>'将来負担比率（分子）の構造'!M$43</f>
        <v>1671</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6057</v>
      </c>
      <c r="C66" s="160"/>
      <c r="D66" s="160"/>
      <c r="E66" s="160">
        <f>'将来負担比率（分子）の構造'!J$41</f>
        <v>5431</v>
      </c>
      <c r="F66" s="160"/>
      <c r="G66" s="160"/>
      <c r="H66" s="160">
        <f>'将来負担比率（分子）の構造'!K$41</f>
        <v>4870</v>
      </c>
      <c r="I66" s="160"/>
      <c r="J66" s="160"/>
      <c r="K66" s="160">
        <f>'将来負担比率（分子）の構造'!L$41</f>
        <v>4345</v>
      </c>
      <c r="L66" s="160"/>
      <c r="M66" s="160"/>
      <c r="N66" s="160">
        <f>'将来負担比率（分子）の構造'!M$41</f>
        <v>4434</v>
      </c>
      <c r="O66" s="160"/>
      <c r="P66" s="160"/>
    </row>
    <row r="67" spans="1:16" x14ac:dyDescent="0.2">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1552</v>
      </c>
      <c r="C72" s="164">
        <f>基金残高に係る経年分析!G55</f>
        <v>1908</v>
      </c>
      <c r="D72" s="164">
        <f>基金残高に係る経年分析!H55</f>
        <v>2108</v>
      </c>
    </row>
    <row r="73" spans="1:16" x14ac:dyDescent="0.2">
      <c r="A73" s="163" t="s">
        <v>71</v>
      </c>
      <c r="B73" s="164">
        <f>基金残高に係る経年分析!F56</f>
        <v>590</v>
      </c>
      <c r="C73" s="164">
        <f>基金残高に係る経年分析!G56</f>
        <v>590</v>
      </c>
      <c r="D73" s="164">
        <f>基金残高に係る経年分析!H56</f>
        <v>590</v>
      </c>
    </row>
    <row r="74" spans="1:16" x14ac:dyDescent="0.2">
      <c r="A74" s="163" t="s">
        <v>72</v>
      </c>
      <c r="B74" s="164">
        <f>基金残高に係る経年分析!F57</f>
        <v>2416</v>
      </c>
      <c r="C74" s="164">
        <f>基金残高に係る経年分析!G57</f>
        <v>2409</v>
      </c>
      <c r="D74" s="164">
        <f>基金残高に係る経年分析!H57</f>
        <v>2562</v>
      </c>
    </row>
  </sheetData>
  <sheetProtection algorithmName="SHA-512" hashValue="LXj/BM009WUZhAjGTdKWaeuQjY1Pyc0Yh0EofoAAK0+Cx0oQKiIYKWAnl1eY3xpQXgjvx+cg4v2L+IyOZxeUIQ==" saltValue="6877w2K0ffjAgGis94Ad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218</v>
      </c>
      <c r="C5" s="646"/>
      <c r="D5" s="646"/>
      <c r="E5" s="646"/>
      <c r="F5" s="646"/>
      <c r="G5" s="646"/>
      <c r="H5" s="646"/>
      <c r="I5" s="646"/>
      <c r="J5" s="646"/>
      <c r="K5" s="646"/>
      <c r="L5" s="646"/>
      <c r="M5" s="646"/>
      <c r="N5" s="646"/>
      <c r="O5" s="646"/>
      <c r="P5" s="646"/>
      <c r="Q5" s="647"/>
      <c r="R5" s="648">
        <v>962259</v>
      </c>
      <c r="S5" s="649"/>
      <c r="T5" s="649"/>
      <c r="U5" s="649"/>
      <c r="V5" s="649"/>
      <c r="W5" s="649"/>
      <c r="X5" s="649"/>
      <c r="Y5" s="650"/>
      <c r="Z5" s="651">
        <v>15.7</v>
      </c>
      <c r="AA5" s="651"/>
      <c r="AB5" s="651"/>
      <c r="AC5" s="651"/>
      <c r="AD5" s="652">
        <v>962259</v>
      </c>
      <c r="AE5" s="652"/>
      <c r="AF5" s="652"/>
      <c r="AG5" s="652"/>
      <c r="AH5" s="652"/>
      <c r="AI5" s="652"/>
      <c r="AJ5" s="652"/>
      <c r="AK5" s="652"/>
      <c r="AL5" s="653">
        <v>25.9</v>
      </c>
      <c r="AM5" s="654"/>
      <c r="AN5" s="654"/>
      <c r="AO5" s="655"/>
      <c r="AP5" s="645" t="s">
        <v>219</v>
      </c>
      <c r="AQ5" s="646"/>
      <c r="AR5" s="646"/>
      <c r="AS5" s="646"/>
      <c r="AT5" s="646"/>
      <c r="AU5" s="646"/>
      <c r="AV5" s="646"/>
      <c r="AW5" s="646"/>
      <c r="AX5" s="646"/>
      <c r="AY5" s="646"/>
      <c r="AZ5" s="646"/>
      <c r="BA5" s="646"/>
      <c r="BB5" s="646"/>
      <c r="BC5" s="646"/>
      <c r="BD5" s="646"/>
      <c r="BE5" s="646"/>
      <c r="BF5" s="647"/>
      <c r="BG5" s="659">
        <v>950544</v>
      </c>
      <c r="BH5" s="660"/>
      <c r="BI5" s="660"/>
      <c r="BJ5" s="660"/>
      <c r="BK5" s="660"/>
      <c r="BL5" s="660"/>
      <c r="BM5" s="660"/>
      <c r="BN5" s="661"/>
      <c r="BO5" s="662">
        <v>98.8</v>
      </c>
      <c r="BP5" s="662"/>
      <c r="BQ5" s="662"/>
      <c r="BR5" s="662"/>
      <c r="BS5" s="663" t="s">
        <v>129</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2">
      <c r="B6" s="656" t="s">
        <v>223</v>
      </c>
      <c r="C6" s="657"/>
      <c r="D6" s="657"/>
      <c r="E6" s="657"/>
      <c r="F6" s="657"/>
      <c r="G6" s="657"/>
      <c r="H6" s="657"/>
      <c r="I6" s="657"/>
      <c r="J6" s="657"/>
      <c r="K6" s="657"/>
      <c r="L6" s="657"/>
      <c r="M6" s="657"/>
      <c r="N6" s="657"/>
      <c r="O6" s="657"/>
      <c r="P6" s="657"/>
      <c r="Q6" s="658"/>
      <c r="R6" s="659">
        <v>45566</v>
      </c>
      <c r="S6" s="660"/>
      <c r="T6" s="660"/>
      <c r="U6" s="660"/>
      <c r="V6" s="660"/>
      <c r="W6" s="660"/>
      <c r="X6" s="660"/>
      <c r="Y6" s="661"/>
      <c r="Z6" s="662">
        <v>0.7</v>
      </c>
      <c r="AA6" s="662"/>
      <c r="AB6" s="662"/>
      <c r="AC6" s="662"/>
      <c r="AD6" s="663">
        <v>45566</v>
      </c>
      <c r="AE6" s="663"/>
      <c r="AF6" s="663"/>
      <c r="AG6" s="663"/>
      <c r="AH6" s="663"/>
      <c r="AI6" s="663"/>
      <c r="AJ6" s="663"/>
      <c r="AK6" s="663"/>
      <c r="AL6" s="664">
        <v>1.2</v>
      </c>
      <c r="AM6" s="665"/>
      <c r="AN6" s="665"/>
      <c r="AO6" s="666"/>
      <c r="AP6" s="656" t="s">
        <v>224</v>
      </c>
      <c r="AQ6" s="657"/>
      <c r="AR6" s="657"/>
      <c r="AS6" s="657"/>
      <c r="AT6" s="657"/>
      <c r="AU6" s="657"/>
      <c r="AV6" s="657"/>
      <c r="AW6" s="657"/>
      <c r="AX6" s="657"/>
      <c r="AY6" s="657"/>
      <c r="AZ6" s="657"/>
      <c r="BA6" s="657"/>
      <c r="BB6" s="657"/>
      <c r="BC6" s="657"/>
      <c r="BD6" s="657"/>
      <c r="BE6" s="657"/>
      <c r="BF6" s="658"/>
      <c r="BG6" s="659">
        <v>950544</v>
      </c>
      <c r="BH6" s="660"/>
      <c r="BI6" s="660"/>
      <c r="BJ6" s="660"/>
      <c r="BK6" s="660"/>
      <c r="BL6" s="660"/>
      <c r="BM6" s="660"/>
      <c r="BN6" s="661"/>
      <c r="BO6" s="662">
        <v>98.8</v>
      </c>
      <c r="BP6" s="662"/>
      <c r="BQ6" s="662"/>
      <c r="BR6" s="662"/>
      <c r="BS6" s="663" t="s">
        <v>165</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65740</v>
      </c>
      <c r="CS6" s="660"/>
      <c r="CT6" s="660"/>
      <c r="CU6" s="660"/>
      <c r="CV6" s="660"/>
      <c r="CW6" s="660"/>
      <c r="CX6" s="660"/>
      <c r="CY6" s="661"/>
      <c r="CZ6" s="653">
        <v>1.2</v>
      </c>
      <c r="DA6" s="654"/>
      <c r="DB6" s="654"/>
      <c r="DC6" s="673"/>
      <c r="DD6" s="668" t="s">
        <v>165</v>
      </c>
      <c r="DE6" s="660"/>
      <c r="DF6" s="660"/>
      <c r="DG6" s="660"/>
      <c r="DH6" s="660"/>
      <c r="DI6" s="660"/>
      <c r="DJ6" s="660"/>
      <c r="DK6" s="660"/>
      <c r="DL6" s="660"/>
      <c r="DM6" s="660"/>
      <c r="DN6" s="660"/>
      <c r="DO6" s="660"/>
      <c r="DP6" s="661"/>
      <c r="DQ6" s="668">
        <v>65740</v>
      </c>
      <c r="DR6" s="660"/>
      <c r="DS6" s="660"/>
      <c r="DT6" s="660"/>
      <c r="DU6" s="660"/>
      <c r="DV6" s="660"/>
      <c r="DW6" s="660"/>
      <c r="DX6" s="660"/>
      <c r="DY6" s="660"/>
      <c r="DZ6" s="660"/>
      <c r="EA6" s="660"/>
      <c r="EB6" s="660"/>
      <c r="EC6" s="669"/>
    </row>
    <row r="7" spans="2:143" ht="11.25" customHeight="1" x14ac:dyDescent="0.2">
      <c r="B7" s="656" t="s">
        <v>226</v>
      </c>
      <c r="C7" s="657"/>
      <c r="D7" s="657"/>
      <c r="E7" s="657"/>
      <c r="F7" s="657"/>
      <c r="G7" s="657"/>
      <c r="H7" s="657"/>
      <c r="I7" s="657"/>
      <c r="J7" s="657"/>
      <c r="K7" s="657"/>
      <c r="L7" s="657"/>
      <c r="M7" s="657"/>
      <c r="N7" s="657"/>
      <c r="O7" s="657"/>
      <c r="P7" s="657"/>
      <c r="Q7" s="658"/>
      <c r="R7" s="659">
        <v>1339</v>
      </c>
      <c r="S7" s="660"/>
      <c r="T7" s="660"/>
      <c r="U7" s="660"/>
      <c r="V7" s="660"/>
      <c r="W7" s="660"/>
      <c r="X7" s="660"/>
      <c r="Y7" s="661"/>
      <c r="Z7" s="662">
        <v>0</v>
      </c>
      <c r="AA7" s="662"/>
      <c r="AB7" s="662"/>
      <c r="AC7" s="662"/>
      <c r="AD7" s="663">
        <v>1339</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386166</v>
      </c>
      <c r="BH7" s="660"/>
      <c r="BI7" s="660"/>
      <c r="BJ7" s="660"/>
      <c r="BK7" s="660"/>
      <c r="BL7" s="660"/>
      <c r="BM7" s="660"/>
      <c r="BN7" s="661"/>
      <c r="BO7" s="662">
        <v>40.1</v>
      </c>
      <c r="BP7" s="662"/>
      <c r="BQ7" s="662"/>
      <c r="BR7" s="662"/>
      <c r="BS7" s="663" t="s">
        <v>165</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1729552</v>
      </c>
      <c r="CS7" s="660"/>
      <c r="CT7" s="660"/>
      <c r="CU7" s="660"/>
      <c r="CV7" s="660"/>
      <c r="CW7" s="660"/>
      <c r="CX7" s="660"/>
      <c r="CY7" s="661"/>
      <c r="CZ7" s="662">
        <v>30.7</v>
      </c>
      <c r="DA7" s="662"/>
      <c r="DB7" s="662"/>
      <c r="DC7" s="662"/>
      <c r="DD7" s="668">
        <v>740526</v>
      </c>
      <c r="DE7" s="660"/>
      <c r="DF7" s="660"/>
      <c r="DG7" s="660"/>
      <c r="DH7" s="660"/>
      <c r="DI7" s="660"/>
      <c r="DJ7" s="660"/>
      <c r="DK7" s="660"/>
      <c r="DL7" s="660"/>
      <c r="DM7" s="660"/>
      <c r="DN7" s="660"/>
      <c r="DO7" s="660"/>
      <c r="DP7" s="661"/>
      <c r="DQ7" s="668">
        <v>1011390</v>
      </c>
      <c r="DR7" s="660"/>
      <c r="DS7" s="660"/>
      <c r="DT7" s="660"/>
      <c r="DU7" s="660"/>
      <c r="DV7" s="660"/>
      <c r="DW7" s="660"/>
      <c r="DX7" s="660"/>
      <c r="DY7" s="660"/>
      <c r="DZ7" s="660"/>
      <c r="EA7" s="660"/>
      <c r="EB7" s="660"/>
      <c r="EC7" s="669"/>
    </row>
    <row r="8" spans="2:143" ht="11.25" customHeight="1" x14ac:dyDescent="0.2">
      <c r="B8" s="656" t="s">
        <v>229</v>
      </c>
      <c r="C8" s="657"/>
      <c r="D8" s="657"/>
      <c r="E8" s="657"/>
      <c r="F8" s="657"/>
      <c r="G8" s="657"/>
      <c r="H8" s="657"/>
      <c r="I8" s="657"/>
      <c r="J8" s="657"/>
      <c r="K8" s="657"/>
      <c r="L8" s="657"/>
      <c r="M8" s="657"/>
      <c r="N8" s="657"/>
      <c r="O8" s="657"/>
      <c r="P8" s="657"/>
      <c r="Q8" s="658"/>
      <c r="R8" s="659">
        <v>3566</v>
      </c>
      <c r="S8" s="660"/>
      <c r="T8" s="660"/>
      <c r="U8" s="660"/>
      <c r="V8" s="660"/>
      <c r="W8" s="660"/>
      <c r="X8" s="660"/>
      <c r="Y8" s="661"/>
      <c r="Z8" s="662">
        <v>0.1</v>
      </c>
      <c r="AA8" s="662"/>
      <c r="AB8" s="662"/>
      <c r="AC8" s="662"/>
      <c r="AD8" s="663">
        <v>3566</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14446</v>
      </c>
      <c r="BH8" s="660"/>
      <c r="BI8" s="660"/>
      <c r="BJ8" s="660"/>
      <c r="BK8" s="660"/>
      <c r="BL8" s="660"/>
      <c r="BM8" s="660"/>
      <c r="BN8" s="661"/>
      <c r="BO8" s="662">
        <v>1.5</v>
      </c>
      <c r="BP8" s="662"/>
      <c r="BQ8" s="662"/>
      <c r="BR8" s="662"/>
      <c r="BS8" s="668" t="s">
        <v>165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1197391</v>
      </c>
      <c r="CS8" s="660"/>
      <c r="CT8" s="660"/>
      <c r="CU8" s="660"/>
      <c r="CV8" s="660"/>
      <c r="CW8" s="660"/>
      <c r="CX8" s="660"/>
      <c r="CY8" s="661"/>
      <c r="CZ8" s="662">
        <v>21.2</v>
      </c>
      <c r="DA8" s="662"/>
      <c r="DB8" s="662"/>
      <c r="DC8" s="662"/>
      <c r="DD8" s="668">
        <v>8321</v>
      </c>
      <c r="DE8" s="660"/>
      <c r="DF8" s="660"/>
      <c r="DG8" s="660"/>
      <c r="DH8" s="660"/>
      <c r="DI8" s="660"/>
      <c r="DJ8" s="660"/>
      <c r="DK8" s="660"/>
      <c r="DL8" s="660"/>
      <c r="DM8" s="660"/>
      <c r="DN8" s="660"/>
      <c r="DO8" s="660"/>
      <c r="DP8" s="661"/>
      <c r="DQ8" s="668">
        <v>796004</v>
      </c>
      <c r="DR8" s="660"/>
      <c r="DS8" s="660"/>
      <c r="DT8" s="660"/>
      <c r="DU8" s="660"/>
      <c r="DV8" s="660"/>
      <c r="DW8" s="660"/>
      <c r="DX8" s="660"/>
      <c r="DY8" s="660"/>
      <c r="DZ8" s="660"/>
      <c r="EA8" s="660"/>
      <c r="EB8" s="660"/>
      <c r="EC8" s="669"/>
    </row>
    <row r="9" spans="2:143" ht="11.25" customHeight="1" x14ac:dyDescent="0.2">
      <c r="B9" s="656" t="s">
        <v>232</v>
      </c>
      <c r="C9" s="657"/>
      <c r="D9" s="657"/>
      <c r="E9" s="657"/>
      <c r="F9" s="657"/>
      <c r="G9" s="657"/>
      <c r="H9" s="657"/>
      <c r="I9" s="657"/>
      <c r="J9" s="657"/>
      <c r="K9" s="657"/>
      <c r="L9" s="657"/>
      <c r="M9" s="657"/>
      <c r="N9" s="657"/>
      <c r="O9" s="657"/>
      <c r="P9" s="657"/>
      <c r="Q9" s="658"/>
      <c r="R9" s="659">
        <v>3839</v>
      </c>
      <c r="S9" s="660"/>
      <c r="T9" s="660"/>
      <c r="U9" s="660"/>
      <c r="V9" s="660"/>
      <c r="W9" s="660"/>
      <c r="X9" s="660"/>
      <c r="Y9" s="661"/>
      <c r="Z9" s="662">
        <v>0.1</v>
      </c>
      <c r="AA9" s="662"/>
      <c r="AB9" s="662"/>
      <c r="AC9" s="662"/>
      <c r="AD9" s="663">
        <v>3839</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305204</v>
      </c>
      <c r="BH9" s="660"/>
      <c r="BI9" s="660"/>
      <c r="BJ9" s="660"/>
      <c r="BK9" s="660"/>
      <c r="BL9" s="660"/>
      <c r="BM9" s="660"/>
      <c r="BN9" s="661"/>
      <c r="BO9" s="662">
        <v>31.7</v>
      </c>
      <c r="BP9" s="662"/>
      <c r="BQ9" s="662"/>
      <c r="BR9" s="662"/>
      <c r="BS9" s="668" t="s">
        <v>165</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553540</v>
      </c>
      <c r="CS9" s="660"/>
      <c r="CT9" s="660"/>
      <c r="CU9" s="660"/>
      <c r="CV9" s="660"/>
      <c r="CW9" s="660"/>
      <c r="CX9" s="660"/>
      <c r="CY9" s="661"/>
      <c r="CZ9" s="662">
        <v>9.8000000000000007</v>
      </c>
      <c r="DA9" s="662"/>
      <c r="DB9" s="662"/>
      <c r="DC9" s="662"/>
      <c r="DD9" s="668">
        <v>38308</v>
      </c>
      <c r="DE9" s="660"/>
      <c r="DF9" s="660"/>
      <c r="DG9" s="660"/>
      <c r="DH9" s="660"/>
      <c r="DI9" s="660"/>
      <c r="DJ9" s="660"/>
      <c r="DK9" s="660"/>
      <c r="DL9" s="660"/>
      <c r="DM9" s="660"/>
      <c r="DN9" s="660"/>
      <c r="DO9" s="660"/>
      <c r="DP9" s="661"/>
      <c r="DQ9" s="668">
        <v>490495</v>
      </c>
      <c r="DR9" s="660"/>
      <c r="DS9" s="660"/>
      <c r="DT9" s="660"/>
      <c r="DU9" s="660"/>
      <c r="DV9" s="660"/>
      <c r="DW9" s="660"/>
      <c r="DX9" s="660"/>
      <c r="DY9" s="660"/>
      <c r="DZ9" s="660"/>
      <c r="EA9" s="660"/>
      <c r="EB9" s="660"/>
      <c r="EC9" s="669"/>
    </row>
    <row r="10" spans="2:143" ht="11.25" customHeight="1" x14ac:dyDescent="0.2">
      <c r="B10" s="656" t="s">
        <v>235</v>
      </c>
      <c r="C10" s="657"/>
      <c r="D10" s="657"/>
      <c r="E10" s="657"/>
      <c r="F10" s="657"/>
      <c r="G10" s="657"/>
      <c r="H10" s="657"/>
      <c r="I10" s="657"/>
      <c r="J10" s="657"/>
      <c r="K10" s="657"/>
      <c r="L10" s="657"/>
      <c r="M10" s="657"/>
      <c r="N10" s="657"/>
      <c r="O10" s="657"/>
      <c r="P10" s="657"/>
      <c r="Q10" s="658"/>
      <c r="R10" s="659" t="s">
        <v>165</v>
      </c>
      <c r="S10" s="660"/>
      <c r="T10" s="660"/>
      <c r="U10" s="660"/>
      <c r="V10" s="660"/>
      <c r="W10" s="660"/>
      <c r="X10" s="660"/>
      <c r="Y10" s="661"/>
      <c r="Z10" s="662" t="s">
        <v>165</v>
      </c>
      <c r="AA10" s="662"/>
      <c r="AB10" s="662"/>
      <c r="AC10" s="662"/>
      <c r="AD10" s="663" t="s">
        <v>129</v>
      </c>
      <c r="AE10" s="663"/>
      <c r="AF10" s="663"/>
      <c r="AG10" s="663"/>
      <c r="AH10" s="663"/>
      <c r="AI10" s="663"/>
      <c r="AJ10" s="663"/>
      <c r="AK10" s="663"/>
      <c r="AL10" s="664" t="s">
        <v>165</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24806</v>
      </c>
      <c r="BH10" s="660"/>
      <c r="BI10" s="660"/>
      <c r="BJ10" s="660"/>
      <c r="BK10" s="660"/>
      <c r="BL10" s="660"/>
      <c r="BM10" s="660"/>
      <c r="BN10" s="661"/>
      <c r="BO10" s="662">
        <v>2.6</v>
      </c>
      <c r="BP10" s="662"/>
      <c r="BQ10" s="662"/>
      <c r="BR10" s="662"/>
      <c r="BS10" s="668" t="s">
        <v>165</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2521</v>
      </c>
      <c r="CS10" s="660"/>
      <c r="CT10" s="660"/>
      <c r="CU10" s="660"/>
      <c r="CV10" s="660"/>
      <c r="CW10" s="660"/>
      <c r="CX10" s="660"/>
      <c r="CY10" s="661"/>
      <c r="CZ10" s="662">
        <v>0</v>
      </c>
      <c r="DA10" s="662"/>
      <c r="DB10" s="662"/>
      <c r="DC10" s="662"/>
      <c r="DD10" s="668" t="s">
        <v>165</v>
      </c>
      <c r="DE10" s="660"/>
      <c r="DF10" s="660"/>
      <c r="DG10" s="660"/>
      <c r="DH10" s="660"/>
      <c r="DI10" s="660"/>
      <c r="DJ10" s="660"/>
      <c r="DK10" s="660"/>
      <c r="DL10" s="660"/>
      <c r="DM10" s="660"/>
      <c r="DN10" s="660"/>
      <c r="DO10" s="660"/>
      <c r="DP10" s="661"/>
      <c r="DQ10" s="668">
        <v>2521</v>
      </c>
      <c r="DR10" s="660"/>
      <c r="DS10" s="660"/>
      <c r="DT10" s="660"/>
      <c r="DU10" s="660"/>
      <c r="DV10" s="660"/>
      <c r="DW10" s="660"/>
      <c r="DX10" s="660"/>
      <c r="DY10" s="660"/>
      <c r="DZ10" s="660"/>
      <c r="EA10" s="660"/>
      <c r="EB10" s="660"/>
      <c r="EC10" s="669"/>
    </row>
    <row r="11" spans="2:143" ht="11.25" customHeight="1" x14ac:dyDescent="0.2">
      <c r="B11" s="656" t="s">
        <v>238</v>
      </c>
      <c r="C11" s="657"/>
      <c r="D11" s="657"/>
      <c r="E11" s="657"/>
      <c r="F11" s="657"/>
      <c r="G11" s="657"/>
      <c r="H11" s="657"/>
      <c r="I11" s="657"/>
      <c r="J11" s="657"/>
      <c r="K11" s="657"/>
      <c r="L11" s="657"/>
      <c r="M11" s="657"/>
      <c r="N11" s="657"/>
      <c r="O11" s="657"/>
      <c r="P11" s="657"/>
      <c r="Q11" s="658"/>
      <c r="R11" s="659" t="s">
        <v>165</v>
      </c>
      <c r="S11" s="660"/>
      <c r="T11" s="660"/>
      <c r="U11" s="660"/>
      <c r="V11" s="660"/>
      <c r="W11" s="660"/>
      <c r="X11" s="660"/>
      <c r="Y11" s="661"/>
      <c r="Z11" s="662" t="s">
        <v>165</v>
      </c>
      <c r="AA11" s="662"/>
      <c r="AB11" s="662"/>
      <c r="AC11" s="662"/>
      <c r="AD11" s="663" t="s">
        <v>165</v>
      </c>
      <c r="AE11" s="663"/>
      <c r="AF11" s="663"/>
      <c r="AG11" s="663"/>
      <c r="AH11" s="663"/>
      <c r="AI11" s="663"/>
      <c r="AJ11" s="663"/>
      <c r="AK11" s="663"/>
      <c r="AL11" s="664" t="s">
        <v>165</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41710</v>
      </c>
      <c r="BH11" s="660"/>
      <c r="BI11" s="660"/>
      <c r="BJ11" s="660"/>
      <c r="BK11" s="660"/>
      <c r="BL11" s="660"/>
      <c r="BM11" s="660"/>
      <c r="BN11" s="661"/>
      <c r="BO11" s="662">
        <v>4.3</v>
      </c>
      <c r="BP11" s="662"/>
      <c r="BQ11" s="662"/>
      <c r="BR11" s="662"/>
      <c r="BS11" s="668" t="s">
        <v>165</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208559</v>
      </c>
      <c r="CS11" s="660"/>
      <c r="CT11" s="660"/>
      <c r="CU11" s="660"/>
      <c r="CV11" s="660"/>
      <c r="CW11" s="660"/>
      <c r="CX11" s="660"/>
      <c r="CY11" s="661"/>
      <c r="CZ11" s="662">
        <v>3.7</v>
      </c>
      <c r="DA11" s="662"/>
      <c r="DB11" s="662"/>
      <c r="DC11" s="662"/>
      <c r="DD11" s="668">
        <v>99377</v>
      </c>
      <c r="DE11" s="660"/>
      <c r="DF11" s="660"/>
      <c r="DG11" s="660"/>
      <c r="DH11" s="660"/>
      <c r="DI11" s="660"/>
      <c r="DJ11" s="660"/>
      <c r="DK11" s="660"/>
      <c r="DL11" s="660"/>
      <c r="DM11" s="660"/>
      <c r="DN11" s="660"/>
      <c r="DO11" s="660"/>
      <c r="DP11" s="661"/>
      <c r="DQ11" s="668">
        <v>153012</v>
      </c>
      <c r="DR11" s="660"/>
      <c r="DS11" s="660"/>
      <c r="DT11" s="660"/>
      <c r="DU11" s="660"/>
      <c r="DV11" s="660"/>
      <c r="DW11" s="660"/>
      <c r="DX11" s="660"/>
      <c r="DY11" s="660"/>
      <c r="DZ11" s="660"/>
      <c r="EA11" s="660"/>
      <c r="EB11" s="660"/>
      <c r="EC11" s="669"/>
    </row>
    <row r="12" spans="2:143" ht="11.25" customHeight="1" x14ac:dyDescent="0.2">
      <c r="B12" s="656" t="s">
        <v>241</v>
      </c>
      <c r="C12" s="657"/>
      <c r="D12" s="657"/>
      <c r="E12" s="657"/>
      <c r="F12" s="657"/>
      <c r="G12" s="657"/>
      <c r="H12" s="657"/>
      <c r="I12" s="657"/>
      <c r="J12" s="657"/>
      <c r="K12" s="657"/>
      <c r="L12" s="657"/>
      <c r="M12" s="657"/>
      <c r="N12" s="657"/>
      <c r="O12" s="657"/>
      <c r="P12" s="657"/>
      <c r="Q12" s="658"/>
      <c r="R12" s="659">
        <v>140555</v>
      </c>
      <c r="S12" s="660"/>
      <c r="T12" s="660"/>
      <c r="U12" s="660"/>
      <c r="V12" s="660"/>
      <c r="W12" s="660"/>
      <c r="X12" s="660"/>
      <c r="Y12" s="661"/>
      <c r="Z12" s="662">
        <v>2.2999999999999998</v>
      </c>
      <c r="AA12" s="662"/>
      <c r="AB12" s="662"/>
      <c r="AC12" s="662"/>
      <c r="AD12" s="663">
        <v>140555</v>
      </c>
      <c r="AE12" s="663"/>
      <c r="AF12" s="663"/>
      <c r="AG12" s="663"/>
      <c r="AH12" s="663"/>
      <c r="AI12" s="663"/>
      <c r="AJ12" s="663"/>
      <c r="AK12" s="663"/>
      <c r="AL12" s="664">
        <v>3.8</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490050</v>
      </c>
      <c r="BH12" s="660"/>
      <c r="BI12" s="660"/>
      <c r="BJ12" s="660"/>
      <c r="BK12" s="660"/>
      <c r="BL12" s="660"/>
      <c r="BM12" s="660"/>
      <c r="BN12" s="661"/>
      <c r="BO12" s="662">
        <v>50.9</v>
      </c>
      <c r="BP12" s="662"/>
      <c r="BQ12" s="662"/>
      <c r="BR12" s="662"/>
      <c r="BS12" s="668" t="s">
        <v>129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65230</v>
      </c>
      <c r="CS12" s="660"/>
      <c r="CT12" s="660"/>
      <c r="CU12" s="660"/>
      <c r="CV12" s="660"/>
      <c r="CW12" s="660"/>
      <c r="CX12" s="660"/>
      <c r="CY12" s="661"/>
      <c r="CZ12" s="662">
        <v>1.2</v>
      </c>
      <c r="DA12" s="662"/>
      <c r="DB12" s="662"/>
      <c r="DC12" s="662"/>
      <c r="DD12" s="668">
        <v>10369</v>
      </c>
      <c r="DE12" s="660"/>
      <c r="DF12" s="660"/>
      <c r="DG12" s="660"/>
      <c r="DH12" s="660"/>
      <c r="DI12" s="660"/>
      <c r="DJ12" s="660"/>
      <c r="DK12" s="660"/>
      <c r="DL12" s="660"/>
      <c r="DM12" s="660"/>
      <c r="DN12" s="660"/>
      <c r="DO12" s="660"/>
      <c r="DP12" s="661"/>
      <c r="DQ12" s="668">
        <v>48082</v>
      </c>
      <c r="DR12" s="660"/>
      <c r="DS12" s="660"/>
      <c r="DT12" s="660"/>
      <c r="DU12" s="660"/>
      <c r="DV12" s="660"/>
      <c r="DW12" s="660"/>
      <c r="DX12" s="660"/>
      <c r="DY12" s="660"/>
      <c r="DZ12" s="660"/>
      <c r="EA12" s="660"/>
      <c r="EB12" s="660"/>
      <c r="EC12" s="669"/>
    </row>
    <row r="13" spans="2:143" ht="11.25" customHeight="1" x14ac:dyDescent="0.2">
      <c r="B13" s="656" t="s">
        <v>244</v>
      </c>
      <c r="C13" s="657"/>
      <c r="D13" s="657"/>
      <c r="E13" s="657"/>
      <c r="F13" s="657"/>
      <c r="G13" s="657"/>
      <c r="H13" s="657"/>
      <c r="I13" s="657"/>
      <c r="J13" s="657"/>
      <c r="K13" s="657"/>
      <c r="L13" s="657"/>
      <c r="M13" s="657"/>
      <c r="N13" s="657"/>
      <c r="O13" s="657"/>
      <c r="P13" s="657"/>
      <c r="Q13" s="658"/>
      <c r="R13" s="659">
        <v>33530</v>
      </c>
      <c r="S13" s="660"/>
      <c r="T13" s="660"/>
      <c r="U13" s="660"/>
      <c r="V13" s="660"/>
      <c r="W13" s="660"/>
      <c r="X13" s="660"/>
      <c r="Y13" s="661"/>
      <c r="Z13" s="662">
        <v>0.5</v>
      </c>
      <c r="AA13" s="662"/>
      <c r="AB13" s="662"/>
      <c r="AC13" s="662"/>
      <c r="AD13" s="663">
        <v>33530</v>
      </c>
      <c r="AE13" s="663"/>
      <c r="AF13" s="663"/>
      <c r="AG13" s="663"/>
      <c r="AH13" s="663"/>
      <c r="AI13" s="663"/>
      <c r="AJ13" s="663"/>
      <c r="AK13" s="663"/>
      <c r="AL13" s="664">
        <v>0.9</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483868</v>
      </c>
      <c r="BH13" s="660"/>
      <c r="BI13" s="660"/>
      <c r="BJ13" s="660"/>
      <c r="BK13" s="660"/>
      <c r="BL13" s="660"/>
      <c r="BM13" s="660"/>
      <c r="BN13" s="661"/>
      <c r="BO13" s="662">
        <v>50.3</v>
      </c>
      <c r="BP13" s="662"/>
      <c r="BQ13" s="662"/>
      <c r="BR13" s="662"/>
      <c r="BS13" s="668" t="s">
        <v>165</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278112</v>
      </c>
      <c r="CS13" s="660"/>
      <c r="CT13" s="660"/>
      <c r="CU13" s="660"/>
      <c r="CV13" s="660"/>
      <c r="CW13" s="660"/>
      <c r="CX13" s="660"/>
      <c r="CY13" s="661"/>
      <c r="CZ13" s="662">
        <v>4.9000000000000004</v>
      </c>
      <c r="DA13" s="662"/>
      <c r="DB13" s="662"/>
      <c r="DC13" s="662"/>
      <c r="DD13" s="668">
        <v>237529</v>
      </c>
      <c r="DE13" s="660"/>
      <c r="DF13" s="660"/>
      <c r="DG13" s="660"/>
      <c r="DH13" s="660"/>
      <c r="DI13" s="660"/>
      <c r="DJ13" s="660"/>
      <c r="DK13" s="660"/>
      <c r="DL13" s="660"/>
      <c r="DM13" s="660"/>
      <c r="DN13" s="660"/>
      <c r="DO13" s="660"/>
      <c r="DP13" s="661"/>
      <c r="DQ13" s="668">
        <v>132635</v>
      </c>
      <c r="DR13" s="660"/>
      <c r="DS13" s="660"/>
      <c r="DT13" s="660"/>
      <c r="DU13" s="660"/>
      <c r="DV13" s="660"/>
      <c r="DW13" s="660"/>
      <c r="DX13" s="660"/>
      <c r="DY13" s="660"/>
      <c r="DZ13" s="660"/>
      <c r="EA13" s="660"/>
      <c r="EB13" s="660"/>
      <c r="EC13" s="669"/>
    </row>
    <row r="14" spans="2:143" ht="11.25" customHeight="1" x14ac:dyDescent="0.2">
      <c r="B14" s="656" t="s">
        <v>247</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62" t="s">
        <v>165</v>
      </c>
      <c r="AA14" s="662"/>
      <c r="AB14" s="662"/>
      <c r="AC14" s="662"/>
      <c r="AD14" s="663" t="s">
        <v>129</v>
      </c>
      <c r="AE14" s="663"/>
      <c r="AF14" s="663"/>
      <c r="AG14" s="663"/>
      <c r="AH14" s="663"/>
      <c r="AI14" s="663"/>
      <c r="AJ14" s="663"/>
      <c r="AK14" s="663"/>
      <c r="AL14" s="664" t="s">
        <v>165</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27214</v>
      </c>
      <c r="BH14" s="660"/>
      <c r="BI14" s="660"/>
      <c r="BJ14" s="660"/>
      <c r="BK14" s="660"/>
      <c r="BL14" s="660"/>
      <c r="BM14" s="660"/>
      <c r="BN14" s="661"/>
      <c r="BO14" s="662">
        <v>2.8</v>
      </c>
      <c r="BP14" s="662"/>
      <c r="BQ14" s="662"/>
      <c r="BR14" s="662"/>
      <c r="BS14" s="668" t="s">
        <v>129</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237782</v>
      </c>
      <c r="CS14" s="660"/>
      <c r="CT14" s="660"/>
      <c r="CU14" s="660"/>
      <c r="CV14" s="660"/>
      <c r="CW14" s="660"/>
      <c r="CX14" s="660"/>
      <c r="CY14" s="661"/>
      <c r="CZ14" s="662">
        <v>4.2</v>
      </c>
      <c r="DA14" s="662"/>
      <c r="DB14" s="662"/>
      <c r="DC14" s="662"/>
      <c r="DD14" s="668">
        <v>16074</v>
      </c>
      <c r="DE14" s="660"/>
      <c r="DF14" s="660"/>
      <c r="DG14" s="660"/>
      <c r="DH14" s="660"/>
      <c r="DI14" s="660"/>
      <c r="DJ14" s="660"/>
      <c r="DK14" s="660"/>
      <c r="DL14" s="660"/>
      <c r="DM14" s="660"/>
      <c r="DN14" s="660"/>
      <c r="DO14" s="660"/>
      <c r="DP14" s="661"/>
      <c r="DQ14" s="668">
        <v>224362</v>
      </c>
      <c r="DR14" s="660"/>
      <c r="DS14" s="660"/>
      <c r="DT14" s="660"/>
      <c r="DU14" s="660"/>
      <c r="DV14" s="660"/>
      <c r="DW14" s="660"/>
      <c r="DX14" s="660"/>
      <c r="DY14" s="660"/>
      <c r="DZ14" s="660"/>
      <c r="EA14" s="660"/>
      <c r="EB14" s="660"/>
      <c r="EC14" s="669"/>
    </row>
    <row r="15" spans="2:143" ht="11.25" customHeight="1" x14ac:dyDescent="0.2">
      <c r="B15" s="656" t="s">
        <v>250</v>
      </c>
      <c r="C15" s="657"/>
      <c r="D15" s="657"/>
      <c r="E15" s="657"/>
      <c r="F15" s="657"/>
      <c r="G15" s="657"/>
      <c r="H15" s="657"/>
      <c r="I15" s="657"/>
      <c r="J15" s="657"/>
      <c r="K15" s="657"/>
      <c r="L15" s="657"/>
      <c r="M15" s="657"/>
      <c r="N15" s="657"/>
      <c r="O15" s="657"/>
      <c r="P15" s="657"/>
      <c r="Q15" s="658"/>
      <c r="R15" s="659">
        <v>14194</v>
      </c>
      <c r="S15" s="660"/>
      <c r="T15" s="660"/>
      <c r="U15" s="660"/>
      <c r="V15" s="660"/>
      <c r="W15" s="660"/>
      <c r="X15" s="660"/>
      <c r="Y15" s="661"/>
      <c r="Z15" s="662">
        <v>0.2</v>
      </c>
      <c r="AA15" s="662"/>
      <c r="AB15" s="662"/>
      <c r="AC15" s="662"/>
      <c r="AD15" s="663">
        <v>14194</v>
      </c>
      <c r="AE15" s="663"/>
      <c r="AF15" s="663"/>
      <c r="AG15" s="663"/>
      <c r="AH15" s="663"/>
      <c r="AI15" s="663"/>
      <c r="AJ15" s="663"/>
      <c r="AK15" s="663"/>
      <c r="AL15" s="664">
        <v>0.4</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47114</v>
      </c>
      <c r="BH15" s="660"/>
      <c r="BI15" s="660"/>
      <c r="BJ15" s="660"/>
      <c r="BK15" s="660"/>
      <c r="BL15" s="660"/>
      <c r="BM15" s="660"/>
      <c r="BN15" s="661"/>
      <c r="BO15" s="662">
        <v>4.9000000000000004</v>
      </c>
      <c r="BP15" s="662"/>
      <c r="BQ15" s="662"/>
      <c r="BR15" s="662"/>
      <c r="BS15" s="668" t="s">
        <v>165</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534311</v>
      </c>
      <c r="CS15" s="660"/>
      <c r="CT15" s="660"/>
      <c r="CU15" s="660"/>
      <c r="CV15" s="660"/>
      <c r="CW15" s="660"/>
      <c r="CX15" s="660"/>
      <c r="CY15" s="661"/>
      <c r="CZ15" s="662">
        <v>9.5</v>
      </c>
      <c r="DA15" s="662"/>
      <c r="DB15" s="662"/>
      <c r="DC15" s="662"/>
      <c r="DD15" s="668">
        <v>85308</v>
      </c>
      <c r="DE15" s="660"/>
      <c r="DF15" s="660"/>
      <c r="DG15" s="660"/>
      <c r="DH15" s="660"/>
      <c r="DI15" s="660"/>
      <c r="DJ15" s="660"/>
      <c r="DK15" s="660"/>
      <c r="DL15" s="660"/>
      <c r="DM15" s="660"/>
      <c r="DN15" s="660"/>
      <c r="DO15" s="660"/>
      <c r="DP15" s="661"/>
      <c r="DQ15" s="668">
        <v>410401</v>
      </c>
      <c r="DR15" s="660"/>
      <c r="DS15" s="660"/>
      <c r="DT15" s="660"/>
      <c r="DU15" s="660"/>
      <c r="DV15" s="660"/>
      <c r="DW15" s="660"/>
      <c r="DX15" s="660"/>
      <c r="DY15" s="660"/>
      <c r="DZ15" s="660"/>
      <c r="EA15" s="660"/>
      <c r="EB15" s="660"/>
      <c r="EC15" s="669"/>
    </row>
    <row r="16" spans="2:143" ht="11.25" customHeight="1" x14ac:dyDescent="0.2">
      <c r="B16" s="656" t="s">
        <v>253</v>
      </c>
      <c r="C16" s="657"/>
      <c r="D16" s="657"/>
      <c r="E16" s="657"/>
      <c r="F16" s="657"/>
      <c r="G16" s="657"/>
      <c r="H16" s="657"/>
      <c r="I16" s="657"/>
      <c r="J16" s="657"/>
      <c r="K16" s="657"/>
      <c r="L16" s="657"/>
      <c r="M16" s="657"/>
      <c r="N16" s="657"/>
      <c r="O16" s="657"/>
      <c r="P16" s="657"/>
      <c r="Q16" s="658"/>
      <c r="R16" s="659" t="s">
        <v>129</v>
      </c>
      <c r="S16" s="660"/>
      <c r="T16" s="660"/>
      <c r="U16" s="660"/>
      <c r="V16" s="660"/>
      <c r="W16" s="660"/>
      <c r="X16" s="660"/>
      <c r="Y16" s="661"/>
      <c r="Z16" s="662" t="s">
        <v>165</v>
      </c>
      <c r="AA16" s="662"/>
      <c r="AB16" s="662"/>
      <c r="AC16" s="662"/>
      <c r="AD16" s="663" t="s">
        <v>129</v>
      </c>
      <c r="AE16" s="663"/>
      <c r="AF16" s="663"/>
      <c r="AG16" s="663"/>
      <c r="AH16" s="663"/>
      <c r="AI16" s="663"/>
      <c r="AJ16" s="663"/>
      <c r="AK16" s="663"/>
      <c r="AL16" s="664" t="s">
        <v>165</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165</v>
      </c>
      <c r="BH16" s="660"/>
      <c r="BI16" s="660"/>
      <c r="BJ16" s="660"/>
      <c r="BK16" s="660"/>
      <c r="BL16" s="660"/>
      <c r="BM16" s="660"/>
      <c r="BN16" s="661"/>
      <c r="BO16" s="662" t="s">
        <v>165</v>
      </c>
      <c r="BP16" s="662"/>
      <c r="BQ16" s="662"/>
      <c r="BR16" s="662"/>
      <c r="BS16" s="668" t="s">
        <v>165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307</v>
      </c>
      <c r="CS16" s="660"/>
      <c r="CT16" s="660"/>
      <c r="CU16" s="660"/>
      <c r="CV16" s="660"/>
      <c r="CW16" s="660"/>
      <c r="CX16" s="660"/>
      <c r="CY16" s="661"/>
      <c r="CZ16" s="662">
        <v>0</v>
      </c>
      <c r="DA16" s="662"/>
      <c r="DB16" s="662"/>
      <c r="DC16" s="662"/>
      <c r="DD16" s="668" t="s">
        <v>165</v>
      </c>
      <c r="DE16" s="660"/>
      <c r="DF16" s="660"/>
      <c r="DG16" s="660"/>
      <c r="DH16" s="660"/>
      <c r="DI16" s="660"/>
      <c r="DJ16" s="660"/>
      <c r="DK16" s="660"/>
      <c r="DL16" s="660"/>
      <c r="DM16" s="660"/>
      <c r="DN16" s="660"/>
      <c r="DO16" s="660"/>
      <c r="DP16" s="661"/>
      <c r="DQ16" s="668">
        <v>307</v>
      </c>
      <c r="DR16" s="660"/>
      <c r="DS16" s="660"/>
      <c r="DT16" s="660"/>
      <c r="DU16" s="660"/>
      <c r="DV16" s="660"/>
      <c r="DW16" s="660"/>
      <c r="DX16" s="660"/>
      <c r="DY16" s="660"/>
      <c r="DZ16" s="660"/>
      <c r="EA16" s="660"/>
      <c r="EB16" s="660"/>
      <c r="EC16" s="669"/>
    </row>
    <row r="17" spans="2:133" ht="11.25" customHeight="1" x14ac:dyDescent="0.2">
      <c r="B17" s="656" t="s">
        <v>256</v>
      </c>
      <c r="C17" s="657"/>
      <c r="D17" s="657"/>
      <c r="E17" s="657"/>
      <c r="F17" s="657"/>
      <c r="G17" s="657"/>
      <c r="H17" s="657"/>
      <c r="I17" s="657"/>
      <c r="J17" s="657"/>
      <c r="K17" s="657"/>
      <c r="L17" s="657"/>
      <c r="M17" s="657"/>
      <c r="N17" s="657"/>
      <c r="O17" s="657"/>
      <c r="P17" s="657"/>
      <c r="Q17" s="658"/>
      <c r="R17" s="659">
        <v>1856</v>
      </c>
      <c r="S17" s="660"/>
      <c r="T17" s="660"/>
      <c r="U17" s="660"/>
      <c r="V17" s="660"/>
      <c r="W17" s="660"/>
      <c r="X17" s="660"/>
      <c r="Y17" s="661"/>
      <c r="Z17" s="662">
        <v>0</v>
      </c>
      <c r="AA17" s="662"/>
      <c r="AB17" s="662"/>
      <c r="AC17" s="662"/>
      <c r="AD17" s="663">
        <v>1856</v>
      </c>
      <c r="AE17" s="663"/>
      <c r="AF17" s="663"/>
      <c r="AG17" s="663"/>
      <c r="AH17" s="663"/>
      <c r="AI17" s="663"/>
      <c r="AJ17" s="663"/>
      <c r="AK17" s="663"/>
      <c r="AL17" s="664">
        <v>0</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165</v>
      </c>
      <c r="BH17" s="660"/>
      <c r="BI17" s="660"/>
      <c r="BJ17" s="660"/>
      <c r="BK17" s="660"/>
      <c r="BL17" s="660"/>
      <c r="BM17" s="660"/>
      <c r="BN17" s="661"/>
      <c r="BO17" s="662" t="s">
        <v>165</v>
      </c>
      <c r="BP17" s="662"/>
      <c r="BQ17" s="662"/>
      <c r="BR17" s="662"/>
      <c r="BS17" s="668" t="s">
        <v>165</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765270</v>
      </c>
      <c r="CS17" s="660"/>
      <c r="CT17" s="660"/>
      <c r="CU17" s="660"/>
      <c r="CV17" s="660"/>
      <c r="CW17" s="660"/>
      <c r="CX17" s="660"/>
      <c r="CY17" s="661"/>
      <c r="CZ17" s="662">
        <v>13.6</v>
      </c>
      <c r="DA17" s="662"/>
      <c r="DB17" s="662"/>
      <c r="DC17" s="662"/>
      <c r="DD17" s="668" t="s">
        <v>165</v>
      </c>
      <c r="DE17" s="660"/>
      <c r="DF17" s="660"/>
      <c r="DG17" s="660"/>
      <c r="DH17" s="660"/>
      <c r="DI17" s="660"/>
      <c r="DJ17" s="660"/>
      <c r="DK17" s="660"/>
      <c r="DL17" s="660"/>
      <c r="DM17" s="660"/>
      <c r="DN17" s="660"/>
      <c r="DO17" s="660"/>
      <c r="DP17" s="661"/>
      <c r="DQ17" s="668">
        <v>765270</v>
      </c>
      <c r="DR17" s="660"/>
      <c r="DS17" s="660"/>
      <c r="DT17" s="660"/>
      <c r="DU17" s="660"/>
      <c r="DV17" s="660"/>
      <c r="DW17" s="660"/>
      <c r="DX17" s="660"/>
      <c r="DY17" s="660"/>
      <c r="DZ17" s="660"/>
      <c r="EA17" s="660"/>
      <c r="EB17" s="660"/>
      <c r="EC17" s="669"/>
    </row>
    <row r="18" spans="2:133" ht="11.25" customHeight="1" x14ac:dyDescent="0.2">
      <c r="B18" s="656" t="s">
        <v>259</v>
      </c>
      <c r="C18" s="657"/>
      <c r="D18" s="657"/>
      <c r="E18" s="657"/>
      <c r="F18" s="657"/>
      <c r="G18" s="657"/>
      <c r="H18" s="657"/>
      <c r="I18" s="657"/>
      <c r="J18" s="657"/>
      <c r="K18" s="657"/>
      <c r="L18" s="657"/>
      <c r="M18" s="657"/>
      <c r="N18" s="657"/>
      <c r="O18" s="657"/>
      <c r="P18" s="657"/>
      <c r="Q18" s="658"/>
      <c r="R18" s="659">
        <v>2789201</v>
      </c>
      <c r="S18" s="660"/>
      <c r="T18" s="660"/>
      <c r="U18" s="660"/>
      <c r="V18" s="660"/>
      <c r="W18" s="660"/>
      <c r="X18" s="660"/>
      <c r="Y18" s="661"/>
      <c r="Z18" s="662">
        <v>45.4</v>
      </c>
      <c r="AA18" s="662"/>
      <c r="AB18" s="662"/>
      <c r="AC18" s="662"/>
      <c r="AD18" s="663">
        <v>2480051</v>
      </c>
      <c r="AE18" s="663"/>
      <c r="AF18" s="663"/>
      <c r="AG18" s="663"/>
      <c r="AH18" s="663"/>
      <c r="AI18" s="663"/>
      <c r="AJ18" s="663"/>
      <c r="AK18" s="663"/>
      <c r="AL18" s="664">
        <v>66.8</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165</v>
      </c>
      <c r="BH18" s="660"/>
      <c r="BI18" s="660"/>
      <c r="BJ18" s="660"/>
      <c r="BK18" s="660"/>
      <c r="BL18" s="660"/>
      <c r="BM18" s="660"/>
      <c r="BN18" s="661"/>
      <c r="BO18" s="662" t="s">
        <v>165</v>
      </c>
      <c r="BP18" s="662"/>
      <c r="BQ18" s="662"/>
      <c r="BR18" s="662"/>
      <c r="BS18" s="668" t="s">
        <v>165</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129</v>
      </c>
      <c r="CS18" s="660"/>
      <c r="CT18" s="660"/>
      <c r="CU18" s="660"/>
      <c r="CV18" s="660"/>
      <c r="CW18" s="660"/>
      <c r="CX18" s="660"/>
      <c r="CY18" s="661"/>
      <c r="CZ18" s="662" t="s">
        <v>165</v>
      </c>
      <c r="DA18" s="662"/>
      <c r="DB18" s="662"/>
      <c r="DC18" s="662"/>
      <c r="DD18" s="668" t="s">
        <v>165</v>
      </c>
      <c r="DE18" s="660"/>
      <c r="DF18" s="660"/>
      <c r="DG18" s="660"/>
      <c r="DH18" s="660"/>
      <c r="DI18" s="660"/>
      <c r="DJ18" s="660"/>
      <c r="DK18" s="660"/>
      <c r="DL18" s="660"/>
      <c r="DM18" s="660"/>
      <c r="DN18" s="660"/>
      <c r="DO18" s="660"/>
      <c r="DP18" s="661"/>
      <c r="DQ18" s="668" t="s">
        <v>129</v>
      </c>
      <c r="DR18" s="660"/>
      <c r="DS18" s="660"/>
      <c r="DT18" s="660"/>
      <c r="DU18" s="660"/>
      <c r="DV18" s="660"/>
      <c r="DW18" s="660"/>
      <c r="DX18" s="660"/>
      <c r="DY18" s="660"/>
      <c r="DZ18" s="660"/>
      <c r="EA18" s="660"/>
      <c r="EB18" s="660"/>
      <c r="EC18" s="669"/>
    </row>
    <row r="19" spans="2:133" ht="11.25" customHeight="1" x14ac:dyDescent="0.2">
      <c r="B19" s="656" t="s">
        <v>262</v>
      </c>
      <c r="C19" s="657"/>
      <c r="D19" s="657"/>
      <c r="E19" s="657"/>
      <c r="F19" s="657"/>
      <c r="G19" s="657"/>
      <c r="H19" s="657"/>
      <c r="I19" s="657"/>
      <c r="J19" s="657"/>
      <c r="K19" s="657"/>
      <c r="L19" s="657"/>
      <c r="M19" s="657"/>
      <c r="N19" s="657"/>
      <c r="O19" s="657"/>
      <c r="P19" s="657"/>
      <c r="Q19" s="658"/>
      <c r="R19" s="659">
        <v>2480051</v>
      </c>
      <c r="S19" s="660"/>
      <c r="T19" s="660"/>
      <c r="U19" s="660"/>
      <c r="V19" s="660"/>
      <c r="W19" s="660"/>
      <c r="X19" s="660"/>
      <c r="Y19" s="661"/>
      <c r="Z19" s="662">
        <v>40.4</v>
      </c>
      <c r="AA19" s="662"/>
      <c r="AB19" s="662"/>
      <c r="AC19" s="662"/>
      <c r="AD19" s="663">
        <v>2480051</v>
      </c>
      <c r="AE19" s="663"/>
      <c r="AF19" s="663"/>
      <c r="AG19" s="663"/>
      <c r="AH19" s="663"/>
      <c r="AI19" s="663"/>
      <c r="AJ19" s="663"/>
      <c r="AK19" s="663"/>
      <c r="AL19" s="664">
        <v>66.8</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11715</v>
      </c>
      <c r="BH19" s="660"/>
      <c r="BI19" s="660"/>
      <c r="BJ19" s="660"/>
      <c r="BK19" s="660"/>
      <c r="BL19" s="660"/>
      <c r="BM19" s="660"/>
      <c r="BN19" s="661"/>
      <c r="BO19" s="662">
        <v>1.2</v>
      </c>
      <c r="BP19" s="662"/>
      <c r="BQ19" s="662"/>
      <c r="BR19" s="662"/>
      <c r="BS19" s="668" t="s">
        <v>165</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165</v>
      </c>
      <c r="CS19" s="660"/>
      <c r="CT19" s="660"/>
      <c r="CU19" s="660"/>
      <c r="CV19" s="660"/>
      <c r="CW19" s="660"/>
      <c r="CX19" s="660"/>
      <c r="CY19" s="661"/>
      <c r="CZ19" s="662" t="s">
        <v>165</v>
      </c>
      <c r="DA19" s="662"/>
      <c r="DB19" s="662"/>
      <c r="DC19" s="662"/>
      <c r="DD19" s="668" t="s">
        <v>165</v>
      </c>
      <c r="DE19" s="660"/>
      <c r="DF19" s="660"/>
      <c r="DG19" s="660"/>
      <c r="DH19" s="660"/>
      <c r="DI19" s="660"/>
      <c r="DJ19" s="660"/>
      <c r="DK19" s="660"/>
      <c r="DL19" s="660"/>
      <c r="DM19" s="660"/>
      <c r="DN19" s="660"/>
      <c r="DO19" s="660"/>
      <c r="DP19" s="661"/>
      <c r="DQ19" s="668" t="s">
        <v>129</v>
      </c>
      <c r="DR19" s="660"/>
      <c r="DS19" s="660"/>
      <c r="DT19" s="660"/>
      <c r="DU19" s="660"/>
      <c r="DV19" s="660"/>
      <c r="DW19" s="660"/>
      <c r="DX19" s="660"/>
      <c r="DY19" s="660"/>
      <c r="DZ19" s="660"/>
      <c r="EA19" s="660"/>
      <c r="EB19" s="660"/>
      <c r="EC19" s="669"/>
    </row>
    <row r="20" spans="2:133" ht="11.25" customHeight="1" x14ac:dyDescent="0.2">
      <c r="B20" s="656" t="s">
        <v>265</v>
      </c>
      <c r="C20" s="657"/>
      <c r="D20" s="657"/>
      <c r="E20" s="657"/>
      <c r="F20" s="657"/>
      <c r="G20" s="657"/>
      <c r="H20" s="657"/>
      <c r="I20" s="657"/>
      <c r="J20" s="657"/>
      <c r="K20" s="657"/>
      <c r="L20" s="657"/>
      <c r="M20" s="657"/>
      <c r="N20" s="657"/>
      <c r="O20" s="657"/>
      <c r="P20" s="657"/>
      <c r="Q20" s="658"/>
      <c r="R20" s="659">
        <v>309150</v>
      </c>
      <c r="S20" s="660"/>
      <c r="T20" s="660"/>
      <c r="U20" s="660"/>
      <c r="V20" s="660"/>
      <c r="W20" s="660"/>
      <c r="X20" s="660"/>
      <c r="Y20" s="661"/>
      <c r="Z20" s="662">
        <v>5</v>
      </c>
      <c r="AA20" s="662"/>
      <c r="AB20" s="662"/>
      <c r="AC20" s="662"/>
      <c r="AD20" s="663" t="s">
        <v>165</v>
      </c>
      <c r="AE20" s="663"/>
      <c r="AF20" s="663"/>
      <c r="AG20" s="663"/>
      <c r="AH20" s="663"/>
      <c r="AI20" s="663"/>
      <c r="AJ20" s="663"/>
      <c r="AK20" s="663"/>
      <c r="AL20" s="664" t="s">
        <v>165</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11715</v>
      </c>
      <c r="BH20" s="660"/>
      <c r="BI20" s="660"/>
      <c r="BJ20" s="660"/>
      <c r="BK20" s="660"/>
      <c r="BL20" s="660"/>
      <c r="BM20" s="660"/>
      <c r="BN20" s="661"/>
      <c r="BO20" s="662">
        <v>1.2</v>
      </c>
      <c r="BP20" s="662"/>
      <c r="BQ20" s="662"/>
      <c r="BR20" s="662"/>
      <c r="BS20" s="668" t="s">
        <v>129</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5638315</v>
      </c>
      <c r="CS20" s="660"/>
      <c r="CT20" s="660"/>
      <c r="CU20" s="660"/>
      <c r="CV20" s="660"/>
      <c r="CW20" s="660"/>
      <c r="CX20" s="660"/>
      <c r="CY20" s="661"/>
      <c r="CZ20" s="662">
        <v>100</v>
      </c>
      <c r="DA20" s="662"/>
      <c r="DB20" s="662"/>
      <c r="DC20" s="662"/>
      <c r="DD20" s="668">
        <v>1235812</v>
      </c>
      <c r="DE20" s="660"/>
      <c r="DF20" s="660"/>
      <c r="DG20" s="660"/>
      <c r="DH20" s="660"/>
      <c r="DI20" s="660"/>
      <c r="DJ20" s="660"/>
      <c r="DK20" s="660"/>
      <c r="DL20" s="660"/>
      <c r="DM20" s="660"/>
      <c r="DN20" s="660"/>
      <c r="DO20" s="660"/>
      <c r="DP20" s="661"/>
      <c r="DQ20" s="668">
        <v>4100219</v>
      </c>
      <c r="DR20" s="660"/>
      <c r="DS20" s="660"/>
      <c r="DT20" s="660"/>
      <c r="DU20" s="660"/>
      <c r="DV20" s="660"/>
      <c r="DW20" s="660"/>
      <c r="DX20" s="660"/>
      <c r="DY20" s="660"/>
      <c r="DZ20" s="660"/>
      <c r="EA20" s="660"/>
      <c r="EB20" s="660"/>
      <c r="EC20" s="669"/>
    </row>
    <row r="21" spans="2:133" ht="11.25" customHeight="1" x14ac:dyDescent="0.2">
      <c r="B21" s="656" t="s">
        <v>268</v>
      </c>
      <c r="C21" s="657"/>
      <c r="D21" s="657"/>
      <c r="E21" s="657"/>
      <c r="F21" s="657"/>
      <c r="G21" s="657"/>
      <c r="H21" s="657"/>
      <c r="I21" s="657"/>
      <c r="J21" s="657"/>
      <c r="K21" s="657"/>
      <c r="L21" s="657"/>
      <c r="M21" s="657"/>
      <c r="N21" s="657"/>
      <c r="O21" s="657"/>
      <c r="P21" s="657"/>
      <c r="Q21" s="658"/>
      <c r="R21" s="659" t="s">
        <v>129</v>
      </c>
      <c r="S21" s="660"/>
      <c r="T21" s="660"/>
      <c r="U21" s="660"/>
      <c r="V21" s="660"/>
      <c r="W21" s="660"/>
      <c r="X21" s="660"/>
      <c r="Y21" s="661"/>
      <c r="Z21" s="662" t="s">
        <v>165</v>
      </c>
      <c r="AA21" s="662"/>
      <c r="AB21" s="662"/>
      <c r="AC21" s="662"/>
      <c r="AD21" s="663" t="s">
        <v>129</v>
      </c>
      <c r="AE21" s="663"/>
      <c r="AF21" s="663"/>
      <c r="AG21" s="663"/>
      <c r="AH21" s="663"/>
      <c r="AI21" s="663"/>
      <c r="AJ21" s="663"/>
      <c r="AK21" s="663"/>
      <c r="AL21" s="664" t="s">
        <v>165</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11715</v>
      </c>
      <c r="BH21" s="660"/>
      <c r="BI21" s="660"/>
      <c r="BJ21" s="660"/>
      <c r="BK21" s="660"/>
      <c r="BL21" s="660"/>
      <c r="BM21" s="660"/>
      <c r="BN21" s="661"/>
      <c r="BO21" s="662">
        <v>1.2</v>
      </c>
      <c r="BP21" s="662"/>
      <c r="BQ21" s="662"/>
      <c r="BR21" s="662"/>
      <c r="BS21" s="668" t="s">
        <v>165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270</v>
      </c>
      <c r="C22" s="657"/>
      <c r="D22" s="657"/>
      <c r="E22" s="657"/>
      <c r="F22" s="657"/>
      <c r="G22" s="657"/>
      <c r="H22" s="657"/>
      <c r="I22" s="657"/>
      <c r="J22" s="657"/>
      <c r="K22" s="657"/>
      <c r="L22" s="657"/>
      <c r="M22" s="657"/>
      <c r="N22" s="657"/>
      <c r="O22" s="657"/>
      <c r="P22" s="657"/>
      <c r="Q22" s="658"/>
      <c r="R22" s="659">
        <v>3995905</v>
      </c>
      <c r="S22" s="660"/>
      <c r="T22" s="660"/>
      <c r="U22" s="660"/>
      <c r="V22" s="660"/>
      <c r="W22" s="660"/>
      <c r="X22" s="660"/>
      <c r="Y22" s="661"/>
      <c r="Z22" s="662">
        <v>65</v>
      </c>
      <c r="AA22" s="662"/>
      <c r="AB22" s="662"/>
      <c r="AC22" s="662"/>
      <c r="AD22" s="663">
        <v>3686755</v>
      </c>
      <c r="AE22" s="663"/>
      <c r="AF22" s="663"/>
      <c r="AG22" s="663"/>
      <c r="AH22" s="663"/>
      <c r="AI22" s="663"/>
      <c r="AJ22" s="663"/>
      <c r="AK22" s="663"/>
      <c r="AL22" s="664">
        <v>99.3</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165</v>
      </c>
      <c r="BH22" s="660"/>
      <c r="BI22" s="660"/>
      <c r="BJ22" s="660"/>
      <c r="BK22" s="660"/>
      <c r="BL22" s="660"/>
      <c r="BM22" s="660"/>
      <c r="BN22" s="661"/>
      <c r="BO22" s="662" t="s">
        <v>165</v>
      </c>
      <c r="BP22" s="662"/>
      <c r="BQ22" s="662"/>
      <c r="BR22" s="662"/>
      <c r="BS22" s="668" t="s">
        <v>165</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273</v>
      </c>
      <c r="C23" s="657"/>
      <c r="D23" s="657"/>
      <c r="E23" s="657"/>
      <c r="F23" s="657"/>
      <c r="G23" s="657"/>
      <c r="H23" s="657"/>
      <c r="I23" s="657"/>
      <c r="J23" s="657"/>
      <c r="K23" s="657"/>
      <c r="L23" s="657"/>
      <c r="M23" s="657"/>
      <c r="N23" s="657"/>
      <c r="O23" s="657"/>
      <c r="P23" s="657"/>
      <c r="Q23" s="658"/>
      <c r="R23" s="659">
        <v>1380</v>
      </c>
      <c r="S23" s="660"/>
      <c r="T23" s="660"/>
      <c r="U23" s="660"/>
      <c r="V23" s="660"/>
      <c r="W23" s="660"/>
      <c r="X23" s="660"/>
      <c r="Y23" s="661"/>
      <c r="Z23" s="662">
        <v>0</v>
      </c>
      <c r="AA23" s="662"/>
      <c r="AB23" s="662"/>
      <c r="AC23" s="662"/>
      <c r="AD23" s="663">
        <v>1380</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165</v>
      </c>
      <c r="BH23" s="660"/>
      <c r="BI23" s="660"/>
      <c r="BJ23" s="660"/>
      <c r="BK23" s="660"/>
      <c r="BL23" s="660"/>
      <c r="BM23" s="660"/>
      <c r="BN23" s="661"/>
      <c r="BO23" s="662" t="s">
        <v>129</v>
      </c>
      <c r="BP23" s="662"/>
      <c r="BQ23" s="662"/>
      <c r="BR23" s="662"/>
      <c r="BS23" s="668" t="s">
        <v>165</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2">
      <c r="B24" s="656" t="s">
        <v>280</v>
      </c>
      <c r="C24" s="657"/>
      <c r="D24" s="657"/>
      <c r="E24" s="657"/>
      <c r="F24" s="657"/>
      <c r="G24" s="657"/>
      <c r="H24" s="657"/>
      <c r="I24" s="657"/>
      <c r="J24" s="657"/>
      <c r="K24" s="657"/>
      <c r="L24" s="657"/>
      <c r="M24" s="657"/>
      <c r="N24" s="657"/>
      <c r="O24" s="657"/>
      <c r="P24" s="657"/>
      <c r="Q24" s="658"/>
      <c r="R24" s="659">
        <v>44480</v>
      </c>
      <c r="S24" s="660"/>
      <c r="T24" s="660"/>
      <c r="U24" s="660"/>
      <c r="V24" s="660"/>
      <c r="W24" s="660"/>
      <c r="X24" s="660"/>
      <c r="Y24" s="661"/>
      <c r="Z24" s="662">
        <v>0.7</v>
      </c>
      <c r="AA24" s="662"/>
      <c r="AB24" s="662"/>
      <c r="AC24" s="662"/>
      <c r="AD24" s="663" t="s">
        <v>165</v>
      </c>
      <c r="AE24" s="663"/>
      <c r="AF24" s="663"/>
      <c r="AG24" s="663"/>
      <c r="AH24" s="663"/>
      <c r="AI24" s="663"/>
      <c r="AJ24" s="663"/>
      <c r="AK24" s="663"/>
      <c r="AL24" s="664" t="s">
        <v>129</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165</v>
      </c>
      <c r="BH24" s="660"/>
      <c r="BI24" s="660"/>
      <c r="BJ24" s="660"/>
      <c r="BK24" s="660"/>
      <c r="BL24" s="660"/>
      <c r="BM24" s="660"/>
      <c r="BN24" s="661"/>
      <c r="BO24" s="662" t="s">
        <v>165</v>
      </c>
      <c r="BP24" s="662"/>
      <c r="BQ24" s="662"/>
      <c r="BR24" s="662"/>
      <c r="BS24" s="668" t="s">
        <v>165</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2017661</v>
      </c>
      <c r="CS24" s="649"/>
      <c r="CT24" s="649"/>
      <c r="CU24" s="649"/>
      <c r="CV24" s="649"/>
      <c r="CW24" s="649"/>
      <c r="CX24" s="649"/>
      <c r="CY24" s="650"/>
      <c r="CZ24" s="653">
        <v>35.799999999999997</v>
      </c>
      <c r="DA24" s="654"/>
      <c r="DB24" s="654"/>
      <c r="DC24" s="673"/>
      <c r="DD24" s="692">
        <v>1684641</v>
      </c>
      <c r="DE24" s="649"/>
      <c r="DF24" s="649"/>
      <c r="DG24" s="649"/>
      <c r="DH24" s="649"/>
      <c r="DI24" s="649"/>
      <c r="DJ24" s="649"/>
      <c r="DK24" s="650"/>
      <c r="DL24" s="692">
        <v>1684246</v>
      </c>
      <c r="DM24" s="649"/>
      <c r="DN24" s="649"/>
      <c r="DO24" s="649"/>
      <c r="DP24" s="649"/>
      <c r="DQ24" s="649"/>
      <c r="DR24" s="649"/>
      <c r="DS24" s="649"/>
      <c r="DT24" s="649"/>
      <c r="DU24" s="649"/>
      <c r="DV24" s="650"/>
      <c r="DW24" s="653">
        <v>45.3</v>
      </c>
      <c r="DX24" s="654"/>
      <c r="DY24" s="654"/>
      <c r="DZ24" s="654"/>
      <c r="EA24" s="654"/>
      <c r="EB24" s="654"/>
      <c r="EC24" s="655"/>
    </row>
    <row r="25" spans="2:133" ht="11.25" customHeight="1" x14ac:dyDescent="0.2">
      <c r="B25" s="656" t="s">
        <v>283</v>
      </c>
      <c r="C25" s="657"/>
      <c r="D25" s="657"/>
      <c r="E25" s="657"/>
      <c r="F25" s="657"/>
      <c r="G25" s="657"/>
      <c r="H25" s="657"/>
      <c r="I25" s="657"/>
      <c r="J25" s="657"/>
      <c r="K25" s="657"/>
      <c r="L25" s="657"/>
      <c r="M25" s="657"/>
      <c r="N25" s="657"/>
      <c r="O25" s="657"/>
      <c r="P25" s="657"/>
      <c r="Q25" s="658"/>
      <c r="R25" s="659">
        <v>74031</v>
      </c>
      <c r="S25" s="660"/>
      <c r="T25" s="660"/>
      <c r="U25" s="660"/>
      <c r="V25" s="660"/>
      <c r="W25" s="660"/>
      <c r="X25" s="660"/>
      <c r="Y25" s="661"/>
      <c r="Z25" s="662">
        <v>1.2</v>
      </c>
      <c r="AA25" s="662"/>
      <c r="AB25" s="662"/>
      <c r="AC25" s="662"/>
      <c r="AD25" s="663">
        <v>13506</v>
      </c>
      <c r="AE25" s="663"/>
      <c r="AF25" s="663"/>
      <c r="AG25" s="663"/>
      <c r="AH25" s="663"/>
      <c r="AI25" s="663"/>
      <c r="AJ25" s="663"/>
      <c r="AK25" s="663"/>
      <c r="AL25" s="664">
        <v>0.4</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165</v>
      </c>
      <c r="BH25" s="660"/>
      <c r="BI25" s="660"/>
      <c r="BJ25" s="660"/>
      <c r="BK25" s="660"/>
      <c r="BL25" s="660"/>
      <c r="BM25" s="660"/>
      <c r="BN25" s="661"/>
      <c r="BO25" s="662" t="s">
        <v>165</v>
      </c>
      <c r="BP25" s="662"/>
      <c r="BQ25" s="662"/>
      <c r="BR25" s="662"/>
      <c r="BS25" s="668" t="s">
        <v>129</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812523</v>
      </c>
      <c r="CS25" s="695"/>
      <c r="CT25" s="695"/>
      <c r="CU25" s="695"/>
      <c r="CV25" s="695"/>
      <c r="CW25" s="695"/>
      <c r="CX25" s="695"/>
      <c r="CY25" s="696"/>
      <c r="CZ25" s="664">
        <v>14.4</v>
      </c>
      <c r="DA25" s="693"/>
      <c r="DB25" s="693"/>
      <c r="DC25" s="697"/>
      <c r="DD25" s="668">
        <v>767147</v>
      </c>
      <c r="DE25" s="695"/>
      <c r="DF25" s="695"/>
      <c r="DG25" s="695"/>
      <c r="DH25" s="695"/>
      <c r="DI25" s="695"/>
      <c r="DJ25" s="695"/>
      <c r="DK25" s="696"/>
      <c r="DL25" s="668">
        <v>767052</v>
      </c>
      <c r="DM25" s="695"/>
      <c r="DN25" s="695"/>
      <c r="DO25" s="695"/>
      <c r="DP25" s="695"/>
      <c r="DQ25" s="695"/>
      <c r="DR25" s="695"/>
      <c r="DS25" s="695"/>
      <c r="DT25" s="695"/>
      <c r="DU25" s="695"/>
      <c r="DV25" s="696"/>
      <c r="DW25" s="664">
        <v>20.7</v>
      </c>
      <c r="DX25" s="693"/>
      <c r="DY25" s="693"/>
      <c r="DZ25" s="693"/>
      <c r="EA25" s="693"/>
      <c r="EB25" s="693"/>
      <c r="EC25" s="694"/>
    </row>
    <row r="26" spans="2:133" ht="11.25" customHeight="1" x14ac:dyDescent="0.2">
      <c r="B26" s="656" t="s">
        <v>286</v>
      </c>
      <c r="C26" s="657"/>
      <c r="D26" s="657"/>
      <c r="E26" s="657"/>
      <c r="F26" s="657"/>
      <c r="G26" s="657"/>
      <c r="H26" s="657"/>
      <c r="I26" s="657"/>
      <c r="J26" s="657"/>
      <c r="K26" s="657"/>
      <c r="L26" s="657"/>
      <c r="M26" s="657"/>
      <c r="N26" s="657"/>
      <c r="O26" s="657"/>
      <c r="P26" s="657"/>
      <c r="Q26" s="658"/>
      <c r="R26" s="659">
        <v>18212</v>
      </c>
      <c r="S26" s="660"/>
      <c r="T26" s="660"/>
      <c r="U26" s="660"/>
      <c r="V26" s="660"/>
      <c r="W26" s="660"/>
      <c r="X26" s="660"/>
      <c r="Y26" s="661"/>
      <c r="Z26" s="662">
        <v>0.3</v>
      </c>
      <c r="AA26" s="662"/>
      <c r="AB26" s="662"/>
      <c r="AC26" s="662"/>
      <c r="AD26" s="663" t="s">
        <v>165</v>
      </c>
      <c r="AE26" s="663"/>
      <c r="AF26" s="663"/>
      <c r="AG26" s="663"/>
      <c r="AH26" s="663"/>
      <c r="AI26" s="663"/>
      <c r="AJ26" s="663"/>
      <c r="AK26" s="663"/>
      <c r="AL26" s="664" t="s">
        <v>165</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165</v>
      </c>
      <c r="BP26" s="662"/>
      <c r="BQ26" s="662"/>
      <c r="BR26" s="662"/>
      <c r="BS26" s="668" t="s">
        <v>165</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540788</v>
      </c>
      <c r="CS26" s="660"/>
      <c r="CT26" s="660"/>
      <c r="CU26" s="660"/>
      <c r="CV26" s="660"/>
      <c r="CW26" s="660"/>
      <c r="CX26" s="660"/>
      <c r="CY26" s="661"/>
      <c r="CZ26" s="664">
        <v>9.6</v>
      </c>
      <c r="DA26" s="693"/>
      <c r="DB26" s="693"/>
      <c r="DC26" s="697"/>
      <c r="DD26" s="668">
        <v>497872</v>
      </c>
      <c r="DE26" s="660"/>
      <c r="DF26" s="660"/>
      <c r="DG26" s="660"/>
      <c r="DH26" s="660"/>
      <c r="DI26" s="660"/>
      <c r="DJ26" s="660"/>
      <c r="DK26" s="661"/>
      <c r="DL26" s="668" t="s">
        <v>165</v>
      </c>
      <c r="DM26" s="660"/>
      <c r="DN26" s="660"/>
      <c r="DO26" s="660"/>
      <c r="DP26" s="660"/>
      <c r="DQ26" s="660"/>
      <c r="DR26" s="660"/>
      <c r="DS26" s="660"/>
      <c r="DT26" s="660"/>
      <c r="DU26" s="660"/>
      <c r="DV26" s="661"/>
      <c r="DW26" s="664" t="s">
        <v>129</v>
      </c>
      <c r="DX26" s="693"/>
      <c r="DY26" s="693"/>
      <c r="DZ26" s="693"/>
      <c r="EA26" s="693"/>
      <c r="EB26" s="693"/>
      <c r="EC26" s="694"/>
    </row>
    <row r="27" spans="2:133" ht="11.25" customHeight="1" x14ac:dyDescent="0.2">
      <c r="B27" s="656" t="s">
        <v>289</v>
      </c>
      <c r="C27" s="657"/>
      <c r="D27" s="657"/>
      <c r="E27" s="657"/>
      <c r="F27" s="657"/>
      <c r="G27" s="657"/>
      <c r="H27" s="657"/>
      <c r="I27" s="657"/>
      <c r="J27" s="657"/>
      <c r="K27" s="657"/>
      <c r="L27" s="657"/>
      <c r="M27" s="657"/>
      <c r="N27" s="657"/>
      <c r="O27" s="657"/>
      <c r="P27" s="657"/>
      <c r="Q27" s="658"/>
      <c r="R27" s="659">
        <v>330509</v>
      </c>
      <c r="S27" s="660"/>
      <c r="T27" s="660"/>
      <c r="U27" s="660"/>
      <c r="V27" s="660"/>
      <c r="W27" s="660"/>
      <c r="X27" s="660"/>
      <c r="Y27" s="661"/>
      <c r="Z27" s="662">
        <v>5.4</v>
      </c>
      <c r="AA27" s="662"/>
      <c r="AB27" s="662"/>
      <c r="AC27" s="662"/>
      <c r="AD27" s="663" t="s">
        <v>165</v>
      </c>
      <c r="AE27" s="663"/>
      <c r="AF27" s="663"/>
      <c r="AG27" s="663"/>
      <c r="AH27" s="663"/>
      <c r="AI27" s="663"/>
      <c r="AJ27" s="663"/>
      <c r="AK27" s="663"/>
      <c r="AL27" s="664" t="s">
        <v>165</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962259</v>
      </c>
      <c r="BH27" s="660"/>
      <c r="BI27" s="660"/>
      <c r="BJ27" s="660"/>
      <c r="BK27" s="660"/>
      <c r="BL27" s="660"/>
      <c r="BM27" s="660"/>
      <c r="BN27" s="661"/>
      <c r="BO27" s="662">
        <v>100</v>
      </c>
      <c r="BP27" s="662"/>
      <c r="BQ27" s="662"/>
      <c r="BR27" s="662"/>
      <c r="BS27" s="668" t="s">
        <v>129</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439868</v>
      </c>
      <c r="CS27" s="695"/>
      <c r="CT27" s="695"/>
      <c r="CU27" s="695"/>
      <c r="CV27" s="695"/>
      <c r="CW27" s="695"/>
      <c r="CX27" s="695"/>
      <c r="CY27" s="696"/>
      <c r="CZ27" s="664">
        <v>7.8</v>
      </c>
      <c r="DA27" s="693"/>
      <c r="DB27" s="693"/>
      <c r="DC27" s="697"/>
      <c r="DD27" s="668">
        <v>152224</v>
      </c>
      <c r="DE27" s="695"/>
      <c r="DF27" s="695"/>
      <c r="DG27" s="695"/>
      <c r="DH27" s="695"/>
      <c r="DI27" s="695"/>
      <c r="DJ27" s="695"/>
      <c r="DK27" s="696"/>
      <c r="DL27" s="668">
        <v>151924</v>
      </c>
      <c r="DM27" s="695"/>
      <c r="DN27" s="695"/>
      <c r="DO27" s="695"/>
      <c r="DP27" s="695"/>
      <c r="DQ27" s="695"/>
      <c r="DR27" s="695"/>
      <c r="DS27" s="695"/>
      <c r="DT27" s="695"/>
      <c r="DU27" s="695"/>
      <c r="DV27" s="696"/>
      <c r="DW27" s="664">
        <v>4.0999999999999996</v>
      </c>
      <c r="DX27" s="693"/>
      <c r="DY27" s="693"/>
      <c r="DZ27" s="693"/>
      <c r="EA27" s="693"/>
      <c r="EB27" s="693"/>
      <c r="EC27" s="694"/>
    </row>
    <row r="28" spans="2:133" ht="11.25" customHeight="1" x14ac:dyDescent="0.2">
      <c r="B28" s="701" t="s">
        <v>292</v>
      </c>
      <c r="C28" s="702"/>
      <c r="D28" s="702"/>
      <c r="E28" s="702"/>
      <c r="F28" s="702"/>
      <c r="G28" s="702"/>
      <c r="H28" s="702"/>
      <c r="I28" s="702"/>
      <c r="J28" s="702"/>
      <c r="K28" s="702"/>
      <c r="L28" s="702"/>
      <c r="M28" s="702"/>
      <c r="N28" s="702"/>
      <c r="O28" s="702"/>
      <c r="P28" s="702"/>
      <c r="Q28" s="703"/>
      <c r="R28" s="659" t="s">
        <v>165</v>
      </c>
      <c r="S28" s="660"/>
      <c r="T28" s="660"/>
      <c r="U28" s="660"/>
      <c r="V28" s="660"/>
      <c r="W28" s="660"/>
      <c r="X28" s="660"/>
      <c r="Y28" s="661"/>
      <c r="Z28" s="662" t="s">
        <v>165</v>
      </c>
      <c r="AA28" s="662"/>
      <c r="AB28" s="662"/>
      <c r="AC28" s="662"/>
      <c r="AD28" s="663" t="s">
        <v>165</v>
      </c>
      <c r="AE28" s="663"/>
      <c r="AF28" s="663"/>
      <c r="AG28" s="663"/>
      <c r="AH28" s="663"/>
      <c r="AI28" s="663"/>
      <c r="AJ28" s="663"/>
      <c r="AK28" s="663"/>
      <c r="AL28" s="664" t="s">
        <v>129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765270</v>
      </c>
      <c r="CS28" s="660"/>
      <c r="CT28" s="660"/>
      <c r="CU28" s="660"/>
      <c r="CV28" s="660"/>
      <c r="CW28" s="660"/>
      <c r="CX28" s="660"/>
      <c r="CY28" s="661"/>
      <c r="CZ28" s="664">
        <v>13.6</v>
      </c>
      <c r="DA28" s="693"/>
      <c r="DB28" s="693"/>
      <c r="DC28" s="697"/>
      <c r="DD28" s="668">
        <v>765270</v>
      </c>
      <c r="DE28" s="660"/>
      <c r="DF28" s="660"/>
      <c r="DG28" s="660"/>
      <c r="DH28" s="660"/>
      <c r="DI28" s="660"/>
      <c r="DJ28" s="660"/>
      <c r="DK28" s="661"/>
      <c r="DL28" s="668">
        <v>765270</v>
      </c>
      <c r="DM28" s="660"/>
      <c r="DN28" s="660"/>
      <c r="DO28" s="660"/>
      <c r="DP28" s="660"/>
      <c r="DQ28" s="660"/>
      <c r="DR28" s="660"/>
      <c r="DS28" s="660"/>
      <c r="DT28" s="660"/>
      <c r="DU28" s="660"/>
      <c r="DV28" s="661"/>
      <c r="DW28" s="664">
        <v>20.6</v>
      </c>
      <c r="DX28" s="693"/>
      <c r="DY28" s="693"/>
      <c r="DZ28" s="693"/>
      <c r="EA28" s="693"/>
      <c r="EB28" s="693"/>
      <c r="EC28" s="694"/>
    </row>
    <row r="29" spans="2:133" ht="11.25" customHeight="1" x14ac:dyDescent="0.2">
      <c r="B29" s="656" t="s">
        <v>294</v>
      </c>
      <c r="C29" s="657"/>
      <c r="D29" s="657"/>
      <c r="E29" s="657"/>
      <c r="F29" s="657"/>
      <c r="G29" s="657"/>
      <c r="H29" s="657"/>
      <c r="I29" s="657"/>
      <c r="J29" s="657"/>
      <c r="K29" s="657"/>
      <c r="L29" s="657"/>
      <c r="M29" s="657"/>
      <c r="N29" s="657"/>
      <c r="O29" s="657"/>
      <c r="P29" s="657"/>
      <c r="Q29" s="658"/>
      <c r="R29" s="659">
        <v>207011</v>
      </c>
      <c r="S29" s="660"/>
      <c r="T29" s="660"/>
      <c r="U29" s="660"/>
      <c r="V29" s="660"/>
      <c r="W29" s="660"/>
      <c r="X29" s="660"/>
      <c r="Y29" s="661"/>
      <c r="Z29" s="662">
        <v>3.4</v>
      </c>
      <c r="AA29" s="662"/>
      <c r="AB29" s="662"/>
      <c r="AC29" s="662"/>
      <c r="AD29" s="663" t="s">
        <v>165</v>
      </c>
      <c r="AE29" s="663"/>
      <c r="AF29" s="663"/>
      <c r="AG29" s="663"/>
      <c r="AH29" s="663"/>
      <c r="AI29" s="663"/>
      <c r="AJ29" s="663"/>
      <c r="AK29" s="663"/>
      <c r="AL29" s="664" t="s">
        <v>165</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765270</v>
      </c>
      <c r="CS29" s="695"/>
      <c r="CT29" s="695"/>
      <c r="CU29" s="695"/>
      <c r="CV29" s="695"/>
      <c r="CW29" s="695"/>
      <c r="CX29" s="695"/>
      <c r="CY29" s="696"/>
      <c r="CZ29" s="664">
        <v>13.6</v>
      </c>
      <c r="DA29" s="693"/>
      <c r="DB29" s="693"/>
      <c r="DC29" s="697"/>
      <c r="DD29" s="668">
        <v>765270</v>
      </c>
      <c r="DE29" s="695"/>
      <c r="DF29" s="695"/>
      <c r="DG29" s="695"/>
      <c r="DH29" s="695"/>
      <c r="DI29" s="695"/>
      <c r="DJ29" s="695"/>
      <c r="DK29" s="696"/>
      <c r="DL29" s="668">
        <v>765270</v>
      </c>
      <c r="DM29" s="695"/>
      <c r="DN29" s="695"/>
      <c r="DO29" s="695"/>
      <c r="DP29" s="695"/>
      <c r="DQ29" s="695"/>
      <c r="DR29" s="695"/>
      <c r="DS29" s="695"/>
      <c r="DT29" s="695"/>
      <c r="DU29" s="695"/>
      <c r="DV29" s="696"/>
      <c r="DW29" s="664">
        <v>20.6</v>
      </c>
      <c r="DX29" s="693"/>
      <c r="DY29" s="693"/>
      <c r="DZ29" s="693"/>
      <c r="EA29" s="693"/>
      <c r="EB29" s="693"/>
      <c r="EC29" s="694"/>
    </row>
    <row r="30" spans="2:133" ht="11.25" customHeight="1" x14ac:dyDescent="0.2">
      <c r="B30" s="656" t="s">
        <v>299</v>
      </c>
      <c r="C30" s="657"/>
      <c r="D30" s="657"/>
      <c r="E30" s="657"/>
      <c r="F30" s="657"/>
      <c r="G30" s="657"/>
      <c r="H30" s="657"/>
      <c r="I30" s="657"/>
      <c r="J30" s="657"/>
      <c r="K30" s="657"/>
      <c r="L30" s="657"/>
      <c r="M30" s="657"/>
      <c r="N30" s="657"/>
      <c r="O30" s="657"/>
      <c r="P30" s="657"/>
      <c r="Q30" s="658"/>
      <c r="R30" s="659">
        <v>58443</v>
      </c>
      <c r="S30" s="660"/>
      <c r="T30" s="660"/>
      <c r="U30" s="660"/>
      <c r="V30" s="660"/>
      <c r="W30" s="660"/>
      <c r="X30" s="660"/>
      <c r="Y30" s="661"/>
      <c r="Z30" s="662">
        <v>1</v>
      </c>
      <c r="AA30" s="662"/>
      <c r="AB30" s="662"/>
      <c r="AC30" s="662"/>
      <c r="AD30" s="663">
        <v>12067</v>
      </c>
      <c r="AE30" s="663"/>
      <c r="AF30" s="663"/>
      <c r="AG30" s="663"/>
      <c r="AH30" s="663"/>
      <c r="AI30" s="663"/>
      <c r="AJ30" s="663"/>
      <c r="AK30" s="663"/>
      <c r="AL30" s="664">
        <v>0.3</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99.6</v>
      </c>
      <c r="BH30" s="720"/>
      <c r="BI30" s="720"/>
      <c r="BJ30" s="720"/>
      <c r="BK30" s="720"/>
      <c r="BL30" s="720"/>
      <c r="BM30" s="654">
        <v>98.5</v>
      </c>
      <c r="BN30" s="720"/>
      <c r="BO30" s="720"/>
      <c r="BP30" s="720"/>
      <c r="BQ30" s="721"/>
      <c r="BR30" s="719">
        <v>99.5</v>
      </c>
      <c r="BS30" s="720"/>
      <c r="BT30" s="720"/>
      <c r="BU30" s="720"/>
      <c r="BV30" s="720"/>
      <c r="BW30" s="720"/>
      <c r="BX30" s="654">
        <v>98.2</v>
      </c>
      <c r="BY30" s="720"/>
      <c r="BZ30" s="720"/>
      <c r="CA30" s="720"/>
      <c r="CB30" s="721"/>
      <c r="CD30" s="724"/>
      <c r="CE30" s="725"/>
      <c r="CF30" s="674" t="s">
        <v>302</v>
      </c>
      <c r="CG30" s="675"/>
      <c r="CH30" s="675"/>
      <c r="CI30" s="675"/>
      <c r="CJ30" s="675"/>
      <c r="CK30" s="675"/>
      <c r="CL30" s="675"/>
      <c r="CM30" s="675"/>
      <c r="CN30" s="675"/>
      <c r="CO30" s="675"/>
      <c r="CP30" s="675"/>
      <c r="CQ30" s="676"/>
      <c r="CR30" s="659">
        <v>736657</v>
      </c>
      <c r="CS30" s="660"/>
      <c r="CT30" s="660"/>
      <c r="CU30" s="660"/>
      <c r="CV30" s="660"/>
      <c r="CW30" s="660"/>
      <c r="CX30" s="660"/>
      <c r="CY30" s="661"/>
      <c r="CZ30" s="664">
        <v>13.1</v>
      </c>
      <c r="DA30" s="693"/>
      <c r="DB30" s="693"/>
      <c r="DC30" s="697"/>
      <c r="DD30" s="668">
        <v>736657</v>
      </c>
      <c r="DE30" s="660"/>
      <c r="DF30" s="660"/>
      <c r="DG30" s="660"/>
      <c r="DH30" s="660"/>
      <c r="DI30" s="660"/>
      <c r="DJ30" s="660"/>
      <c r="DK30" s="661"/>
      <c r="DL30" s="668">
        <v>736657</v>
      </c>
      <c r="DM30" s="660"/>
      <c r="DN30" s="660"/>
      <c r="DO30" s="660"/>
      <c r="DP30" s="660"/>
      <c r="DQ30" s="660"/>
      <c r="DR30" s="660"/>
      <c r="DS30" s="660"/>
      <c r="DT30" s="660"/>
      <c r="DU30" s="660"/>
      <c r="DV30" s="661"/>
      <c r="DW30" s="664">
        <v>19.8</v>
      </c>
      <c r="DX30" s="693"/>
      <c r="DY30" s="693"/>
      <c r="DZ30" s="693"/>
      <c r="EA30" s="693"/>
      <c r="EB30" s="693"/>
      <c r="EC30" s="694"/>
    </row>
    <row r="31" spans="2:133" ht="11.25" customHeight="1" x14ac:dyDescent="0.2">
      <c r="B31" s="656" t="s">
        <v>303</v>
      </c>
      <c r="C31" s="657"/>
      <c r="D31" s="657"/>
      <c r="E31" s="657"/>
      <c r="F31" s="657"/>
      <c r="G31" s="657"/>
      <c r="H31" s="657"/>
      <c r="I31" s="657"/>
      <c r="J31" s="657"/>
      <c r="K31" s="657"/>
      <c r="L31" s="657"/>
      <c r="M31" s="657"/>
      <c r="N31" s="657"/>
      <c r="O31" s="657"/>
      <c r="P31" s="657"/>
      <c r="Q31" s="658"/>
      <c r="R31" s="659">
        <v>1705</v>
      </c>
      <c r="S31" s="660"/>
      <c r="T31" s="660"/>
      <c r="U31" s="660"/>
      <c r="V31" s="660"/>
      <c r="W31" s="660"/>
      <c r="X31" s="660"/>
      <c r="Y31" s="661"/>
      <c r="Z31" s="662">
        <v>0</v>
      </c>
      <c r="AA31" s="662"/>
      <c r="AB31" s="662"/>
      <c r="AC31" s="662"/>
      <c r="AD31" s="663" t="s">
        <v>165</v>
      </c>
      <c r="AE31" s="663"/>
      <c r="AF31" s="663"/>
      <c r="AG31" s="663"/>
      <c r="AH31" s="663"/>
      <c r="AI31" s="663"/>
      <c r="AJ31" s="663"/>
      <c r="AK31" s="663"/>
      <c r="AL31" s="664" t="s">
        <v>165</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99.6</v>
      </c>
      <c r="BH31" s="695"/>
      <c r="BI31" s="695"/>
      <c r="BJ31" s="695"/>
      <c r="BK31" s="695"/>
      <c r="BL31" s="695"/>
      <c r="BM31" s="665">
        <v>98.9</v>
      </c>
      <c r="BN31" s="717"/>
      <c r="BO31" s="717"/>
      <c r="BP31" s="717"/>
      <c r="BQ31" s="718"/>
      <c r="BR31" s="716">
        <v>99.5</v>
      </c>
      <c r="BS31" s="695"/>
      <c r="BT31" s="695"/>
      <c r="BU31" s="695"/>
      <c r="BV31" s="695"/>
      <c r="BW31" s="695"/>
      <c r="BX31" s="665">
        <v>98.6</v>
      </c>
      <c r="BY31" s="717"/>
      <c r="BZ31" s="717"/>
      <c r="CA31" s="717"/>
      <c r="CB31" s="718"/>
      <c r="CD31" s="724"/>
      <c r="CE31" s="725"/>
      <c r="CF31" s="674" t="s">
        <v>306</v>
      </c>
      <c r="CG31" s="675"/>
      <c r="CH31" s="675"/>
      <c r="CI31" s="675"/>
      <c r="CJ31" s="675"/>
      <c r="CK31" s="675"/>
      <c r="CL31" s="675"/>
      <c r="CM31" s="675"/>
      <c r="CN31" s="675"/>
      <c r="CO31" s="675"/>
      <c r="CP31" s="675"/>
      <c r="CQ31" s="676"/>
      <c r="CR31" s="659">
        <v>28613</v>
      </c>
      <c r="CS31" s="695"/>
      <c r="CT31" s="695"/>
      <c r="CU31" s="695"/>
      <c r="CV31" s="695"/>
      <c r="CW31" s="695"/>
      <c r="CX31" s="695"/>
      <c r="CY31" s="696"/>
      <c r="CZ31" s="664">
        <v>0.5</v>
      </c>
      <c r="DA31" s="693"/>
      <c r="DB31" s="693"/>
      <c r="DC31" s="697"/>
      <c r="DD31" s="668">
        <v>28613</v>
      </c>
      <c r="DE31" s="695"/>
      <c r="DF31" s="695"/>
      <c r="DG31" s="695"/>
      <c r="DH31" s="695"/>
      <c r="DI31" s="695"/>
      <c r="DJ31" s="695"/>
      <c r="DK31" s="696"/>
      <c r="DL31" s="668">
        <v>28613</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2">
      <c r="B32" s="656" t="s">
        <v>307</v>
      </c>
      <c r="C32" s="657"/>
      <c r="D32" s="657"/>
      <c r="E32" s="657"/>
      <c r="F32" s="657"/>
      <c r="G32" s="657"/>
      <c r="H32" s="657"/>
      <c r="I32" s="657"/>
      <c r="J32" s="657"/>
      <c r="K32" s="657"/>
      <c r="L32" s="657"/>
      <c r="M32" s="657"/>
      <c r="N32" s="657"/>
      <c r="O32" s="657"/>
      <c r="P32" s="657"/>
      <c r="Q32" s="658"/>
      <c r="R32" s="659">
        <v>33789</v>
      </c>
      <c r="S32" s="660"/>
      <c r="T32" s="660"/>
      <c r="U32" s="660"/>
      <c r="V32" s="660"/>
      <c r="W32" s="660"/>
      <c r="X32" s="660"/>
      <c r="Y32" s="661"/>
      <c r="Z32" s="662">
        <v>0.5</v>
      </c>
      <c r="AA32" s="662"/>
      <c r="AB32" s="662"/>
      <c r="AC32" s="662"/>
      <c r="AD32" s="663" t="s">
        <v>129</v>
      </c>
      <c r="AE32" s="663"/>
      <c r="AF32" s="663"/>
      <c r="AG32" s="663"/>
      <c r="AH32" s="663"/>
      <c r="AI32" s="663"/>
      <c r="AJ32" s="663"/>
      <c r="AK32" s="663"/>
      <c r="AL32" s="664" t="s">
        <v>129</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99.6</v>
      </c>
      <c r="BH32" s="729"/>
      <c r="BI32" s="729"/>
      <c r="BJ32" s="729"/>
      <c r="BK32" s="729"/>
      <c r="BL32" s="729"/>
      <c r="BM32" s="730">
        <v>98</v>
      </c>
      <c r="BN32" s="729"/>
      <c r="BO32" s="729"/>
      <c r="BP32" s="729"/>
      <c r="BQ32" s="731"/>
      <c r="BR32" s="728">
        <v>99.5</v>
      </c>
      <c r="BS32" s="729"/>
      <c r="BT32" s="729"/>
      <c r="BU32" s="729"/>
      <c r="BV32" s="729"/>
      <c r="BW32" s="729"/>
      <c r="BX32" s="730">
        <v>97.6</v>
      </c>
      <c r="BY32" s="729"/>
      <c r="BZ32" s="729"/>
      <c r="CA32" s="729"/>
      <c r="CB32" s="731"/>
      <c r="CD32" s="726"/>
      <c r="CE32" s="727"/>
      <c r="CF32" s="674" t="s">
        <v>309</v>
      </c>
      <c r="CG32" s="675"/>
      <c r="CH32" s="675"/>
      <c r="CI32" s="675"/>
      <c r="CJ32" s="675"/>
      <c r="CK32" s="675"/>
      <c r="CL32" s="675"/>
      <c r="CM32" s="675"/>
      <c r="CN32" s="675"/>
      <c r="CO32" s="675"/>
      <c r="CP32" s="675"/>
      <c r="CQ32" s="676"/>
      <c r="CR32" s="659" t="s">
        <v>129</v>
      </c>
      <c r="CS32" s="660"/>
      <c r="CT32" s="660"/>
      <c r="CU32" s="660"/>
      <c r="CV32" s="660"/>
      <c r="CW32" s="660"/>
      <c r="CX32" s="660"/>
      <c r="CY32" s="661"/>
      <c r="CZ32" s="664" t="s">
        <v>129</v>
      </c>
      <c r="DA32" s="693"/>
      <c r="DB32" s="693"/>
      <c r="DC32" s="697"/>
      <c r="DD32" s="668" t="s">
        <v>165</v>
      </c>
      <c r="DE32" s="660"/>
      <c r="DF32" s="660"/>
      <c r="DG32" s="660"/>
      <c r="DH32" s="660"/>
      <c r="DI32" s="660"/>
      <c r="DJ32" s="660"/>
      <c r="DK32" s="661"/>
      <c r="DL32" s="668" t="s">
        <v>165</v>
      </c>
      <c r="DM32" s="660"/>
      <c r="DN32" s="660"/>
      <c r="DO32" s="660"/>
      <c r="DP32" s="660"/>
      <c r="DQ32" s="660"/>
      <c r="DR32" s="660"/>
      <c r="DS32" s="660"/>
      <c r="DT32" s="660"/>
      <c r="DU32" s="660"/>
      <c r="DV32" s="661"/>
      <c r="DW32" s="664" t="s">
        <v>129</v>
      </c>
      <c r="DX32" s="693"/>
      <c r="DY32" s="693"/>
      <c r="DZ32" s="693"/>
      <c r="EA32" s="693"/>
      <c r="EB32" s="693"/>
      <c r="EC32" s="694"/>
    </row>
    <row r="33" spans="2:133" ht="11.25" customHeight="1" x14ac:dyDescent="0.2">
      <c r="B33" s="656" t="s">
        <v>310</v>
      </c>
      <c r="C33" s="657"/>
      <c r="D33" s="657"/>
      <c r="E33" s="657"/>
      <c r="F33" s="657"/>
      <c r="G33" s="657"/>
      <c r="H33" s="657"/>
      <c r="I33" s="657"/>
      <c r="J33" s="657"/>
      <c r="K33" s="657"/>
      <c r="L33" s="657"/>
      <c r="M33" s="657"/>
      <c r="N33" s="657"/>
      <c r="O33" s="657"/>
      <c r="P33" s="657"/>
      <c r="Q33" s="658"/>
      <c r="R33" s="659">
        <v>532473</v>
      </c>
      <c r="S33" s="660"/>
      <c r="T33" s="660"/>
      <c r="U33" s="660"/>
      <c r="V33" s="660"/>
      <c r="W33" s="660"/>
      <c r="X33" s="660"/>
      <c r="Y33" s="661"/>
      <c r="Z33" s="662">
        <v>8.6999999999999993</v>
      </c>
      <c r="AA33" s="662"/>
      <c r="AB33" s="662"/>
      <c r="AC33" s="662"/>
      <c r="AD33" s="663" t="s">
        <v>165</v>
      </c>
      <c r="AE33" s="663"/>
      <c r="AF33" s="663"/>
      <c r="AG33" s="663"/>
      <c r="AH33" s="663"/>
      <c r="AI33" s="663"/>
      <c r="AJ33" s="663"/>
      <c r="AK33" s="663"/>
      <c r="AL33" s="664" t="s">
        <v>129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2384535</v>
      </c>
      <c r="CS33" s="695"/>
      <c r="CT33" s="695"/>
      <c r="CU33" s="695"/>
      <c r="CV33" s="695"/>
      <c r="CW33" s="695"/>
      <c r="CX33" s="695"/>
      <c r="CY33" s="696"/>
      <c r="CZ33" s="664">
        <v>42.3</v>
      </c>
      <c r="DA33" s="693"/>
      <c r="DB33" s="693"/>
      <c r="DC33" s="697"/>
      <c r="DD33" s="668">
        <v>2042735</v>
      </c>
      <c r="DE33" s="695"/>
      <c r="DF33" s="695"/>
      <c r="DG33" s="695"/>
      <c r="DH33" s="695"/>
      <c r="DI33" s="695"/>
      <c r="DJ33" s="695"/>
      <c r="DK33" s="696"/>
      <c r="DL33" s="668">
        <v>1357990</v>
      </c>
      <c r="DM33" s="695"/>
      <c r="DN33" s="695"/>
      <c r="DO33" s="695"/>
      <c r="DP33" s="695"/>
      <c r="DQ33" s="695"/>
      <c r="DR33" s="695"/>
      <c r="DS33" s="695"/>
      <c r="DT33" s="695"/>
      <c r="DU33" s="695"/>
      <c r="DV33" s="696"/>
      <c r="DW33" s="664">
        <v>36.6</v>
      </c>
      <c r="DX33" s="693"/>
      <c r="DY33" s="693"/>
      <c r="DZ33" s="693"/>
      <c r="EA33" s="693"/>
      <c r="EB33" s="693"/>
      <c r="EC33" s="694"/>
    </row>
    <row r="34" spans="2:133" ht="11.25" customHeight="1" x14ac:dyDescent="0.2">
      <c r="B34" s="656" t="s">
        <v>312</v>
      </c>
      <c r="C34" s="657"/>
      <c r="D34" s="657"/>
      <c r="E34" s="657"/>
      <c r="F34" s="657"/>
      <c r="G34" s="657"/>
      <c r="H34" s="657"/>
      <c r="I34" s="657"/>
      <c r="J34" s="657"/>
      <c r="K34" s="657"/>
      <c r="L34" s="657"/>
      <c r="M34" s="657"/>
      <c r="N34" s="657"/>
      <c r="O34" s="657"/>
      <c r="P34" s="657"/>
      <c r="Q34" s="658"/>
      <c r="R34" s="659">
        <v>21550</v>
      </c>
      <c r="S34" s="660"/>
      <c r="T34" s="660"/>
      <c r="U34" s="660"/>
      <c r="V34" s="660"/>
      <c r="W34" s="660"/>
      <c r="X34" s="660"/>
      <c r="Y34" s="661"/>
      <c r="Z34" s="662">
        <v>0.4</v>
      </c>
      <c r="AA34" s="662"/>
      <c r="AB34" s="662"/>
      <c r="AC34" s="662"/>
      <c r="AD34" s="663">
        <v>477</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832684</v>
      </c>
      <c r="CS34" s="660"/>
      <c r="CT34" s="660"/>
      <c r="CU34" s="660"/>
      <c r="CV34" s="660"/>
      <c r="CW34" s="660"/>
      <c r="CX34" s="660"/>
      <c r="CY34" s="661"/>
      <c r="CZ34" s="664">
        <v>14.8</v>
      </c>
      <c r="DA34" s="693"/>
      <c r="DB34" s="693"/>
      <c r="DC34" s="697"/>
      <c r="DD34" s="668">
        <v>630318</v>
      </c>
      <c r="DE34" s="660"/>
      <c r="DF34" s="660"/>
      <c r="DG34" s="660"/>
      <c r="DH34" s="660"/>
      <c r="DI34" s="660"/>
      <c r="DJ34" s="660"/>
      <c r="DK34" s="661"/>
      <c r="DL34" s="668">
        <v>535730</v>
      </c>
      <c r="DM34" s="660"/>
      <c r="DN34" s="660"/>
      <c r="DO34" s="660"/>
      <c r="DP34" s="660"/>
      <c r="DQ34" s="660"/>
      <c r="DR34" s="660"/>
      <c r="DS34" s="660"/>
      <c r="DT34" s="660"/>
      <c r="DU34" s="660"/>
      <c r="DV34" s="661"/>
      <c r="DW34" s="664">
        <v>14.4</v>
      </c>
      <c r="DX34" s="693"/>
      <c r="DY34" s="693"/>
      <c r="DZ34" s="693"/>
      <c r="EA34" s="693"/>
      <c r="EB34" s="693"/>
      <c r="EC34" s="694"/>
    </row>
    <row r="35" spans="2:133" ht="11.25" customHeight="1" x14ac:dyDescent="0.2">
      <c r="B35" s="656" t="s">
        <v>316</v>
      </c>
      <c r="C35" s="657"/>
      <c r="D35" s="657"/>
      <c r="E35" s="657"/>
      <c r="F35" s="657"/>
      <c r="G35" s="657"/>
      <c r="H35" s="657"/>
      <c r="I35" s="657"/>
      <c r="J35" s="657"/>
      <c r="K35" s="657"/>
      <c r="L35" s="657"/>
      <c r="M35" s="657"/>
      <c r="N35" s="657"/>
      <c r="O35" s="657"/>
      <c r="P35" s="657"/>
      <c r="Q35" s="658"/>
      <c r="R35" s="659">
        <v>826000</v>
      </c>
      <c r="S35" s="660"/>
      <c r="T35" s="660"/>
      <c r="U35" s="660"/>
      <c r="V35" s="660"/>
      <c r="W35" s="660"/>
      <c r="X35" s="660"/>
      <c r="Y35" s="661"/>
      <c r="Z35" s="662">
        <v>13.4</v>
      </c>
      <c r="AA35" s="662"/>
      <c r="AB35" s="662"/>
      <c r="AC35" s="662"/>
      <c r="AD35" s="663" t="s">
        <v>129</v>
      </c>
      <c r="AE35" s="663"/>
      <c r="AF35" s="663"/>
      <c r="AG35" s="663"/>
      <c r="AH35" s="663"/>
      <c r="AI35" s="663"/>
      <c r="AJ35" s="663"/>
      <c r="AK35" s="663"/>
      <c r="AL35" s="664" t="s">
        <v>165</v>
      </c>
      <c r="AM35" s="665"/>
      <c r="AN35" s="665"/>
      <c r="AO35" s="666"/>
      <c r="AP35" s="214"/>
      <c r="AQ35" s="732" t="s">
        <v>317</v>
      </c>
      <c r="AR35" s="733"/>
      <c r="AS35" s="733"/>
      <c r="AT35" s="733"/>
      <c r="AU35" s="733"/>
      <c r="AV35" s="733"/>
      <c r="AW35" s="733"/>
      <c r="AX35" s="733"/>
      <c r="AY35" s="734"/>
      <c r="AZ35" s="648">
        <v>647418</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133858</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35949</v>
      </c>
      <c r="CS35" s="695"/>
      <c r="CT35" s="695"/>
      <c r="CU35" s="695"/>
      <c r="CV35" s="695"/>
      <c r="CW35" s="695"/>
      <c r="CX35" s="695"/>
      <c r="CY35" s="696"/>
      <c r="CZ35" s="664">
        <v>0.6</v>
      </c>
      <c r="DA35" s="693"/>
      <c r="DB35" s="693"/>
      <c r="DC35" s="697"/>
      <c r="DD35" s="668">
        <v>32649</v>
      </c>
      <c r="DE35" s="695"/>
      <c r="DF35" s="695"/>
      <c r="DG35" s="695"/>
      <c r="DH35" s="695"/>
      <c r="DI35" s="695"/>
      <c r="DJ35" s="695"/>
      <c r="DK35" s="696"/>
      <c r="DL35" s="668">
        <v>30757</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2">
      <c r="B36" s="656" t="s">
        <v>320</v>
      </c>
      <c r="C36" s="657"/>
      <c r="D36" s="657"/>
      <c r="E36" s="657"/>
      <c r="F36" s="657"/>
      <c r="G36" s="657"/>
      <c r="H36" s="657"/>
      <c r="I36" s="657"/>
      <c r="J36" s="657"/>
      <c r="K36" s="657"/>
      <c r="L36" s="657"/>
      <c r="M36" s="657"/>
      <c r="N36" s="657"/>
      <c r="O36" s="657"/>
      <c r="P36" s="657"/>
      <c r="Q36" s="658"/>
      <c r="R36" s="659" t="s">
        <v>165</v>
      </c>
      <c r="S36" s="660"/>
      <c r="T36" s="660"/>
      <c r="U36" s="660"/>
      <c r="V36" s="660"/>
      <c r="W36" s="660"/>
      <c r="X36" s="660"/>
      <c r="Y36" s="661"/>
      <c r="Z36" s="662" t="s">
        <v>165</v>
      </c>
      <c r="AA36" s="662"/>
      <c r="AB36" s="662"/>
      <c r="AC36" s="662"/>
      <c r="AD36" s="663" t="s">
        <v>165</v>
      </c>
      <c r="AE36" s="663"/>
      <c r="AF36" s="663"/>
      <c r="AG36" s="663"/>
      <c r="AH36" s="663"/>
      <c r="AI36" s="663"/>
      <c r="AJ36" s="663"/>
      <c r="AK36" s="663"/>
      <c r="AL36" s="664" t="s">
        <v>165</v>
      </c>
      <c r="AM36" s="665"/>
      <c r="AN36" s="665"/>
      <c r="AO36" s="666"/>
      <c r="AQ36" s="736" t="s">
        <v>321</v>
      </c>
      <c r="AR36" s="737"/>
      <c r="AS36" s="737"/>
      <c r="AT36" s="737"/>
      <c r="AU36" s="737"/>
      <c r="AV36" s="737"/>
      <c r="AW36" s="737"/>
      <c r="AX36" s="737"/>
      <c r="AY36" s="738"/>
      <c r="AZ36" s="659">
        <v>189776</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123305</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508377</v>
      </c>
      <c r="CS36" s="660"/>
      <c r="CT36" s="660"/>
      <c r="CU36" s="660"/>
      <c r="CV36" s="660"/>
      <c r="CW36" s="660"/>
      <c r="CX36" s="660"/>
      <c r="CY36" s="661"/>
      <c r="CZ36" s="664">
        <v>9</v>
      </c>
      <c r="DA36" s="693"/>
      <c r="DB36" s="693"/>
      <c r="DC36" s="697"/>
      <c r="DD36" s="668">
        <v>475387</v>
      </c>
      <c r="DE36" s="660"/>
      <c r="DF36" s="660"/>
      <c r="DG36" s="660"/>
      <c r="DH36" s="660"/>
      <c r="DI36" s="660"/>
      <c r="DJ36" s="660"/>
      <c r="DK36" s="661"/>
      <c r="DL36" s="668">
        <v>442679</v>
      </c>
      <c r="DM36" s="660"/>
      <c r="DN36" s="660"/>
      <c r="DO36" s="660"/>
      <c r="DP36" s="660"/>
      <c r="DQ36" s="660"/>
      <c r="DR36" s="660"/>
      <c r="DS36" s="660"/>
      <c r="DT36" s="660"/>
      <c r="DU36" s="660"/>
      <c r="DV36" s="661"/>
      <c r="DW36" s="664">
        <v>11.9</v>
      </c>
      <c r="DX36" s="693"/>
      <c r="DY36" s="693"/>
      <c r="DZ36" s="693"/>
      <c r="EA36" s="693"/>
      <c r="EB36" s="693"/>
      <c r="EC36" s="694"/>
    </row>
    <row r="37" spans="2:133" ht="11.25" customHeight="1" x14ac:dyDescent="0.2">
      <c r="B37" s="656" t="s">
        <v>324</v>
      </c>
      <c r="C37" s="657"/>
      <c r="D37" s="657"/>
      <c r="E37" s="657"/>
      <c r="F37" s="657"/>
      <c r="G37" s="657"/>
      <c r="H37" s="657"/>
      <c r="I37" s="657"/>
      <c r="J37" s="657"/>
      <c r="K37" s="657"/>
      <c r="L37" s="657"/>
      <c r="M37" s="657"/>
      <c r="N37" s="657"/>
      <c r="O37" s="657"/>
      <c r="P37" s="657"/>
      <c r="Q37" s="658"/>
      <c r="R37" s="659" t="s">
        <v>165</v>
      </c>
      <c r="S37" s="660"/>
      <c r="T37" s="660"/>
      <c r="U37" s="660"/>
      <c r="V37" s="660"/>
      <c r="W37" s="660"/>
      <c r="X37" s="660"/>
      <c r="Y37" s="661"/>
      <c r="Z37" s="662" t="s">
        <v>165</v>
      </c>
      <c r="AA37" s="662"/>
      <c r="AB37" s="662"/>
      <c r="AC37" s="662"/>
      <c r="AD37" s="663" t="s">
        <v>165</v>
      </c>
      <c r="AE37" s="663"/>
      <c r="AF37" s="663"/>
      <c r="AG37" s="663"/>
      <c r="AH37" s="663"/>
      <c r="AI37" s="663"/>
      <c r="AJ37" s="663"/>
      <c r="AK37" s="663"/>
      <c r="AL37" s="664" t="s">
        <v>165</v>
      </c>
      <c r="AM37" s="665"/>
      <c r="AN37" s="665"/>
      <c r="AO37" s="666"/>
      <c r="AQ37" s="736" t="s">
        <v>325</v>
      </c>
      <c r="AR37" s="737"/>
      <c r="AS37" s="737"/>
      <c r="AT37" s="737"/>
      <c r="AU37" s="737"/>
      <c r="AV37" s="737"/>
      <c r="AW37" s="737"/>
      <c r="AX37" s="737"/>
      <c r="AY37" s="738"/>
      <c r="AZ37" s="659">
        <v>12516</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1233</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305035</v>
      </c>
      <c r="CS37" s="695"/>
      <c r="CT37" s="695"/>
      <c r="CU37" s="695"/>
      <c r="CV37" s="695"/>
      <c r="CW37" s="695"/>
      <c r="CX37" s="695"/>
      <c r="CY37" s="696"/>
      <c r="CZ37" s="664">
        <v>5.4</v>
      </c>
      <c r="DA37" s="693"/>
      <c r="DB37" s="693"/>
      <c r="DC37" s="697"/>
      <c r="DD37" s="668">
        <v>292684</v>
      </c>
      <c r="DE37" s="695"/>
      <c r="DF37" s="695"/>
      <c r="DG37" s="695"/>
      <c r="DH37" s="695"/>
      <c r="DI37" s="695"/>
      <c r="DJ37" s="695"/>
      <c r="DK37" s="696"/>
      <c r="DL37" s="668">
        <v>288671</v>
      </c>
      <c r="DM37" s="695"/>
      <c r="DN37" s="695"/>
      <c r="DO37" s="695"/>
      <c r="DP37" s="695"/>
      <c r="DQ37" s="695"/>
      <c r="DR37" s="695"/>
      <c r="DS37" s="695"/>
      <c r="DT37" s="695"/>
      <c r="DU37" s="695"/>
      <c r="DV37" s="696"/>
      <c r="DW37" s="664">
        <v>7.8</v>
      </c>
      <c r="DX37" s="693"/>
      <c r="DY37" s="693"/>
      <c r="DZ37" s="693"/>
      <c r="EA37" s="693"/>
      <c r="EB37" s="693"/>
      <c r="EC37" s="694"/>
    </row>
    <row r="38" spans="2:133" ht="11.25" customHeight="1" x14ac:dyDescent="0.2">
      <c r="B38" s="704" t="s">
        <v>328</v>
      </c>
      <c r="C38" s="705"/>
      <c r="D38" s="705"/>
      <c r="E38" s="705"/>
      <c r="F38" s="705"/>
      <c r="G38" s="705"/>
      <c r="H38" s="705"/>
      <c r="I38" s="705"/>
      <c r="J38" s="705"/>
      <c r="K38" s="705"/>
      <c r="L38" s="705"/>
      <c r="M38" s="705"/>
      <c r="N38" s="705"/>
      <c r="O38" s="705"/>
      <c r="P38" s="705"/>
      <c r="Q38" s="706"/>
      <c r="R38" s="739">
        <v>6145488</v>
      </c>
      <c r="S38" s="740"/>
      <c r="T38" s="740"/>
      <c r="U38" s="740"/>
      <c r="V38" s="740"/>
      <c r="W38" s="740"/>
      <c r="X38" s="740"/>
      <c r="Y38" s="741"/>
      <c r="Z38" s="742">
        <v>100</v>
      </c>
      <c r="AA38" s="742"/>
      <c r="AB38" s="742"/>
      <c r="AC38" s="742"/>
      <c r="AD38" s="743">
        <v>3714185</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165</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1889</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647418</v>
      </c>
      <c r="CS38" s="660"/>
      <c r="CT38" s="660"/>
      <c r="CU38" s="660"/>
      <c r="CV38" s="660"/>
      <c r="CW38" s="660"/>
      <c r="CX38" s="660"/>
      <c r="CY38" s="661"/>
      <c r="CZ38" s="664">
        <v>11.5</v>
      </c>
      <c r="DA38" s="693"/>
      <c r="DB38" s="693"/>
      <c r="DC38" s="697"/>
      <c r="DD38" s="668">
        <v>587318</v>
      </c>
      <c r="DE38" s="660"/>
      <c r="DF38" s="660"/>
      <c r="DG38" s="660"/>
      <c r="DH38" s="660"/>
      <c r="DI38" s="660"/>
      <c r="DJ38" s="660"/>
      <c r="DK38" s="661"/>
      <c r="DL38" s="668">
        <v>348824</v>
      </c>
      <c r="DM38" s="660"/>
      <c r="DN38" s="660"/>
      <c r="DO38" s="660"/>
      <c r="DP38" s="660"/>
      <c r="DQ38" s="660"/>
      <c r="DR38" s="660"/>
      <c r="DS38" s="660"/>
      <c r="DT38" s="660"/>
      <c r="DU38" s="660"/>
      <c r="DV38" s="661"/>
      <c r="DW38" s="664">
        <v>9.4</v>
      </c>
      <c r="DX38" s="693"/>
      <c r="DY38" s="693"/>
      <c r="DZ38" s="693"/>
      <c r="EA38" s="693"/>
      <c r="EB38" s="693"/>
      <c r="EC38" s="694"/>
    </row>
    <row r="39" spans="2:133" ht="11.25" customHeight="1" x14ac:dyDescent="0.2">
      <c r="AQ39" s="736" t="s">
        <v>332</v>
      </c>
      <c r="AR39" s="737"/>
      <c r="AS39" s="737"/>
      <c r="AT39" s="737"/>
      <c r="AU39" s="737"/>
      <c r="AV39" s="737"/>
      <c r="AW39" s="737"/>
      <c r="AX39" s="737"/>
      <c r="AY39" s="738"/>
      <c r="AZ39" s="659" t="s">
        <v>165</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112</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359507</v>
      </c>
      <c r="CS39" s="695"/>
      <c r="CT39" s="695"/>
      <c r="CU39" s="695"/>
      <c r="CV39" s="695"/>
      <c r="CW39" s="695"/>
      <c r="CX39" s="695"/>
      <c r="CY39" s="696"/>
      <c r="CZ39" s="664">
        <v>6.4</v>
      </c>
      <c r="DA39" s="693"/>
      <c r="DB39" s="693"/>
      <c r="DC39" s="697"/>
      <c r="DD39" s="668">
        <v>317063</v>
      </c>
      <c r="DE39" s="695"/>
      <c r="DF39" s="695"/>
      <c r="DG39" s="695"/>
      <c r="DH39" s="695"/>
      <c r="DI39" s="695"/>
      <c r="DJ39" s="695"/>
      <c r="DK39" s="696"/>
      <c r="DL39" s="668" t="s">
        <v>165</v>
      </c>
      <c r="DM39" s="695"/>
      <c r="DN39" s="695"/>
      <c r="DO39" s="695"/>
      <c r="DP39" s="695"/>
      <c r="DQ39" s="695"/>
      <c r="DR39" s="695"/>
      <c r="DS39" s="695"/>
      <c r="DT39" s="695"/>
      <c r="DU39" s="695"/>
      <c r="DV39" s="696"/>
      <c r="DW39" s="664" t="s">
        <v>165</v>
      </c>
      <c r="DX39" s="693"/>
      <c r="DY39" s="693"/>
      <c r="DZ39" s="693"/>
      <c r="EA39" s="693"/>
      <c r="EB39" s="693"/>
      <c r="EC39" s="694"/>
    </row>
    <row r="40" spans="2:133" ht="11.25" customHeight="1" x14ac:dyDescent="0.2">
      <c r="AQ40" s="736" t="s">
        <v>336</v>
      </c>
      <c r="AR40" s="737"/>
      <c r="AS40" s="737"/>
      <c r="AT40" s="737"/>
      <c r="AU40" s="737"/>
      <c r="AV40" s="737"/>
      <c r="AW40" s="737"/>
      <c r="AX40" s="737"/>
      <c r="AY40" s="738"/>
      <c r="AZ40" s="659">
        <v>87316</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90</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600</v>
      </c>
      <c r="CS40" s="660"/>
      <c r="CT40" s="660"/>
      <c r="CU40" s="660"/>
      <c r="CV40" s="660"/>
      <c r="CW40" s="660"/>
      <c r="CX40" s="660"/>
      <c r="CY40" s="661"/>
      <c r="CZ40" s="664">
        <v>0</v>
      </c>
      <c r="DA40" s="693"/>
      <c r="DB40" s="693"/>
      <c r="DC40" s="697"/>
      <c r="DD40" s="668" t="s">
        <v>165</v>
      </c>
      <c r="DE40" s="660"/>
      <c r="DF40" s="660"/>
      <c r="DG40" s="660"/>
      <c r="DH40" s="660"/>
      <c r="DI40" s="660"/>
      <c r="DJ40" s="660"/>
      <c r="DK40" s="661"/>
      <c r="DL40" s="668" t="s">
        <v>165</v>
      </c>
      <c r="DM40" s="660"/>
      <c r="DN40" s="660"/>
      <c r="DO40" s="660"/>
      <c r="DP40" s="660"/>
      <c r="DQ40" s="660"/>
      <c r="DR40" s="660"/>
      <c r="DS40" s="660"/>
      <c r="DT40" s="660"/>
      <c r="DU40" s="660"/>
      <c r="DV40" s="661"/>
      <c r="DW40" s="664" t="s">
        <v>165</v>
      </c>
      <c r="DX40" s="693"/>
      <c r="DY40" s="693"/>
      <c r="DZ40" s="693"/>
      <c r="EA40" s="693"/>
      <c r="EB40" s="693"/>
      <c r="EC40" s="694"/>
    </row>
    <row r="41" spans="2:133" ht="11.25" customHeight="1" x14ac:dyDescent="0.2">
      <c r="AQ41" s="746" t="s">
        <v>339</v>
      </c>
      <c r="AR41" s="747"/>
      <c r="AS41" s="747"/>
      <c r="AT41" s="747"/>
      <c r="AU41" s="747"/>
      <c r="AV41" s="747"/>
      <c r="AW41" s="747"/>
      <c r="AX41" s="747"/>
      <c r="AY41" s="748"/>
      <c r="AZ41" s="739">
        <v>357810</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336</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165</v>
      </c>
      <c r="CS41" s="695"/>
      <c r="CT41" s="695"/>
      <c r="CU41" s="695"/>
      <c r="CV41" s="695"/>
      <c r="CW41" s="695"/>
      <c r="CX41" s="695"/>
      <c r="CY41" s="696"/>
      <c r="CZ41" s="664" t="s">
        <v>165</v>
      </c>
      <c r="DA41" s="693"/>
      <c r="DB41" s="693"/>
      <c r="DC41" s="697"/>
      <c r="DD41" s="668" t="s">
        <v>165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1236119</v>
      </c>
      <c r="CS42" s="660"/>
      <c r="CT42" s="660"/>
      <c r="CU42" s="660"/>
      <c r="CV42" s="660"/>
      <c r="CW42" s="660"/>
      <c r="CX42" s="660"/>
      <c r="CY42" s="661"/>
      <c r="CZ42" s="664">
        <v>21.9</v>
      </c>
      <c r="DA42" s="665"/>
      <c r="DB42" s="665"/>
      <c r="DC42" s="760"/>
      <c r="DD42" s="668">
        <v>372843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40383</v>
      </c>
      <c r="CS43" s="695"/>
      <c r="CT43" s="695"/>
      <c r="CU43" s="695"/>
      <c r="CV43" s="695"/>
      <c r="CW43" s="695"/>
      <c r="CX43" s="695"/>
      <c r="CY43" s="696"/>
      <c r="CZ43" s="664">
        <v>0.7</v>
      </c>
      <c r="DA43" s="693"/>
      <c r="DB43" s="693"/>
      <c r="DC43" s="697"/>
      <c r="DD43" s="668">
        <v>40383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346</v>
      </c>
      <c r="CD44" s="771" t="s">
        <v>297</v>
      </c>
      <c r="CE44" s="772"/>
      <c r="CF44" s="656" t="s">
        <v>347</v>
      </c>
      <c r="CG44" s="657"/>
      <c r="CH44" s="657"/>
      <c r="CI44" s="657"/>
      <c r="CJ44" s="657"/>
      <c r="CK44" s="657"/>
      <c r="CL44" s="657"/>
      <c r="CM44" s="657"/>
      <c r="CN44" s="657"/>
      <c r="CO44" s="657"/>
      <c r="CP44" s="657"/>
      <c r="CQ44" s="658"/>
      <c r="CR44" s="659">
        <v>1235812</v>
      </c>
      <c r="CS44" s="660"/>
      <c r="CT44" s="660"/>
      <c r="CU44" s="660"/>
      <c r="CV44" s="660"/>
      <c r="CW44" s="660"/>
      <c r="CX44" s="660"/>
      <c r="CY44" s="661"/>
      <c r="CZ44" s="664">
        <v>21.9</v>
      </c>
      <c r="DA44" s="665"/>
      <c r="DB44" s="665"/>
      <c r="DC44" s="760"/>
      <c r="DD44" s="668">
        <v>372536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348</v>
      </c>
      <c r="CG45" s="657"/>
      <c r="CH45" s="657"/>
      <c r="CI45" s="657"/>
      <c r="CJ45" s="657"/>
      <c r="CK45" s="657"/>
      <c r="CL45" s="657"/>
      <c r="CM45" s="657"/>
      <c r="CN45" s="657"/>
      <c r="CO45" s="657"/>
      <c r="CP45" s="657"/>
      <c r="CQ45" s="658"/>
      <c r="CR45" s="659">
        <v>251715</v>
      </c>
      <c r="CS45" s="695"/>
      <c r="CT45" s="695"/>
      <c r="CU45" s="695"/>
      <c r="CV45" s="695"/>
      <c r="CW45" s="695"/>
      <c r="CX45" s="695"/>
      <c r="CY45" s="696"/>
      <c r="CZ45" s="664">
        <v>4.5</v>
      </c>
      <c r="DA45" s="693"/>
      <c r="DB45" s="693"/>
      <c r="DC45" s="697"/>
      <c r="DD45" s="668">
        <v>32517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349</v>
      </c>
      <c r="CG46" s="657"/>
      <c r="CH46" s="657"/>
      <c r="CI46" s="657"/>
      <c r="CJ46" s="657"/>
      <c r="CK46" s="657"/>
      <c r="CL46" s="657"/>
      <c r="CM46" s="657"/>
      <c r="CN46" s="657"/>
      <c r="CO46" s="657"/>
      <c r="CP46" s="657"/>
      <c r="CQ46" s="658"/>
      <c r="CR46" s="659">
        <v>938093</v>
      </c>
      <c r="CS46" s="660"/>
      <c r="CT46" s="660"/>
      <c r="CU46" s="660"/>
      <c r="CV46" s="660"/>
      <c r="CW46" s="660"/>
      <c r="CX46" s="660"/>
      <c r="CY46" s="661"/>
      <c r="CZ46" s="664">
        <v>16.600000000000001</v>
      </c>
      <c r="DA46" s="665"/>
      <c r="DB46" s="665"/>
      <c r="DC46" s="760"/>
      <c r="DD46" s="668">
        <v>320115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350</v>
      </c>
      <c r="CG47" s="657"/>
      <c r="CH47" s="657"/>
      <c r="CI47" s="657"/>
      <c r="CJ47" s="657"/>
      <c r="CK47" s="657"/>
      <c r="CL47" s="657"/>
      <c r="CM47" s="657"/>
      <c r="CN47" s="657"/>
      <c r="CO47" s="657"/>
      <c r="CP47" s="657"/>
      <c r="CQ47" s="658"/>
      <c r="CR47" s="659">
        <v>307</v>
      </c>
      <c r="CS47" s="695"/>
      <c r="CT47" s="695"/>
      <c r="CU47" s="695"/>
      <c r="CV47" s="695"/>
      <c r="CW47" s="695"/>
      <c r="CX47" s="695"/>
      <c r="CY47" s="696"/>
      <c r="CZ47" s="664">
        <v>0</v>
      </c>
      <c r="DA47" s="693"/>
      <c r="DB47" s="693"/>
      <c r="DC47" s="697"/>
      <c r="DD47" s="668">
        <v>307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351</v>
      </c>
      <c r="CG48" s="657"/>
      <c r="CH48" s="657"/>
      <c r="CI48" s="657"/>
      <c r="CJ48" s="657"/>
      <c r="CK48" s="657"/>
      <c r="CL48" s="657"/>
      <c r="CM48" s="657"/>
      <c r="CN48" s="657"/>
      <c r="CO48" s="657"/>
      <c r="CP48" s="657"/>
      <c r="CQ48" s="658"/>
      <c r="CR48" s="659" t="s">
        <v>165</v>
      </c>
      <c r="CS48" s="660"/>
      <c r="CT48" s="660"/>
      <c r="CU48" s="660"/>
      <c r="CV48" s="660"/>
      <c r="CW48" s="660"/>
      <c r="CX48" s="660"/>
      <c r="CY48" s="661"/>
      <c r="CZ48" s="664" t="s">
        <v>165</v>
      </c>
      <c r="DA48" s="665"/>
      <c r="DB48" s="665"/>
      <c r="DC48" s="760"/>
      <c r="DD48" s="668" t="s">
        <v>165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352</v>
      </c>
      <c r="CE49" s="705"/>
      <c r="CF49" s="705"/>
      <c r="CG49" s="705"/>
      <c r="CH49" s="705"/>
      <c r="CI49" s="705"/>
      <c r="CJ49" s="705"/>
      <c r="CK49" s="705"/>
      <c r="CL49" s="705"/>
      <c r="CM49" s="705"/>
      <c r="CN49" s="705"/>
      <c r="CO49" s="705"/>
      <c r="CP49" s="705"/>
      <c r="CQ49" s="706"/>
      <c r="CR49" s="739">
        <v>5638315</v>
      </c>
      <c r="CS49" s="729"/>
      <c r="CT49" s="729"/>
      <c r="CU49" s="729"/>
      <c r="CV49" s="729"/>
      <c r="CW49" s="729"/>
      <c r="CX49" s="729"/>
      <c r="CY49" s="761"/>
      <c r="CZ49" s="744">
        <v>100</v>
      </c>
      <c r="DA49" s="762"/>
      <c r="DB49" s="762"/>
      <c r="DC49" s="763"/>
      <c r="DD49" s="764">
        <v>4100219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xQhz/uX9AFiuXNX4D4DxF7Tqu22nPgosHkCOpqwgZs3TJAGxEMe862fF8nnBoXuZM1judSdlKrPvFHgyJfStWg==" saltValue="/Cl1lfG4mCi8h1KY7ViI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375</v>
      </c>
      <c r="C7" s="792"/>
      <c r="D7" s="792"/>
      <c r="E7" s="792"/>
      <c r="F7" s="792"/>
      <c r="G7" s="792"/>
      <c r="H7" s="792"/>
      <c r="I7" s="792"/>
      <c r="J7" s="792"/>
      <c r="K7" s="792"/>
      <c r="L7" s="792"/>
      <c r="M7" s="792"/>
      <c r="N7" s="792"/>
      <c r="O7" s="792"/>
      <c r="P7" s="793"/>
      <c r="Q7" s="794">
        <v>6145</v>
      </c>
      <c r="R7" s="795"/>
      <c r="S7" s="795"/>
      <c r="T7" s="795"/>
      <c r="U7" s="795"/>
      <c r="V7" s="795">
        <v>5638</v>
      </c>
      <c r="W7" s="795"/>
      <c r="X7" s="795"/>
      <c r="Y7" s="795"/>
      <c r="Z7" s="795"/>
      <c r="AA7" s="795">
        <v>507</v>
      </c>
      <c r="AB7" s="795"/>
      <c r="AC7" s="795"/>
      <c r="AD7" s="795"/>
      <c r="AE7" s="796"/>
      <c r="AF7" s="797">
        <v>495</v>
      </c>
      <c r="AG7" s="798"/>
      <c r="AH7" s="798"/>
      <c r="AI7" s="798"/>
      <c r="AJ7" s="799"/>
      <c r="AK7" s="834">
        <v>34</v>
      </c>
      <c r="AL7" s="835"/>
      <c r="AM7" s="835"/>
      <c r="AN7" s="835"/>
      <c r="AO7" s="835"/>
      <c r="AP7" s="835">
        <v>4434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377</v>
      </c>
      <c r="B23" s="850" t="s">
        <v>378</v>
      </c>
      <c r="C23" s="851"/>
      <c r="D23" s="851"/>
      <c r="E23" s="851"/>
      <c r="F23" s="851"/>
      <c r="G23" s="851"/>
      <c r="H23" s="851"/>
      <c r="I23" s="851"/>
      <c r="J23" s="851"/>
      <c r="K23" s="851"/>
      <c r="L23" s="851"/>
      <c r="M23" s="851"/>
      <c r="N23" s="851"/>
      <c r="O23" s="851"/>
      <c r="P23" s="852"/>
      <c r="Q23" s="853">
        <v>6145</v>
      </c>
      <c r="R23" s="854"/>
      <c r="S23" s="854"/>
      <c r="T23" s="854"/>
      <c r="U23" s="854"/>
      <c r="V23" s="854">
        <v>5638</v>
      </c>
      <c r="W23" s="854"/>
      <c r="X23" s="854"/>
      <c r="Y23" s="854"/>
      <c r="Z23" s="854"/>
      <c r="AA23" s="854">
        <v>507</v>
      </c>
      <c r="AB23" s="854"/>
      <c r="AC23" s="854"/>
      <c r="AD23" s="854"/>
      <c r="AE23" s="855"/>
      <c r="AF23" s="856">
        <v>495</v>
      </c>
      <c r="AG23" s="854"/>
      <c r="AH23" s="854"/>
      <c r="AI23" s="854"/>
      <c r="AJ23" s="857"/>
      <c r="AK23" s="858"/>
      <c r="AL23" s="859"/>
      <c r="AM23" s="859"/>
      <c r="AN23" s="859"/>
      <c r="AO23" s="859"/>
      <c r="AP23" s="854">
        <v>4434</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390</v>
      </c>
      <c r="C28" s="792"/>
      <c r="D28" s="792"/>
      <c r="E28" s="792"/>
      <c r="F28" s="792"/>
      <c r="G28" s="792"/>
      <c r="H28" s="792"/>
      <c r="I28" s="792"/>
      <c r="J28" s="792"/>
      <c r="K28" s="792"/>
      <c r="L28" s="792"/>
      <c r="M28" s="792"/>
      <c r="N28" s="792"/>
      <c r="O28" s="792"/>
      <c r="P28" s="793"/>
      <c r="Q28" s="882">
        <v>1440</v>
      </c>
      <c r="R28" s="883"/>
      <c r="S28" s="883"/>
      <c r="T28" s="883"/>
      <c r="U28" s="883"/>
      <c r="V28" s="883">
        <v>1279</v>
      </c>
      <c r="W28" s="883"/>
      <c r="X28" s="883"/>
      <c r="Y28" s="883"/>
      <c r="Z28" s="883"/>
      <c r="AA28" s="883">
        <v>161</v>
      </c>
      <c r="AB28" s="883"/>
      <c r="AC28" s="883"/>
      <c r="AD28" s="883"/>
      <c r="AE28" s="884"/>
      <c r="AF28" s="885">
        <v>161</v>
      </c>
      <c r="AG28" s="883"/>
      <c r="AH28" s="883"/>
      <c r="AI28" s="883"/>
      <c r="AJ28" s="886"/>
      <c r="AK28" s="887">
        <v>87</v>
      </c>
      <c r="AL28" s="878"/>
      <c r="AM28" s="878"/>
      <c r="AN28" s="878"/>
      <c r="AO28" s="878"/>
      <c r="AP28" s="878">
        <v>5</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391</v>
      </c>
      <c r="C29" s="816"/>
      <c r="D29" s="816"/>
      <c r="E29" s="816"/>
      <c r="F29" s="816"/>
      <c r="G29" s="816"/>
      <c r="H29" s="816"/>
      <c r="I29" s="816"/>
      <c r="J29" s="816"/>
      <c r="K29" s="816"/>
      <c r="L29" s="816"/>
      <c r="M29" s="816"/>
      <c r="N29" s="816"/>
      <c r="O29" s="816"/>
      <c r="P29" s="817"/>
      <c r="Q29" s="818">
        <v>1178</v>
      </c>
      <c r="R29" s="819"/>
      <c r="S29" s="819"/>
      <c r="T29" s="819"/>
      <c r="U29" s="819"/>
      <c r="V29" s="819">
        <v>1109</v>
      </c>
      <c r="W29" s="819"/>
      <c r="X29" s="819"/>
      <c r="Y29" s="819"/>
      <c r="Z29" s="819"/>
      <c r="AA29" s="819">
        <v>69</v>
      </c>
      <c r="AB29" s="819"/>
      <c r="AC29" s="819"/>
      <c r="AD29" s="819"/>
      <c r="AE29" s="820"/>
      <c r="AF29" s="821">
        <v>69</v>
      </c>
      <c r="AG29" s="822"/>
      <c r="AH29" s="822"/>
      <c r="AI29" s="822"/>
      <c r="AJ29" s="823"/>
      <c r="AK29" s="890">
        <v>200</v>
      </c>
      <c r="AL29" s="891"/>
      <c r="AM29" s="891"/>
      <c r="AN29" s="891"/>
      <c r="AO29" s="891"/>
      <c r="AP29" s="891" t="s">
        <v>562</v>
      </c>
      <c r="AQ29" s="891"/>
      <c r="AR29" s="891"/>
      <c r="AS29" s="891"/>
      <c r="AT29" s="891"/>
      <c r="AU29" s="891" t="s">
        <v>562</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392</v>
      </c>
      <c r="C30" s="816"/>
      <c r="D30" s="816"/>
      <c r="E30" s="816"/>
      <c r="F30" s="816"/>
      <c r="G30" s="816"/>
      <c r="H30" s="816"/>
      <c r="I30" s="816"/>
      <c r="J30" s="816"/>
      <c r="K30" s="816"/>
      <c r="L30" s="816"/>
      <c r="M30" s="816"/>
      <c r="N30" s="816"/>
      <c r="O30" s="816"/>
      <c r="P30" s="817"/>
      <c r="Q30" s="818">
        <v>233</v>
      </c>
      <c r="R30" s="819"/>
      <c r="S30" s="819"/>
      <c r="T30" s="819"/>
      <c r="U30" s="819"/>
      <c r="V30" s="819">
        <v>230</v>
      </c>
      <c r="W30" s="819"/>
      <c r="X30" s="819"/>
      <c r="Y30" s="819"/>
      <c r="Z30" s="819"/>
      <c r="AA30" s="819">
        <v>3</v>
      </c>
      <c r="AB30" s="819"/>
      <c r="AC30" s="819"/>
      <c r="AD30" s="819"/>
      <c r="AE30" s="820"/>
      <c r="AF30" s="821">
        <v>3</v>
      </c>
      <c r="AG30" s="822"/>
      <c r="AH30" s="822"/>
      <c r="AI30" s="822"/>
      <c r="AJ30" s="823"/>
      <c r="AK30" s="890">
        <v>152</v>
      </c>
      <c r="AL30" s="891"/>
      <c r="AM30" s="891"/>
      <c r="AN30" s="891"/>
      <c r="AO30" s="891"/>
      <c r="AP30" s="891" t="s">
        <v>564</v>
      </c>
      <c r="AQ30" s="891"/>
      <c r="AR30" s="891"/>
      <c r="AS30" s="891"/>
      <c r="AT30" s="891"/>
      <c r="AU30" s="891" t="s">
        <v>562</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393</v>
      </c>
      <c r="C31" s="816"/>
      <c r="D31" s="816"/>
      <c r="E31" s="816"/>
      <c r="F31" s="816"/>
      <c r="G31" s="816"/>
      <c r="H31" s="816"/>
      <c r="I31" s="816"/>
      <c r="J31" s="816"/>
      <c r="K31" s="816"/>
      <c r="L31" s="816"/>
      <c r="M31" s="816"/>
      <c r="N31" s="816"/>
      <c r="O31" s="816"/>
      <c r="P31" s="817"/>
      <c r="Q31" s="818">
        <v>83</v>
      </c>
      <c r="R31" s="819"/>
      <c r="S31" s="819"/>
      <c r="T31" s="819"/>
      <c r="U31" s="819"/>
      <c r="V31" s="819">
        <v>77</v>
      </c>
      <c r="W31" s="819"/>
      <c r="X31" s="819"/>
      <c r="Y31" s="819"/>
      <c r="Z31" s="819"/>
      <c r="AA31" s="819">
        <v>6</v>
      </c>
      <c r="AB31" s="819"/>
      <c r="AC31" s="819"/>
      <c r="AD31" s="819"/>
      <c r="AE31" s="820"/>
      <c r="AF31" s="821">
        <v>6</v>
      </c>
      <c r="AG31" s="822"/>
      <c r="AH31" s="822"/>
      <c r="AI31" s="822"/>
      <c r="AJ31" s="823"/>
      <c r="AK31" s="890">
        <v>13</v>
      </c>
      <c r="AL31" s="891"/>
      <c r="AM31" s="891"/>
      <c r="AN31" s="891"/>
      <c r="AO31" s="891"/>
      <c r="AP31" s="891" t="s">
        <v>562</v>
      </c>
      <c r="AQ31" s="891"/>
      <c r="AR31" s="891"/>
      <c r="AS31" s="891"/>
      <c r="AT31" s="891"/>
      <c r="AU31" s="891" t="s">
        <v>562</v>
      </c>
      <c r="AV31" s="891"/>
      <c r="AW31" s="891"/>
      <c r="AX31" s="891"/>
      <c r="AY31" s="891"/>
      <c r="AZ31" s="892" t="s">
        <v>563</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394</v>
      </c>
      <c r="C32" s="816"/>
      <c r="D32" s="816"/>
      <c r="E32" s="816"/>
      <c r="F32" s="816"/>
      <c r="G32" s="816"/>
      <c r="H32" s="816"/>
      <c r="I32" s="816"/>
      <c r="J32" s="816"/>
      <c r="K32" s="816"/>
      <c r="L32" s="816"/>
      <c r="M32" s="816"/>
      <c r="N32" s="816"/>
      <c r="O32" s="816"/>
      <c r="P32" s="817"/>
      <c r="Q32" s="818">
        <v>402</v>
      </c>
      <c r="R32" s="819"/>
      <c r="S32" s="819"/>
      <c r="T32" s="819"/>
      <c r="U32" s="819"/>
      <c r="V32" s="819">
        <v>381</v>
      </c>
      <c r="W32" s="819"/>
      <c r="X32" s="819"/>
      <c r="Y32" s="819"/>
      <c r="Z32" s="819"/>
      <c r="AA32" s="819">
        <v>21</v>
      </c>
      <c r="AB32" s="819"/>
      <c r="AC32" s="819"/>
      <c r="AD32" s="819"/>
      <c r="AE32" s="820"/>
      <c r="AF32" s="821">
        <v>21</v>
      </c>
      <c r="AG32" s="822"/>
      <c r="AH32" s="822"/>
      <c r="AI32" s="822"/>
      <c r="AJ32" s="823"/>
      <c r="AK32" s="890">
        <v>190</v>
      </c>
      <c r="AL32" s="891"/>
      <c r="AM32" s="891"/>
      <c r="AN32" s="891"/>
      <c r="AO32" s="891"/>
      <c r="AP32" s="891">
        <v>1881</v>
      </c>
      <c r="AQ32" s="891"/>
      <c r="AR32" s="891"/>
      <c r="AS32" s="891"/>
      <c r="AT32" s="891"/>
      <c r="AU32" s="891">
        <v>1670</v>
      </c>
      <c r="AV32" s="891"/>
      <c r="AW32" s="891"/>
      <c r="AX32" s="891"/>
      <c r="AY32" s="891"/>
      <c r="AZ32" s="892" t="s">
        <v>562</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377</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260</v>
      </c>
      <c r="AG63" s="902"/>
      <c r="AH63" s="902"/>
      <c r="AI63" s="902"/>
      <c r="AJ63" s="903"/>
      <c r="AK63" s="904"/>
      <c r="AL63" s="899"/>
      <c r="AM63" s="899"/>
      <c r="AN63" s="899"/>
      <c r="AO63" s="899"/>
      <c r="AP63" s="902">
        <v>1881</v>
      </c>
      <c r="AQ63" s="902"/>
      <c r="AR63" s="902"/>
      <c r="AS63" s="902"/>
      <c r="AT63" s="902"/>
      <c r="AU63" s="902">
        <v>1670</v>
      </c>
      <c r="AV63" s="902"/>
      <c r="AW63" s="902"/>
      <c r="AX63" s="902"/>
      <c r="AY63" s="902"/>
      <c r="AZ63" s="906"/>
      <c r="BA63" s="906"/>
      <c r="BB63" s="906"/>
      <c r="BC63" s="906"/>
      <c r="BD63" s="906"/>
      <c r="BE63" s="907"/>
      <c r="BF63" s="907"/>
      <c r="BG63" s="907"/>
      <c r="BH63" s="907"/>
      <c r="BI63" s="908"/>
      <c r="BJ63" s="909" t="s">
        <v>398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383</v>
      </c>
      <c r="W66" s="778"/>
      <c r="X66" s="778"/>
      <c r="Y66" s="778"/>
      <c r="Z66" s="779"/>
      <c r="AA66" s="777" t="s">
        <v>402</v>
      </c>
      <c r="AB66" s="778"/>
      <c r="AC66" s="778"/>
      <c r="AD66" s="778"/>
      <c r="AE66" s="779"/>
      <c r="AF66" s="912" t="s">
        <v>403</v>
      </c>
      <c r="AG66" s="873"/>
      <c r="AH66" s="873"/>
      <c r="AI66" s="873"/>
      <c r="AJ66" s="913"/>
      <c r="AK66" s="777" t="s">
        <v>386</v>
      </c>
      <c r="AL66" s="801"/>
      <c r="AM66" s="801"/>
      <c r="AN66" s="801"/>
      <c r="AO66" s="802"/>
      <c r="AP66" s="777" t="s">
        <v>387</v>
      </c>
      <c r="AQ66" s="778"/>
      <c r="AR66" s="778"/>
      <c r="AS66" s="778"/>
      <c r="AT66" s="779"/>
      <c r="AU66" s="777" t="s">
        <v>404</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565</v>
      </c>
      <c r="C68" s="930"/>
      <c r="D68" s="930"/>
      <c r="E68" s="930"/>
      <c r="F68" s="930"/>
      <c r="G68" s="930"/>
      <c r="H68" s="930"/>
      <c r="I68" s="930"/>
      <c r="J68" s="930"/>
      <c r="K68" s="930"/>
      <c r="L68" s="930"/>
      <c r="M68" s="930"/>
      <c r="N68" s="930"/>
      <c r="O68" s="930"/>
      <c r="P68" s="931"/>
      <c r="Q68" s="932">
        <v>1674</v>
      </c>
      <c r="R68" s="926"/>
      <c r="S68" s="926"/>
      <c r="T68" s="926"/>
      <c r="U68" s="926"/>
      <c r="V68" s="926">
        <v>1642</v>
      </c>
      <c r="W68" s="926"/>
      <c r="X68" s="926"/>
      <c r="Y68" s="926"/>
      <c r="Z68" s="926"/>
      <c r="AA68" s="926">
        <v>32</v>
      </c>
      <c r="AB68" s="926"/>
      <c r="AC68" s="926"/>
      <c r="AD68" s="926"/>
      <c r="AE68" s="926"/>
      <c r="AF68" s="926">
        <v>32</v>
      </c>
      <c r="AG68" s="926"/>
      <c r="AH68" s="926"/>
      <c r="AI68" s="926"/>
      <c r="AJ68" s="926"/>
      <c r="AK68" s="926">
        <v>21</v>
      </c>
      <c r="AL68" s="926"/>
      <c r="AM68" s="926"/>
      <c r="AN68" s="926"/>
      <c r="AO68" s="926"/>
      <c r="AP68" s="926">
        <v>268</v>
      </c>
      <c r="AQ68" s="926"/>
      <c r="AR68" s="926"/>
      <c r="AS68" s="926"/>
      <c r="AT68" s="926"/>
      <c r="AU68" s="926">
        <v>47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566</v>
      </c>
      <c r="C69" s="934"/>
      <c r="D69" s="934"/>
      <c r="E69" s="934"/>
      <c r="F69" s="934"/>
      <c r="G69" s="934"/>
      <c r="H69" s="934"/>
      <c r="I69" s="934"/>
      <c r="J69" s="934"/>
      <c r="K69" s="934"/>
      <c r="L69" s="934"/>
      <c r="M69" s="934"/>
      <c r="N69" s="934"/>
      <c r="O69" s="934"/>
      <c r="P69" s="935"/>
      <c r="Q69" s="936">
        <v>10</v>
      </c>
      <c r="R69" s="891"/>
      <c r="S69" s="891"/>
      <c r="T69" s="891"/>
      <c r="U69" s="891"/>
      <c r="V69" s="891">
        <v>10</v>
      </c>
      <c r="W69" s="891"/>
      <c r="X69" s="891"/>
      <c r="Y69" s="891"/>
      <c r="Z69" s="891"/>
      <c r="AA69" s="891">
        <v>0</v>
      </c>
      <c r="AB69" s="891"/>
      <c r="AC69" s="891"/>
      <c r="AD69" s="891"/>
      <c r="AE69" s="891"/>
      <c r="AF69" s="891">
        <v>0</v>
      </c>
      <c r="AG69" s="891"/>
      <c r="AH69" s="891"/>
      <c r="AI69" s="891"/>
      <c r="AJ69" s="891"/>
      <c r="AK69" s="891">
        <v>6</v>
      </c>
      <c r="AL69" s="891"/>
      <c r="AM69" s="891"/>
      <c r="AN69" s="891"/>
      <c r="AO69" s="891"/>
      <c r="AP69" s="891" t="s">
        <v>567</v>
      </c>
      <c r="AQ69" s="891"/>
      <c r="AR69" s="891"/>
      <c r="AS69" s="891"/>
      <c r="AT69" s="891"/>
      <c r="AU69" s="891" t="s">
        <v>562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568</v>
      </c>
      <c r="C70" s="934"/>
      <c r="D70" s="934"/>
      <c r="E70" s="934"/>
      <c r="F70" s="934"/>
      <c r="G70" s="934"/>
      <c r="H70" s="934"/>
      <c r="I70" s="934"/>
      <c r="J70" s="934"/>
      <c r="K70" s="934"/>
      <c r="L70" s="934"/>
      <c r="M70" s="934"/>
      <c r="N70" s="934"/>
      <c r="O70" s="934"/>
      <c r="P70" s="935"/>
      <c r="Q70" s="936">
        <v>232</v>
      </c>
      <c r="R70" s="891"/>
      <c r="S70" s="891"/>
      <c r="T70" s="891"/>
      <c r="U70" s="891"/>
      <c r="V70" s="891">
        <v>222</v>
      </c>
      <c r="W70" s="891"/>
      <c r="X70" s="891"/>
      <c r="Y70" s="891"/>
      <c r="Z70" s="891"/>
      <c r="AA70" s="891">
        <v>10</v>
      </c>
      <c r="AB70" s="891"/>
      <c r="AC70" s="891"/>
      <c r="AD70" s="891"/>
      <c r="AE70" s="891"/>
      <c r="AF70" s="891">
        <v>10</v>
      </c>
      <c r="AG70" s="891"/>
      <c r="AH70" s="891"/>
      <c r="AI70" s="891"/>
      <c r="AJ70" s="891"/>
      <c r="AK70" s="891">
        <v>35</v>
      </c>
      <c r="AL70" s="891"/>
      <c r="AM70" s="891"/>
      <c r="AN70" s="891"/>
      <c r="AO70" s="891"/>
      <c r="AP70" s="891" t="s">
        <v>569</v>
      </c>
      <c r="AQ70" s="891"/>
      <c r="AR70" s="891"/>
      <c r="AS70" s="891"/>
      <c r="AT70" s="891"/>
      <c r="AU70" s="891" t="s">
        <v>562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570</v>
      </c>
      <c r="C71" s="934"/>
      <c r="D71" s="934"/>
      <c r="E71" s="934"/>
      <c r="F71" s="934"/>
      <c r="G71" s="934"/>
      <c r="H71" s="934"/>
      <c r="I71" s="934"/>
      <c r="J71" s="934"/>
      <c r="K71" s="934"/>
      <c r="L71" s="934"/>
      <c r="M71" s="934"/>
      <c r="N71" s="934"/>
      <c r="O71" s="934"/>
      <c r="P71" s="935"/>
      <c r="Q71" s="936">
        <v>505</v>
      </c>
      <c r="R71" s="891"/>
      <c r="S71" s="891"/>
      <c r="T71" s="891"/>
      <c r="U71" s="891"/>
      <c r="V71" s="891">
        <v>484</v>
      </c>
      <c r="W71" s="891"/>
      <c r="X71" s="891"/>
      <c r="Y71" s="891"/>
      <c r="Z71" s="891"/>
      <c r="AA71" s="891">
        <v>21</v>
      </c>
      <c r="AB71" s="891"/>
      <c r="AC71" s="891"/>
      <c r="AD71" s="891"/>
      <c r="AE71" s="891"/>
      <c r="AF71" s="891">
        <v>21</v>
      </c>
      <c r="AG71" s="891"/>
      <c r="AH71" s="891"/>
      <c r="AI71" s="891"/>
      <c r="AJ71" s="891"/>
      <c r="AK71" s="891" t="s">
        <v>569</v>
      </c>
      <c r="AL71" s="891"/>
      <c r="AM71" s="891"/>
      <c r="AN71" s="891"/>
      <c r="AO71" s="891"/>
      <c r="AP71" s="891" t="s">
        <v>562</v>
      </c>
      <c r="AQ71" s="891"/>
      <c r="AR71" s="891"/>
      <c r="AS71" s="891"/>
      <c r="AT71" s="891"/>
      <c r="AU71" s="891" t="s">
        <v>562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571</v>
      </c>
      <c r="C72" s="934"/>
      <c r="D72" s="934"/>
      <c r="E72" s="934"/>
      <c r="F72" s="934"/>
      <c r="G72" s="934"/>
      <c r="H72" s="934"/>
      <c r="I72" s="934"/>
      <c r="J72" s="934"/>
      <c r="K72" s="934"/>
      <c r="L72" s="934"/>
      <c r="M72" s="934"/>
      <c r="N72" s="934"/>
      <c r="O72" s="934"/>
      <c r="P72" s="935"/>
      <c r="Q72" s="936">
        <v>102135</v>
      </c>
      <c r="R72" s="891"/>
      <c r="S72" s="891"/>
      <c r="T72" s="891"/>
      <c r="U72" s="891"/>
      <c r="V72" s="891">
        <v>101116</v>
      </c>
      <c r="W72" s="891"/>
      <c r="X72" s="891"/>
      <c r="Y72" s="891"/>
      <c r="Z72" s="891"/>
      <c r="AA72" s="891">
        <v>1019</v>
      </c>
      <c r="AB72" s="891"/>
      <c r="AC72" s="891"/>
      <c r="AD72" s="891"/>
      <c r="AE72" s="891"/>
      <c r="AF72" s="891">
        <v>1019</v>
      </c>
      <c r="AG72" s="891"/>
      <c r="AH72" s="891"/>
      <c r="AI72" s="891"/>
      <c r="AJ72" s="891"/>
      <c r="AK72" s="891">
        <v>278</v>
      </c>
      <c r="AL72" s="891"/>
      <c r="AM72" s="891"/>
      <c r="AN72" s="891"/>
      <c r="AO72" s="891"/>
      <c r="AP72" s="891" t="s">
        <v>562</v>
      </c>
      <c r="AQ72" s="891"/>
      <c r="AR72" s="891"/>
      <c r="AS72" s="891"/>
      <c r="AT72" s="891"/>
      <c r="AU72" s="891" t="s">
        <v>572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573</v>
      </c>
      <c r="C73" s="934"/>
      <c r="D73" s="934"/>
      <c r="E73" s="934"/>
      <c r="F73" s="934"/>
      <c r="G73" s="934"/>
      <c r="H73" s="934"/>
      <c r="I73" s="934"/>
      <c r="J73" s="934"/>
      <c r="K73" s="934"/>
      <c r="L73" s="934"/>
      <c r="M73" s="934"/>
      <c r="N73" s="934"/>
      <c r="O73" s="934"/>
      <c r="P73" s="935"/>
      <c r="Q73" s="936">
        <v>5405</v>
      </c>
      <c r="R73" s="891"/>
      <c r="S73" s="891"/>
      <c r="T73" s="891"/>
      <c r="U73" s="891"/>
      <c r="V73" s="891">
        <v>5346</v>
      </c>
      <c r="W73" s="891"/>
      <c r="X73" s="891"/>
      <c r="Y73" s="891"/>
      <c r="Z73" s="891"/>
      <c r="AA73" s="891">
        <v>59</v>
      </c>
      <c r="AB73" s="891"/>
      <c r="AC73" s="891"/>
      <c r="AD73" s="891"/>
      <c r="AE73" s="891"/>
      <c r="AF73" s="891">
        <v>59</v>
      </c>
      <c r="AG73" s="891"/>
      <c r="AH73" s="891"/>
      <c r="AI73" s="891"/>
      <c r="AJ73" s="891"/>
      <c r="AK73" s="891">
        <v>69</v>
      </c>
      <c r="AL73" s="891"/>
      <c r="AM73" s="891"/>
      <c r="AN73" s="891"/>
      <c r="AO73" s="891"/>
      <c r="AP73" s="891" t="s">
        <v>574</v>
      </c>
      <c r="AQ73" s="891"/>
      <c r="AR73" s="891"/>
      <c r="AS73" s="891"/>
      <c r="AT73" s="891"/>
      <c r="AU73" s="891" t="s">
        <v>572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575</v>
      </c>
      <c r="C74" s="934"/>
      <c r="D74" s="934"/>
      <c r="E74" s="934"/>
      <c r="F74" s="934"/>
      <c r="G74" s="934"/>
      <c r="H74" s="934"/>
      <c r="I74" s="934"/>
      <c r="J74" s="934"/>
      <c r="K74" s="934"/>
      <c r="L74" s="934"/>
      <c r="M74" s="934"/>
      <c r="N74" s="934"/>
      <c r="O74" s="934"/>
      <c r="P74" s="935"/>
      <c r="Q74" s="936">
        <v>365</v>
      </c>
      <c r="R74" s="891"/>
      <c r="S74" s="891"/>
      <c r="T74" s="891"/>
      <c r="U74" s="891"/>
      <c r="V74" s="891">
        <v>361</v>
      </c>
      <c r="W74" s="891"/>
      <c r="X74" s="891"/>
      <c r="Y74" s="891"/>
      <c r="Z74" s="891"/>
      <c r="AA74" s="891">
        <v>4</v>
      </c>
      <c r="AB74" s="891"/>
      <c r="AC74" s="891"/>
      <c r="AD74" s="891"/>
      <c r="AE74" s="891"/>
      <c r="AF74" s="891">
        <v>4</v>
      </c>
      <c r="AG74" s="891"/>
      <c r="AH74" s="891"/>
      <c r="AI74" s="891"/>
      <c r="AJ74" s="891"/>
      <c r="AK74" s="891">
        <v>6</v>
      </c>
      <c r="AL74" s="891"/>
      <c r="AM74" s="891"/>
      <c r="AN74" s="891"/>
      <c r="AO74" s="891"/>
      <c r="AP74" s="891" t="s">
        <v>562</v>
      </c>
      <c r="AQ74" s="891"/>
      <c r="AR74" s="891"/>
      <c r="AS74" s="891"/>
      <c r="AT74" s="891"/>
      <c r="AU74" s="891" t="s">
        <v>562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576</v>
      </c>
      <c r="C75" s="934"/>
      <c r="D75" s="934"/>
      <c r="E75" s="934"/>
      <c r="F75" s="934"/>
      <c r="G75" s="934"/>
      <c r="H75" s="934"/>
      <c r="I75" s="934"/>
      <c r="J75" s="934"/>
      <c r="K75" s="934"/>
      <c r="L75" s="934"/>
      <c r="M75" s="934"/>
      <c r="N75" s="934"/>
      <c r="O75" s="934"/>
      <c r="P75" s="935"/>
      <c r="Q75" s="939">
        <v>1964</v>
      </c>
      <c r="R75" s="940"/>
      <c r="S75" s="940"/>
      <c r="T75" s="940"/>
      <c r="U75" s="890"/>
      <c r="V75" s="941">
        <v>1703</v>
      </c>
      <c r="W75" s="940"/>
      <c r="X75" s="940"/>
      <c r="Y75" s="940"/>
      <c r="Z75" s="890"/>
      <c r="AA75" s="941">
        <v>261</v>
      </c>
      <c r="AB75" s="940"/>
      <c r="AC75" s="940"/>
      <c r="AD75" s="940"/>
      <c r="AE75" s="890"/>
      <c r="AF75" s="941">
        <v>48</v>
      </c>
      <c r="AG75" s="940"/>
      <c r="AH75" s="940"/>
      <c r="AI75" s="940"/>
      <c r="AJ75" s="890"/>
      <c r="AK75" s="941" t="s">
        <v>562</v>
      </c>
      <c r="AL75" s="940"/>
      <c r="AM75" s="940"/>
      <c r="AN75" s="940"/>
      <c r="AO75" s="890"/>
      <c r="AP75" s="941" t="s">
        <v>562</v>
      </c>
      <c r="AQ75" s="940"/>
      <c r="AR75" s="940"/>
      <c r="AS75" s="940"/>
      <c r="AT75" s="890"/>
      <c r="AU75" s="941" t="s">
        <v>562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577</v>
      </c>
      <c r="C76" s="934"/>
      <c r="D76" s="934"/>
      <c r="E76" s="934"/>
      <c r="F76" s="934"/>
      <c r="G76" s="934"/>
      <c r="H76" s="934"/>
      <c r="I76" s="934"/>
      <c r="J76" s="934"/>
      <c r="K76" s="934"/>
      <c r="L76" s="934"/>
      <c r="M76" s="934"/>
      <c r="N76" s="934"/>
      <c r="O76" s="934"/>
      <c r="P76" s="935"/>
      <c r="Q76" s="939">
        <v>9</v>
      </c>
      <c r="R76" s="940"/>
      <c r="S76" s="940"/>
      <c r="T76" s="940"/>
      <c r="U76" s="890"/>
      <c r="V76" s="941">
        <v>8</v>
      </c>
      <c r="W76" s="940"/>
      <c r="X76" s="940"/>
      <c r="Y76" s="940"/>
      <c r="Z76" s="890"/>
      <c r="AA76" s="941">
        <v>1</v>
      </c>
      <c r="AB76" s="940"/>
      <c r="AC76" s="940"/>
      <c r="AD76" s="940"/>
      <c r="AE76" s="890"/>
      <c r="AF76" s="941">
        <v>1</v>
      </c>
      <c r="AG76" s="940"/>
      <c r="AH76" s="940"/>
      <c r="AI76" s="940"/>
      <c r="AJ76" s="890"/>
      <c r="AK76" s="941">
        <v>0</v>
      </c>
      <c r="AL76" s="940"/>
      <c r="AM76" s="940"/>
      <c r="AN76" s="940"/>
      <c r="AO76" s="890"/>
      <c r="AP76" s="941" t="s">
        <v>562</v>
      </c>
      <c r="AQ76" s="940"/>
      <c r="AR76" s="940"/>
      <c r="AS76" s="940"/>
      <c r="AT76" s="890"/>
      <c r="AU76" s="941" t="s">
        <v>578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579</v>
      </c>
      <c r="C77" s="934"/>
      <c r="D77" s="934"/>
      <c r="E77" s="934"/>
      <c r="F77" s="934"/>
      <c r="G77" s="934"/>
      <c r="H77" s="934"/>
      <c r="I77" s="934"/>
      <c r="J77" s="934"/>
      <c r="K77" s="934"/>
      <c r="L77" s="934"/>
      <c r="M77" s="934"/>
      <c r="N77" s="934"/>
      <c r="O77" s="934"/>
      <c r="P77" s="935"/>
      <c r="Q77" s="939">
        <v>65</v>
      </c>
      <c r="R77" s="940"/>
      <c r="S77" s="940"/>
      <c r="T77" s="940"/>
      <c r="U77" s="890"/>
      <c r="V77" s="941">
        <v>65</v>
      </c>
      <c r="W77" s="940"/>
      <c r="X77" s="940"/>
      <c r="Y77" s="940"/>
      <c r="Z77" s="890"/>
      <c r="AA77" s="941">
        <v>0</v>
      </c>
      <c r="AB77" s="940"/>
      <c r="AC77" s="940"/>
      <c r="AD77" s="940"/>
      <c r="AE77" s="890"/>
      <c r="AF77" s="941">
        <v>0</v>
      </c>
      <c r="AG77" s="940"/>
      <c r="AH77" s="940"/>
      <c r="AI77" s="940"/>
      <c r="AJ77" s="890"/>
      <c r="AK77" s="941" t="s">
        <v>578</v>
      </c>
      <c r="AL77" s="940"/>
      <c r="AM77" s="940"/>
      <c r="AN77" s="940"/>
      <c r="AO77" s="890"/>
      <c r="AP77" s="941" t="s">
        <v>562</v>
      </c>
      <c r="AQ77" s="940"/>
      <c r="AR77" s="940"/>
      <c r="AS77" s="940"/>
      <c r="AT77" s="890"/>
      <c r="AU77" s="941" t="s">
        <v>578</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377</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1194</v>
      </c>
      <c r="AG88" s="902"/>
      <c r="AH88" s="902"/>
      <c r="AI88" s="902"/>
      <c r="AJ88" s="902"/>
      <c r="AK88" s="899"/>
      <c r="AL88" s="899"/>
      <c r="AM88" s="899"/>
      <c r="AN88" s="899"/>
      <c r="AO88" s="899"/>
      <c r="AP88" s="902">
        <v>268</v>
      </c>
      <c r="AQ88" s="902"/>
      <c r="AR88" s="902"/>
      <c r="AS88" s="902"/>
      <c r="AT88" s="902"/>
      <c r="AU88" s="902">
        <v>47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296</v>
      </c>
      <c r="AG109" s="955"/>
      <c r="AH109" s="955"/>
      <c r="AI109" s="955"/>
      <c r="AJ109" s="956"/>
      <c r="AK109" s="954" t="s">
        <v>295</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296</v>
      </c>
      <c r="BW109" s="955"/>
      <c r="BX109" s="955"/>
      <c r="BY109" s="955"/>
      <c r="BZ109" s="956"/>
      <c r="CA109" s="954" t="s">
        <v>295</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296</v>
      </c>
      <c r="DM109" s="955"/>
      <c r="DN109" s="955"/>
      <c r="DO109" s="955"/>
      <c r="DP109" s="956"/>
      <c r="DQ109" s="954" t="s">
        <v>295</v>
      </c>
      <c r="DR109" s="955"/>
      <c r="DS109" s="955"/>
      <c r="DT109" s="955"/>
      <c r="DU109" s="956"/>
      <c r="DV109" s="954" t="s">
        <v>415</v>
      </c>
      <c r="DW109" s="955"/>
      <c r="DX109" s="955"/>
      <c r="DY109" s="955"/>
      <c r="DZ109" s="957"/>
    </row>
    <row r="110" spans="1:131" s="226" customFormat="1" ht="26.25" customHeight="1" x14ac:dyDescent="0.2">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909850</v>
      </c>
      <c r="AB110" s="962"/>
      <c r="AC110" s="962"/>
      <c r="AD110" s="962"/>
      <c r="AE110" s="963"/>
      <c r="AF110" s="964">
        <v>951164</v>
      </c>
      <c r="AG110" s="962"/>
      <c r="AH110" s="962"/>
      <c r="AI110" s="962"/>
      <c r="AJ110" s="963"/>
      <c r="AK110" s="964">
        <v>765270</v>
      </c>
      <c r="AL110" s="962"/>
      <c r="AM110" s="962"/>
      <c r="AN110" s="962"/>
      <c r="AO110" s="963"/>
      <c r="AP110" s="965">
        <v>25.5</v>
      </c>
      <c r="AQ110" s="966"/>
      <c r="AR110" s="966"/>
      <c r="AS110" s="966"/>
      <c r="AT110" s="967"/>
      <c r="AU110" s="968" t="s">
        <v>66</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4870469</v>
      </c>
      <c r="BR110" s="997"/>
      <c r="BS110" s="997"/>
      <c r="BT110" s="997"/>
      <c r="BU110" s="997"/>
      <c r="BV110" s="997">
        <v>4345000</v>
      </c>
      <c r="BW110" s="997"/>
      <c r="BX110" s="997"/>
      <c r="BY110" s="997"/>
      <c r="BZ110" s="997"/>
      <c r="CA110" s="997">
        <v>4434343</v>
      </c>
      <c r="CB110" s="997"/>
      <c r="CC110" s="997"/>
      <c r="CD110" s="997"/>
      <c r="CE110" s="997"/>
      <c r="CF110" s="1011">
        <v>147.80000000000001</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421</v>
      </c>
      <c r="DH110" s="997"/>
      <c r="DI110" s="997"/>
      <c r="DJ110" s="997"/>
      <c r="DK110" s="997"/>
      <c r="DL110" s="997" t="s">
        <v>421</v>
      </c>
      <c r="DM110" s="997"/>
      <c r="DN110" s="997"/>
      <c r="DO110" s="997"/>
      <c r="DP110" s="997"/>
      <c r="DQ110" s="997" t="s">
        <v>421</v>
      </c>
      <c r="DR110" s="997"/>
      <c r="DS110" s="997"/>
      <c r="DT110" s="997"/>
      <c r="DU110" s="997"/>
      <c r="DV110" s="998" t="s">
        <v>421</v>
      </c>
      <c r="DW110" s="998"/>
      <c r="DX110" s="998"/>
      <c r="DY110" s="998"/>
      <c r="DZ110" s="999"/>
    </row>
    <row r="111" spans="1:131" s="226" customFormat="1" ht="26.25" customHeight="1" x14ac:dyDescent="0.2">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421</v>
      </c>
      <c r="AG111" s="1004"/>
      <c r="AH111" s="1004"/>
      <c r="AI111" s="1004"/>
      <c r="AJ111" s="1005"/>
      <c r="AK111" s="1006" t="s">
        <v>421</v>
      </c>
      <c r="AL111" s="1004"/>
      <c r="AM111" s="1004"/>
      <c r="AN111" s="1004"/>
      <c r="AO111" s="1005"/>
      <c r="AP111" s="1007" t="s">
        <v>421</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t="s">
        <v>398</v>
      </c>
      <c r="BR111" s="990"/>
      <c r="BS111" s="990"/>
      <c r="BT111" s="990"/>
      <c r="BU111" s="990"/>
      <c r="BV111" s="990" t="s">
        <v>421</v>
      </c>
      <c r="BW111" s="990"/>
      <c r="BX111" s="990"/>
      <c r="BY111" s="990"/>
      <c r="BZ111" s="990"/>
      <c r="CA111" s="990" t="s">
        <v>421</v>
      </c>
      <c r="CB111" s="990"/>
      <c r="CC111" s="990"/>
      <c r="CD111" s="990"/>
      <c r="CE111" s="990"/>
      <c r="CF111" s="984" t="s">
        <v>398</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421</v>
      </c>
      <c r="DH111" s="990"/>
      <c r="DI111" s="990"/>
      <c r="DJ111" s="990"/>
      <c r="DK111" s="990"/>
      <c r="DL111" s="990" t="s">
        <v>398</v>
      </c>
      <c r="DM111" s="990"/>
      <c r="DN111" s="990"/>
      <c r="DO111" s="990"/>
      <c r="DP111" s="990"/>
      <c r="DQ111" s="990" t="s">
        <v>398</v>
      </c>
      <c r="DR111" s="990"/>
      <c r="DS111" s="990"/>
      <c r="DT111" s="990"/>
      <c r="DU111" s="990"/>
      <c r="DV111" s="991" t="s">
        <v>421</v>
      </c>
      <c r="DW111" s="991"/>
      <c r="DX111" s="991"/>
      <c r="DY111" s="991"/>
      <c r="DZ111" s="992"/>
    </row>
    <row r="112" spans="1:131" s="226" customFormat="1" ht="26.25" customHeight="1" x14ac:dyDescent="0.2">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421</v>
      </c>
      <c r="AB112" s="1029"/>
      <c r="AC112" s="1029"/>
      <c r="AD112" s="1029"/>
      <c r="AE112" s="1030"/>
      <c r="AF112" s="1031" t="s">
        <v>398</v>
      </c>
      <c r="AG112" s="1029"/>
      <c r="AH112" s="1029"/>
      <c r="AI112" s="1029"/>
      <c r="AJ112" s="1030"/>
      <c r="AK112" s="1031" t="s">
        <v>423</v>
      </c>
      <c r="AL112" s="1029"/>
      <c r="AM112" s="1029"/>
      <c r="AN112" s="1029"/>
      <c r="AO112" s="1030"/>
      <c r="AP112" s="1032" t="s">
        <v>423</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1625545</v>
      </c>
      <c r="BR112" s="990"/>
      <c r="BS112" s="990"/>
      <c r="BT112" s="990"/>
      <c r="BU112" s="990"/>
      <c r="BV112" s="990">
        <v>1712580</v>
      </c>
      <c r="BW112" s="990"/>
      <c r="BX112" s="990"/>
      <c r="BY112" s="990"/>
      <c r="BZ112" s="990"/>
      <c r="CA112" s="990">
        <v>1670592</v>
      </c>
      <c r="CB112" s="990"/>
      <c r="CC112" s="990"/>
      <c r="CD112" s="990"/>
      <c r="CE112" s="990"/>
      <c r="CF112" s="984">
        <v>55.7</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423</v>
      </c>
      <c r="DH112" s="990"/>
      <c r="DI112" s="990"/>
      <c r="DJ112" s="990"/>
      <c r="DK112" s="990"/>
      <c r="DL112" s="990" t="s">
        <v>421</v>
      </c>
      <c r="DM112" s="990"/>
      <c r="DN112" s="990"/>
      <c r="DO112" s="990"/>
      <c r="DP112" s="990"/>
      <c r="DQ112" s="990" t="s">
        <v>421</v>
      </c>
      <c r="DR112" s="990"/>
      <c r="DS112" s="990"/>
      <c r="DT112" s="990"/>
      <c r="DU112" s="990"/>
      <c r="DV112" s="991" t="s">
        <v>421</v>
      </c>
      <c r="DW112" s="991"/>
      <c r="DX112" s="991"/>
      <c r="DY112" s="991"/>
      <c r="DZ112" s="992"/>
    </row>
    <row r="113" spans="1:130" s="226" customFormat="1" ht="26.25" customHeight="1" x14ac:dyDescent="0.2">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158429</v>
      </c>
      <c r="AB113" s="1004"/>
      <c r="AC113" s="1004"/>
      <c r="AD113" s="1004"/>
      <c r="AE113" s="1005"/>
      <c r="AF113" s="1006">
        <v>157096</v>
      </c>
      <c r="AG113" s="1004"/>
      <c r="AH113" s="1004"/>
      <c r="AI113" s="1004"/>
      <c r="AJ113" s="1005"/>
      <c r="AK113" s="1006">
        <v>135521</v>
      </c>
      <c r="AL113" s="1004"/>
      <c r="AM113" s="1004"/>
      <c r="AN113" s="1004"/>
      <c r="AO113" s="1005"/>
      <c r="AP113" s="1007">
        <v>4.5</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54462</v>
      </c>
      <c r="BR113" s="990"/>
      <c r="BS113" s="990"/>
      <c r="BT113" s="990"/>
      <c r="BU113" s="990"/>
      <c r="BV113" s="990">
        <v>56938</v>
      </c>
      <c r="BW113" s="990"/>
      <c r="BX113" s="990"/>
      <c r="BY113" s="990"/>
      <c r="BZ113" s="990"/>
      <c r="CA113" s="990">
        <v>46748</v>
      </c>
      <c r="CB113" s="990"/>
      <c r="CC113" s="990"/>
      <c r="CD113" s="990"/>
      <c r="CE113" s="990"/>
      <c r="CF113" s="984">
        <v>1.6</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423</v>
      </c>
      <c r="DH113" s="1029"/>
      <c r="DI113" s="1029"/>
      <c r="DJ113" s="1029"/>
      <c r="DK113" s="1030"/>
      <c r="DL113" s="1031" t="s">
        <v>421</v>
      </c>
      <c r="DM113" s="1029"/>
      <c r="DN113" s="1029"/>
      <c r="DO113" s="1029"/>
      <c r="DP113" s="1030"/>
      <c r="DQ113" s="1031" t="s">
        <v>421</v>
      </c>
      <c r="DR113" s="1029"/>
      <c r="DS113" s="1029"/>
      <c r="DT113" s="1029"/>
      <c r="DU113" s="1030"/>
      <c r="DV113" s="1032" t="s">
        <v>398</v>
      </c>
      <c r="DW113" s="1033"/>
      <c r="DX113" s="1033"/>
      <c r="DY113" s="1033"/>
      <c r="DZ113" s="1034"/>
    </row>
    <row r="114" spans="1:130" s="226" customFormat="1" ht="26.25" customHeight="1" x14ac:dyDescent="0.2">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9740</v>
      </c>
      <c r="AB114" s="1029"/>
      <c r="AC114" s="1029"/>
      <c r="AD114" s="1029"/>
      <c r="AE114" s="1030"/>
      <c r="AF114" s="1031">
        <v>9489</v>
      </c>
      <c r="AG114" s="1029"/>
      <c r="AH114" s="1029"/>
      <c r="AI114" s="1029"/>
      <c r="AJ114" s="1030"/>
      <c r="AK114" s="1031">
        <v>10511</v>
      </c>
      <c r="AL114" s="1029"/>
      <c r="AM114" s="1029"/>
      <c r="AN114" s="1029"/>
      <c r="AO114" s="1030"/>
      <c r="AP114" s="1032">
        <v>0.4</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1306661</v>
      </c>
      <c r="BR114" s="990"/>
      <c r="BS114" s="990"/>
      <c r="BT114" s="990"/>
      <c r="BU114" s="990"/>
      <c r="BV114" s="990">
        <v>1333695</v>
      </c>
      <c r="BW114" s="990"/>
      <c r="BX114" s="990"/>
      <c r="BY114" s="990"/>
      <c r="BZ114" s="990"/>
      <c r="CA114" s="990">
        <v>1327056</v>
      </c>
      <c r="CB114" s="990"/>
      <c r="CC114" s="990"/>
      <c r="CD114" s="990"/>
      <c r="CE114" s="990"/>
      <c r="CF114" s="984">
        <v>44.2</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423</v>
      </c>
      <c r="DH114" s="1029"/>
      <c r="DI114" s="1029"/>
      <c r="DJ114" s="1029"/>
      <c r="DK114" s="1030"/>
      <c r="DL114" s="1031" t="s">
        <v>421</v>
      </c>
      <c r="DM114" s="1029"/>
      <c r="DN114" s="1029"/>
      <c r="DO114" s="1029"/>
      <c r="DP114" s="1030"/>
      <c r="DQ114" s="1031" t="s">
        <v>421</v>
      </c>
      <c r="DR114" s="1029"/>
      <c r="DS114" s="1029"/>
      <c r="DT114" s="1029"/>
      <c r="DU114" s="1030"/>
      <c r="DV114" s="1032" t="s">
        <v>423</v>
      </c>
      <c r="DW114" s="1033"/>
      <c r="DX114" s="1033"/>
      <c r="DY114" s="1033"/>
      <c r="DZ114" s="1034"/>
    </row>
    <row r="115" spans="1:130" s="226" customFormat="1" ht="26.25" customHeight="1" x14ac:dyDescent="0.2">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421</v>
      </c>
      <c r="AB115" s="1004"/>
      <c r="AC115" s="1004"/>
      <c r="AD115" s="1004"/>
      <c r="AE115" s="1005"/>
      <c r="AF115" s="1006" t="s">
        <v>421</v>
      </c>
      <c r="AG115" s="1004"/>
      <c r="AH115" s="1004"/>
      <c r="AI115" s="1004"/>
      <c r="AJ115" s="1005"/>
      <c r="AK115" s="1006" t="s">
        <v>398</v>
      </c>
      <c r="AL115" s="1004"/>
      <c r="AM115" s="1004"/>
      <c r="AN115" s="1004"/>
      <c r="AO115" s="1005"/>
      <c r="AP115" s="1007" t="s">
        <v>398</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421</v>
      </c>
      <c r="BR115" s="990"/>
      <c r="BS115" s="990"/>
      <c r="BT115" s="990"/>
      <c r="BU115" s="990"/>
      <c r="BV115" s="990" t="s">
        <v>421</v>
      </c>
      <c r="BW115" s="990"/>
      <c r="BX115" s="990"/>
      <c r="BY115" s="990"/>
      <c r="BZ115" s="990"/>
      <c r="CA115" s="990" t="s">
        <v>421</v>
      </c>
      <c r="CB115" s="990"/>
      <c r="CC115" s="990"/>
      <c r="CD115" s="990"/>
      <c r="CE115" s="990"/>
      <c r="CF115" s="984" t="s">
        <v>421</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423</v>
      </c>
      <c r="DH115" s="1029"/>
      <c r="DI115" s="1029"/>
      <c r="DJ115" s="1029"/>
      <c r="DK115" s="1030"/>
      <c r="DL115" s="1031" t="s">
        <v>421</v>
      </c>
      <c r="DM115" s="1029"/>
      <c r="DN115" s="1029"/>
      <c r="DO115" s="1029"/>
      <c r="DP115" s="1030"/>
      <c r="DQ115" s="1031" t="s">
        <v>398</v>
      </c>
      <c r="DR115" s="1029"/>
      <c r="DS115" s="1029"/>
      <c r="DT115" s="1029"/>
      <c r="DU115" s="1030"/>
      <c r="DV115" s="1032" t="s">
        <v>421</v>
      </c>
      <c r="DW115" s="1033"/>
      <c r="DX115" s="1033"/>
      <c r="DY115" s="1033"/>
      <c r="DZ115" s="1034"/>
    </row>
    <row r="116" spans="1:130" s="226" customFormat="1" ht="26.25" customHeight="1" x14ac:dyDescent="0.2">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421</v>
      </c>
      <c r="AB116" s="1029"/>
      <c r="AC116" s="1029"/>
      <c r="AD116" s="1029"/>
      <c r="AE116" s="1030"/>
      <c r="AF116" s="1031" t="s">
        <v>421</v>
      </c>
      <c r="AG116" s="1029"/>
      <c r="AH116" s="1029"/>
      <c r="AI116" s="1029"/>
      <c r="AJ116" s="1030"/>
      <c r="AK116" s="1031" t="s">
        <v>398</v>
      </c>
      <c r="AL116" s="1029"/>
      <c r="AM116" s="1029"/>
      <c r="AN116" s="1029"/>
      <c r="AO116" s="1030"/>
      <c r="AP116" s="1032" t="s">
        <v>421</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398</v>
      </c>
      <c r="BR116" s="990"/>
      <c r="BS116" s="990"/>
      <c r="BT116" s="990"/>
      <c r="BU116" s="990"/>
      <c r="BV116" s="990" t="s">
        <v>398</v>
      </c>
      <c r="BW116" s="990"/>
      <c r="BX116" s="990"/>
      <c r="BY116" s="990"/>
      <c r="BZ116" s="990"/>
      <c r="CA116" s="990" t="s">
        <v>398</v>
      </c>
      <c r="CB116" s="990"/>
      <c r="CC116" s="990"/>
      <c r="CD116" s="990"/>
      <c r="CE116" s="990"/>
      <c r="CF116" s="984" t="s">
        <v>398</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421</v>
      </c>
      <c r="DH116" s="1029"/>
      <c r="DI116" s="1029"/>
      <c r="DJ116" s="1029"/>
      <c r="DK116" s="1030"/>
      <c r="DL116" s="1031" t="s">
        <v>421</v>
      </c>
      <c r="DM116" s="1029"/>
      <c r="DN116" s="1029"/>
      <c r="DO116" s="1029"/>
      <c r="DP116" s="1030"/>
      <c r="DQ116" s="1031" t="s">
        <v>423</v>
      </c>
      <c r="DR116" s="1029"/>
      <c r="DS116" s="1029"/>
      <c r="DT116" s="1029"/>
      <c r="DU116" s="1030"/>
      <c r="DV116" s="1032" t="s">
        <v>421</v>
      </c>
      <c r="DW116" s="1033"/>
      <c r="DX116" s="1033"/>
      <c r="DY116" s="1033"/>
      <c r="DZ116" s="1034"/>
    </row>
    <row r="117" spans="1:130" s="226" customFormat="1" ht="26.25" customHeight="1" x14ac:dyDescent="0.2">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1078019</v>
      </c>
      <c r="AB117" s="1047"/>
      <c r="AC117" s="1047"/>
      <c r="AD117" s="1047"/>
      <c r="AE117" s="1048"/>
      <c r="AF117" s="1049">
        <v>1117749</v>
      </c>
      <c r="AG117" s="1047"/>
      <c r="AH117" s="1047"/>
      <c r="AI117" s="1047"/>
      <c r="AJ117" s="1048"/>
      <c r="AK117" s="1049">
        <v>911302</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444</v>
      </c>
      <c r="BR117" s="990"/>
      <c r="BS117" s="990"/>
      <c r="BT117" s="990"/>
      <c r="BU117" s="990"/>
      <c r="BV117" s="990" t="s">
        <v>165</v>
      </c>
      <c r="BW117" s="990"/>
      <c r="BX117" s="990"/>
      <c r="BY117" s="990"/>
      <c r="BZ117" s="990"/>
      <c r="CA117" s="990" t="s">
        <v>165</v>
      </c>
      <c r="CB117" s="990"/>
      <c r="CC117" s="990"/>
      <c r="CD117" s="990"/>
      <c r="CE117" s="990"/>
      <c r="CF117" s="984" t="s">
        <v>444</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165</v>
      </c>
      <c r="DH117" s="1029"/>
      <c r="DI117" s="1029"/>
      <c r="DJ117" s="1029"/>
      <c r="DK117" s="1030"/>
      <c r="DL117" s="1031" t="s">
        <v>446</v>
      </c>
      <c r="DM117" s="1029"/>
      <c r="DN117" s="1029"/>
      <c r="DO117" s="1029"/>
      <c r="DP117" s="1030"/>
      <c r="DQ117" s="1031" t="s">
        <v>447</v>
      </c>
      <c r="DR117" s="1029"/>
      <c r="DS117" s="1029"/>
      <c r="DT117" s="1029"/>
      <c r="DU117" s="1030"/>
      <c r="DV117" s="1032" t="s">
        <v>448</v>
      </c>
      <c r="DW117" s="1033"/>
      <c r="DX117" s="1033"/>
      <c r="DY117" s="1033"/>
      <c r="DZ117" s="1034"/>
    </row>
    <row r="118" spans="1:130" s="226" customFormat="1" ht="26.25" customHeight="1" x14ac:dyDescent="0.2">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296</v>
      </c>
      <c r="AG118" s="955"/>
      <c r="AH118" s="955"/>
      <c r="AI118" s="955"/>
      <c r="AJ118" s="956"/>
      <c r="AK118" s="954" t="s">
        <v>295</v>
      </c>
      <c r="AL118" s="955"/>
      <c r="AM118" s="955"/>
      <c r="AN118" s="955"/>
      <c r="AO118" s="956"/>
      <c r="AP118" s="1041" t="s">
        <v>415</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447</v>
      </c>
      <c r="BR118" s="1068"/>
      <c r="BS118" s="1068"/>
      <c r="BT118" s="1068"/>
      <c r="BU118" s="1068"/>
      <c r="BV118" s="1068" t="s">
        <v>450</v>
      </c>
      <c r="BW118" s="1068"/>
      <c r="BX118" s="1068"/>
      <c r="BY118" s="1068"/>
      <c r="BZ118" s="1068"/>
      <c r="CA118" s="1068" t="s">
        <v>451</v>
      </c>
      <c r="CB118" s="1068"/>
      <c r="CC118" s="1068"/>
      <c r="CD118" s="1068"/>
      <c r="CE118" s="1068"/>
      <c r="CF118" s="984" t="s">
        <v>444</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451</v>
      </c>
      <c r="DH118" s="1029"/>
      <c r="DI118" s="1029"/>
      <c r="DJ118" s="1029"/>
      <c r="DK118" s="1030"/>
      <c r="DL118" s="1031" t="s">
        <v>165</v>
      </c>
      <c r="DM118" s="1029"/>
      <c r="DN118" s="1029"/>
      <c r="DO118" s="1029"/>
      <c r="DP118" s="1030"/>
      <c r="DQ118" s="1031" t="s">
        <v>453</v>
      </c>
      <c r="DR118" s="1029"/>
      <c r="DS118" s="1029"/>
      <c r="DT118" s="1029"/>
      <c r="DU118" s="1030"/>
      <c r="DV118" s="1032" t="s">
        <v>444</v>
      </c>
      <c r="DW118" s="1033"/>
      <c r="DX118" s="1033"/>
      <c r="DY118" s="1033"/>
      <c r="DZ118" s="1034"/>
    </row>
    <row r="119" spans="1:130" s="226" customFormat="1" ht="26.25" customHeight="1" x14ac:dyDescent="0.2">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454</v>
      </c>
      <c r="AB119" s="962"/>
      <c r="AC119" s="962"/>
      <c r="AD119" s="962"/>
      <c r="AE119" s="963"/>
      <c r="AF119" s="964" t="s">
        <v>444</v>
      </c>
      <c r="AG119" s="962"/>
      <c r="AH119" s="962"/>
      <c r="AI119" s="962"/>
      <c r="AJ119" s="963"/>
      <c r="AK119" s="964" t="s">
        <v>451</v>
      </c>
      <c r="AL119" s="962"/>
      <c r="AM119" s="962"/>
      <c r="AN119" s="962"/>
      <c r="AO119" s="963"/>
      <c r="AP119" s="965" t="s">
        <v>444</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455</v>
      </c>
      <c r="BP119" s="1076"/>
      <c r="BQ119" s="1067">
        <v>7857137</v>
      </c>
      <c r="BR119" s="1068"/>
      <c r="BS119" s="1068"/>
      <c r="BT119" s="1068"/>
      <c r="BU119" s="1068"/>
      <c r="BV119" s="1068">
        <v>7448213</v>
      </c>
      <c r="BW119" s="1068"/>
      <c r="BX119" s="1068"/>
      <c r="BY119" s="1068"/>
      <c r="BZ119" s="1068"/>
      <c r="CA119" s="1068">
        <v>7478739</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165</v>
      </c>
      <c r="DH119" s="1054"/>
      <c r="DI119" s="1054"/>
      <c r="DJ119" s="1054"/>
      <c r="DK119" s="1055"/>
      <c r="DL119" s="1053" t="s">
        <v>457</v>
      </c>
      <c r="DM119" s="1054"/>
      <c r="DN119" s="1054"/>
      <c r="DO119" s="1054"/>
      <c r="DP119" s="1055"/>
      <c r="DQ119" s="1053" t="s">
        <v>165</v>
      </c>
      <c r="DR119" s="1054"/>
      <c r="DS119" s="1054"/>
      <c r="DT119" s="1054"/>
      <c r="DU119" s="1055"/>
      <c r="DV119" s="1056" t="s">
        <v>444</v>
      </c>
      <c r="DW119" s="1057"/>
      <c r="DX119" s="1057"/>
      <c r="DY119" s="1057"/>
      <c r="DZ119" s="1058"/>
    </row>
    <row r="120" spans="1:130" s="226" customFormat="1" ht="26.25" customHeight="1" x14ac:dyDescent="0.2">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165</v>
      </c>
      <c r="AB120" s="1029"/>
      <c r="AC120" s="1029"/>
      <c r="AD120" s="1029"/>
      <c r="AE120" s="1030"/>
      <c r="AF120" s="1031" t="s">
        <v>457</v>
      </c>
      <c r="AG120" s="1029"/>
      <c r="AH120" s="1029"/>
      <c r="AI120" s="1029"/>
      <c r="AJ120" s="1030"/>
      <c r="AK120" s="1031" t="s">
        <v>450</v>
      </c>
      <c r="AL120" s="1029"/>
      <c r="AM120" s="1029"/>
      <c r="AN120" s="1029"/>
      <c r="AO120" s="1030"/>
      <c r="AP120" s="1032" t="s">
        <v>444</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3641569</v>
      </c>
      <c r="BR120" s="997"/>
      <c r="BS120" s="997"/>
      <c r="BT120" s="997"/>
      <c r="BU120" s="997"/>
      <c r="BV120" s="997">
        <v>4136742</v>
      </c>
      <c r="BW120" s="997"/>
      <c r="BX120" s="997"/>
      <c r="BY120" s="997"/>
      <c r="BZ120" s="997"/>
      <c r="CA120" s="997">
        <v>4554524</v>
      </c>
      <c r="CB120" s="997"/>
      <c r="CC120" s="997"/>
      <c r="CD120" s="997"/>
      <c r="CE120" s="997"/>
      <c r="CF120" s="1011">
        <v>151.80000000000001</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1622881</v>
      </c>
      <c r="DH120" s="997"/>
      <c r="DI120" s="997"/>
      <c r="DJ120" s="997"/>
      <c r="DK120" s="997"/>
      <c r="DL120" s="997">
        <v>1711838</v>
      </c>
      <c r="DM120" s="997"/>
      <c r="DN120" s="997"/>
      <c r="DO120" s="997"/>
      <c r="DP120" s="997"/>
      <c r="DQ120" s="997">
        <v>1670236</v>
      </c>
      <c r="DR120" s="997"/>
      <c r="DS120" s="997"/>
      <c r="DT120" s="997"/>
      <c r="DU120" s="997"/>
      <c r="DV120" s="998">
        <v>55.7</v>
      </c>
      <c r="DW120" s="998"/>
      <c r="DX120" s="998"/>
      <c r="DY120" s="998"/>
      <c r="DZ120" s="999"/>
    </row>
    <row r="121" spans="1:130" s="226" customFormat="1" ht="26.25" customHeight="1" x14ac:dyDescent="0.2">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451</v>
      </c>
      <c r="AB121" s="1029"/>
      <c r="AC121" s="1029"/>
      <c r="AD121" s="1029"/>
      <c r="AE121" s="1030"/>
      <c r="AF121" s="1031" t="s">
        <v>453</v>
      </c>
      <c r="AG121" s="1029"/>
      <c r="AH121" s="1029"/>
      <c r="AI121" s="1029"/>
      <c r="AJ121" s="1030"/>
      <c r="AK121" s="1031" t="s">
        <v>444</v>
      </c>
      <c r="AL121" s="1029"/>
      <c r="AM121" s="1029"/>
      <c r="AN121" s="1029"/>
      <c r="AO121" s="1030"/>
      <c r="AP121" s="1032" t="s">
        <v>165</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165</v>
      </c>
      <c r="BR121" s="990"/>
      <c r="BS121" s="990"/>
      <c r="BT121" s="990"/>
      <c r="BU121" s="990"/>
      <c r="BV121" s="990" t="s">
        <v>444</v>
      </c>
      <c r="BW121" s="990"/>
      <c r="BX121" s="990"/>
      <c r="BY121" s="990"/>
      <c r="BZ121" s="990"/>
      <c r="CA121" s="990" t="s">
        <v>444</v>
      </c>
      <c r="CB121" s="990"/>
      <c r="CC121" s="990"/>
      <c r="CD121" s="990"/>
      <c r="CE121" s="990"/>
      <c r="CF121" s="984" t="s">
        <v>444</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2664</v>
      </c>
      <c r="DH121" s="990"/>
      <c r="DI121" s="990"/>
      <c r="DJ121" s="990"/>
      <c r="DK121" s="990"/>
      <c r="DL121" s="990">
        <v>742</v>
      </c>
      <c r="DM121" s="990"/>
      <c r="DN121" s="990"/>
      <c r="DO121" s="990"/>
      <c r="DP121" s="990"/>
      <c r="DQ121" s="990">
        <v>356</v>
      </c>
      <c r="DR121" s="990"/>
      <c r="DS121" s="990"/>
      <c r="DT121" s="990"/>
      <c r="DU121" s="990"/>
      <c r="DV121" s="991">
        <v>0</v>
      </c>
      <c r="DW121" s="991"/>
      <c r="DX121" s="991"/>
      <c r="DY121" s="991"/>
      <c r="DZ121" s="992"/>
    </row>
    <row r="122" spans="1:130" s="226" customFormat="1" ht="26.25" customHeight="1" x14ac:dyDescent="0.2">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165</v>
      </c>
      <c r="AB122" s="1029"/>
      <c r="AC122" s="1029"/>
      <c r="AD122" s="1029"/>
      <c r="AE122" s="1030"/>
      <c r="AF122" s="1031" t="s">
        <v>165</v>
      </c>
      <c r="AG122" s="1029"/>
      <c r="AH122" s="1029"/>
      <c r="AI122" s="1029"/>
      <c r="AJ122" s="1030"/>
      <c r="AK122" s="1031" t="s">
        <v>165</v>
      </c>
      <c r="AL122" s="1029"/>
      <c r="AM122" s="1029"/>
      <c r="AN122" s="1029"/>
      <c r="AO122" s="1030"/>
      <c r="AP122" s="1032" t="s">
        <v>165</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6563577</v>
      </c>
      <c r="BR122" s="1068"/>
      <c r="BS122" s="1068"/>
      <c r="BT122" s="1068"/>
      <c r="BU122" s="1068"/>
      <c r="BV122" s="1068">
        <v>6232289</v>
      </c>
      <c r="BW122" s="1068"/>
      <c r="BX122" s="1068"/>
      <c r="BY122" s="1068"/>
      <c r="BZ122" s="1068"/>
      <c r="CA122" s="1068">
        <v>6217923</v>
      </c>
      <c r="CB122" s="1068"/>
      <c r="CC122" s="1068"/>
      <c r="CD122" s="1068"/>
      <c r="CE122" s="1068"/>
      <c r="CF122" s="1088">
        <v>207.2</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444</v>
      </c>
      <c r="DH122" s="990"/>
      <c r="DI122" s="990"/>
      <c r="DJ122" s="990"/>
      <c r="DK122" s="990"/>
      <c r="DL122" s="990" t="s">
        <v>398</v>
      </c>
      <c r="DM122" s="990"/>
      <c r="DN122" s="990"/>
      <c r="DO122" s="990"/>
      <c r="DP122" s="990"/>
      <c r="DQ122" s="990" t="s">
        <v>444</v>
      </c>
      <c r="DR122" s="990"/>
      <c r="DS122" s="990"/>
      <c r="DT122" s="990"/>
      <c r="DU122" s="990"/>
      <c r="DV122" s="991" t="s">
        <v>165</v>
      </c>
      <c r="DW122" s="991"/>
      <c r="DX122" s="991"/>
      <c r="DY122" s="991"/>
      <c r="DZ122" s="992"/>
    </row>
    <row r="123" spans="1:130" s="226" customFormat="1" ht="26.25" customHeight="1" x14ac:dyDescent="0.2">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165</v>
      </c>
      <c r="AB123" s="1029"/>
      <c r="AC123" s="1029"/>
      <c r="AD123" s="1029"/>
      <c r="AE123" s="1030"/>
      <c r="AF123" s="1031" t="s">
        <v>165</v>
      </c>
      <c r="AG123" s="1029"/>
      <c r="AH123" s="1029"/>
      <c r="AI123" s="1029"/>
      <c r="AJ123" s="1030"/>
      <c r="AK123" s="1031" t="s">
        <v>447</v>
      </c>
      <c r="AL123" s="1029"/>
      <c r="AM123" s="1029"/>
      <c r="AN123" s="1029"/>
      <c r="AO123" s="1030"/>
      <c r="AP123" s="1032" t="s">
        <v>450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467</v>
      </c>
      <c r="BP123" s="1076"/>
      <c r="BQ123" s="1135">
        <v>10205146</v>
      </c>
      <c r="BR123" s="1136"/>
      <c r="BS123" s="1136"/>
      <c r="BT123" s="1136"/>
      <c r="BU123" s="1136"/>
      <c r="BV123" s="1136">
        <v>10369031</v>
      </c>
      <c r="BW123" s="1136"/>
      <c r="BX123" s="1136"/>
      <c r="BY123" s="1136"/>
      <c r="BZ123" s="1136"/>
      <c r="CA123" s="1136">
        <v>10772447</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453</v>
      </c>
      <c r="DH123" s="1029"/>
      <c r="DI123" s="1029"/>
      <c r="DJ123" s="1029"/>
      <c r="DK123" s="1030"/>
      <c r="DL123" s="1031" t="s">
        <v>165</v>
      </c>
      <c r="DM123" s="1029"/>
      <c r="DN123" s="1029"/>
      <c r="DO123" s="1029"/>
      <c r="DP123" s="1030"/>
      <c r="DQ123" s="1031" t="s">
        <v>444</v>
      </c>
      <c r="DR123" s="1029"/>
      <c r="DS123" s="1029"/>
      <c r="DT123" s="1029"/>
      <c r="DU123" s="1030"/>
      <c r="DV123" s="1032" t="s">
        <v>398</v>
      </c>
      <c r="DW123" s="1033"/>
      <c r="DX123" s="1033"/>
      <c r="DY123" s="1033"/>
      <c r="DZ123" s="1034"/>
    </row>
    <row r="124" spans="1:130" s="226" customFormat="1" ht="26.25" customHeight="1" thickBot="1" x14ac:dyDescent="0.25">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398</v>
      </c>
      <c r="AB124" s="1029"/>
      <c r="AC124" s="1029"/>
      <c r="AD124" s="1029"/>
      <c r="AE124" s="1030"/>
      <c r="AF124" s="1031" t="s">
        <v>450</v>
      </c>
      <c r="AG124" s="1029"/>
      <c r="AH124" s="1029"/>
      <c r="AI124" s="1029"/>
      <c r="AJ124" s="1030"/>
      <c r="AK124" s="1031" t="s">
        <v>165</v>
      </c>
      <c r="AL124" s="1029"/>
      <c r="AM124" s="1029"/>
      <c r="AN124" s="1029"/>
      <c r="AO124" s="1030"/>
      <c r="AP124" s="1032" t="s">
        <v>457</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165</v>
      </c>
      <c r="BR124" s="1098"/>
      <c r="BS124" s="1098"/>
      <c r="BT124" s="1098"/>
      <c r="BU124" s="1098"/>
      <c r="BV124" s="1098" t="s">
        <v>446</v>
      </c>
      <c r="BW124" s="1098"/>
      <c r="BX124" s="1098"/>
      <c r="BY124" s="1098"/>
      <c r="BZ124" s="1098"/>
      <c r="CA124" s="1098" t="s">
        <v>444</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398</v>
      </c>
      <c r="DH124" s="1054"/>
      <c r="DI124" s="1054"/>
      <c r="DJ124" s="1054"/>
      <c r="DK124" s="1055"/>
      <c r="DL124" s="1053" t="s">
        <v>454</v>
      </c>
      <c r="DM124" s="1054"/>
      <c r="DN124" s="1054"/>
      <c r="DO124" s="1054"/>
      <c r="DP124" s="1055"/>
      <c r="DQ124" s="1053" t="s">
        <v>447</v>
      </c>
      <c r="DR124" s="1054"/>
      <c r="DS124" s="1054"/>
      <c r="DT124" s="1054"/>
      <c r="DU124" s="1055"/>
      <c r="DV124" s="1056" t="s">
        <v>446</v>
      </c>
      <c r="DW124" s="1057"/>
      <c r="DX124" s="1057"/>
      <c r="DY124" s="1057"/>
      <c r="DZ124" s="1058"/>
    </row>
    <row r="125" spans="1:130" s="226" customFormat="1" ht="26.25" customHeight="1" x14ac:dyDescent="0.2">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444</v>
      </c>
      <c r="AB125" s="1029"/>
      <c r="AC125" s="1029"/>
      <c r="AD125" s="1029"/>
      <c r="AE125" s="1030"/>
      <c r="AF125" s="1031" t="s">
        <v>165</v>
      </c>
      <c r="AG125" s="1029"/>
      <c r="AH125" s="1029"/>
      <c r="AI125" s="1029"/>
      <c r="AJ125" s="1030"/>
      <c r="AK125" s="1031" t="s">
        <v>446</v>
      </c>
      <c r="AL125" s="1029"/>
      <c r="AM125" s="1029"/>
      <c r="AN125" s="1029"/>
      <c r="AO125" s="1030"/>
      <c r="AP125" s="1032" t="s">
        <v>448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165</v>
      </c>
      <c r="DH125" s="997"/>
      <c r="DI125" s="997"/>
      <c r="DJ125" s="997"/>
      <c r="DK125" s="997"/>
      <c r="DL125" s="997" t="s">
        <v>165</v>
      </c>
      <c r="DM125" s="997"/>
      <c r="DN125" s="997"/>
      <c r="DO125" s="997"/>
      <c r="DP125" s="997"/>
      <c r="DQ125" s="997" t="s">
        <v>444</v>
      </c>
      <c r="DR125" s="997"/>
      <c r="DS125" s="997"/>
      <c r="DT125" s="997"/>
      <c r="DU125" s="997"/>
      <c r="DV125" s="998" t="s">
        <v>453</v>
      </c>
      <c r="DW125" s="998"/>
      <c r="DX125" s="998"/>
      <c r="DY125" s="998"/>
      <c r="DZ125" s="999"/>
    </row>
    <row r="126" spans="1:130" s="226" customFormat="1" ht="26.25" customHeight="1" thickBot="1" x14ac:dyDescent="0.25">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453</v>
      </c>
      <c r="AB126" s="1029"/>
      <c r="AC126" s="1029"/>
      <c r="AD126" s="1029"/>
      <c r="AE126" s="1030"/>
      <c r="AF126" s="1031" t="s">
        <v>165</v>
      </c>
      <c r="AG126" s="1029"/>
      <c r="AH126" s="1029"/>
      <c r="AI126" s="1029"/>
      <c r="AJ126" s="1030"/>
      <c r="AK126" s="1031" t="s">
        <v>451</v>
      </c>
      <c r="AL126" s="1029"/>
      <c r="AM126" s="1029"/>
      <c r="AN126" s="1029"/>
      <c r="AO126" s="1030"/>
      <c r="AP126" s="1032" t="s">
        <v>398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444</v>
      </c>
      <c r="DH126" s="990"/>
      <c r="DI126" s="990"/>
      <c r="DJ126" s="990"/>
      <c r="DK126" s="990"/>
      <c r="DL126" s="990" t="s">
        <v>444</v>
      </c>
      <c r="DM126" s="990"/>
      <c r="DN126" s="990"/>
      <c r="DO126" s="990"/>
      <c r="DP126" s="990"/>
      <c r="DQ126" s="990" t="s">
        <v>446</v>
      </c>
      <c r="DR126" s="990"/>
      <c r="DS126" s="990"/>
      <c r="DT126" s="990"/>
      <c r="DU126" s="990"/>
      <c r="DV126" s="991" t="s">
        <v>448</v>
      </c>
      <c r="DW126" s="991"/>
      <c r="DX126" s="991"/>
      <c r="DY126" s="991"/>
      <c r="DZ126" s="992"/>
    </row>
    <row r="127" spans="1:130" s="226" customFormat="1" ht="26.25" customHeight="1" x14ac:dyDescent="0.2">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447</v>
      </c>
      <c r="AB127" s="1029"/>
      <c r="AC127" s="1029"/>
      <c r="AD127" s="1029"/>
      <c r="AE127" s="1030"/>
      <c r="AF127" s="1031" t="s">
        <v>454</v>
      </c>
      <c r="AG127" s="1029"/>
      <c r="AH127" s="1029"/>
      <c r="AI127" s="1029"/>
      <c r="AJ127" s="1030"/>
      <c r="AK127" s="1031" t="s">
        <v>446</v>
      </c>
      <c r="AL127" s="1029"/>
      <c r="AM127" s="1029"/>
      <c r="AN127" s="1029"/>
      <c r="AO127" s="1030"/>
      <c r="AP127" s="1032" t="s">
        <v>447</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165</v>
      </c>
      <c r="DH127" s="990"/>
      <c r="DI127" s="990"/>
      <c r="DJ127" s="990"/>
      <c r="DK127" s="990"/>
      <c r="DL127" s="990" t="s">
        <v>165</v>
      </c>
      <c r="DM127" s="990"/>
      <c r="DN127" s="990"/>
      <c r="DO127" s="990"/>
      <c r="DP127" s="990"/>
      <c r="DQ127" s="990" t="s">
        <v>444</v>
      </c>
      <c r="DR127" s="990"/>
      <c r="DS127" s="990"/>
      <c r="DT127" s="990"/>
      <c r="DU127" s="990"/>
      <c r="DV127" s="991" t="s">
        <v>444</v>
      </c>
      <c r="DW127" s="991"/>
      <c r="DX127" s="991"/>
      <c r="DY127" s="991"/>
      <c r="DZ127" s="992"/>
    </row>
    <row r="128" spans="1:130" s="226" customFormat="1" ht="26.25" customHeight="1" thickBot="1" x14ac:dyDescent="0.25">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t="s">
        <v>450</v>
      </c>
      <c r="AB128" s="1118"/>
      <c r="AC128" s="1118"/>
      <c r="AD128" s="1118"/>
      <c r="AE128" s="1119"/>
      <c r="AF128" s="1120" t="s">
        <v>444</v>
      </c>
      <c r="AG128" s="1118"/>
      <c r="AH128" s="1118"/>
      <c r="AI128" s="1118"/>
      <c r="AJ128" s="1119"/>
      <c r="AK128" s="1120" t="s">
        <v>450</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444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446</v>
      </c>
      <c r="DH128" s="1110"/>
      <c r="DI128" s="1110"/>
      <c r="DJ128" s="1110"/>
      <c r="DK128" s="1110"/>
      <c r="DL128" s="1110" t="s">
        <v>165</v>
      </c>
      <c r="DM128" s="1110"/>
      <c r="DN128" s="1110"/>
      <c r="DO128" s="1110"/>
      <c r="DP128" s="1110"/>
      <c r="DQ128" s="1110" t="s">
        <v>446</v>
      </c>
      <c r="DR128" s="1110"/>
      <c r="DS128" s="1110"/>
      <c r="DT128" s="1110"/>
      <c r="DU128" s="1110"/>
      <c r="DV128" s="1111" t="s">
        <v>444</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4066465</v>
      </c>
      <c r="AB129" s="1029"/>
      <c r="AC129" s="1029"/>
      <c r="AD129" s="1029"/>
      <c r="AE129" s="1030"/>
      <c r="AF129" s="1031">
        <v>4029356</v>
      </c>
      <c r="AG129" s="1029"/>
      <c r="AH129" s="1029"/>
      <c r="AI129" s="1029"/>
      <c r="AJ129" s="1030"/>
      <c r="AK129" s="1031">
        <v>3818088</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451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920457</v>
      </c>
      <c r="AB130" s="1029"/>
      <c r="AC130" s="1029"/>
      <c r="AD130" s="1029"/>
      <c r="AE130" s="1030"/>
      <c r="AF130" s="1031">
        <v>961410</v>
      </c>
      <c r="AG130" s="1029"/>
      <c r="AH130" s="1029"/>
      <c r="AI130" s="1029"/>
      <c r="AJ130" s="1030"/>
      <c r="AK130" s="1031">
        <v>817466</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4.4000000000000004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3146008</v>
      </c>
      <c r="AB131" s="1054"/>
      <c r="AC131" s="1054"/>
      <c r="AD131" s="1054"/>
      <c r="AE131" s="1055"/>
      <c r="AF131" s="1053">
        <v>3067946</v>
      </c>
      <c r="AG131" s="1054"/>
      <c r="AH131" s="1054"/>
      <c r="AI131" s="1054"/>
      <c r="AJ131" s="1055"/>
      <c r="AK131" s="1053">
        <v>3000622</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t="s">
        <v>457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5.0083152999999996</v>
      </c>
      <c r="AB132" s="1170"/>
      <c r="AC132" s="1170"/>
      <c r="AD132" s="1170"/>
      <c r="AE132" s="1171"/>
      <c r="AF132" s="1172">
        <v>5.0958849989999999</v>
      </c>
      <c r="AG132" s="1170"/>
      <c r="AH132" s="1170"/>
      <c r="AI132" s="1170"/>
      <c r="AJ132" s="1171"/>
      <c r="AK132" s="1172">
        <v>3.1272182900000001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6.1</v>
      </c>
      <c r="AB133" s="1153"/>
      <c r="AC133" s="1153"/>
      <c r="AD133" s="1153"/>
      <c r="AE133" s="1154"/>
      <c r="AF133" s="1152">
        <v>4.9000000000000004</v>
      </c>
      <c r="AG133" s="1153"/>
      <c r="AH133" s="1153"/>
      <c r="AI133" s="1153"/>
      <c r="AJ133" s="1154"/>
      <c r="AK133" s="1152">
        <v>4.4000000000000004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ifZIk0XhX0RTRQUcPjwuzf9mnkNf/VZuZN0R1iNX+c32sqpQ0lHPMIdOFx6fdVvBM7poSk8qlv2+XsNbmNe9UA==" saltValue="2QWSqsHtOgcOIDOgnKVH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494</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3UsISKdGamCZQG24ABZPXapMS4VaEsG4d/OHUjYUaOHjZybTE/0wTIo9DsNhcDmH7Axe4suHZHIeoqfbGMmjpg==" saltValue="fIwK3wHpaZNx9AuxiTcv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pv7uSeCsUL2oKqfIQ1WlvoNavGE1DK1iRAx/RkyhRFGd1Rl9UxKiQdWnCEumb1TMwPHiBzzW4c10VN2QZxZsg==" saltValue="a8YEf0hzikNaIDYjosLG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812523</v>
      </c>
      <c r="AP9" s="292">
        <v>101489</v>
      </c>
      <c r="AQ9" s="293">
        <v>107310</v>
      </c>
      <c r="AR9" s="294">
        <v>-5.4</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143367</v>
      </c>
      <c r="AP10" s="295">
        <v>17907</v>
      </c>
      <c r="AQ10" s="296">
        <v>12629</v>
      </c>
      <c r="AR10" s="297">
        <v>41.8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177019</v>
      </c>
      <c r="AP11" s="295">
        <v>22111</v>
      </c>
      <c r="AQ11" s="296">
        <v>13528</v>
      </c>
      <c r="AR11" s="297">
        <v>63.4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1569</v>
      </c>
      <c r="AR12" s="297" t="s">
        <v>506</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t="s">
        <v>506</v>
      </c>
      <c r="AR13" s="297" t="s">
        <v>506</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69657</v>
      </c>
      <c r="AP14" s="295">
        <v>8701</v>
      </c>
      <c r="AQ14" s="296">
        <v>5788</v>
      </c>
      <c r="AR14" s="297">
        <v>50.3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40383</v>
      </c>
      <c r="AP15" s="295">
        <v>5044</v>
      </c>
      <c r="AQ15" s="296">
        <v>2674</v>
      </c>
      <c r="AR15" s="297">
        <v>88.6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-79128</v>
      </c>
      <c r="AP16" s="295">
        <v>-9884</v>
      </c>
      <c r="AQ16" s="296">
        <v>-10217</v>
      </c>
      <c r="AR16" s="297">
        <v>-3.3</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1163821</v>
      </c>
      <c r="AP17" s="295">
        <v>145369</v>
      </c>
      <c r="AQ17" s="296">
        <v>133280</v>
      </c>
      <c r="AR17" s="297">
        <v>9.1</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12.24</v>
      </c>
      <c r="AP21" s="308">
        <v>12.41</v>
      </c>
      <c r="AQ21" s="309">
        <v>-0.17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94.6</v>
      </c>
      <c r="AP22" s="313">
        <v>96.1</v>
      </c>
      <c r="AQ22" s="314">
        <v>-1.5</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518</v>
      </c>
      <c r="AO27" s="273"/>
      <c r="AP27" s="273"/>
      <c r="AQ27" s="273"/>
      <c r="AR27" s="273"/>
      <c r="AS27" s="273"/>
      <c r="AT27" s="273"/>
    </row>
    <row r="28" spans="1:46" ht="16.2" x14ac:dyDescent="0.2">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765270</v>
      </c>
      <c r="AP32" s="322">
        <v>95587</v>
      </c>
      <c r="AQ32" s="323">
        <v>65207</v>
      </c>
      <c r="AR32" s="324">
        <v>46.6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t="s">
        <v>506</v>
      </c>
      <c r="AR34" s="324" t="s">
        <v>506</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135521</v>
      </c>
      <c r="AP35" s="322">
        <v>16927</v>
      </c>
      <c r="AQ35" s="323">
        <v>23731</v>
      </c>
      <c r="AR35" s="324">
        <v>-28.7</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10511</v>
      </c>
      <c r="AP36" s="322">
        <v>1313</v>
      </c>
      <c r="AQ36" s="323">
        <v>4111</v>
      </c>
      <c r="AR36" s="324">
        <v>-68.099999999999994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t="s">
        <v>506</v>
      </c>
      <c r="AP37" s="322" t="s">
        <v>506</v>
      </c>
      <c r="AQ37" s="323">
        <v>745</v>
      </c>
      <c r="AR37" s="324" t="s">
        <v>506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5</v>
      </c>
      <c r="AR38" s="314" t="s">
        <v>506</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t="s">
        <v>506</v>
      </c>
      <c r="AP39" s="322" t="s">
        <v>506</v>
      </c>
      <c r="AQ39" s="323">
        <v>-2298</v>
      </c>
      <c r="AR39" s="324" t="s">
        <v>506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-817466</v>
      </c>
      <c r="AP40" s="322">
        <v>-102107</v>
      </c>
      <c r="AQ40" s="323">
        <v>-66358</v>
      </c>
      <c r="AR40" s="324">
        <v>53.9</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93836</v>
      </c>
      <c r="AP41" s="322">
        <v>11721</v>
      </c>
      <c r="AQ41" s="323">
        <v>25144</v>
      </c>
      <c r="AR41" s="324">
        <v>-53.4</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661602</v>
      </c>
      <c r="AN51" s="344">
        <v>75872</v>
      </c>
      <c r="AO51" s="345">
        <v>12.7</v>
      </c>
      <c r="AP51" s="346">
        <v>119674</v>
      </c>
      <c r="AQ51" s="347">
        <v>26.2</v>
      </c>
      <c r="AR51" s="348">
        <v>-13.5</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486452</v>
      </c>
      <c r="AN52" s="352">
        <v>55786</v>
      </c>
      <c r="AO52" s="353">
        <v>4.7</v>
      </c>
      <c r="AP52" s="354">
        <v>57803</v>
      </c>
      <c r="AQ52" s="355">
        <v>4.8</v>
      </c>
      <c r="AR52" s="356">
        <v>-0.1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791921</v>
      </c>
      <c r="AN53" s="344">
        <v>92514</v>
      </c>
      <c r="AO53" s="345">
        <v>21.9</v>
      </c>
      <c r="AP53" s="346">
        <v>119685</v>
      </c>
      <c r="AQ53" s="347">
        <v>0</v>
      </c>
      <c r="AR53" s="348">
        <v>21.9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630534</v>
      </c>
      <c r="AN54" s="352">
        <v>73661</v>
      </c>
      <c r="AO54" s="353">
        <v>32</v>
      </c>
      <c r="AP54" s="354">
        <v>68464</v>
      </c>
      <c r="AQ54" s="355">
        <v>18.399999999999999</v>
      </c>
      <c r="AR54" s="356">
        <v>13.6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648874</v>
      </c>
      <c r="AN55" s="344">
        <v>77348</v>
      </c>
      <c r="AO55" s="345">
        <v>-16.399999999999999</v>
      </c>
      <c r="AP55" s="346">
        <v>128611</v>
      </c>
      <c r="AQ55" s="347">
        <v>7.5</v>
      </c>
      <c r="AR55" s="348">
        <v>-23.9</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428076</v>
      </c>
      <c r="AN56" s="352">
        <v>51028</v>
      </c>
      <c r="AO56" s="353">
        <v>-30.7</v>
      </c>
      <c r="AP56" s="354">
        <v>61552</v>
      </c>
      <c r="AQ56" s="355">
        <v>-10.1</v>
      </c>
      <c r="AR56" s="356">
        <v>-20.6</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778740</v>
      </c>
      <c r="AN57" s="344">
        <v>95026</v>
      </c>
      <c r="AO57" s="345">
        <v>22.9</v>
      </c>
      <c r="AP57" s="346">
        <v>138651</v>
      </c>
      <c r="AQ57" s="347">
        <v>7.8</v>
      </c>
      <c r="AR57" s="348">
        <v>15.1</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599885</v>
      </c>
      <c r="AN58" s="352">
        <v>73201</v>
      </c>
      <c r="AO58" s="353">
        <v>43.5</v>
      </c>
      <c r="AP58" s="354">
        <v>71211</v>
      </c>
      <c r="AQ58" s="355">
        <v>15.7</v>
      </c>
      <c r="AR58" s="356">
        <v>27.8</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1235812</v>
      </c>
      <c r="AN59" s="344">
        <v>154361</v>
      </c>
      <c r="AO59" s="345">
        <v>62.4</v>
      </c>
      <c r="AP59" s="346">
        <v>122882</v>
      </c>
      <c r="AQ59" s="347">
        <v>-11.4</v>
      </c>
      <c r="AR59" s="348">
        <v>73.8</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938093</v>
      </c>
      <c r="AN60" s="352">
        <v>117174</v>
      </c>
      <c r="AO60" s="353">
        <v>60.1</v>
      </c>
      <c r="AP60" s="354">
        <v>65785</v>
      </c>
      <c r="AQ60" s="355">
        <v>-7.6</v>
      </c>
      <c r="AR60" s="356">
        <v>67.7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823390</v>
      </c>
      <c r="AN61" s="359">
        <v>99024</v>
      </c>
      <c r="AO61" s="360">
        <v>20.7</v>
      </c>
      <c r="AP61" s="361">
        <v>125901</v>
      </c>
      <c r="AQ61" s="362">
        <v>6</v>
      </c>
      <c r="AR61" s="348">
        <v>14.7</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616608</v>
      </c>
      <c r="AN62" s="352">
        <v>74170</v>
      </c>
      <c r="AO62" s="353">
        <v>21.9</v>
      </c>
      <c r="AP62" s="354">
        <v>64963</v>
      </c>
      <c r="AQ62" s="355">
        <v>4.2</v>
      </c>
      <c r="AR62" s="356">
        <v>17.7</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wghqiK4ShJshSI47YShUO2cwpeKXmgoWTmgXAjRuGLMAUhTRpWRl5iu3hyC5GAoGWDblpGk2e8Lvv9gQV9IYgg==" saltValue="2RXBbsxnqeDdMXtmYl1g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9c2ieoImt42WdJoXqYsxJDwwWOkZP67TsabjGKUCz1tlT4FwSq1neQ2ShF+w295kFsk4hDdh6a/Q68lGRbsVQ==" saltValue="aOqSbqJY25bwZcu6nT9s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Gwor07mCMT+fcIC9AeUlL+rPRgfxJs4u6SibDwF9qxbx/AQid8SIBEgVQyI6DJIkXs1/z1RuYNGwIqbzDLotg==" saltValue="RNILx5lHGgUt/6RPdi+n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12" t="s">
        <v>3</v>
      </c>
      <c r="D47" s="1212"/>
      <c r="E47" s="1213"/>
      <c r="F47" s="11">
        <v>29.02</v>
      </c>
      <c r="G47" s="12">
        <v>31.74</v>
      </c>
      <c r="H47" s="12">
        <v>38.159999999999997</v>
      </c>
      <c r="I47" s="12">
        <v>47.35</v>
      </c>
      <c r="J47" s="13">
        <v>55.21</v>
      </c>
    </row>
    <row r="48" spans="2:10" ht="57.75" customHeight="1" x14ac:dyDescent="0.2">
      <c r="B48" s="14"/>
      <c r="C48" s="1214" t="s">
        <v>4</v>
      </c>
      <c r="D48" s="1214"/>
      <c r="E48" s="1215"/>
      <c r="F48" s="15">
        <v>13.55</v>
      </c>
      <c r="G48" s="16">
        <v>14.62</v>
      </c>
      <c r="H48" s="16">
        <v>14.49</v>
      </c>
      <c r="I48" s="16">
        <v>13.1</v>
      </c>
      <c r="J48" s="17">
        <v>12.98</v>
      </c>
    </row>
    <row r="49" spans="2:10" ht="57.75" customHeight="1" thickBot="1" x14ac:dyDescent="0.25">
      <c r="B49" s="18"/>
      <c r="C49" s="1216" t="s">
        <v>5</v>
      </c>
      <c r="D49" s="1216"/>
      <c r="E49" s="1217"/>
      <c r="F49" s="19">
        <v>14</v>
      </c>
      <c r="G49" s="20">
        <v>1.83</v>
      </c>
      <c r="H49" s="20">
        <v>6.42</v>
      </c>
      <c r="I49" s="20">
        <v>7.3</v>
      </c>
      <c r="J49" s="21">
        <v>4.4000000000000004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rbb0S9sXbYw/tE53HlU4C5HS/4fFapbs+zsGrfyUcyz1A0xp54FZzUAtYO88MJK/Cmcl7asTDRTYZJ+d9MxgA==" saltValue="MCx8aRNHYE/+mzDXWsMl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2019-10-28T11:01:48Z</cp:lastPrinted>
  <dcterms:created xsi:type="dcterms:W3CDTF">2019-02-14T02:48:53Z</dcterms:created>
  <dcterms:modified xsi:type="dcterms:W3CDTF">2019-10-28T11:01:59Z</dcterms:modified>
  <cp:category/>
</cp:coreProperties>
</file>