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tkn0rKsKeZap4GFpcFaJqC1BpPvBM+mZgOJ8zlBH1bOevDS7NO2ItVek+Q9+18khbPwP7D1NfW5d7nRxMdcfA==" workbookSaltValue="wsQdDsfewcJE0xhBOyERlQ=="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CS78" i="4"/>
  <c r="BX54" i="4"/>
  <c r="BX32" i="4"/>
  <c r="MN54" i="4"/>
  <c r="C11" i="5"/>
  <c r="D11" i="5"/>
  <c r="E11" i="5"/>
  <c r="B11" i="5"/>
  <c r="KC78" i="4" l="1"/>
  <c r="HG54" i="4"/>
  <c r="FH78" i="4"/>
  <c r="DS54" i="4"/>
  <c r="DS32" i="4"/>
  <c r="AN78" i="4"/>
  <c r="AE32" i="4"/>
  <c r="AE54" i="4"/>
  <c r="KU54" i="4"/>
  <c r="KU32" i="4"/>
  <c r="HG32" i="4"/>
  <c r="KF54" i="4"/>
  <c r="JJ78" i="4"/>
  <c r="GR54" i="4"/>
  <c r="GR32" i="4"/>
  <c r="EO78" i="4"/>
  <c r="DD54" i="4"/>
  <c r="KF32" i="4"/>
  <c r="DD32" i="4"/>
  <c r="U78" i="4"/>
  <c r="P54" i="4"/>
  <c r="P32" i="4"/>
  <c r="BZ78" i="4"/>
  <c r="BI54" i="4"/>
  <c r="BI32" i="4"/>
  <c r="LY54" i="4"/>
  <c r="LY32" i="4"/>
  <c r="LO78" i="4"/>
  <c r="IK54" i="4"/>
  <c r="IK32" i="4"/>
  <c r="GT78" i="4"/>
  <c r="EW54" i="4"/>
  <c r="EW32" i="4"/>
  <c r="GA78" i="4"/>
  <c r="BG78" i="4"/>
  <c r="AT54" i="4"/>
  <c r="AT32" i="4"/>
  <c r="LJ32" i="4"/>
  <c r="EH32" i="4"/>
  <c r="LJ54" i="4"/>
  <c r="KV78" i="4"/>
  <c r="HV54" i="4"/>
  <c r="HV32" i="4"/>
  <c r="EH54" i="4"/>
</calcChain>
</file>

<file path=xl/sharedStrings.xml><?xml version="1.0" encoding="utf-8"?>
<sst xmlns="http://schemas.openxmlformats.org/spreadsheetml/2006/main" count="289" uniqueCount="151">
  <si>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</si>
  <si>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</si>
  <si>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</si>
  <si>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</si>
  <si>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</si>
  <si>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</si>
  <si>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</si>
  <si>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</si>
  <si>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</si>
  <si>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</si>
  <si>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</si>
  <si>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</si>
  <si>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</si>
  <si>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</si>
  <si>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</si>
  <si>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</si>
  <si>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</si>
  <si>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</si>
  <si>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</si>
  <si>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</si>
  <si>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</si>
  <si>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</si>
  <si>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</si>
  <si>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</si>
  <si>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</si>
  <si>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</si>
  <si>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</si>
  <si>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</si>
  <si>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</si>
  <si>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</si>
  <si>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</si>
  <si>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</si>
  <si>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</si>
  <si>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</si>
  <si>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</si>
  <si>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</si>
  <si>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</si>
  <si>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</si>
  <si>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</si>
  <si>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</si>
  <si>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</si>
  <si>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</si>
  <si>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</si>
  <si>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</si>
  <si>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</si>
  <si>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</si>
  <si>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</si>
  <si>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</si>
  <si>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</si>
  <si>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</si>
  <si>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</si>
  <si>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</si>
  <si>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</si>
  <si>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</si>
  <si>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</si>
  <si>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</si>
  <si>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</si>
  <si>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</si>
  <si>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</si>
  <si>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</si>
  <si>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</si>
  <si>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</si>
  <si>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</si>
  <si>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</si>
  <si>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</si>
  <si>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</si>
  <si>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</si>
  <si>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</si>
  <si>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</si>
  <si>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</si>
  <si>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</si>
  <si>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</si>
  <si>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</si>
  <si>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</si>
  <si>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</si>
  <si>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</si>
  <si>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</si>
  <si>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</si>
  <si>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</si>
  <si>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</si>
  <si>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</si>
  <si>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</si>
  <si>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</si>
  <si>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</si>
  <si>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</si>
  <si>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</si>
  <si>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</si>
  <si>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</si>
  <si>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</si>
  <si>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</si>
  <si>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</si>
  <si>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</si>
  <si>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</si>
  <si>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</si>
  <si>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</si>
  <si>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</si>
  <si>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</si>
  <si>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</si>
  <si>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</si>
  <si>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</si>
  <si>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</si>
  <si>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</si>
  <si>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</si>
  <si>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</si>
  <si>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</si>
  <si>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</si>
  <si>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</si>
  <si>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</si>
  <si>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</si>
  <si>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</si>
  <si>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</si>
  <si>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</si>
  <si>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</si>
  <si>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</si>
  <si>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</si>
  <si>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</si>
  <si>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</si>
  <si>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</si>
  <si>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</si>
  <si>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</si>
  <si>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</si>
  <si>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</si>
  <si>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</si>
  <si>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</si>
  <si>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</si>
  <si>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</si>
  <si>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</si>
  <si>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</si>
  <si>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峡南医療センター企業団</t>
  </si>
  <si>
    <t>市川三郷病院</t>
  </si>
  <si>
    <t>条例全部</t>
  </si>
  <si>
    <t>病院事業</t>
  </si>
  <si>
    <t>一般病院</t>
  </si>
  <si>
    <t>50床以上～100床未満</t>
  </si>
  <si>
    <t>自治体職員</t>
  </si>
  <si>
    <t>直営</t>
  </si>
  <si>
    <t>-</t>
  </si>
  <si>
    <t>透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</si>
  <si>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</si>
  <si>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</si>
  <si>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</si>
  <si>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</si>
  <si>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</si>
  <si>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</si>
  <si>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</si>
  <si>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</si>
  <si>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</si>
  <si>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峡南医療センター企業団は、公立病院として地域医療を守るため、急性期から回復期、在宅医療に至るまで地域全体で切れ目のない必要な医療を提供し、地域完結型医療を目指している。市川三郷病院においては、へき地医療拠点病院の指定を受け、民間医療機関の立地が困難な地域への巡回診療をおこなっている。</t>
    <rPh sb="0" eb="2">
      <t>キョウナン</t>
    </rPh>
    <rPh sb="2" eb="4">
      <t>イリョウ</t>
    </rPh>
    <rPh sb="8" eb="10">
      <t>キギョウ</t>
    </rPh>
    <rPh sb="10" eb="11">
      <t>ダン</t>
    </rPh>
    <rPh sb="13" eb="15">
      <t>コウリツ</t>
    </rPh>
    <rPh sb="15" eb="17">
      <t>ビョウイン</t>
    </rPh>
    <rPh sb="20" eb="22">
      <t>チイキ</t>
    </rPh>
    <rPh sb="22" eb="24">
      <t>イリョウ</t>
    </rPh>
    <rPh sb="25" eb="26">
      <t>マモ</t>
    </rPh>
    <rPh sb="30" eb="33">
      <t>キュウセイキ</t>
    </rPh>
    <rPh sb="35" eb="37">
      <t>カイフク</t>
    </rPh>
    <rPh sb="37" eb="38">
      <t>キ</t>
    </rPh>
    <rPh sb="39" eb="41">
      <t>ザイタク</t>
    </rPh>
    <rPh sb="41" eb="43">
      <t>イリョウ</t>
    </rPh>
    <rPh sb="44" eb="45">
      <t>イタ</t>
    </rPh>
    <rPh sb="48" eb="50">
      <t>チイキ</t>
    </rPh>
    <rPh sb="50" eb="52">
      <t>ゼンタイ</t>
    </rPh>
    <rPh sb="53" eb="54">
      <t>キ</t>
    </rPh>
    <rPh sb="55" eb="56">
      <t>メ</t>
    </rPh>
    <rPh sb="59" eb="61">
      <t>ヒツヨウ</t>
    </rPh>
    <rPh sb="62" eb="64">
      <t>イリョウ</t>
    </rPh>
    <rPh sb="65" eb="67">
      <t>テイキョウ</t>
    </rPh>
    <rPh sb="69" eb="71">
      <t>チイキ</t>
    </rPh>
    <rPh sb="71" eb="74">
      <t>カンケツガタ</t>
    </rPh>
    <rPh sb="74" eb="76">
      <t>イリョウ</t>
    </rPh>
    <rPh sb="77" eb="79">
      <t>メザ</t>
    </rPh>
    <rPh sb="84" eb="88">
      <t>イチカワミサト</t>
    </rPh>
    <rPh sb="88" eb="90">
      <t>ビョウイン</t>
    </rPh>
    <phoneticPr fontId="19"/>
  </si>
  <si>
    <t>当面は平成28年度に策定した、峡南医療センター改革プランに沿った経営改善を着実に実行し、経常収支比率や累積欠損金比率の改善に取り組んでいく。
また、施設の老朽化が著しいことから、改革プランにもあるとおり、山梨県の地域医療構想に即した回復期機能の病床の新設や規模のダウンサイズを図りながら施設の建替えを検討していく。</t>
    <rPh sb="0" eb="2">
      <t>トウメン</t>
    </rPh>
    <rPh sb="3" eb="5">
      <t>ヘイセイ</t>
    </rPh>
    <rPh sb="7" eb="8">
      <t>ネン</t>
    </rPh>
    <rPh sb="8" eb="9">
      <t>ド</t>
    </rPh>
    <rPh sb="10" eb="12">
      <t>サクテイ</t>
    </rPh>
    <rPh sb="15" eb="17">
      <t>キョウナン</t>
    </rPh>
    <rPh sb="17" eb="19">
      <t>イリョウ</t>
    </rPh>
    <rPh sb="23" eb="25">
      <t>カイカク</t>
    </rPh>
    <rPh sb="29" eb="30">
      <t>ソ</t>
    </rPh>
    <rPh sb="32" eb="34">
      <t>ケイエイ</t>
    </rPh>
    <rPh sb="34" eb="36">
      <t>カイゼン</t>
    </rPh>
    <rPh sb="37" eb="39">
      <t>チャクジツ</t>
    </rPh>
    <rPh sb="40" eb="42">
      <t>ジッコウ</t>
    </rPh>
    <rPh sb="44" eb="46">
      <t>ケイジョウ</t>
    </rPh>
    <rPh sb="46" eb="48">
      <t>シュウシ</t>
    </rPh>
    <rPh sb="48" eb="50">
      <t>ヒリツ</t>
    </rPh>
    <rPh sb="51" eb="53">
      <t>ルイセキ</t>
    </rPh>
    <rPh sb="53" eb="56">
      <t>ケッソンキン</t>
    </rPh>
    <rPh sb="56" eb="58">
      <t>ヒリツ</t>
    </rPh>
    <rPh sb="59" eb="61">
      <t>カイゼン</t>
    </rPh>
    <rPh sb="62" eb="63">
      <t>ト</t>
    </rPh>
    <rPh sb="64" eb="65">
      <t>ク</t>
    </rPh>
    <rPh sb="74" eb="76">
      <t>シセツ</t>
    </rPh>
    <rPh sb="77" eb="80">
      <t>ロウキュウカ</t>
    </rPh>
    <rPh sb="81" eb="82">
      <t>イチジル</t>
    </rPh>
    <rPh sb="89" eb="91">
      <t>カイカク</t>
    </rPh>
    <rPh sb="128" eb="130">
      <t>キボ</t>
    </rPh>
    <rPh sb="138" eb="139">
      <t>ハカ</t>
    </rPh>
    <rPh sb="143" eb="145">
      <t>シセツ</t>
    </rPh>
    <rPh sb="146" eb="148">
      <t>タテカ</t>
    </rPh>
    <rPh sb="150" eb="152">
      <t>ケントウ</t>
    </rPh>
    <phoneticPr fontId="19"/>
  </si>
  <si>
    <t>有形固定資産及び機械備品共に減価償却率は年々上昇してはいるが、平均値と比較しても低い数値を推移しており健全のように見られる。しかしながら、これは、当企業団が平成26年度に発足し、建物や機械備品等の中古資産を多く引き継いでいるため低い数値となっているに過ぎず、現状は、耐用年数の過ぎた機械器具や施設の老朽化が著しく、医療機器等の固定資産の更新は重要な課題となっている。
また、同様の理由で帳簿原価の無い資産を企業団発足時に多く引き継いでいるため、1床当たりの有形固定資産も平均値を大きく下回っている状況である。</t>
    <rPh sb="0" eb="2">
      <t>ユウケイ</t>
    </rPh>
    <rPh sb="2" eb="4">
      <t>コテイ</t>
    </rPh>
    <rPh sb="4" eb="6">
      <t>シサン</t>
    </rPh>
    <rPh sb="6" eb="7">
      <t>オヨ</t>
    </rPh>
    <rPh sb="8" eb="10">
      <t>キカイ</t>
    </rPh>
    <rPh sb="10" eb="12">
      <t>ビヒン</t>
    </rPh>
    <rPh sb="12" eb="13">
      <t>トモ</t>
    </rPh>
    <rPh sb="14" eb="16">
      <t>ゲンカ</t>
    </rPh>
    <rPh sb="16" eb="18">
      <t>ショウキャク</t>
    </rPh>
    <rPh sb="18" eb="19">
      <t>リツ</t>
    </rPh>
    <rPh sb="20" eb="22">
      <t>ネンネン</t>
    </rPh>
    <rPh sb="22" eb="24">
      <t>ジョウショウ</t>
    </rPh>
    <rPh sb="31" eb="33">
      <t>ヘイキン</t>
    </rPh>
    <rPh sb="33" eb="34">
      <t>チ</t>
    </rPh>
    <rPh sb="35" eb="37">
      <t>ヒカク</t>
    </rPh>
    <rPh sb="40" eb="41">
      <t>ヒク</t>
    </rPh>
    <rPh sb="42" eb="44">
      <t>スウチ</t>
    </rPh>
    <rPh sb="45" eb="47">
      <t>スイイ</t>
    </rPh>
    <rPh sb="51" eb="53">
      <t>ケンゼン</t>
    </rPh>
    <rPh sb="57" eb="58">
      <t>ミ</t>
    </rPh>
    <rPh sb="73" eb="74">
      <t>トウ</t>
    </rPh>
    <rPh sb="74" eb="76">
      <t>キギョウ</t>
    </rPh>
    <rPh sb="76" eb="77">
      <t>ダン</t>
    </rPh>
    <rPh sb="78" eb="80">
      <t>ヘイセイ</t>
    </rPh>
    <rPh sb="82" eb="83">
      <t>ネン</t>
    </rPh>
    <rPh sb="83" eb="84">
      <t>ド</t>
    </rPh>
    <rPh sb="85" eb="87">
      <t>ホッソク</t>
    </rPh>
    <rPh sb="89" eb="91">
      <t>タテモノ</t>
    </rPh>
    <rPh sb="92" eb="94">
      <t>キカイ</t>
    </rPh>
    <rPh sb="94" eb="96">
      <t>ビヒン</t>
    </rPh>
    <rPh sb="96" eb="97">
      <t>トウ</t>
    </rPh>
    <rPh sb="103" eb="104">
      <t>オオ</t>
    </rPh>
    <rPh sb="105" eb="106">
      <t>ヒ</t>
    </rPh>
    <rPh sb="107" eb="108">
      <t>ツ</t>
    </rPh>
    <rPh sb="114" eb="115">
      <t>ヒク</t>
    </rPh>
    <rPh sb="116" eb="118">
      <t>スウチ</t>
    </rPh>
    <rPh sb="125" eb="126">
      <t>ス</t>
    </rPh>
    <rPh sb="187" eb="189">
      <t>ドウヨウ</t>
    </rPh>
    <rPh sb="190" eb="192">
      <t>リユウ</t>
    </rPh>
    <rPh sb="193" eb="195">
      <t>チョウボ</t>
    </rPh>
    <rPh sb="195" eb="197">
      <t>ゲンカ</t>
    </rPh>
    <rPh sb="198" eb="199">
      <t>ナ</t>
    </rPh>
    <rPh sb="200" eb="202">
      <t>シサン</t>
    </rPh>
    <rPh sb="203" eb="205">
      <t>キギョウ</t>
    </rPh>
    <rPh sb="205" eb="206">
      <t>ダン</t>
    </rPh>
    <rPh sb="206" eb="208">
      <t>ホッソク</t>
    </rPh>
    <rPh sb="208" eb="209">
      <t>ジ</t>
    </rPh>
    <rPh sb="210" eb="211">
      <t>オオ</t>
    </rPh>
    <rPh sb="212" eb="213">
      <t>ヒ</t>
    </rPh>
    <rPh sb="214" eb="215">
      <t>ツ</t>
    </rPh>
    <rPh sb="223" eb="224">
      <t>ショウ</t>
    </rPh>
    <rPh sb="224" eb="225">
      <t>ア</t>
    </rPh>
    <rPh sb="228" eb="230">
      <t>ユウケイ</t>
    </rPh>
    <rPh sb="230" eb="232">
      <t>コテイ</t>
    </rPh>
    <rPh sb="232" eb="234">
      <t>シサン</t>
    </rPh>
    <rPh sb="235" eb="237">
      <t>ヘイキン</t>
    </rPh>
    <rPh sb="237" eb="238">
      <t>チ</t>
    </rPh>
    <rPh sb="239" eb="240">
      <t>オオ</t>
    </rPh>
    <rPh sb="242" eb="244">
      <t>シタマワ</t>
    </rPh>
    <rPh sb="248" eb="250">
      <t>ジョウキョウ</t>
    </rPh>
    <phoneticPr fontId="19"/>
  </si>
  <si>
    <r>
      <rPr>
        <u/>
        <sz val="7"/>
        <color theme="1"/>
        <rFont val="ＭＳ ゴシック"/>
        <family val="3"/>
        <charset val="128"/>
      </rPr>
      <t>●経常収支比率・医業収支比率</t>
    </r>
    <r>
      <rPr>
        <sz val="7"/>
        <color theme="1"/>
        <rFont val="ＭＳ ゴシック"/>
        <family val="3"/>
        <charset val="128"/>
      </rPr>
      <t xml:space="preserve">
平成26年度の統合以降、慢性的な医師不足により医業収益が伸び悩み、類似病院平均値を下回る結果となっている。
</t>
    </r>
    <r>
      <rPr>
        <u/>
        <sz val="7"/>
        <color theme="1"/>
        <rFont val="ＭＳ ゴシック"/>
        <family val="3"/>
        <charset val="128"/>
      </rPr>
      <t>●累積欠損金比率</t>
    </r>
    <r>
      <rPr>
        <sz val="7"/>
        <color theme="1"/>
        <rFont val="ＭＳ ゴシック"/>
        <family val="3"/>
        <charset val="128"/>
      </rPr>
      <t xml:space="preserve">
平均値を下回っているものの、企業団発足以降、毎年度赤字決算のため累積欠損金比率は年々上昇しており、解消に向けた経営改善が必要である。
</t>
    </r>
    <r>
      <rPr>
        <u/>
        <sz val="7"/>
        <color theme="1"/>
        <rFont val="ＭＳ ゴシック"/>
        <family val="3"/>
        <charset val="128"/>
      </rPr>
      <t>●病床利用率</t>
    </r>
    <r>
      <rPr>
        <sz val="7"/>
        <color theme="1"/>
        <rFont val="ＭＳ ゴシック"/>
        <family val="3"/>
        <charset val="128"/>
      </rPr>
      <t xml:space="preserve">
許可病床90床のうち40床を休床としているため、平均値と比較すると大きく下回っている。地域の状況にあった病院規模・病床数への移行が課題となっている。
</t>
    </r>
    <r>
      <rPr>
        <u/>
        <sz val="7"/>
        <color theme="1"/>
        <rFont val="ＭＳ ゴシック"/>
        <family val="3"/>
        <charset val="128"/>
      </rPr>
      <t>●入院患者・外来患者収益</t>
    </r>
    <r>
      <rPr>
        <sz val="7"/>
        <color theme="1"/>
        <rFont val="ＭＳ ゴシック"/>
        <family val="3"/>
        <charset val="128"/>
      </rPr>
      <t xml:space="preserve">
血液浄化療法科の単価が高額であることから入院外来共に平均値より高い状況である。しかしながら。診療報酬改定の影響等により収益単価は減少傾向にあり、患者数も減少しているため医師の確保が必須である。
</t>
    </r>
    <r>
      <rPr>
        <u/>
        <sz val="7"/>
        <color theme="1"/>
        <rFont val="ＭＳ ゴシック"/>
        <family val="3"/>
        <charset val="128"/>
      </rPr>
      <t>●職員給与費対医業収益比率</t>
    </r>
    <r>
      <rPr>
        <sz val="7"/>
        <color theme="1"/>
        <rFont val="ＭＳ ゴシック"/>
        <family val="3"/>
        <charset val="128"/>
      </rPr>
      <t xml:space="preserve">
企業団発足当初は、平均値を大きく上回っていたが、施設間の職員異動や退職不補充等により、年々改善されている。
</t>
    </r>
    <r>
      <rPr>
        <u/>
        <sz val="7"/>
        <color theme="1"/>
        <rFont val="ＭＳ ゴシック"/>
        <family val="3"/>
        <charset val="128"/>
      </rPr>
      <t>●材料費対医業収益比率</t>
    </r>
    <r>
      <rPr>
        <sz val="7"/>
        <color theme="1"/>
        <rFont val="ＭＳ ゴシック"/>
        <family val="3"/>
        <charset val="128"/>
      </rPr>
      <t xml:space="preserve">
単価収益と同様の理由で血液浄化療法科等の診療科のため平均値を上回ってしまっている。
</t>
    </r>
    <rPh sb="1" eb="3">
      <t>ケイジョウ</t>
    </rPh>
    <rPh sb="3" eb="5">
      <t>シュウシ</t>
    </rPh>
    <rPh sb="5" eb="7">
      <t>ヒリツ</t>
    </rPh>
    <rPh sb="8" eb="10">
      <t>イギョウ</t>
    </rPh>
    <rPh sb="10" eb="12">
      <t>シュウシ</t>
    </rPh>
    <rPh sb="12" eb="14">
      <t>ヒリツ</t>
    </rPh>
    <rPh sb="15" eb="17">
      <t>ヘイセイ</t>
    </rPh>
    <rPh sb="19" eb="20">
      <t>ネン</t>
    </rPh>
    <rPh sb="20" eb="21">
      <t>ド</t>
    </rPh>
    <rPh sb="22" eb="24">
      <t>トウゴウ</t>
    </rPh>
    <rPh sb="24" eb="26">
      <t>イコウ</t>
    </rPh>
    <rPh sb="27" eb="30">
      <t>マンセイテキ</t>
    </rPh>
    <rPh sb="31" eb="33">
      <t>イシ</t>
    </rPh>
    <rPh sb="33" eb="35">
      <t>ブソク</t>
    </rPh>
    <rPh sb="38" eb="40">
      <t>イギョウ</t>
    </rPh>
    <rPh sb="40" eb="42">
      <t>シュウエキ</t>
    </rPh>
    <rPh sb="43" eb="44">
      <t>ノ</t>
    </rPh>
    <rPh sb="45" eb="46">
      <t>ナヤ</t>
    </rPh>
    <rPh sb="48" eb="50">
      <t>ルイジ</t>
    </rPh>
    <rPh sb="50" eb="52">
      <t>ビョウイン</t>
    </rPh>
    <rPh sb="52" eb="54">
      <t>ヘイキン</t>
    </rPh>
    <rPh sb="54" eb="55">
      <t>チ</t>
    </rPh>
    <rPh sb="56" eb="58">
      <t>シタマワ</t>
    </rPh>
    <rPh sb="59" eb="61">
      <t>ケッカ</t>
    </rPh>
    <rPh sb="70" eb="72">
      <t>ルイセキ</t>
    </rPh>
    <rPh sb="72" eb="75">
      <t>ケッソンキン</t>
    </rPh>
    <rPh sb="75" eb="77">
      <t>ヒリツ</t>
    </rPh>
    <rPh sb="78" eb="80">
      <t>ヘイキン</t>
    </rPh>
    <rPh sb="80" eb="81">
      <t>チ</t>
    </rPh>
    <rPh sb="82" eb="84">
      <t>シタマワ</t>
    </rPh>
    <rPh sb="92" eb="94">
      <t>キギョウ</t>
    </rPh>
    <rPh sb="94" eb="95">
      <t>ダン</t>
    </rPh>
    <rPh sb="95" eb="97">
      <t>ホッソク</t>
    </rPh>
    <rPh sb="97" eb="99">
      <t>イコウ</t>
    </rPh>
    <rPh sb="100" eb="103">
      <t>マイネンド</t>
    </rPh>
    <rPh sb="103" eb="105">
      <t>アカジ</t>
    </rPh>
    <rPh sb="105" eb="107">
      <t>ケッサン</t>
    </rPh>
    <rPh sb="110" eb="112">
      <t>ルイセキ</t>
    </rPh>
    <rPh sb="112" eb="115">
      <t>ケッソンキン</t>
    </rPh>
    <rPh sb="115" eb="117">
      <t>ヒリツ</t>
    </rPh>
    <rPh sb="118" eb="120">
      <t>ネンネン</t>
    </rPh>
    <rPh sb="120" eb="122">
      <t>ジョウショウ</t>
    </rPh>
    <rPh sb="127" eb="129">
      <t>カイショウ</t>
    </rPh>
    <rPh sb="130" eb="131">
      <t>ム</t>
    </rPh>
    <rPh sb="133" eb="135">
      <t>ケイエイ</t>
    </rPh>
    <rPh sb="135" eb="137">
      <t>カイゼン</t>
    </rPh>
    <rPh sb="138" eb="140">
      <t>ヒツヨウ</t>
    </rPh>
    <rPh sb="146" eb="148">
      <t>ビョウショウ</t>
    </rPh>
    <rPh sb="148" eb="150">
      <t>リヨウ</t>
    </rPh>
    <rPh sb="152" eb="154">
      <t>キョカ</t>
    </rPh>
    <rPh sb="154" eb="156">
      <t>ビョウショウ</t>
    </rPh>
    <rPh sb="158" eb="159">
      <t>ショウ</t>
    </rPh>
    <rPh sb="164" eb="165">
      <t>ショウ</t>
    </rPh>
    <rPh sb="166" eb="167">
      <t>ヤス</t>
    </rPh>
    <rPh sb="167" eb="168">
      <t>ショウ</t>
    </rPh>
    <rPh sb="176" eb="178">
      <t>ヘイキン</t>
    </rPh>
    <rPh sb="178" eb="179">
      <t>チ</t>
    </rPh>
    <rPh sb="180" eb="182">
      <t>ヒカク</t>
    </rPh>
    <rPh sb="185" eb="186">
      <t>オオ</t>
    </rPh>
    <rPh sb="188" eb="190">
      <t>シタマワ</t>
    </rPh>
    <rPh sb="195" eb="197">
      <t>チイキ</t>
    </rPh>
    <rPh sb="198" eb="200">
      <t>ジョウキョウ</t>
    </rPh>
    <rPh sb="204" eb="206">
      <t>ビョウイン</t>
    </rPh>
    <rPh sb="206" eb="208">
      <t>キボ</t>
    </rPh>
    <rPh sb="209" eb="211">
      <t>ビョウショウ</t>
    </rPh>
    <rPh sb="211" eb="212">
      <t>スウ</t>
    </rPh>
    <rPh sb="214" eb="216">
      <t>イコウ</t>
    </rPh>
    <rPh sb="217" eb="219">
      <t>カダイ</t>
    </rPh>
    <rPh sb="228" eb="230">
      <t>ニュウイン</t>
    </rPh>
    <rPh sb="230" eb="232">
      <t>カンジャ</t>
    </rPh>
    <rPh sb="233" eb="235">
      <t>ガイライ</t>
    </rPh>
    <rPh sb="235" eb="237">
      <t>カンジャ</t>
    </rPh>
    <rPh sb="237" eb="239">
      <t>シュウエキ</t>
    </rPh>
    <rPh sb="260" eb="262">
      <t>ニュウイン</t>
    </rPh>
    <rPh sb="262" eb="264">
      <t>ガイライ</t>
    </rPh>
    <rPh sb="264" eb="265">
      <t>トモ</t>
    </rPh>
    <rPh sb="286" eb="288">
      <t>シンリョウ</t>
    </rPh>
    <rPh sb="288" eb="290">
      <t>ホウシュウ</t>
    </rPh>
    <rPh sb="290" eb="292">
      <t>カイテイ</t>
    </rPh>
    <rPh sb="293" eb="295">
      <t>エイキョウ</t>
    </rPh>
    <rPh sb="295" eb="296">
      <t>トウ</t>
    </rPh>
    <rPh sb="299" eb="301">
      <t>シュウエキ</t>
    </rPh>
    <rPh sb="301" eb="303">
      <t>タンカ</t>
    </rPh>
    <rPh sb="304" eb="306">
      <t>ゲンショウ</t>
    </rPh>
    <rPh sb="306" eb="308">
      <t>ケイコウ</t>
    </rPh>
    <rPh sb="312" eb="315">
      <t>カンジャスウ</t>
    </rPh>
    <rPh sb="316" eb="318">
      <t>ゲンショウ</t>
    </rPh>
    <rPh sb="324" eb="326">
      <t>イシ</t>
    </rPh>
    <rPh sb="327" eb="329">
      <t>カクホ</t>
    </rPh>
    <rPh sb="330" eb="332">
      <t>ヒッス</t>
    </rPh>
    <rPh sb="338" eb="340">
      <t>ショクイン</t>
    </rPh>
    <rPh sb="340" eb="342">
      <t>キュウヨ</t>
    </rPh>
    <rPh sb="342" eb="343">
      <t>ヒ</t>
    </rPh>
    <rPh sb="343" eb="344">
      <t>タイ</t>
    </rPh>
    <rPh sb="344" eb="346">
      <t>イギョウ</t>
    </rPh>
    <rPh sb="346" eb="348">
      <t>シュウエキ</t>
    </rPh>
    <rPh sb="348" eb="350">
      <t>ヒリツ</t>
    </rPh>
    <rPh sb="351" eb="353">
      <t>キギョウ</t>
    </rPh>
    <rPh sb="353" eb="354">
      <t>ダン</t>
    </rPh>
    <rPh sb="354" eb="356">
      <t>ホッソク</t>
    </rPh>
    <rPh sb="356" eb="358">
      <t>トウショ</t>
    </rPh>
    <rPh sb="360" eb="362">
      <t>ヘイキン</t>
    </rPh>
    <rPh sb="362" eb="363">
      <t>チ</t>
    </rPh>
    <rPh sb="364" eb="365">
      <t>オオ</t>
    </rPh>
    <rPh sb="367" eb="369">
      <t>ウワマワ</t>
    </rPh>
    <rPh sb="375" eb="377">
      <t>シセツ</t>
    </rPh>
    <rPh sb="377" eb="378">
      <t>カン</t>
    </rPh>
    <rPh sb="379" eb="381">
      <t>ショクイン</t>
    </rPh>
    <rPh sb="381" eb="383">
      <t>イドウ</t>
    </rPh>
    <rPh sb="384" eb="386">
      <t>タイショク</t>
    </rPh>
    <rPh sb="386" eb="387">
      <t>フ</t>
    </rPh>
    <rPh sb="387" eb="389">
      <t>ホジュウ</t>
    </rPh>
    <rPh sb="389" eb="390">
      <t>トウ</t>
    </rPh>
    <rPh sb="394" eb="396">
      <t>ネンネン</t>
    </rPh>
    <rPh sb="396" eb="398">
      <t>カイゼン</t>
    </rPh>
    <rPh sb="406" eb="408">
      <t>ザイリョウ</t>
    </rPh>
    <rPh sb="408" eb="409">
      <t>ヒ</t>
    </rPh>
    <rPh sb="409" eb="410">
      <t>タイ</t>
    </rPh>
    <rPh sb="410" eb="412">
      <t>イギョウ</t>
    </rPh>
    <rPh sb="412" eb="414">
      <t>シュウエキ</t>
    </rPh>
    <rPh sb="417" eb="419">
      <t>タンカ</t>
    </rPh>
    <rPh sb="419" eb="421">
      <t>シュウエキ</t>
    </rPh>
    <rPh sb="422" eb="424">
      <t>ドウヨウ</t>
    </rPh>
    <rPh sb="425" eb="427">
      <t>リユウ</t>
    </rPh>
    <rPh sb="428" eb="430">
      <t>ケツエキ</t>
    </rPh>
    <rPh sb="430" eb="432">
      <t>ジョウカ</t>
    </rPh>
    <rPh sb="432" eb="434">
      <t>リョウホウ</t>
    </rPh>
    <rPh sb="434" eb="435">
      <t>カ</t>
    </rPh>
    <rPh sb="435" eb="436">
      <t>トウ</t>
    </rPh>
    <rPh sb="437" eb="439">
      <t>シンリョウ</t>
    </rPh>
    <rPh sb="439" eb="440">
      <t>カ</t>
    </rPh>
    <rPh sb="443" eb="445">
      <t>ヘイキン</t>
    </rPh>
    <rPh sb="445" eb="446">
      <t>チ</t>
    </rPh>
    <rPh sb="447" eb="449">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</si>
</sst>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7"/>
      <color theme="1"/>
      <name val="ＭＳ ゴシック"/>
      <family val="3"/>
      <charset val="128"/>
    </font>
    <font>
      <u/>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37.799999999999997</c:v>
                </c:pt>
                <c:pt idx="1">
                  <c:v>29.9</c:v>
                </c:pt>
                <c:pt idx="2">
                  <c:v>24.7</c:v>
                </c:pt>
                <c:pt idx="3">
                  <c:v>28.7</c:v>
                </c:pt>
                <c:pt idx="4">
                  <c:v>26.2</c:v>
                </c:pt>
              </c:numCache>
            </c:numRef>
          </c:val>
          <c:extLst xmlns:c16r2="http://schemas.microsoft.com/office/drawing/2015/06/chart">
            <c:ext xmlns:c16="http://schemas.microsoft.com/office/drawing/2014/chart" uri="{C3380CC4-5D6E-409C-BE32-E72D297353CC}">
              <c16:uniqueId val="{00000000-4E8B-412C-9E5E-46579391C00E}"/>
            </c:ext>
          </c:extLst>
        </c:ser>
        <c:dLbls>
          <c:showLegendKey val="0"/>
          <c:showVal val="0"/>
          <c:showCatName val="0"/>
          <c:showSerName val="0"/>
          <c:showPercent val="0"/>
          <c:showBubbleSize val="0"/>
        </c:dLbls>
        <c:gapWidth val="150"/>
        <c:axId val="111190016"/>
        <c:axId val="1111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E8B-412C-9E5E-46579391C00E}"/>
            </c:ext>
          </c:extLst>
        </c:ser>
        <c:dLbls>
          <c:showLegendKey val="0"/>
          <c:showVal val="0"/>
          <c:showCatName val="0"/>
          <c:showSerName val="0"/>
          <c:showPercent val="0"/>
          <c:showBubbleSize val="0"/>
        </c:dLbls>
        <c:marker val="1"/>
        <c:smooth val="0"/>
        <c:axId val="111190016"/>
        <c:axId val="111191168"/>
      </c:lineChart>
      <c:dateAx>
        <c:axId val="111190016"/>
        <c:scaling>
          <c:orientation val="minMax"/>
        </c:scaling>
        <c:delete val="1"/>
        <c:axPos val="b"/>
        <c:numFmt formatCode="ge" sourceLinked="1"/>
        <c:majorTickMark val="none"/>
        <c:minorTickMark val="none"/>
        <c:tickLblPos val="none"/>
        <c:crossAx val="111191168"/>
        <c:crosses val="autoZero"/>
        <c:auto val="1"/>
        <c:lblOffset val="100"/>
        <c:baseTimeUnit val="years"/>
      </c:dateAx>
      <c:valAx>
        <c:axId val="11119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9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11958</c:v>
                </c:pt>
                <c:pt idx="1">
                  <c:v>12263</c:v>
                </c:pt>
                <c:pt idx="2">
                  <c:v>12655</c:v>
                </c:pt>
                <c:pt idx="3">
                  <c:v>12767</c:v>
                </c:pt>
                <c:pt idx="4">
                  <c:v>12828</c:v>
                </c:pt>
              </c:numCache>
            </c:numRef>
          </c:val>
          <c:extLst xmlns:c16r2="http://schemas.microsoft.com/office/drawing/2015/06/chart">
            <c:ext xmlns:c16="http://schemas.microsoft.com/office/drawing/2014/chart" uri="{C3380CC4-5D6E-409C-BE32-E72D297353CC}">
              <c16:uniqueId val="{00000000-468E-4F44-8C0C-5548AEC6A1AA}"/>
            </c:ext>
          </c:extLst>
        </c:ser>
        <c:dLbls>
          <c:showLegendKey val="0"/>
          <c:showVal val="0"/>
          <c:showCatName val="0"/>
          <c:showSerName val="0"/>
          <c:showPercent val="0"/>
          <c:showBubbleSize val="0"/>
        </c:dLbls>
        <c:gapWidth val="150"/>
        <c:axId val="118684672"/>
        <c:axId val="118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468E-4F44-8C0C-5548AEC6A1AA}"/>
            </c:ext>
          </c:extLst>
        </c:ser>
        <c:dLbls>
          <c:showLegendKey val="0"/>
          <c:showVal val="0"/>
          <c:showCatName val="0"/>
          <c:showSerName val="0"/>
          <c:showPercent val="0"/>
          <c:showBubbleSize val="0"/>
        </c:dLbls>
        <c:marker val="1"/>
        <c:smooth val="0"/>
        <c:axId val="118684672"/>
        <c:axId val="118768768"/>
      </c:lineChart>
      <c:dateAx>
        <c:axId val="118684672"/>
        <c:scaling>
          <c:orientation val="minMax"/>
        </c:scaling>
        <c:delete val="1"/>
        <c:axPos val="b"/>
        <c:numFmt formatCode="ge" sourceLinked="1"/>
        <c:majorTickMark val="none"/>
        <c:minorTickMark val="none"/>
        <c:tickLblPos val="none"/>
        <c:crossAx val="118768768"/>
        <c:crosses val="autoZero"/>
        <c:auto val="1"/>
        <c:lblOffset val="100"/>
        <c:baseTimeUnit val="years"/>
      </c:dateAx>
      <c:valAx>
        <c:axId val="118768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68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33513</c:v>
                </c:pt>
                <c:pt idx="1">
                  <c:v>30351</c:v>
                </c:pt>
                <c:pt idx="2">
                  <c:v>29358</c:v>
                </c:pt>
                <c:pt idx="3">
                  <c:v>26102</c:v>
                </c:pt>
                <c:pt idx="4">
                  <c:v>27503</c:v>
                </c:pt>
              </c:numCache>
            </c:numRef>
          </c:val>
          <c:extLst xmlns:c16r2="http://schemas.microsoft.com/office/drawing/2015/06/chart">
            <c:ext xmlns:c16="http://schemas.microsoft.com/office/drawing/2014/chart" uri="{C3380CC4-5D6E-409C-BE32-E72D297353CC}">
              <c16:uniqueId val="{00000000-27FA-419C-8CF8-8DE0011981D5}"/>
            </c:ext>
          </c:extLst>
        </c:ser>
        <c:dLbls>
          <c:showLegendKey val="0"/>
          <c:showVal val="0"/>
          <c:showCatName val="0"/>
          <c:showSerName val="0"/>
          <c:showPercent val="0"/>
          <c:showBubbleSize val="0"/>
        </c:dLbls>
        <c:gapWidth val="150"/>
        <c:axId val="118811264"/>
        <c:axId val="11881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27FA-419C-8CF8-8DE0011981D5}"/>
            </c:ext>
          </c:extLst>
        </c:ser>
        <c:dLbls>
          <c:showLegendKey val="0"/>
          <c:showVal val="0"/>
          <c:showCatName val="0"/>
          <c:showSerName val="0"/>
          <c:showPercent val="0"/>
          <c:showBubbleSize val="0"/>
        </c:dLbls>
        <c:marker val="1"/>
        <c:smooth val="0"/>
        <c:axId val="118811264"/>
        <c:axId val="118817536"/>
      </c:lineChart>
      <c:dateAx>
        <c:axId val="118811264"/>
        <c:scaling>
          <c:orientation val="minMax"/>
        </c:scaling>
        <c:delete val="1"/>
        <c:axPos val="b"/>
        <c:numFmt formatCode="ge" sourceLinked="1"/>
        <c:majorTickMark val="none"/>
        <c:minorTickMark val="none"/>
        <c:tickLblPos val="none"/>
        <c:crossAx val="118817536"/>
        <c:crosses val="autoZero"/>
        <c:auto val="1"/>
        <c:lblOffset val="100"/>
        <c:baseTimeUnit val="years"/>
      </c:dateAx>
      <c:valAx>
        <c:axId val="11881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1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44.4</c:v>
                </c:pt>
                <c:pt idx="1">
                  <c:v>27.1</c:v>
                </c:pt>
                <c:pt idx="2">
                  <c:v>52.2</c:v>
                </c:pt>
                <c:pt idx="3">
                  <c:v>71</c:v>
                </c:pt>
                <c:pt idx="4">
                  <c:v>82.2</c:v>
                </c:pt>
              </c:numCache>
            </c:numRef>
          </c:val>
          <c:extLst xmlns:c16r2="http://schemas.microsoft.com/office/drawing/2015/06/chart">
            <c:ext xmlns:c16="http://schemas.microsoft.com/office/drawing/2014/chart" uri="{C3380CC4-5D6E-409C-BE32-E72D297353CC}">
              <c16:uniqueId val="{00000000-6140-4DFD-9986-DBFB67D76CB6}"/>
            </c:ext>
          </c:extLst>
        </c:ser>
        <c:dLbls>
          <c:showLegendKey val="0"/>
          <c:showVal val="0"/>
          <c:showCatName val="0"/>
          <c:showSerName val="0"/>
          <c:showPercent val="0"/>
          <c:showBubbleSize val="0"/>
        </c:dLbls>
        <c:gapWidth val="150"/>
        <c:axId val="111213952"/>
        <c:axId val="1110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6140-4DFD-9986-DBFB67D76CB6}"/>
            </c:ext>
          </c:extLst>
        </c:ser>
        <c:dLbls>
          <c:showLegendKey val="0"/>
          <c:showVal val="0"/>
          <c:showCatName val="0"/>
          <c:showSerName val="0"/>
          <c:showPercent val="0"/>
          <c:showBubbleSize val="0"/>
        </c:dLbls>
        <c:marker val="1"/>
        <c:smooth val="0"/>
        <c:axId val="111213952"/>
        <c:axId val="111088768"/>
      </c:lineChart>
      <c:dateAx>
        <c:axId val="111213952"/>
        <c:scaling>
          <c:orientation val="minMax"/>
        </c:scaling>
        <c:delete val="1"/>
        <c:axPos val="b"/>
        <c:numFmt formatCode="ge" sourceLinked="1"/>
        <c:majorTickMark val="none"/>
        <c:minorTickMark val="none"/>
        <c:tickLblPos val="none"/>
        <c:crossAx val="111088768"/>
        <c:crosses val="autoZero"/>
        <c:auto val="1"/>
        <c:lblOffset val="100"/>
        <c:baseTimeUnit val="years"/>
      </c:dateAx>
      <c:valAx>
        <c:axId val="11108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21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84.5</c:v>
                </c:pt>
                <c:pt idx="1">
                  <c:v>74.5</c:v>
                </c:pt>
                <c:pt idx="2">
                  <c:v>72.7</c:v>
                </c:pt>
                <c:pt idx="3">
                  <c:v>77.400000000000006</c:v>
                </c:pt>
                <c:pt idx="4">
                  <c:v>76.2</c:v>
                </c:pt>
              </c:numCache>
            </c:numRef>
          </c:val>
          <c:extLst xmlns:c16r2="http://schemas.microsoft.com/office/drawing/2015/06/chart">
            <c:ext xmlns:c16="http://schemas.microsoft.com/office/drawing/2014/chart" uri="{C3380CC4-5D6E-409C-BE32-E72D297353CC}">
              <c16:uniqueId val="{00000000-D0F3-498A-83C0-F9B1506F4BB5}"/>
            </c:ext>
          </c:extLst>
        </c:ser>
        <c:dLbls>
          <c:showLegendKey val="0"/>
          <c:showVal val="0"/>
          <c:showCatName val="0"/>
          <c:showSerName val="0"/>
          <c:showPercent val="0"/>
          <c:showBubbleSize val="0"/>
        </c:dLbls>
        <c:gapWidth val="150"/>
        <c:axId val="111114112"/>
        <c:axId val="1111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D0F3-498A-83C0-F9B1506F4BB5}"/>
            </c:ext>
          </c:extLst>
        </c:ser>
        <c:dLbls>
          <c:showLegendKey val="0"/>
          <c:showVal val="0"/>
          <c:showCatName val="0"/>
          <c:showSerName val="0"/>
          <c:showPercent val="0"/>
          <c:showBubbleSize val="0"/>
        </c:dLbls>
        <c:marker val="1"/>
        <c:smooth val="0"/>
        <c:axId val="111114112"/>
        <c:axId val="111120384"/>
      </c:lineChart>
      <c:dateAx>
        <c:axId val="111114112"/>
        <c:scaling>
          <c:orientation val="minMax"/>
        </c:scaling>
        <c:delete val="1"/>
        <c:axPos val="b"/>
        <c:numFmt formatCode="ge" sourceLinked="1"/>
        <c:majorTickMark val="none"/>
        <c:minorTickMark val="none"/>
        <c:tickLblPos val="none"/>
        <c:crossAx val="111120384"/>
        <c:crosses val="autoZero"/>
        <c:auto val="1"/>
        <c:lblOffset val="100"/>
        <c:baseTimeUnit val="years"/>
      </c:dateAx>
      <c:valAx>
        <c:axId val="11112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11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c:v>
                </c:pt>
                <c:pt idx="1">
                  <c:v>84.3</c:v>
                </c:pt>
                <c:pt idx="2">
                  <c:v>82.8</c:v>
                </c:pt>
                <c:pt idx="3">
                  <c:v>90.9</c:v>
                </c:pt>
                <c:pt idx="4">
                  <c:v>94.3</c:v>
                </c:pt>
              </c:numCache>
            </c:numRef>
          </c:val>
          <c:extLst xmlns:c16r2="http://schemas.microsoft.com/office/drawing/2015/06/chart">
            <c:ext xmlns:c16="http://schemas.microsoft.com/office/drawing/2014/chart" uri="{C3380CC4-5D6E-409C-BE32-E72D297353CC}">
              <c16:uniqueId val="{00000000-9AB2-4DD7-8DA9-A595B15A6AEF}"/>
            </c:ext>
          </c:extLst>
        </c:ser>
        <c:dLbls>
          <c:showLegendKey val="0"/>
          <c:showVal val="0"/>
          <c:showCatName val="0"/>
          <c:showSerName val="0"/>
          <c:showPercent val="0"/>
          <c:showBubbleSize val="0"/>
        </c:dLbls>
        <c:gapWidth val="150"/>
        <c:axId val="111150592"/>
        <c:axId val="1111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9AB2-4DD7-8DA9-A595B15A6AEF}"/>
            </c:ext>
          </c:extLst>
        </c:ser>
        <c:dLbls>
          <c:showLegendKey val="0"/>
          <c:showVal val="0"/>
          <c:showCatName val="0"/>
          <c:showSerName val="0"/>
          <c:showPercent val="0"/>
          <c:showBubbleSize val="0"/>
        </c:dLbls>
        <c:marker val="1"/>
        <c:smooth val="0"/>
        <c:axId val="111150592"/>
        <c:axId val="111152512"/>
      </c:lineChart>
      <c:dateAx>
        <c:axId val="111150592"/>
        <c:scaling>
          <c:orientation val="minMax"/>
        </c:scaling>
        <c:delete val="1"/>
        <c:axPos val="b"/>
        <c:numFmt formatCode="ge" sourceLinked="1"/>
        <c:majorTickMark val="none"/>
        <c:minorTickMark val="none"/>
        <c:tickLblPos val="none"/>
        <c:crossAx val="111152512"/>
        <c:crosses val="autoZero"/>
        <c:auto val="1"/>
        <c:lblOffset val="100"/>
        <c:baseTimeUnit val="years"/>
      </c:dateAx>
      <c:valAx>
        <c:axId val="11115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1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43.7</c:v>
                </c:pt>
                <c:pt idx="1">
                  <c:v>10.3</c:v>
                </c:pt>
                <c:pt idx="2">
                  <c:v>20.8</c:v>
                </c:pt>
                <c:pt idx="3">
                  <c:v>24.7</c:v>
                </c:pt>
                <c:pt idx="4">
                  <c:v>32.9</c:v>
                </c:pt>
              </c:numCache>
            </c:numRef>
          </c:val>
          <c:extLst xmlns:c16r2="http://schemas.microsoft.com/office/drawing/2015/06/chart">
            <c:ext xmlns:c16="http://schemas.microsoft.com/office/drawing/2014/chart" uri="{C3380CC4-5D6E-409C-BE32-E72D297353CC}">
              <c16:uniqueId val="{00000000-4195-4500-8EF0-7B8862C63550}"/>
            </c:ext>
          </c:extLst>
        </c:ser>
        <c:dLbls>
          <c:showLegendKey val="0"/>
          <c:showVal val="0"/>
          <c:showCatName val="0"/>
          <c:showSerName val="0"/>
          <c:showPercent val="0"/>
          <c:showBubbleSize val="0"/>
        </c:dLbls>
        <c:gapWidth val="150"/>
        <c:axId val="118289536"/>
        <c:axId val="1182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4195-4500-8EF0-7B8862C63550}"/>
            </c:ext>
          </c:extLst>
        </c:ser>
        <c:dLbls>
          <c:showLegendKey val="0"/>
          <c:showVal val="0"/>
          <c:showCatName val="0"/>
          <c:showSerName val="0"/>
          <c:showPercent val="0"/>
          <c:showBubbleSize val="0"/>
        </c:dLbls>
        <c:marker val="1"/>
        <c:smooth val="0"/>
        <c:axId val="118289536"/>
        <c:axId val="118291456"/>
      </c:lineChart>
      <c:dateAx>
        <c:axId val="118289536"/>
        <c:scaling>
          <c:orientation val="minMax"/>
        </c:scaling>
        <c:delete val="1"/>
        <c:axPos val="b"/>
        <c:numFmt formatCode="ge" sourceLinked="1"/>
        <c:majorTickMark val="none"/>
        <c:minorTickMark val="none"/>
        <c:tickLblPos val="none"/>
        <c:crossAx val="118291456"/>
        <c:crosses val="autoZero"/>
        <c:auto val="1"/>
        <c:lblOffset val="100"/>
        <c:baseTimeUnit val="years"/>
      </c:dateAx>
      <c:valAx>
        <c:axId val="11829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28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46.4</c:v>
                </c:pt>
                <c:pt idx="1">
                  <c:v>15</c:v>
                </c:pt>
                <c:pt idx="2">
                  <c:v>29</c:v>
                </c:pt>
                <c:pt idx="3">
                  <c:v>39.1</c:v>
                </c:pt>
                <c:pt idx="4">
                  <c:v>50.3</c:v>
                </c:pt>
              </c:numCache>
            </c:numRef>
          </c:val>
          <c:extLst xmlns:c16r2="http://schemas.microsoft.com/office/drawing/2015/06/chart">
            <c:ext xmlns:c16="http://schemas.microsoft.com/office/drawing/2014/chart" uri="{C3380CC4-5D6E-409C-BE32-E72D297353CC}">
              <c16:uniqueId val="{00000000-01FB-4723-8C1B-134F28A0DADE}"/>
            </c:ext>
          </c:extLst>
        </c:ser>
        <c:dLbls>
          <c:showLegendKey val="0"/>
          <c:showVal val="0"/>
          <c:showCatName val="0"/>
          <c:showSerName val="0"/>
          <c:showPercent val="0"/>
          <c:showBubbleSize val="0"/>
        </c:dLbls>
        <c:gapWidth val="150"/>
        <c:axId val="111317760"/>
        <c:axId val="1113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01FB-4723-8C1B-134F28A0DADE}"/>
            </c:ext>
          </c:extLst>
        </c:ser>
        <c:dLbls>
          <c:showLegendKey val="0"/>
          <c:showVal val="0"/>
          <c:showCatName val="0"/>
          <c:showSerName val="0"/>
          <c:showPercent val="0"/>
          <c:showBubbleSize val="0"/>
        </c:dLbls>
        <c:marker val="1"/>
        <c:smooth val="0"/>
        <c:axId val="111317760"/>
        <c:axId val="111319680"/>
      </c:lineChart>
      <c:dateAx>
        <c:axId val="111317760"/>
        <c:scaling>
          <c:orientation val="minMax"/>
        </c:scaling>
        <c:delete val="1"/>
        <c:axPos val="b"/>
        <c:numFmt formatCode="ge" sourceLinked="1"/>
        <c:majorTickMark val="none"/>
        <c:minorTickMark val="none"/>
        <c:tickLblPos val="none"/>
        <c:crossAx val="111319680"/>
        <c:crosses val="autoZero"/>
        <c:auto val="1"/>
        <c:lblOffset val="100"/>
        <c:baseTimeUnit val="years"/>
      </c:dateAx>
      <c:valAx>
        <c:axId val="11131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317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45829744</c:v>
                </c:pt>
                <c:pt idx="1">
                  <c:v>6972322</c:v>
                </c:pt>
                <c:pt idx="2">
                  <c:v>7438733</c:v>
                </c:pt>
                <c:pt idx="3">
                  <c:v>13112389</c:v>
                </c:pt>
                <c:pt idx="4">
                  <c:v>13288322</c:v>
                </c:pt>
              </c:numCache>
            </c:numRef>
          </c:val>
          <c:extLst xmlns:c16r2="http://schemas.microsoft.com/office/drawing/2015/06/chart">
            <c:ext xmlns:c16="http://schemas.microsoft.com/office/drawing/2014/chart" uri="{C3380CC4-5D6E-409C-BE32-E72D297353CC}">
              <c16:uniqueId val="{00000000-8C13-4433-8D80-127F5946A0EA}"/>
            </c:ext>
          </c:extLst>
        </c:ser>
        <c:dLbls>
          <c:showLegendKey val="0"/>
          <c:showVal val="0"/>
          <c:showCatName val="0"/>
          <c:showSerName val="0"/>
          <c:showPercent val="0"/>
          <c:showBubbleSize val="0"/>
        </c:dLbls>
        <c:gapWidth val="150"/>
        <c:axId val="118563200"/>
        <c:axId val="11856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8C13-4433-8D80-127F5946A0EA}"/>
            </c:ext>
          </c:extLst>
        </c:ser>
        <c:dLbls>
          <c:showLegendKey val="0"/>
          <c:showVal val="0"/>
          <c:showCatName val="0"/>
          <c:showSerName val="0"/>
          <c:showPercent val="0"/>
          <c:showBubbleSize val="0"/>
        </c:dLbls>
        <c:marker val="1"/>
        <c:smooth val="0"/>
        <c:axId val="118563200"/>
        <c:axId val="118565120"/>
      </c:lineChart>
      <c:dateAx>
        <c:axId val="118563200"/>
        <c:scaling>
          <c:orientation val="minMax"/>
        </c:scaling>
        <c:delete val="1"/>
        <c:axPos val="b"/>
        <c:numFmt formatCode="ge" sourceLinked="1"/>
        <c:majorTickMark val="none"/>
        <c:minorTickMark val="none"/>
        <c:tickLblPos val="none"/>
        <c:crossAx val="118565120"/>
        <c:crosses val="autoZero"/>
        <c:auto val="1"/>
        <c:lblOffset val="100"/>
        <c:baseTimeUnit val="years"/>
      </c:dateAx>
      <c:valAx>
        <c:axId val="118565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56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22.8</c:v>
                </c:pt>
                <c:pt idx="1">
                  <c:v>22.4</c:v>
                </c:pt>
                <c:pt idx="2">
                  <c:v>24.5</c:v>
                </c:pt>
                <c:pt idx="3">
                  <c:v>22.3</c:v>
                </c:pt>
                <c:pt idx="4">
                  <c:v>21.2</c:v>
                </c:pt>
              </c:numCache>
            </c:numRef>
          </c:val>
          <c:extLst xmlns:c16r2="http://schemas.microsoft.com/office/drawing/2015/06/chart">
            <c:ext xmlns:c16="http://schemas.microsoft.com/office/drawing/2014/chart" uri="{C3380CC4-5D6E-409C-BE32-E72D297353CC}">
              <c16:uniqueId val="{00000000-760F-4EEF-B0C9-459AA81B3518}"/>
            </c:ext>
          </c:extLst>
        </c:ser>
        <c:dLbls>
          <c:showLegendKey val="0"/>
          <c:showVal val="0"/>
          <c:showCatName val="0"/>
          <c:showSerName val="0"/>
          <c:showPercent val="0"/>
          <c:showBubbleSize val="0"/>
        </c:dLbls>
        <c:gapWidth val="150"/>
        <c:axId val="118603776"/>
        <c:axId val="1186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760F-4EEF-B0C9-459AA81B3518}"/>
            </c:ext>
          </c:extLst>
        </c:ser>
        <c:dLbls>
          <c:showLegendKey val="0"/>
          <c:showVal val="0"/>
          <c:showCatName val="0"/>
          <c:showSerName val="0"/>
          <c:showPercent val="0"/>
          <c:showBubbleSize val="0"/>
        </c:dLbls>
        <c:marker val="1"/>
        <c:smooth val="0"/>
        <c:axId val="118603776"/>
        <c:axId val="118605696"/>
      </c:lineChart>
      <c:dateAx>
        <c:axId val="118603776"/>
        <c:scaling>
          <c:orientation val="minMax"/>
        </c:scaling>
        <c:delete val="1"/>
        <c:axPos val="b"/>
        <c:numFmt formatCode="ge" sourceLinked="1"/>
        <c:majorTickMark val="none"/>
        <c:minorTickMark val="none"/>
        <c:tickLblPos val="none"/>
        <c:crossAx val="118605696"/>
        <c:crosses val="autoZero"/>
        <c:auto val="1"/>
        <c:lblOffset val="100"/>
        <c:baseTimeUnit val="years"/>
      </c:dateAx>
      <c:valAx>
        <c:axId val="11860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0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54.8</c:v>
                </c:pt>
                <c:pt idx="1">
                  <c:v>81.400000000000006</c:v>
                </c:pt>
                <c:pt idx="2">
                  <c:v>65.2</c:v>
                </c:pt>
                <c:pt idx="3">
                  <c:v>54.3</c:v>
                </c:pt>
                <c:pt idx="4">
                  <c:v>56.1</c:v>
                </c:pt>
              </c:numCache>
            </c:numRef>
          </c:val>
          <c:extLst xmlns:c16r2="http://schemas.microsoft.com/office/drawing/2015/06/chart">
            <c:ext xmlns:c16="http://schemas.microsoft.com/office/drawing/2014/chart" uri="{C3380CC4-5D6E-409C-BE32-E72D297353CC}">
              <c16:uniqueId val="{00000000-26BA-4637-A098-5B935ED0F0C3}"/>
            </c:ext>
          </c:extLst>
        </c:ser>
        <c:dLbls>
          <c:showLegendKey val="0"/>
          <c:showVal val="0"/>
          <c:showCatName val="0"/>
          <c:showSerName val="0"/>
          <c:showPercent val="0"/>
          <c:showBubbleSize val="0"/>
        </c:dLbls>
        <c:gapWidth val="150"/>
        <c:axId val="118652288"/>
        <c:axId val="1186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6BA-4637-A098-5B935ED0F0C3}"/>
            </c:ext>
          </c:extLst>
        </c:ser>
        <c:dLbls>
          <c:showLegendKey val="0"/>
          <c:showVal val="0"/>
          <c:showCatName val="0"/>
          <c:showSerName val="0"/>
          <c:showPercent val="0"/>
          <c:showBubbleSize val="0"/>
        </c:dLbls>
        <c:marker val="1"/>
        <c:smooth val="0"/>
        <c:axId val="118652288"/>
        <c:axId val="118654464"/>
      </c:lineChart>
      <c:dateAx>
        <c:axId val="118652288"/>
        <c:scaling>
          <c:orientation val="minMax"/>
        </c:scaling>
        <c:delete val="1"/>
        <c:axPos val="b"/>
        <c:numFmt formatCode="ge" sourceLinked="1"/>
        <c:majorTickMark val="none"/>
        <c:minorTickMark val="none"/>
        <c:tickLblPos val="none"/>
        <c:crossAx val="118654464"/>
        <c:crosses val="autoZero"/>
        <c:auto val="1"/>
        <c:lblOffset val="100"/>
        <c:baseTimeUnit val="years"/>
      </c:dateAx>
      <c:valAx>
        <c:axId val="11865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5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C63" zoomScale="115" zoomScaleNormal="115"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山梨県峡南医療センター企業団　市川三郷病院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条例全部</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自治体職員</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90</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12</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透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 へ 輪</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90</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t="str">
        <f>データ!U6</f>
        <v>-</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5842</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非該当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34</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34</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86" t="s">
        <v>34</v>
      </c>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c r="IW16" s="86"/>
      <c r="IX16" s="86"/>
      <c r="IY16" s="86"/>
      <c r="IZ16" s="86"/>
      <c r="JA16" s="86"/>
      <c r="JB16" s="86"/>
      <c r="JC16" s="86"/>
      <c r="JD16" s="86"/>
      <c r="JE16" s="86"/>
      <c r="JF16" s="86"/>
      <c r="JG16" s="86"/>
      <c r="JH16" s="86"/>
      <c r="JI16" s="86"/>
      <c r="JJ16" s="86"/>
      <c r="JK16" s="86"/>
      <c r="JL16" s="86"/>
      <c r="JM16" s="86"/>
      <c r="JN16" s="86"/>
      <c r="JO16" s="86"/>
      <c r="JP16" s="86"/>
      <c r="JQ16" s="86"/>
      <c r="JR16" s="86"/>
      <c r="JS16" s="86"/>
      <c r="JT16" s="86"/>
      <c r="JU16" s="86"/>
      <c r="JV16" s="86"/>
      <c r="JW16" s="86"/>
      <c r="JX16" s="86"/>
      <c r="JY16" s="86"/>
      <c r="JZ16" s="86"/>
      <c r="KA16" s="86"/>
      <c r="KB16" s="86"/>
      <c r="KC16" s="86"/>
      <c r="KD16" s="86"/>
      <c r="KE16" s="86"/>
      <c r="KF16" s="86"/>
      <c r="KG16" s="86"/>
      <c r="KH16" s="86"/>
      <c r="KI16" s="86"/>
      <c r="KJ16" s="86"/>
      <c r="KK16" s="86"/>
      <c r="KL16" s="86"/>
      <c r="KM16" s="86"/>
      <c r="KN16" s="86"/>
      <c r="KO16" s="86"/>
      <c r="KP16" s="86"/>
      <c r="KQ16" s="86"/>
      <c r="KR16" s="86"/>
      <c r="KS16" s="86"/>
      <c r="KT16" s="86"/>
      <c r="KU16" s="86"/>
      <c r="KV16" s="86"/>
      <c r="KW16" s="86"/>
      <c r="KX16" s="86"/>
      <c r="KY16" s="86"/>
      <c r="KZ16" s="86"/>
      <c r="LA16" s="86"/>
      <c r="LB16" s="86"/>
      <c r="LC16" s="86"/>
      <c r="LD16" s="86"/>
      <c r="LE16" s="86"/>
      <c r="LF16" s="86"/>
      <c r="LG16" s="86"/>
      <c r="LH16" s="86"/>
      <c r="LI16" s="86"/>
      <c r="LJ16" s="86"/>
      <c r="LK16" s="86"/>
      <c r="LL16" s="86"/>
      <c r="LM16" s="86"/>
      <c r="LN16" s="86"/>
      <c r="LO16" s="86"/>
      <c r="LP16" s="86"/>
      <c r="LQ16" s="86"/>
      <c r="LR16" s="86"/>
      <c r="LS16" s="86"/>
      <c r="LT16" s="86"/>
      <c r="LU16" s="86"/>
      <c r="LV16" s="86"/>
      <c r="LW16" s="86"/>
      <c r="LX16" s="86"/>
      <c r="LY16" s="86"/>
      <c r="LZ16" s="86"/>
      <c r="MA16" s="86"/>
      <c r="MB16" s="86"/>
      <c r="MC16" s="86"/>
      <c r="MD16" s="86"/>
      <c r="ME16" s="86"/>
      <c r="MF16" s="86"/>
      <c r="MG16" s="86"/>
      <c r="MH16" s="86"/>
      <c r="MI16" s="86"/>
      <c r="MJ16" s="86"/>
      <c r="MK16" s="86"/>
      <c r="ML16" s="86"/>
      <c r="MM16" s="86"/>
      <c r="MN16" s="86"/>
      <c r="MO16" s="86"/>
      <c r="MP16" s="86"/>
      <c r="MQ16" s="86"/>
      <c r="MR16" s="86"/>
      <c r="MS16" s="86"/>
      <c r="MT16" s="86"/>
      <c r="MU16" s="86"/>
      <c r="MV16" s="86"/>
      <c r="MW16" s="86"/>
      <c r="MX16" s="86"/>
      <c r="MY16" s="86"/>
      <c r="MZ16" s="86"/>
      <c r="NA16" s="86"/>
      <c r="NB16" s="86"/>
      <c r="NC16" s="86"/>
      <c r="ND16" s="86"/>
      <c r="NE16" s="7"/>
      <c r="NF16" s="7"/>
      <c r="NG16" s="7"/>
      <c r="NH16" s="8"/>
      <c r="NI16" s="2"/>
      <c r="NJ16" s="132" t="s">
        <v>147</v>
      </c>
      <c r="NK16" s="133"/>
      <c r="NL16" s="133"/>
      <c r="NM16" s="133"/>
      <c r="NN16" s="133"/>
      <c r="NO16" s="133"/>
      <c r="NP16" s="133"/>
      <c r="NQ16" s="133"/>
      <c r="NR16" s="133"/>
      <c r="NS16" s="133"/>
      <c r="NT16" s="133"/>
      <c r="NU16" s="133"/>
      <c r="NV16" s="133"/>
      <c r="NW16" s="133"/>
      <c r="NX16" s="134"/>
    </row>
    <row r="17" spans="1:388" ht="13.5" customHeight="1">
      <c r="A17" s="2"/>
      <c r="B17" s="22"/>
      <c r="C17" s="23"/>
      <c r="D17" s="23"/>
      <c r="E17" s="23"/>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7"/>
      <c r="FG17" s="87"/>
      <c r="FH17" s="87"/>
      <c r="FI17" s="87"/>
      <c r="FJ17" s="87"/>
      <c r="FK17" s="87"/>
      <c r="FL17" s="87"/>
      <c r="FM17" s="87"/>
      <c r="FN17" s="87"/>
      <c r="FO17" s="87"/>
      <c r="FP17" s="87"/>
      <c r="FQ17" s="87"/>
      <c r="FR17" s="87"/>
      <c r="FS17" s="87"/>
      <c r="FT17" s="87"/>
      <c r="FU17" s="87"/>
      <c r="FV17" s="87"/>
      <c r="FW17" s="87"/>
      <c r="FX17" s="87"/>
      <c r="FY17" s="87"/>
      <c r="FZ17" s="87"/>
      <c r="GA17" s="87"/>
      <c r="GB17" s="87"/>
      <c r="GC17" s="87"/>
      <c r="GD17" s="87"/>
      <c r="GE17" s="87"/>
      <c r="GF17" s="87"/>
      <c r="GG17" s="87"/>
      <c r="GH17" s="87"/>
      <c r="GI17" s="87"/>
      <c r="GJ17" s="87"/>
      <c r="GK17" s="87"/>
      <c r="GL17" s="87"/>
      <c r="GM17" s="87"/>
      <c r="GN17" s="87"/>
      <c r="GO17" s="87"/>
      <c r="GP17" s="87"/>
      <c r="GQ17" s="87"/>
      <c r="GR17" s="87"/>
      <c r="GS17" s="87"/>
      <c r="GT17" s="87"/>
      <c r="GU17" s="87"/>
      <c r="GV17" s="87"/>
      <c r="GW17" s="87"/>
      <c r="GX17" s="87"/>
      <c r="GY17" s="87"/>
      <c r="GZ17" s="87"/>
      <c r="HA17" s="87"/>
      <c r="HB17" s="87"/>
      <c r="HC17" s="87"/>
      <c r="HD17" s="87"/>
      <c r="HE17" s="87"/>
      <c r="HF17" s="87"/>
      <c r="HG17" s="87"/>
      <c r="HH17" s="87"/>
      <c r="HI17" s="87"/>
      <c r="HJ17" s="87"/>
      <c r="HK17" s="87"/>
      <c r="HL17" s="87"/>
      <c r="HM17" s="87"/>
      <c r="HN17" s="87"/>
      <c r="HO17" s="87"/>
      <c r="HP17" s="87"/>
      <c r="HQ17" s="87"/>
      <c r="HR17" s="87"/>
      <c r="HS17" s="87"/>
      <c r="HT17" s="87"/>
      <c r="HU17" s="87"/>
      <c r="HV17" s="87"/>
      <c r="HW17" s="87"/>
      <c r="HX17" s="87"/>
      <c r="HY17" s="87"/>
      <c r="HZ17" s="87"/>
      <c r="IA17" s="87"/>
      <c r="IB17" s="87"/>
      <c r="IC17" s="87"/>
      <c r="ID17" s="87"/>
      <c r="IE17" s="87"/>
      <c r="IF17" s="87"/>
      <c r="IG17" s="87"/>
      <c r="IH17" s="87"/>
      <c r="II17" s="87"/>
      <c r="IJ17" s="87"/>
      <c r="IK17" s="87"/>
      <c r="IL17" s="87"/>
      <c r="IM17" s="87"/>
      <c r="IN17" s="87"/>
      <c r="IO17" s="87"/>
      <c r="IP17" s="87"/>
      <c r="IQ17" s="87"/>
      <c r="IR17" s="87"/>
      <c r="IS17" s="87"/>
      <c r="IT17" s="87"/>
      <c r="IU17" s="87"/>
      <c r="IV17" s="87"/>
      <c r="IW17" s="87"/>
      <c r="IX17" s="87"/>
      <c r="IY17" s="87"/>
      <c r="IZ17" s="87"/>
      <c r="JA17" s="87"/>
      <c r="JB17" s="87"/>
      <c r="JC17" s="87"/>
      <c r="JD17" s="87"/>
      <c r="JE17" s="87"/>
      <c r="JF17" s="87"/>
      <c r="JG17" s="87"/>
      <c r="JH17" s="87"/>
      <c r="JI17" s="87"/>
      <c r="JJ17" s="87"/>
      <c r="JK17" s="87"/>
      <c r="JL17" s="87"/>
      <c r="JM17" s="87"/>
      <c r="JN17" s="87"/>
      <c r="JO17" s="87"/>
      <c r="JP17" s="87"/>
      <c r="JQ17" s="87"/>
      <c r="JR17" s="87"/>
      <c r="JS17" s="87"/>
      <c r="JT17" s="87"/>
      <c r="JU17" s="87"/>
      <c r="JV17" s="87"/>
      <c r="JW17" s="87"/>
      <c r="JX17" s="87"/>
      <c r="JY17" s="87"/>
      <c r="JZ17" s="87"/>
      <c r="KA17" s="87"/>
      <c r="KB17" s="87"/>
      <c r="KC17" s="87"/>
      <c r="KD17" s="87"/>
      <c r="KE17" s="87"/>
      <c r="KF17" s="87"/>
      <c r="KG17" s="87"/>
      <c r="KH17" s="87"/>
      <c r="KI17" s="87"/>
      <c r="KJ17" s="87"/>
      <c r="KK17" s="87"/>
      <c r="KL17" s="87"/>
      <c r="KM17" s="87"/>
      <c r="KN17" s="87"/>
      <c r="KO17" s="87"/>
      <c r="KP17" s="87"/>
      <c r="KQ17" s="87"/>
      <c r="KR17" s="87"/>
      <c r="KS17" s="87"/>
      <c r="KT17" s="87"/>
      <c r="KU17" s="87"/>
      <c r="KV17" s="87"/>
      <c r="KW17" s="87"/>
      <c r="KX17" s="87"/>
      <c r="KY17" s="87"/>
      <c r="KZ17" s="87"/>
      <c r="LA17" s="87"/>
      <c r="LB17" s="87"/>
      <c r="LC17" s="87"/>
      <c r="LD17" s="87"/>
      <c r="LE17" s="87"/>
      <c r="LF17" s="87"/>
      <c r="LG17" s="87"/>
      <c r="LH17" s="87"/>
      <c r="LI17" s="87"/>
      <c r="LJ17" s="87"/>
      <c r="LK17" s="87"/>
      <c r="LL17" s="87"/>
      <c r="LM17" s="87"/>
      <c r="LN17" s="87"/>
      <c r="LO17" s="87"/>
      <c r="LP17" s="87"/>
      <c r="LQ17" s="87"/>
      <c r="LR17" s="87"/>
      <c r="LS17" s="87"/>
      <c r="LT17" s="87"/>
      <c r="LU17" s="87"/>
      <c r="LV17" s="87"/>
      <c r="LW17" s="87"/>
      <c r="LX17" s="87"/>
      <c r="LY17" s="87"/>
      <c r="LZ17" s="87"/>
      <c r="MA17" s="87"/>
      <c r="MB17" s="87"/>
      <c r="MC17" s="87"/>
      <c r="MD17" s="87"/>
      <c r="ME17" s="87"/>
      <c r="MF17" s="87"/>
      <c r="MG17" s="87"/>
      <c r="MH17" s="87"/>
      <c r="MI17" s="87"/>
      <c r="MJ17" s="87"/>
      <c r="MK17" s="87"/>
      <c r="ML17" s="87"/>
      <c r="MM17" s="87"/>
      <c r="MN17" s="87"/>
      <c r="MO17" s="87"/>
      <c r="MP17" s="87"/>
      <c r="MQ17" s="87"/>
      <c r="MR17" s="87"/>
      <c r="MS17" s="87"/>
      <c r="MT17" s="87"/>
      <c r="MU17" s="87"/>
      <c r="MV17" s="87"/>
      <c r="MW17" s="87"/>
      <c r="MX17" s="87"/>
      <c r="MY17" s="87"/>
      <c r="MZ17" s="87"/>
      <c r="NA17" s="87"/>
      <c r="NB17" s="87"/>
      <c r="NC17" s="87"/>
      <c r="ND17" s="87"/>
      <c r="NE17" s="23"/>
      <c r="NF17" s="23"/>
      <c r="NG17" s="23"/>
      <c r="NH17" s="24"/>
      <c r="NI17" s="2"/>
      <c r="NJ17" s="135"/>
      <c r="NK17" s="136"/>
      <c r="NL17" s="136"/>
      <c r="NM17" s="136"/>
      <c r="NN17" s="136"/>
      <c r="NO17" s="136"/>
      <c r="NP17" s="136"/>
      <c r="NQ17" s="136"/>
      <c r="NR17" s="136"/>
      <c r="NS17" s="136"/>
      <c r="NT17" s="136"/>
      <c r="NU17" s="136"/>
      <c r="NV17" s="136"/>
      <c r="NW17" s="136"/>
      <c r="NX17" s="137"/>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c r="NK18" s="136"/>
      <c r="NL18" s="136"/>
      <c r="NM18" s="136"/>
      <c r="NN18" s="136"/>
      <c r="NO18" s="136"/>
      <c r="NP18" s="136"/>
      <c r="NQ18" s="136"/>
      <c r="NR18" s="136"/>
      <c r="NS18" s="136"/>
      <c r="NT18" s="136"/>
      <c r="NU18" s="136"/>
      <c r="NV18" s="136"/>
      <c r="NW18" s="136"/>
      <c r="NX18" s="137"/>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5"/>
      <c r="NK19" s="136"/>
      <c r="NL19" s="136"/>
      <c r="NM19" s="136"/>
      <c r="NN19" s="136"/>
      <c r="NO19" s="136"/>
      <c r="NP19" s="136"/>
      <c r="NQ19" s="136"/>
      <c r="NR19" s="136"/>
      <c r="NS19" s="136"/>
      <c r="NT19" s="136"/>
      <c r="NU19" s="136"/>
      <c r="NV19" s="136"/>
      <c r="NW19" s="136"/>
      <c r="NX19" s="137"/>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5"/>
      <c r="NK20" s="136"/>
      <c r="NL20" s="136"/>
      <c r="NM20" s="136"/>
      <c r="NN20" s="136"/>
      <c r="NO20" s="136"/>
      <c r="NP20" s="136"/>
      <c r="NQ20" s="136"/>
      <c r="NR20" s="136"/>
      <c r="NS20" s="136"/>
      <c r="NT20" s="136"/>
      <c r="NU20" s="136"/>
      <c r="NV20" s="136"/>
      <c r="NW20" s="136"/>
      <c r="NX20" s="137"/>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5"/>
      <c r="NK21" s="136"/>
      <c r="NL21" s="136"/>
      <c r="NM21" s="136"/>
      <c r="NN21" s="136"/>
      <c r="NO21" s="136"/>
      <c r="NP21" s="136"/>
      <c r="NQ21" s="136"/>
      <c r="NR21" s="136"/>
      <c r="NS21" s="136"/>
      <c r="NT21" s="136"/>
      <c r="NU21" s="136"/>
      <c r="NV21" s="136"/>
      <c r="NW21" s="136"/>
      <c r="NX21" s="137"/>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5"/>
      <c r="NK22" s="136"/>
      <c r="NL22" s="136"/>
      <c r="NM22" s="136"/>
      <c r="NN22" s="136"/>
      <c r="NO22" s="136"/>
      <c r="NP22" s="136"/>
      <c r="NQ22" s="136"/>
      <c r="NR22" s="136"/>
      <c r="NS22" s="136"/>
      <c r="NT22" s="136"/>
      <c r="NU22" s="136"/>
      <c r="NV22" s="136"/>
      <c r="NW22" s="136"/>
      <c r="NX22" s="137"/>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5"/>
      <c r="NK23" s="136"/>
      <c r="NL23" s="136"/>
      <c r="NM23" s="136"/>
      <c r="NN23" s="136"/>
      <c r="NO23" s="136"/>
      <c r="NP23" s="136"/>
      <c r="NQ23" s="136"/>
      <c r="NR23" s="136"/>
      <c r="NS23" s="136"/>
      <c r="NT23" s="136"/>
      <c r="NU23" s="136"/>
      <c r="NV23" s="136"/>
      <c r="NW23" s="136"/>
      <c r="NX23" s="137"/>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5"/>
      <c r="NK24" s="136"/>
      <c r="NL24" s="136"/>
      <c r="NM24" s="136"/>
      <c r="NN24" s="136"/>
      <c r="NO24" s="136"/>
      <c r="NP24" s="136"/>
      <c r="NQ24" s="136"/>
      <c r="NR24" s="136"/>
      <c r="NS24" s="136"/>
      <c r="NT24" s="136"/>
      <c r="NU24" s="136"/>
      <c r="NV24" s="136"/>
      <c r="NW24" s="136"/>
      <c r="NX24" s="137"/>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8"/>
      <c r="NK25" s="139"/>
      <c r="NL25" s="139"/>
      <c r="NM25" s="139"/>
      <c r="NN25" s="139"/>
      <c r="NO25" s="139"/>
      <c r="NP25" s="139"/>
      <c r="NQ25" s="139"/>
      <c r="NR25" s="139"/>
      <c r="NS25" s="139"/>
      <c r="NT25" s="139"/>
      <c r="NU25" s="139"/>
      <c r="NV25" s="139"/>
      <c r="NW25" s="139"/>
      <c r="NX25" s="14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8" t="s">
        <v>36</v>
      </c>
      <c r="NK28" s="89"/>
      <c r="NL28" s="89"/>
      <c r="NM28" s="89"/>
      <c r="NN28" s="89"/>
      <c r="NO28" s="89"/>
      <c r="NP28" s="89"/>
      <c r="NQ28" s="89"/>
      <c r="NR28" s="89"/>
      <c r="NS28" s="89"/>
      <c r="NT28" s="89"/>
      <c r="NU28" s="89"/>
      <c r="NV28" s="89"/>
      <c r="NW28" s="89"/>
      <c r="NX28" s="90"/>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1"/>
      <c r="NK29" s="92"/>
      <c r="NL29" s="92"/>
      <c r="NM29" s="92"/>
      <c r="NN29" s="92"/>
      <c r="NO29" s="92"/>
      <c r="NP29" s="92"/>
      <c r="NQ29" s="92"/>
      <c r="NR29" s="92"/>
      <c r="NS29" s="92"/>
      <c r="NT29" s="92"/>
      <c r="NU29" s="92"/>
      <c r="NV29" s="92"/>
      <c r="NW29" s="92"/>
      <c r="NX29" s="93"/>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150</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94" t="s">
        <v>37</v>
      </c>
      <c r="H33" s="94"/>
      <c r="I33" s="94"/>
      <c r="J33" s="94"/>
      <c r="K33" s="94"/>
      <c r="L33" s="94"/>
      <c r="M33" s="94"/>
      <c r="N33" s="94"/>
      <c r="O33" s="94"/>
      <c r="P33" s="95">
        <f>データ!AH7</f>
        <v>99</v>
      </c>
      <c r="Q33" s="96"/>
      <c r="R33" s="96"/>
      <c r="S33" s="96"/>
      <c r="T33" s="96"/>
      <c r="U33" s="96"/>
      <c r="V33" s="96"/>
      <c r="W33" s="96"/>
      <c r="X33" s="96"/>
      <c r="Y33" s="96"/>
      <c r="Z33" s="96"/>
      <c r="AA33" s="96"/>
      <c r="AB33" s="96"/>
      <c r="AC33" s="96"/>
      <c r="AD33" s="97"/>
      <c r="AE33" s="95">
        <f>データ!AI7</f>
        <v>84.3</v>
      </c>
      <c r="AF33" s="96"/>
      <c r="AG33" s="96"/>
      <c r="AH33" s="96"/>
      <c r="AI33" s="96"/>
      <c r="AJ33" s="96"/>
      <c r="AK33" s="96"/>
      <c r="AL33" s="96"/>
      <c r="AM33" s="96"/>
      <c r="AN33" s="96"/>
      <c r="AO33" s="96"/>
      <c r="AP33" s="96"/>
      <c r="AQ33" s="96"/>
      <c r="AR33" s="96"/>
      <c r="AS33" s="97"/>
      <c r="AT33" s="95">
        <f>データ!AJ7</f>
        <v>82.8</v>
      </c>
      <c r="AU33" s="96"/>
      <c r="AV33" s="96"/>
      <c r="AW33" s="96"/>
      <c r="AX33" s="96"/>
      <c r="AY33" s="96"/>
      <c r="AZ33" s="96"/>
      <c r="BA33" s="96"/>
      <c r="BB33" s="96"/>
      <c r="BC33" s="96"/>
      <c r="BD33" s="96"/>
      <c r="BE33" s="96"/>
      <c r="BF33" s="96"/>
      <c r="BG33" s="96"/>
      <c r="BH33" s="97"/>
      <c r="BI33" s="95">
        <f>データ!AK7</f>
        <v>90.9</v>
      </c>
      <c r="BJ33" s="96"/>
      <c r="BK33" s="96"/>
      <c r="BL33" s="96"/>
      <c r="BM33" s="96"/>
      <c r="BN33" s="96"/>
      <c r="BO33" s="96"/>
      <c r="BP33" s="96"/>
      <c r="BQ33" s="96"/>
      <c r="BR33" s="96"/>
      <c r="BS33" s="96"/>
      <c r="BT33" s="96"/>
      <c r="BU33" s="96"/>
      <c r="BV33" s="96"/>
      <c r="BW33" s="97"/>
      <c r="BX33" s="95">
        <f>データ!AL7</f>
        <v>94.3</v>
      </c>
      <c r="BY33" s="96"/>
      <c r="BZ33" s="96"/>
      <c r="CA33" s="96"/>
      <c r="CB33" s="96"/>
      <c r="CC33" s="96"/>
      <c r="CD33" s="96"/>
      <c r="CE33" s="96"/>
      <c r="CF33" s="96"/>
      <c r="CG33" s="96"/>
      <c r="CH33" s="96"/>
      <c r="CI33" s="96"/>
      <c r="CJ33" s="96"/>
      <c r="CK33" s="96"/>
      <c r="CL33" s="97"/>
      <c r="CO33" s="5"/>
      <c r="CP33" s="5"/>
      <c r="CQ33" s="5"/>
      <c r="CR33" s="5"/>
      <c r="CS33" s="5"/>
      <c r="CT33" s="5"/>
      <c r="CU33" s="94" t="s">
        <v>37</v>
      </c>
      <c r="CV33" s="94"/>
      <c r="CW33" s="94"/>
      <c r="CX33" s="94"/>
      <c r="CY33" s="94"/>
      <c r="CZ33" s="94"/>
      <c r="DA33" s="94"/>
      <c r="DB33" s="94"/>
      <c r="DC33" s="94"/>
      <c r="DD33" s="95">
        <f>データ!AS7</f>
        <v>84.5</v>
      </c>
      <c r="DE33" s="96"/>
      <c r="DF33" s="96"/>
      <c r="DG33" s="96"/>
      <c r="DH33" s="96"/>
      <c r="DI33" s="96"/>
      <c r="DJ33" s="96"/>
      <c r="DK33" s="96"/>
      <c r="DL33" s="96"/>
      <c r="DM33" s="96"/>
      <c r="DN33" s="96"/>
      <c r="DO33" s="96"/>
      <c r="DP33" s="96"/>
      <c r="DQ33" s="96"/>
      <c r="DR33" s="97"/>
      <c r="DS33" s="95">
        <f>データ!AT7</f>
        <v>74.5</v>
      </c>
      <c r="DT33" s="96"/>
      <c r="DU33" s="96"/>
      <c r="DV33" s="96"/>
      <c r="DW33" s="96"/>
      <c r="DX33" s="96"/>
      <c r="DY33" s="96"/>
      <c r="DZ33" s="96"/>
      <c r="EA33" s="96"/>
      <c r="EB33" s="96"/>
      <c r="EC33" s="96"/>
      <c r="ED33" s="96"/>
      <c r="EE33" s="96"/>
      <c r="EF33" s="96"/>
      <c r="EG33" s="97"/>
      <c r="EH33" s="95">
        <f>データ!AU7</f>
        <v>72.7</v>
      </c>
      <c r="EI33" s="96"/>
      <c r="EJ33" s="96"/>
      <c r="EK33" s="96"/>
      <c r="EL33" s="96"/>
      <c r="EM33" s="96"/>
      <c r="EN33" s="96"/>
      <c r="EO33" s="96"/>
      <c r="EP33" s="96"/>
      <c r="EQ33" s="96"/>
      <c r="ER33" s="96"/>
      <c r="ES33" s="96"/>
      <c r="ET33" s="96"/>
      <c r="EU33" s="96"/>
      <c r="EV33" s="97"/>
      <c r="EW33" s="95">
        <f>データ!AV7</f>
        <v>77.400000000000006</v>
      </c>
      <c r="EX33" s="96"/>
      <c r="EY33" s="96"/>
      <c r="EZ33" s="96"/>
      <c r="FA33" s="96"/>
      <c r="FB33" s="96"/>
      <c r="FC33" s="96"/>
      <c r="FD33" s="96"/>
      <c r="FE33" s="96"/>
      <c r="FF33" s="96"/>
      <c r="FG33" s="96"/>
      <c r="FH33" s="96"/>
      <c r="FI33" s="96"/>
      <c r="FJ33" s="96"/>
      <c r="FK33" s="97"/>
      <c r="FL33" s="95">
        <f>データ!AW7</f>
        <v>76.2</v>
      </c>
      <c r="FM33" s="96"/>
      <c r="FN33" s="96"/>
      <c r="FO33" s="96"/>
      <c r="FP33" s="96"/>
      <c r="FQ33" s="96"/>
      <c r="FR33" s="96"/>
      <c r="FS33" s="96"/>
      <c r="FT33" s="96"/>
      <c r="FU33" s="96"/>
      <c r="FV33" s="96"/>
      <c r="FW33" s="96"/>
      <c r="FX33" s="96"/>
      <c r="FY33" s="96"/>
      <c r="FZ33" s="97"/>
      <c r="GA33" s="5"/>
      <c r="GB33" s="5"/>
      <c r="GC33" s="5"/>
      <c r="GD33" s="5"/>
      <c r="GE33" s="5"/>
      <c r="GF33" s="5"/>
      <c r="GG33" s="5"/>
      <c r="GH33" s="5"/>
      <c r="GI33" s="94" t="s">
        <v>37</v>
      </c>
      <c r="GJ33" s="94"/>
      <c r="GK33" s="94"/>
      <c r="GL33" s="94"/>
      <c r="GM33" s="94"/>
      <c r="GN33" s="94"/>
      <c r="GO33" s="94"/>
      <c r="GP33" s="94"/>
      <c r="GQ33" s="94"/>
      <c r="GR33" s="95">
        <f>データ!BD7</f>
        <v>44.4</v>
      </c>
      <c r="GS33" s="96"/>
      <c r="GT33" s="96"/>
      <c r="GU33" s="96"/>
      <c r="GV33" s="96"/>
      <c r="GW33" s="96"/>
      <c r="GX33" s="96"/>
      <c r="GY33" s="96"/>
      <c r="GZ33" s="96"/>
      <c r="HA33" s="96"/>
      <c r="HB33" s="96"/>
      <c r="HC33" s="96"/>
      <c r="HD33" s="96"/>
      <c r="HE33" s="96"/>
      <c r="HF33" s="97"/>
      <c r="HG33" s="95">
        <f>データ!BE7</f>
        <v>27.1</v>
      </c>
      <c r="HH33" s="96"/>
      <c r="HI33" s="96"/>
      <c r="HJ33" s="96"/>
      <c r="HK33" s="96"/>
      <c r="HL33" s="96"/>
      <c r="HM33" s="96"/>
      <c r="HN33" s="96"/>
      <c r="HO33" s="96"/>
      <c r="HP33" s="96"/>
      <c r="HQ33" s="96"/>
      <c r="HR33" s="96"/>
      <c r="HS33" s="96"/>
      <c r="HT33" s="96"/>
      <c r="HU33" s="97"/>
      <c r="HV33" s="95">
        <f>データ!BF7</f>
        <v>52.2</v>
      </c>
      <c r="HW33" s="96"/>
      <c r="HX33" s="96"/>
      <c r="HY33" s="96"/>
      <c r="HZ33" s="96"/>
      <c r="IA33" s="96"/>
      <c r="IB33" s="96"/>
      <c r="IC33" s="96"/>
      <c r="ID33" s="96"/>
      <c r="IE33" s="96"/>
      <c r="IF33" s="96"/>
      <c r="IG33" s="96"/>
      <c r="IH33" s="96"/>
      <c r="II33" s="96"/>
      <c r="IJ33" s="97"/>
      <c r="IK33" s="95">
        <f>データ!BG7</f>
        <v>71</v>
      </c>
      <c r="IL33" s="96"/>
      <c r="IM33" s="96"/>
      <c r="IN33" s="96"/>
      <c r="IO33" s="96"/>
      <c r="IP33" s="96"/>
      <c r="IQ33" s="96"/>
      <c r="IR33" s="96"/>
      <c r="IS33" s="96"/>
      <c r="IT33" s="96"/>
      <c r="IU33" s="96"/>
      <c r="IV33" s="96"/>
      <c r="IW33" s="96"/>
      <c r="IX33" s="96"/>
      <c r="IY33" s="97"/>
      <c r="IZ33" s="95">
        <f>データ!BH7</f>
        <v>82.2</v>
      </c>
      <c r="JA33" s="96"/>
      <c r="JB33" s="96"/>
      <c r="JC33" s="96"/>
      <c r="JD33" s="96"/>
      <c r="JE33" s="96"/>
      <c r="JF33" s="96"/>
      <c r="JG33" s="96"/>
      <c r="JH33" s="96"/>
      <c r="JI33" s="96"/>
      <c r="JJ33" s="96"/>
      <c r="JK33" s="96"/>
      <c r="JL33" s="96"/>
      <c r="JM33" s="96"/>
      <c r="JN33" s="97"/>
      <c r="JO33" s="5"/>
      <c r="JP33" s="5"/>
      <c r="JQ33" s="5"/>
      <c r="JR33" s="5"/>
      <c r="JS33" s="5"/>
      <c r="JT33" s="5"/>
      <c r="JU33" s="5"/>
      <c r="JV33" s="5"/>
      <c r="JW33" s="94" t="s">
        <v>37</v>
      </c>
      <c r="JX33" s="94"/>
      <c r="JY33" s="94"/>
      <c r="JZ33" s="94"/>
      <c r="KA33" s="94"/>
      <c r="KB33" s="94"/>
      <c r="KC33" s="94"/>
      <c r="KD33" s="94"/>
      <c r="KE33" s="94"/>
      <c r="KF33" s="95">
        <f>データ!BO7</f>
        <v>37.799999999999997</v>
      </c>
      <c r="KG33" s="96"/>
      <c r="KH33" s="96"/>
      <c r="KI33" s="96"/>
      <c r="KJ33" s="96"/>
      <c r="KK33" s="96"/>
      <c r="KL33" s="96"/>
      <c r="KM33" s="96"/>
      <c r="KN33" s="96"/>
      <c r="KO33" s="96"/>
      <c r="KP33" s="96"/>
      <c r="KQ33" s="96"/>
      <c r="KR33" s="96"/>
      <c r="KS33" s="96"/>
      <c r="KT33" s="97"/>
      <c r="KU33" s="95">
        <f>データ!BP7</f>
        <v>29.9</v>
      </c>
      <c r="KV33" s="96"/>
      <c r="KW33" s="96"/>
      <c r="KX33" s="96"/>
      <c r="KY33" s="96"/>
      <c r="KZ33" s="96"/>
      <c r="LA33" s="96"/>
      <c r="LB33" s="96"/>
      <c r="LC33" s="96"/>
      <c r="LD33" s="96"/>
      <c r="LE33" s="96"/>
      <c r="LF33" s="96"/>
      <c r="LG33" s="96"/>
      <c r="LH33" s="96"/>
      <c r="LI33" s="97"/>
      <c r="LJ33" s="95">
        <f>データ!BQ7</f>
        <v>24.7</v>
      </c>
      <c r="LK33" s="96"/>
      <c r="LL33" s="96"/>
      <c r="LM33" s="96"/>
      <c r="LN33" s="96"/>
      <c r="LO33" s="96"/>
      <c r="LP33" s="96"/>
      <c r="LQ33" s="96"/>
      <c r="LR33" s="96"/>
      <c r="LS33" s="96"/>
      <c r="LT33" s="96"/>
      <c r="LU33" s="96"/>
      <c r="LV33" s="96"/>
      <c r="LW33" s="96"/>
      <c r="LX33" s="97"/>
      <c r="LY33" s="95">
        <f>データ!BR7</f>
        <v>28.7</v>
      </c>
      <c r="LZ33" s="96"/>
      <c r="MA33" s="96"/>
      <c r="MB33" s="96"/>
      <c r="MC33" s="96"/>
      <c r="MD33" s="96"/>
      <c r="ME33" s="96"/>
      <c r="MF33" s="96"/>
      <c r="MG33" s="96"/>
      <c r="MH33" s="96"/>
      <c r="MI33" s="96"/>
      <c r="MJ33" s="96"/>
      <c r="MK33" s="96"/>
      <c r="ML33" s="96"/>
      <c r="MM33" s="97"/>
      <c r="MN33" s="95">
        <f>データ!BS7</f>
        <v>26.2</v>
      </c>
      <c r="MO33" s="96"/>
      <c r="MP33" s="96"/>
      <c r="MQ33" s="96"/>
      <c r="MR33" s="96"/>
      <c r="MS33" s="96"/>
      <c r="MT33" s="96"/>
      <c r="MU33" s="96"/>
      <c r="MV33" s="96"/>
      <c r="MW33" s="96"/>
      <c r="MX33" s="96"/>
      <c r="MY33" s="96"/>
      <c r="MZ33" s="96"/>
      <c r="NA33" s="96"/>
      <c r="NB33" s="97"/>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94" t="s">
        <v>38</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5"/>
      <c r="CP34" s="5"/>
      <c r="CQ34" s="5"/>
      <c r="CR34" s="5"/>
      <c r="CS34" s="5"/>
      <c r="CT34" s="5"/>
      <c r="CU34" s="94" t="s">
        <v>38</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5"/>
      <c r="GB34" s="5"/>
      <c r="GC34" s="5"/>
      <c r="GD34" s="5"/>
      <c r="GE34" s="5"/>
      <c r="GF34" s="5"/>
      <c r="GG34" s="5"/>
      <c r="GH34" s="5"/>
      <c r="GI34" s="94" t="s">
        <v>38</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5"/>
      <c r="JP34" s="5"/>
      <c r="JQ34" s="5"/>
      <c r="JR34" s="5"/>
      <c r="JS34" s="5"/>
      <c r="JT34" s="5"/>
      <c r="JU34" s="5"/>
      <c r="JV34" s="5"/>
      <c r="JW34" s="94" t="s">
        <v>38</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78" t="s">
        <v>39</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5"/>
      <c r="CQ36" s="5"/>
      <c r="CR36" s="5"/>
      <c r="CS36" s="78" t="s">
        <v>40</v>
      </c>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26"/>
      <c r="GE36" s="26"/>
      <c r="GF36" s="26"/>
      <c r="GG36" s="78" t="s">
        <v>41</v>
      </c>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c r="IW36" s="78"/>
      <c r="IX36" s="78"/>
      <c r="IY36" s="78"/>
      <c r="IZ36" s="78"/>
      <c r="JA36" s="78"/>
      <c r="JB36" s="78"/>
      <c r="JC36" s="78"/>
      <c r="JD36" s="78"/>
      <c r="JE36" s="78"/>
      <c r="JF36" s="78"/>
      <c r="JG36" s="78"/>
      <c r="JH36" s="78"/>
      <c r="JI36" s="78"/>
      <c r="JJ36" s="78"/>
      <c r="JK36" s="78"/>
      <c r="JL36" s="78"/>
      <c r="JM36" s="78"/>
      <c r="JN36" s="78"/>
      <c r="JO36" s="78"/>
      <c r="JP36" s="78"/>
      <c r="JQ36" s="78"/>
      <c r="JR36" s="5"/>
      <c r="JS36" s="5"/>
      <c r="JT36" s="5"/>
      <c r="JU36" s="78" t="s">
        <v>42</v>
      </c>
      <c r="JV36" s="78"/>
      <c r="JW36" s="78"/>
      <c r="JX36" s="78"/>
      <c r="JY36" s="78"/>
      <c r="JZ36" s="78"/>
      <c r="KA36" s="78"/>
      <c r="KB36" s="78"/>
      <c r="KC36" s="78"/>
      <c r="KD36" s="78"/>
      <c r="KE36" s="78"/>
      <c r="KF36" s="78"/>
      <c r="KG36" s="78"/>
      <c r="KH36" s="78"/>
      <c r="KI36" s="78"/>
      <c r="KJ36" s="78"/>
      <c r="KK36" s="78"/>
      <c r="KL36" s="78"/>
      <c r="KM36" s="78"/>
      <c r="KN36" s="78"/>
      <c r="KO36" s="78"/>
      <c r="KP36" s="78"/>
      <c r="KQ36" s="78"/>
      <c r="KR36" s="78"/>
      <c r="KS36" s="78"/>
      <c r="KT36" s="78"/>
      <c r="KU36" s="78"/>
      <c r="KV36" s="78"/>
      <c r="KW36" s="78"/>
      <c r="KX36" s="78"/>
      <c r="KY36" s="78"/>
      <c r="KZ36" s="78"/>
      <c r="LA36" s="78"/>
      <c r="LB36" s="78"/>
      <c r="LC36" s="78"/>
      <c r="LD36" s="78"/>
      <c r="LE36" s="78"/>
      <c r="LF36" s="78"/>
      <c r="LG36" s="78"/>
      <c r="LH36" s="78"/>
      <c r="LI36" s="78"/>
      <c r="LJ36" s="78"/>
      <c r="LK36" s="78"/>
      <c r="LL36" s="78"/>
      <c r="LM36" s="78"/>
      <c r="LN36" s="78"/>
      <c r="LO36" s="78"/>
      <c r="LP36" s="78"/>
      <c r="LQ36" s="78"/>
      <c r="LR36" s="78"/>
      <c r="LS36" s="78"/>
      <c r="LT36" s="78"/>
      <c r="LU36" s="78"/>
      <c r="LV36" s="78"/>
      <c r="LW36" s="78"/>
      <c r="LX36" s="78"/>
      <c r="LY36" s="78"/>
      <c r="LZ36" s="78"/>
      <c r="MA36" s="78"/>
      <c r="MB36" s="78"/>
      <c r="MC36" s="78"/>
      <c r="MD36" s="78"/>
      <c r="ME36" s="78"/>
      <c r="MF36" s="78"/>
      <c r="MG36" s="78"/>
      <c r="MH36" s="78"/>
      <c r="MI36" s="78"/>
      <c r="MJ36" s="78"/>
      <c r="MK36" s="78"/>
      <c r="ML36" s="78"/>
      <c r="MM36" s="78"/>
      <c r="MN36" s="78"/>
      <c r="MO36" s="78"/>
      <c r="MP36" s="78"/>
      <c r="MQ36" s="78"/>
      <c r="MR36" s="78"/>
      <c r="MS36" s="78"/>
      <c r="MT36" s="78"/>
      <c r="MU36" s="78"/>
      <c r="MV36" s="78"/>
      <c r="MW36" s="78"/>
      <c r="MX36" s="78"/>
      <c r="MY36" s="78"/>
      <c r="MZ36" s="78"/>
      <c r="NA36" s="78"/>
      <c r="NB36" s="78"/>
      <c r="NC36" s="78"/>
      <c r="ND36" s="78"/>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5"/>
      <c r="CQ37" s="5"/>
      <c r="CR37" s="5"/>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26"/>
      <c r="GE37" s="26"/>
      <c r="GF37" s="26"/>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c r="IW37" s="78"/>
      <c r="IX37" s="78"/>
      <c r="IY37" s="78"/>
      <c r="IZ37" s="78"/>
      <c r="JA37" s="78"/>
      <c r="JB37" s="78"/>
      <c r="JC37" s="78"/>
      <c r="JD37" s="78"/>
      <c r="JE37" s="78"/>
      <c r="JF37" s="78"/>
      <c r="JG37" s="78"/>
      <c r="JH37" s="78"/>
      <c r="JI37" s="78"/>
      <c r="JJ37" s="78"/>
      <c r="JK37" s="78"/>
      <c r="JL37" s="78"/>
      <c r="JM37" s="78"/>
      <c r="JN37" s="78"/>
      <c r="JO37" s="78"/>
      <c r="JP37" s="78"/>
      <c r="JQ37" s="78"/>
      <c r="JR37" s="5"/>
      <c r="JS37" s="5"/>
      <c r="JT37" s="5"/>
      <c r="JU37" s="78"/>
      <c r="JV37" s="78"/>
      <c r="JW37" s="78"/>
      <c r="JX37" s="78"/>
      <c r="JY37" s="78"/>
      <c r="JZ37" s="78"/>
      <c r="KA37" s="78"/>
      <c r="KB37" s="78"/>
      <c r="KC37" s="78"/>
      <c r="KD37" s="78"/>
      <c r="KE37" s="78"/>
      <c r="KF37" s="78"/>
      <c r="KG37" s="78"/>
      <c r="KH37" s="78"/>
      <c r="KI37" s="78"/>
      <c r="KJ37" s="78"/>
      <c r="KK37" s="78"/>
      <c r="KL37" s="78"/>
      <c r="KM37" s="78"/>
      <c r="KN37" s="78"/>
      <c r="KO37" s="78"/>
      <c r="KP37" s="78"/>
      <c r="KQ37" s="78"/>
      <c r="KR37" s="78"/>
      <c r="KS37" s="78"/>
      <c r="KT37" s="78"/>
      <c r="KU37" s="78"/>
      <c r="KV37" s="78"/>
      <c r="KW37" s="78"/>
      <c r="KX37" s="78"/>
      <c r="KY37" s="78"/>
      <c r="KZ37" s="78"/>
      <c r="LA37" s="78"/>
      <c r="LB37" s="78"/>
      <c r="LC37" s="78"/>
      <c r="LD37" s="78"/>
      <c r="LE37" s="78"/>
      <c r="LF37" s="78"/>
      <c r="LG37" s="78"/>
      <c r="LH37" s="78"/>
      <c r="LI37" s="78"/>
      <c r="LJ37" s="78"/>
      <c r="LK37" s="78"/>
      <c r="LL37" s="78"/>
      <c r="LM37" s="78"/>
      <c r="LN37" s="78"/>
      <c r="LO37" s="78"/>
      <c r="LP37" s="78"/>
      <c r="LQ37" s="78"/>
      <c r="LR37" s="78"/>
      <c r="LS37" s="78"/>
      <c r="LT37" s="78"/>
      <c r="LU37" s="78"/>
      <c r="LV37" s="78"/>
      <c r="LW37" s="78"/>
      <c r="LX37" s="78"/>
      <c r="LY37" s="78"/>
      <c r="LZ37" s="78"/>
      <c r="MA37" s="78"/>
      <c r="MB37" s="78"/>
      <c r="MC37" s="78"/>
      <c r="MD37" s="78"/>
      <c r="ME37" s="78"/>
      <c r="MF37" s="78"/>
      <c r="MG37" s="78"/>
      <c r="MH37" s="78"/>
      <c r="MI37" s="78"/>
      <c r="MJ37" s="78"/>
      <c r="MK37" s="78"/>
      <c r="ML37" s="78"/>
      <c r="MM37" s="78"/>
      <c r="MN37" s="78"/>
      <c r="MO37" s="78"/>
      <c r="MP37" s="78"/>
      <c r="MQ37" s="78"/>
      <c r="MR37" s="78"/>
      <c r="MS37" s="78"/>
      <c r="MT37" s="78"/>
      <c r="MU37" s="78"/>
      <c r="MV37" s="78"/>
      <c r="MW37" s="78"/>
      <c r="MX37" s="78"/>
      <c r="MY37" s="78"/>
      <c r="MZ37" s="78"/>
      <c r="NA37" s="78"/>
      <c r="NB37" s="78"/>
      <c r="NC37" s="78"/>
      <c r="ND37" s="78"/>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8" t="s">
        <v>43</v>
      </c>
      <c r="NK47" s="89"/>
      <c r="NL47" s="89"/>
      <c r="NM47" s="89"/>
      <c r="NN47" s="89"/>
      <c r="NO47" s="89"/>
      <c r="NP47" s="89"/>
      <c r="NQ47" s="89"/>
      <c r="NR47" s="89"/>
      <c r="NS47" s="89"/>
      <c r="NT47" s="89"/>
      <c r="NU47" s="89"/>
      <c r="NV47" s="89"/>
      <c r="NW47" s="89"/>
      <c r="NX47" s="90"/>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1"/>
      <c r="NK48" s="92"/>
      <c r="NL48" s="92"/>
      <c r="NM48" s="92"/>
      <c r="NN48" s="92"/>
      <c r="NO48" s="92"/>
      <c r="NP48" s="92"/>
      <c r="NQ48" s="92"/>
      <c r="NR48" s="92"/>
      <c r="NS48" s="92"/>
      <c r="NT48" s="92"/>
      <c r="NU48" s="92"/>
      <c r="NV48" s="92"/>
      <c r="NW48" s="92"/>
      <c r="NX48" s="93"/>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5" t="s">
        <v>149</v>
      </c>
      <c r="NK49" s="136"/>
      <c r="NL49" s="136"/>
      <c r="NM49" s="136"/>
      <c r="NN49" s="136"/>
      <c r="NO49" s="136"/>
      <c r="NP49" s="136"/>
      <c r="NQ49" s="136"/>
      <c r="NR49" s="136"/>
      <c r="NS49" s="136"/>
      <c r="NT49" s="136"/>
      <c r="NU49" s="136"/>
      <c r="NV49" s="136"/>
      <c r="NW49" s="136"/>
      <c r="NX49" s="137"/>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5"/>
      <c r="NK50" s="136"/>
      <c r="NL50" s="136"/>
      <c r="NM50" s="136"/>
      <c r="NN50" s="136"/>
      <c r="NO50" s="136"/>
      <c r="NP50" s="136"/>
      <c r="NQ50" s="136"/>
      <c r="NR50" s="136"/>
      <c r="NS50" s="136"/>
      <c r="NT50" s="136"/>
      <c r="NU50" s="136"/>
      <c r="NV50" s="136"/>
      <c r="NW50" s="136"/>
      <c r="NX50" s="137"/>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5"/>
      <c r="NK51" s="136"/>
      <c r="NL51" s="136"/>
      <c r="NM51" s="136"/>
      <c r="NN51" s="136"/>
      <c r="NO51" s="136"/>
      <c r="NP51" s="136"/>
      <c r="NQ51" s="136"/>
      <c r="NR51" s="136"/>
      <c r="NS51" s="136"/>
      <c r="NT51" s="136"/>
      <c r="NU51" s="136"/>
      <c r="NV51" s="136"/>
      <c r="NW51" s="136"/>
      <c r="NX51" s="137"/>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5"/>
      <c r="NK52" s="136"/>
      <c r="NL52" s="136"/>
      <c r="NM52" s="136"/>
      <c r="NN52" s="136"/>
      <c r="NO52" s="136"/>
      <c r="NP52" s="136"/>
      <c r="NQ52" s="136"/>
      <c r="NR52" s="136"/>
      <c r="NS52" s="136"/>
      <c r="NT52" s="136"/>
      <c r="NU52" s="136"/>
      <c r="NV52" s="136"/>
      <c r="NW52" s="136"/>
      <c r="NX52" s="137"/>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5"/>
      <c r="NK54" s="136"/>
      <c r="NL54" s="136"/>
      <c r="NM54" s="136"/>
      <c r="NN54" s="136"/>
      <c r="NO54" s="136"/>
      <c r="NP54" s="136"/>
      <c r="NQ54" s="136"/>
      <c r="NR54" s="136"/>
      <c r="NS54" s="136"/>
      <c r="NT54" s="136"/>
      <c r="NU54" s="136"/>
      <c r="NV54" s="136"/>
      <c r="NW54" s="136"/>
      <c r="NX54" s="137"/>
    </row>
    <row r="55" spans="1:388" ht="13.5" customHeight="1">
      <c r="A55" s="2"/>
      <c r="B55" s="25"/>
      <c r="C55" s="5"/>
      <c r="D55" s="5"/>
      <c r="E55" s="5"/>
      <c r="F55" s="5"/>
      <c r="G55" s="94" t="s">
        <v>37</v>
      </c>
      <c r="H55" s="94"/>
      <c r="I55" s="94"/>
      <c r="J55" s="94"/>
      <c r="K55" s="94"/>
      <c r="L55" s="94"/>
      <c r="M55" s="94"/>
      <c r="N55" s="94"/>
      <c r="O55" s="94"/>
      <c r="P55" s="98">
        <f>データ!BZ7</f>
        <v>33513</v>
      </c>
      <c r="Q55" s="99"/>
      <c r="R55" s="99"/>
      <c r="S55" s="99"/>
      <c r="T55" s="99"/>
      <c r="U55" s="99"/>
      <c r="V55" s="99"/>
      <c r="W55" s="99"/>
      <c r="X55" s="99"/>
      <c r="Y55" s="99"/>
      <c r="Z55" s="99"/>
      <c r="AA55" s="99"/>
      <c r="AB55" s="99"/>
      <c r="AC55" s="99"/>
      <c r="AD55" s="100"/>
      <c r="AE55" s="98">
        <f>データ!CA7</f>
        <v>30351</v>
      </c>
      <c r="AF55" s="99"/>
      <c r="AG55" s="99"/>
      <c r="AH55" s="99"/>
      <c r="AI55" s="99"/>
      <c r="AJ55" s="99"/>
      <c r="AK55" s="99"/>
      <c r="AL55" s="99"/>
      <c r="AM55" s="99"/>
      <c r="AN55" s="99"/>
      <c r="AO55" s="99"/>
      <c r="AP55" s="99"/>
      <c r="AQ55" s="99"/>
      <c r="AR55" s="99"/>
      <c r="AS55" s="100"/>
      <c r="AT55" s="98">
        <f>データ!CB7</f>
        <v>29358</v>
      </c>
      <c r="AU55" s="99"/>
      <c r="AV55" s="99"/>
      <c r="AW55" s="99"/>
      <c r="AX55" s="99"/>
      <c r="AY55" s="99"/>
      <c r="AZ55" s="99"/>
      <c r="BA55" s="99"/>
      <c r="BB55" s="99"/>
      <c r="BC55" s="99"/>
      <c r="BD55" s="99"/>
      <c r="BE55" s="99"/>
      <c r="BF55" s="99"/>
      <c r="BG55" s="99"/>
      <c r="BH55" s="100"/>
      <c r="BI55" s="98">
        <f>データ!CC7</f>
        <v>26102</v>
      </c>
      <c r="BJ55" s="99"/>
      <c r="BK55" s="99"/>
      <c r="BL55" s="99"/>
      <c r="BM55" s="99"/>
      <c r="BN55" s="99"/>
      <c r="BO55" s="99"/>
      <c r="BP55" s="99"/>
      <c r="BQ55" s="99"/>
      <c r="BR55" s="99"/>
      <c r="BS55" s="99"/>
      <c r="BT55" s="99"/>
      <c r="BU55" s="99"/>
      <c r="BV55" s="99"/>
      <c r="BW55" s="100"/>
      <c r="BX55" s="98">
        <f>データ!CD7</f>
        <v>27503</v>
      </c>
      <c r="BY55" s="99"/>
      <c r="BZ55" s="99"/>
      <c r="CA55" s="99"/>
      <c r="CB55" s="99"/>
      <c r="CC55" s="99"/>
      <c r="CD55" s="99"/>
      <c r="CE55" s="99"/>
      <c r="CF55" s="99"/>
      <c r="CG55" s="99"/>
      <c r="CH55" s="99"/>
      <c r="CI55" s="99"/>
      <c r="CJ55" s="99"/>
      <c r="CK55" s="99"/>
      <c r="CL55" s="100"/>
      <c r="CO55" s="5"/>
      <c r="CP55" s="5"/>
      <c r="CQ55" s="5"/>
      <c r="CR55" s="5"/>
      <c r="CS55" s="5"/>
      <c r="CT55" s="5"/>
      <c r="CU55" s="94" t="s">
        <v>37</v>
      </c>
      <c r="CV55" s="94"/>
      <c r="CW55" s="94"/>
      <c r="CX55" s="94"/>
      <c r="CY55" s="94"/>
      <c r="CZ55" s="94"/>
      <c r="DA55" s="94"/>
      <c r="DB55" s="94"/>
      <c r="DC55" s="94"/>
      <c r="DD55" s="98">
        <f>データ!CK7</f>
        <v>11958</v>
      </c>
      <c r="DE55" s="99"/>
      <c r="DF55" s="99"/>
      <c r="DG55" s="99"/>
      <c r="DH55" s="99"/>
      <c r="DI55" s="99"/>
      <c r="DJ55" s="99"/>
      <c r="DK55" s="99"/>
      <c r="DL55" s="99"/>
      <c r="DM55" s="99"/>
      <c r="DN55" s="99"/>
      <c r="DO55" s="99"/>
      <c r="DP55" s="99"/>
      <c r="DQ55" s="99"/>
      <c r="DR55" s="100"/>
      <c r="DS55" s="98">
        <f>データ!CL7</f>
        <v>12263</v>
      </c>
      <c r="DT55" s="99"/>
      <c r="DU55" s="99"/>
      <c r="DV55" s="99"/>
      <c r="DW55" s="99"/>
      <c r="DX55" s="99"/>
      <c r="DY55" s="99"/>
      <c r="DZ55" s="99"/>
      <c r="EA55" s="99"/>
      <c r="EB55" s="99"/>
      <c r="EC55" s="99"/>
      <c r="ED55" s="99"/>
      <c r="EE55" s="99"/>
      <c r="EF55" s="99"/>
      <c r="EG55" s="100"/>
      <c r="EH55" s="98">
        <f>データ!CM7</f>
        <v>12655</v>
      </c>
      <c r="EI55" s="99"/>
      <c r="EJ55" s="99"/>
      <c r="EK55" s="99"/>
      <c r="EL55" s="99"/>
      <c r="EM55" s="99"/>
      <c r="EN55" s="99"/>
      <c r="EO55" s="99"/>
      <c r="EP55" s="99"/>
      <c r="EQ55" s="99"/>
      <c r="ER55" s="99"/>
      <c r="ES55" s="99"/>
      <c r="ET55" s="99"/>
      <c r="EU55" s="99"/>
      <c r="EV55" s="100"/>
      <c r="EW55" s="98">
        <f>データ!CN7</f>
        <v>12767</v>
      </c>
      <c r="EX55" s="99"/>
      <c r="EY55" s="99"/>
      <c r="EZ55" s="99"/>
      <c r="FA55" s="99"/>
      <c r="FB55" s="99"/>
      <c r="FC55" s="99"/>
      <c r="FD55" s="99"/>
      <c r="FE55" s="99"/>
      <c r="FF55" s="99"/>
      <c r="FG55" s="99"/>
      <c r="FH55" s="99"/>
      <c r="FI55" s="99"/>
      <c r="FJ55" s="99"/>
      <c r="FK55" s="100"/>
      <c r="FL55" s="98">
        <f>データ!CO7</f>
        <v>12828</v>
      </c>
      <c r="FM55" s="99"/>
      <c r="FN55" s="99"/>
      <c r="FO55" s="99"/>
      <c r="FP55" s="99"/>
      <c r="FQ55" s="99"/>
      <c r="FR55" s="99"/>
      <c r="FS55" s="99"/>
      <c r="FT55" s="99"/>
      <c r="FU55" s="99"/>
      <c r="FV55" s="99"/>
      <c r="FW55" s="99"/>
      <c r="FX55" s="99"/>
      <c r="FY55" s="99"/>
      <c r="FZ55" s="100"/>
      <c r="GA55" s="5"/>
      <c r="GB55" s="5"/>
      <c r="GC55" s="5"/>
      <c r="GD55" s="5"/>
      <c r="GE55" s="5"/>
      <c r="GF55" s="5"/>
      <c r="GG55" s="5"/>
      <c r="GH55" s="5"/>
      <c r="GI55" s="94" t="s">
        <v>37</v>
      </c>
      <c r="GJ55" s="94"/>
      <c r="GK55" s="94"/>
      <c r="GL55" s="94"/>
      <c r="GM55" s="94"/>
      <c r="GN55" s="94"/>
      <c r="GO55" s="94"/>
      <c r="GP55" s="94"/>
      <c r="GQ55" s="94"/>
      <c r="GR55" s="95">
        <f>データ!CV7</f>
        <v>54.8</v>
      </c>
      <c r="GS55" s="96"/>
      <c r="GT55" s="96"/>
      <c r="GU55" s="96"/>
      <c r="GV55" s="96"/>
      <c r="GW55" s="96"/>
      <c r="GX55" s="96"/>
      <c r="GY55" s="96"/>
      <c r="GZ55" s="96"/>
      <c r="HA55" s="96"/>
      <c r="HB55" s="96"/>
      <c r="HC55" s="96"/>
      <c r="HD55" s="96"/>
      <c r="HE55" s="96"/>
      <c r="HF55" s="97"/>
      <c r="HG55" s="95">
        <f>データ!CW7</f>
        <v>81.400000000000006</v>
      </c>
      <c r="HH55" s="96"/>
      <c r="HI55" s="96"/>
      <c r="HJ55" s="96"/>
      <c r="HK55" s="96"/>
      <c r="HL55" s="96"/>
      <c r="HM55" s="96"/>
      <c r="HN55" s="96"/>
      <c r="HO55" s="96"/>
      <c r="HP55" s="96"/>
      <c r="HQ55" s="96"/>
      <c r="HR55" s="96"/>
      <c r="HS55" s="96"/>
      <c r="HT55" s="96"/>
      <c r="HU55" s="97"/>
      <c r="HV55" s="95">
        <f>データ!CX7</f>
        <v>65.2</v>
      </c>
      <c r="HW55" s="96"/>
      <c r="HX55" s="96"/>
      <c r="HY55" s="96"/>
      <c r="HZ55" s="96"/>
      <c r="IA55" s="96"/>
      <c r="IB55" s="96"/>
      <c r="IC55" s="96"/>
      <c r="ID55" s="96"/>
      <c r="IE55" s="96"/>
      <c r="IF55" s="96"/>
      <c r="IG55" s="96"/>
      <c r="IH55" s="96"/>
      <c r="II55" s="96"/>
      <c r="IJ55" s="97"/>
      <c r="IK55" s="95">
        <f>データ!CY7</f>
        <v>54.3</v>
      </c>
      <c r="IL55" s="96"/>
      <c r="IM55" s="96"/>
      <c r="IN55" s="96"/>
      <c r="IO55" s="96"/>
      <c r="IP55" s="96"/>
      <c r="IQ55" s="96"/>
      <c r="IR55" s="96"/>
      <c r="IS55" s="96"/>
      <c r="IT55" s="96"/>
      <c r="IU55" s="96"/>
      <c r="IV55" s="96"/>
      <c r="IW55" s="96"/>
      <c r="IX55" s="96"/>
      <c r="IY55" s="97"/>
      <c r="IZ55" s="95">
        <f>データ!CZ7</f>
        <v>56.1</v>
      </c>
      <c r="JA55" s="96"/>
      <c r="JB55" s="96"/>
      <c r="JC55" s="96"/>
      <c r="JD55" s="96"/>
      <c r="JE55" s="96"/>
      <c r="JF55" s="96"/>
      <c r="JG55" s="96"/>
      <c r="JH55" s="96"/>
      <c r="JI55" s="96"/>
      <c r="JJ55" s="96"/>
      <c r="JK55" s="96"/>
      <c r="JL55" s="96"/>
      <c r="JM55" s="96"/>
      <c r="JN55" s="97"/>
      <c r="JO55" s="5"/>
      <c r="JP55" s="5"/>
      <c r="JQ55" s="5"/>
      <c r="JR55" s="5"/>
      <c r="JS55" s="5"/>
      <c r="JT55" s="5"/>
      <c r="JU55" s="5"/>
      <c r="JV55" s="5"/>
      <c r="JW55" s="94" t="s">
        <v>37</v>
      </c>
      <c r="JX55" s="94"/>
      <c r="JY55" s="94"/>
      <c r="JZ55" s="94"/>
      <c r="KA55" s="94"/>
      <c r="KB55" s="94"/>
      <c r="KC55" s="94"/>
      <c r="KD55" s="94"/>
      <c r="KE55" s="94"/>
      <c r="KF55" s="95">
        <f>データ!DG7</f>
        <v>22.8</v>
      </c>
      <c r="KG55" s="96"/>
      <c r="KH55" s="96"/>
      <c r="KI55" s="96"/>
      <c r="KJ55" s="96"/>
      <c r="KK55" s="96"/>
      <c r="KL55" s="96"/>
      <c r="KM55" s="96"/>
      <c r="KN55" s="96"/>
      <c r="KO55" s="96"/>
      <c r="KP55" s="96"/>
      <c r="KQ55" s="96"/>
      <c r="KR55" s="96"/>
      <c r="KS55" s="96"/>
      <c r="KT55" s="97"/>
      <c r="KU55" s="95">
        <f>データ!DH7</f>
        <v>22.4</v>
      </c>
      <c r="KV55" s="96"/>
      <c r="KW55" s="96"/>
      <c r="KX55" s="96"/>
      <c r="KY55" s="96"/>
      <c r="KZ55" s="96"/>
      <c r="LA55" s="96"/>
      <c r="LB55" s="96"/>
      <c r="LC55" s="96"/>
      <c r="LD55" s="96"/>
      <c r="LE55" s="96"/>
      <c r="LF55" s="96"/>
      <c r="LG55" s="96"/>
      <c r="LH55" s="96"/>
      <c r="LI55" s="97"/>
      <c r="LJ55" s="95">
        <f>データ!DI7</f>
        <v>24.5</v>
      </c>
      <c r="LK55" s="96"/>
      <c r="LL55" s="96"/>
      <c r="LM55" s="96"/>
      <c r="LN55" s="96"/>
      <c r="LO55" s="96"/>
      <c r="LP55" s="96"/>
      <c r="LQ55" s="96"/>
      <c r="LR55" s="96"/>
      <c r="LS55" s="96"/>
      <c r="LT55" s="96"/>
      <c r="LU55" s="96"/>
      <c r="LV55" s="96"/>
      <c r="LW55" s="96"/>
      <c r="LX55" s="97"/>
      <c r="LY55" s="95">
        <f>データ!DJ7</f>
        <v>22.3</v>
      </c>
      <c r="LZ55" s="96"/>
      <c r="MA55" s="96"/>
      <c r="MB55" s="96"/>
      <c r="MC55" s="96"/>
      <c r="MD55" s="96"/>
      <c r="ME55" s="96"/>
      <c r="MF55" s="96"/>
      <c r="MG55" s="96"/>
      <c r="MH55" s="96"/>
      <c r="MI55" s="96"/>
      <c r="MJ55" s="96"/>
      <c r="MK55" s="96"/>
      <c r="ML55" s="96"/>
      <c r="MM55" s="97"/>
      <c r="MN55" s="95">
        <f>データ!DK7</f>
        <v>21.2</v>
      </c>
      <c r="MO55" s="96"/>
      <c r="MP55" s="96"/>
      <c r="MQ55" s="96"/>
      <c r="MR55" s="96"/>
      <c r="MS55" s="96"/>
      <c r="MT55" s="96"/>
      <c r="MU55" s="96"/>
      <c r="MV55" s="96"/>
      <c r="MW55" s="96"/>
      <c r="MX55" s="96"/>
      <c r="MY55" s="96"/>
      <c r="MZ55" s="96"/>
      <c r="NA55" s="96"/>
      <c r="NB55" s="97"/>
      <c r="NC55" s="5"/>
      <c r="ND55" s="5"/>
      <c r="NE55" s="5"/>
      <c r="NF55" s="5"/>
      <c r="NG55" s="5"/>
      <c r="NH55" s="27"/>
      <c r="NI55" s="2"/>
      <c r="NJ55" s="135"/>
      <c r="NK55" s="136"/>
      <c r="NL55" s="136"/>
      <c r="NM55" s="136"/>
      <c r="NN55" s="136"/>
      <c r="NO55" s="136"/>
      <c r="NP55" s="136"/>
      <c r="NQ55" s="136"/>
      <c r="NR55" s="136"/>
      <c r="NS55" s="136"/>
      <c r="NT55" s="136"/>
      <c r="NU55" s="136"/>
      <c r="NV55" s="136"/>
      <c r="NW55" s="136"/>
      <c r="NX55" s="137"/>
    </row>
    <row r="56" spans="1:388" ht="13.5" customHeight="1">
      <c r="A56" s="2"/>
      <c r="B56" s="25"/>
      <c r="C56" s="5"/>
      <c r="D56" s="5"/>
      <c r="E56" s="5"/>
      <c r="F56" s="5"/>
      <c r="G56" s="94" t="s">
        <v>38</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5"/>
      <c r="CP56" s="5"/>
      <c r="CQ56" s="5"/>
      <c r="CR56" s="5"/>
      <c r="CS56" s="5"/>
      <c r="CT56" s="5"/>
      <c r="CU56" s="94" t="s">
        <v>38</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5"/>
      <c r="GB56" s="5"/>
      <c r="GC56" s="5"/>
      <c r="GD56" s="5"/>
      <c r="GE56" s="5"/>
      <c r="GF56" s="5"/>
      <c r="GG56" s="5"/>
      <c r="GH56" s="5"/>
      <c r="GI56" s="94" t="s">
        <v>38</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5"/>
      <c r="JP56" s="5"/>
      <c r="JQ56" s="5"/>
      <c r="JR56" s="5"/>
      <c r="JS56" s="5"/>
      <c r="JT56" s="5"/>
      <c r="JU56" s="5"/>
      <c r="JV56" s="5"/>
      <c r="JW56" s="94" t="s">
        <v>38</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5"/>
      <c r="ND56" s="5"/>
      <c r="NE56" s="5"/>
      <c r="NF56" s="5"/>
      <c r="NG56" s="5"/>
      <c r="NH56" s="27"/>
      <c r="NI56" s="2"/>
      <c r="NJ56" s="135"/>
      <c r="NK56" s="136"/>
      <c r="NL56" s="136"/>
      <c r="NM56" s="136"/>
      <c r="NN56" s="136"/>
      <c r="NO56" s="136"/>
      <c r="NP56" s="136"/>
      <c r="NQ56" s="136"/>
      <c r="NR56" s="136"/>
      <c r="NS56" s="136"/>
      <c r="NT56" s="136"/>
      <c r="NU56" s="136"/>
      <c r="NV56" s="136"/>
      <c r="NW56" s="136"/>
      <c r="NX56" s="137"/>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5"/>
      <c r="NK57" s="136"/>
      <c r="NL57" s="136"/>
      <c r="NM57" s="136"/>
      <c r="NN57" s="136"/>
      <c r="NO57" s="136"/>
      <c r="NP57" s="136"/>
      <c r="NQ57" s="136"/>
      <c r="NR57" s="136"/>
      <c r="NS57" s="136"/>
      <c r="NT57" s="136"/>
      <c r="NU57" s="136"/>
      <c r="NV57" s="136"/>
      <c r="NW57" s="136"/>
      <c r="NX57" s="137"/>
    </row>
    <row r="58" spans="1:388" ht="13.5" customHeight="1">
      <c r="A58" s="2"/>
      <c r="B58" s="25"/>
      <c r="C58" s="26"/>
      <c r="D58" s="5"/>
      <c r="E58" s="78" t="s">
        <v>44</v>
      </c>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5"/>
      <c r="CQ58" s="5"/>
      <c r="CR58" s="5"/>
      <c r="CS58" s="78" t="s">
        <v>45</v>
      </c>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26"/>
      <c r="GE58" s="26"/>
      <c r="GF58" s="26"/>
      <c r="GG58" s="78" t="s">
        <v>46</v>
      </c>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c r="IW58" s="78"/>
      <c r="IX58" s="78"/>
      <c r="IY58" s="78"/>
      <c r="IZ58" s="78"/>
      <c r="JA58" s="78"/>
      <c r="JB58" s="78"/>
      <c r="JC58" s="78"/>
      <c r="JD58" s="78"/>
      <c r="JE58" s="78"/>
      <c r="JF58" s="78"/>
      <c r="JG58" s="78"/>
      <c r="JH58" s="78"/>
      <c r="JI58" s="78"/>
      <c r="JJ58" s="78"/>
      <c r="JK58" s="78"/>
      <c r="JL58" s="78"/>
      <c r="JM58" s="78"/>
      <c r="JN58" s="78"/>
      <c r="JO58" s="78"/>
      <c r="JP58" s="78"/>
      <c r="JQ58" s="78"/>
      <c r="JR58" s="5"/>
      <c r="JS58" s="5"/>
      <c r="JT58" s="5"/>
      <c r="JU58" s="78" t="s">
        <v>47</v>
      </c>
      <c r="JV58" s="78"/>
      <c r="JW58" s="78"/>
      <c r="JX58" s="78"/>
      <c r="JY58" s="78"/>
      <c r="JZ58" s="78"/>
      <c r="KA58" s="78"/>
      <c r="KB58" s="78"/>
      <c r="KC58" s="78"/>
      <c r="KD58" s="78"/>
      <c r="KE58" s="78"/>
      <c r="KF58" s="78"/>
      <c r="KG58" s="78"/>
      <c r="KH58" s="78"/>
      <c r="KI58" s="78"/>
      <c r="KJ58" s="78"/>
      <c r="KK58" s="78"/>
      <c r="KL58" s="78"/>
      <c r="KM58" s="78"/>
      <c r="KN58" s="78"/>
      <c r="KO58" s="78"/>
      <c r="KP58" s="78"/>
      <c r="KQ58" s="78"/>
      <c r="KR58" s="78"/>
      <c r="KS58" s="78"/>
      <c r="KT58" s="78"/>
      <c r="KU58" s="78"/>
      <c r="KV58" s="78"/>
      <c r="KW58" s="78"/>
      <c r="KX58" s="78"/>
      <c r="KY58" s="78"/>
      <c r="KZ58" s="78"/>
      <c r="LA58" s="78"/>
      <c r="LB58" s="78"/>
      <c r="LC58" s="78"/>
      <c r="LD58" s="78"/>
      <c r="LE58" s="78"/>
      <c r="LF58" s="78"/>
      <c r="LG58" s="78"/>
      <c r="LH58" s="78"/>
      <c r="LI58" s="78"/>
      <c r="LJ58" s="78"/>
      <c r="LK58" s="78"/>
      <c r="LL58" s="78"/>
      <c r="LM58" s="78"/>
      <c r="LN58" s="78"/>
      <c r="LO58" s="78"/>
      <c r="LP58" s="78"/>
      <c r="LQ58" s="78"/>
      <c r="LR58" s="78"/>
      <c r="LS58" s="78"/>
      <c r="LT58" s="78"/>
      <c r="LU58" s="78"/>
      <c r="LV58" s="78"/>
      <c r="LW58" s="78"/>
      <c r="LX58" s="78"/>
      <c r="LY58" s="78"/>
      <c r="LZ58" s="78"/>
      <c r="MA58" s="78"/>
      <c r="MB58" s="78"/>
      <c r="MC58" s="78"/>
      <c r="MD58" s="78"/>
      <c r="ME58" s="78"/>
      <c r="MF58" s="78"/>
      <c r="MG58" s="78"/>
      <c r="MH58" s="78"/>
      <c r="MI58" s="78"/>
      <c r="MJ58" s="78"/>
      <c r="MK58" s="78"/>
      <c r="ML58" s="78"/>
      <c r="MM58" s="78"/>
      <c r="MN58" s="78"/>
      <c r="MO58" s="78"/>
      <c r="MP58" s="78"/>
      <c r="MQ58" s="78"/>
      <c r="MR58" s="78"/>
      <c r="MS58" s="78"/>
      <c r="MT58" s="78"/>
      <c r="MU58" s="78"/>
      <c r="MV58" s="78"/>
      <c r="MW58" s="78"/>
      <c r="MX58" s="78"/>
      <c r="MY58" s="78"/>
      <c r="MZ58" s="78"/>
      <c r="NA58" s="78"/>
      <c r="NB58" s="78"/>
      <c r="NC58" s="78"/>
      <c r="ND58" s="78"/>
      <c r="NE58" s="26"/>
      <c r="NF58" s="26"/>
      <c r="NG58" s="26"/>
      <c r="NH58" s="27"/>
      <c r="NI58" s="2"/>
      <c r="NJ58" s="135"/>
      <c r="NK58" s="136"/>
      <c r="NL58" s="136"/>
      <c r="NM58" s="136"/>
      <c r="NN58" s="136"/>
      <c r="NO58" s="136"/>
      <c r="NP58" s="136"/>
      <c r="NQ58" s="136"/>
      <c r="NR58" s="136"/>
      <c r="NS58" s="136"/>
      <c r="NT58" s="136"/>
      <c r="NU58" s="136"/>
      <c r="NV58" s="136"/>
      <c r="NW58" s="136"/>
      <c r="NX58" s="137"/>
    </row>
    <row r="59" spans="1:388" ht="13.5" customHeight="1">
      <c r="A59" s="2"/>
      <c r="B59" s="25"/>
      <c r="C59" s="26"/>
      <c r="D59" s="5"/>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5"/>
      <c r="CQ59" s="5"/>
      <c r="CR59" s="5"/>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26"/>
      <c r="GE59" s="26"/>
      <c r="GF59" s="26"/>
      <c r="GG59" s="78"/>
      <c r="GH59" s="78"/>
      <c r="GI59" s="78"/>
      <c r="GJ59" s="78"/>
      <c r="GK59" s="78"/>
      <c r="GL59" s="78"/>
      <c r="GM59" s="78"/>
      <c r="GN59" s="78"/>
      <c r="GO59" s="78"/>
      <c r="GP59" s="78"/>
      <c r="GQ59" s="78"/>
      <c r="GR59" s="78"/>
      <c r="GS59" s="78"/>
      <c r="GT59" s="78"/>
      <c r="GU59" s="78"/>
      <c r="GV59" s="78"/>
      <c r="GW59" s="78"/>
      <c r="GX59" s="78"/>
      <c r="GY59" s="78"/>
      <c r="GZ59" s="78"/>
      <c r="HA59" s="78"/>
      <c r="HB59" s="78"/>
      <c r="HC59" s="78"/>
      <c r="HD59" s="78"/>
      <c r="HE59" s="78"/>
      <c r="HF59" s="78"/>
      <c r="HG59" s="78"/>
      <c r="HH59" s="78"/>
      <c r="HI59" s="78"/>
      <c r="HJ59" s="78"/>
      <c r="HK59" s="78"/>
      <c r="HL59" s="78"/>
      <c r="HM59" s="78"/>
      <c r="HN59" s="78"/>
      <c r="HO59" s="78"/>
      <c r="HP59" s="78"/>
      <c r="HQ59" s="78"/>
      <c r="HR59" s="78"/>
      <c r="HS59" s="78"/>
      <c r="HT59" s="78"/>
      <c r="HU59" s="78"/>
      <c r="HV59" s="78"/>
      <c r="HW59" s="78"/>
      <c r="HX59" s="78"/>
      <c r="HY59" s="78"/>
      <c r="HZ59" s="78"/>
      <c r="IA59" s="78"/>
      <c r="IB59" s="78"/>
      <c r="IC59" s="78"/>
      <c r="ID59" s="78"/>
      <c r="IE59" s="78"/>
      <c r="IF59" s="78"/>
      <c r="IG59" s="78"/>
      <c r="IH59" s="78"/>
      <c r="II59" s="78"/>
      <c r="IJ59" s="78"/>
      <c r="IK59" s="78"/>
      <c r="IL59" s="78"/>
      <c r="IM59" s="78"/>
      <c r="IN59" s="78"/>
      <c r="IO59" s="78"/>
      <c r="IP59" s="78"/>
      <c r="IQ59" s="78"/>
      <c r="IR59" s="78"/>
      <c r="IS59" s="78"/>
      <c r="IT59" s="78"/>
      <c r="IU59" s="78"/>
      <c r="IV59" s="78"/>
      <c r="IW59" s="78"/>
      <c r="IX59" s="78"/>
      <c r="IY59" s="78"/>
      <c r="IZ59" s="78"/>
      <c r="JA59" s="78"/>
      <c r="JB59" s="78"/>
      <c r="JC59" s="78"/>
      <c r="JD59" s="78"/>
      <c r="JE59" s="78"/>
      <c r="JF59" s="78"/>
      <c r="JG59" s="78"/>
      <c r="JH59" s="78"/>
      <c r="JI59" s="78"/>
      <c r="JJ59" s="78"/>
      <c r="JK59" s="78"/>
      <c r="JL59" s="78"/>
      <c r="JM59" s="78"/>
      <c r="JN59" s="78"/>
      <c r="JO59" s="78"/>
      <c r="JP59" s="78"/>
      <c r="JQ59" s="78"/>
      <c r="JR59" s="5"/>
      <c r="JS59" s="5"/>
      <c r="JT59" s="5"/>
      <c r="JU59" s="78"/>
      <c r="JV59" s="78"/>
      <c r="JW59" s="78"/>
      <c r="JX59" s="78"/>
      <c r="JY59" s="78"/>
      <c r="JZ59" s="78"/>
      <c r="KA59" s="78"/>
      <c r="KB59" s="78"/>
      <c r="KC59" s="78"/>
      <c r="KD59" s="78"/>
      <c r="KE59" s="78"/>
      <c r="KF59" s="78"/>
      <c r="KG59" s="78"/>
      <c r="KH59" s="78"/>
      <c r="KI59" s="78"/>
      <c r="KJ59" s="78"/>
      <c r="KK59" s="78"/>
      <c r="KL59" s="78"/>
      <c r="KM59" s="78"/>
      <c r="KN59" s="78"/>
      <c r="KO59" s="78"/>
      <c r="KP59" s="78"/>
      <c r="KQ59" s="78"/>
      <c r="KR59" s="78"/>
      <c r="KS59" s="78"/>
      <c r="KT59" s="78"/>
      <c r="KU59" s="78"/>
      <c r="KV59" s="78"/>
      <c r="KW59" s="78"/>
      <c r="KX59" s="78"/>
      <c r="KY59" s="78"/>
      <c r="KZ59" s="78"/>
      <c r="LA59" s="78"/>
      <c r="LB59" s="78"/>
      <c r="LC59" s="78"/>
      <c r="LD59" s="78"/>
      <c r="LE59" s="78"/>
      <c r="LF59" s="78"/>
      <c r="LG59" s="78"/>
      <c r="LH59" s="78"/>
      <c r="LI59" s="78"/>
      <c r="LJ59" s="78"/>
      <c r="LK59" s="78"/>
      <c r="LL59" s="78"/>
      <c r="LM59" s="78"/>
      <c r="LN59" s="78"/>
      <c r="LO59" s="78"/>
      <c r="LP59" s="78"/>
      <c r="LQ59" s="78"/>
      <c r="LR59" s="78"/>
      <c r="LS59" s="78"/>
      <c r="LT59" s="78"/>
      <c r="LU59" s="78"/>
      <c r="LV59" s="78"/>
      <c r="LW59" s="78"/>
      <c r="LX59" s="78"/>
      <c r="LY59" s="78"/>
      <c r="LZ59" s="78"/>
      <c r="MA59" s="78"/>
      <c r="MB59" s="78"/>
      <c r="MC59" s="78"/>
      <c r="MD59" s="78"/>
      <c r="ME59" s="78"/>
      <c r="MF59" s="78"/>
      <c r="MG59" s="78"/>
      <c r="MH59" s="78"/>
      <c r="MI59" s="78"/>
      <c r="MJ59" s="78"/>
      <c r="MK59" s="78"/>
      <c r="ML59" s="78"/>
      <c r="MM59" s="78"/>
      <c r="MN59" s="78"/>
      <c r="MO59" s="78"/>
      <c r="MP59" s="78"/>
      <c r="MQ59" s="78"/>
      <c r="MR59" s="78"/>
      <c r="MS59" s="78"/>
      <c r="MT59" s="78"/>
      <c r="MU59" s="78"/>
      <c r="MV59" s="78"/>
      <c r="MW59" s="78"/>
      <c r="MX59" s="78"/>
      <c r="MY59" s="78"/>
      <c r="MZ59" s="78"/>
      <c r="NA59" s="78"/>
      <c r="NB59" s="78"/>
      <c r="NC59" s="78"/>
      <c r="ND59" s="78"/>
      <c r="NE59" s="26"/>
      <c r="NF59" s="26"/>
      <c r="NG59" s="26"/>
      <c r="NH59" s="27"/>
      <c r="NI59" s="2"/>
      <c r="NJ59" s="135"/>
      <c r="NK59" s="136"/>
      <c r="NL59" s="136"/>
      <c r="NM59" s="136"/>
      <c r="NN59" s="136"/>
      <c r="NO59" s="136"/>
      <c r="NP59" s="136"/>
      <c r="NQ59" s="136"/>
      <c r="NR59" s="136"/>
      <c r="NS59" s="136"/>
      <c r="NT59" s="136"/>
      <c r="NU59" s="136"/>
      <c r="NV59" s="136"/>
      <c r="NW59" s="136"/>
      <c r="NX59" s="137"/>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5"/>
      <c r="NK60" s="136"/>
      <c r="NL60" s="136"/>
      <c r="NM60" s="136"/>
      <c r="NN60" s="136"/>
      <c r="NO60" s="136"/>
      <c r="NP60" s="136"/>
      <c r="NQ60" s="136"/>
      <c r="NR60" s="136"/>
      <c r="NS60" s="136"/>
      <c r="NT60" s="136"/>
      <c r="NU60" s="136"/>
      <c r="NV60" s="136"/>
      <c r="NW60" s="136"/>
      <c r="NX60" s="137"/>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5"/>
      <c r="NK61" s="136"/>
      <c r="NL61" s="136"/>
      <c r="NM61" s="136"/>
      <c r="NN61" s="136"/>
      <c r="NO61" s="136"/>
      <c r="NP61" s="136"/>
      <c r="NQ61" s="136"/>
      <c r="NR61" s="136"/>
      <c r="NS61" s="136"/>
      <c r="NT61" s="136"/>
      <c r="NU61" s="136"/>
      <c r="NV61" s="136"/>
      <c r="NW61" s="136"/>
      <c r="NX61" s="137"/>
    </row>
    <row r="62" spans="1:388" ht="13.5" customHeight="1">
      <c r="A62" s="27"/>
      <c r="B62" s="22"/>
      <c r="C62" s="23"/>
      <c r="D62" s="23"/>
      <c r="E62" s="23"/>
      <c r="F62" s="86" t="s">
        <v>48</v>
      </c>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c r="EI62" s="86"/>
      <c r="EJ62" s="86"/>
      <c r="EK62" s="86"/>
      <c r="EL62" s="86"/>
      <c r="EM62" s="86"/>
      <c r="EN62" s="86"/>
      <c r="EO62" s="86"/>
      <c r="EP62" s="86"/>
      <c r="EQ62" s="86"/>
      <c r="ER62" s="86"/>
      <c r="ES62" s="86"/>
      <c r="ET62" s="86"/>
      <c r="EU62" s="86"/>
      <c r="EV62" s="86"/>
      <c r="EW62" s="86"/>
      <c r="EX62" s="86"/>
      <c r="EY62" s="86"/>
      <c r="EZ62" s="86"/>
      <c r="FA62" s="86"/>
      <c r="FB62" s="86"/>
      <c r="FC62" s="86"/>
      <c r="FD62" s="86"/>
      <c r="FE62" s="86"/>
      <c r="FF62" s="86"/>
      <c r="FG62" s="86"/>
      <c r="FH62" s="86"/>
      <c r="FI62" s="86"/>
      <c r="FJ62" s="86"/>
      <c r="FK62" s="86"/>
      <c r="FL62" s="86"/>
      <c r="FM62" s="86"/>
      <c r="FN62" s="86"/>
      <c r="FO62" s="86"/>
      <c r="FP62" s="86"/>
      <c r="FQ62" s="86"/>
      <c r="FR62" s="86"/>
      <c r="FS62" s="86"/>
      <c r="FT62" s="86"/>
      <c r="FU62" s="86"/>
      <c r="FV62" s="86"/>
      <c r="FW62" s="86"/>
      <c r="FX62" s="86"/>
      <c r="FY62" s="86"/>
      <c r="FZ62" s="86"/>
      <c r="GA62" s="86"/>
      <c r="GB62" s="86"/>
      <c r="GC62" s="86"/>
      <c r="GD62" s="86"/>
      <c r="GE62" s="86"/>
      <c r="GF62" s="86"/>
      <c r="GG62" s="86"/>
      <c r="GH62" s="86"/>
      <c r="GI62" s="86"/>
      <c r="GJ62" s="86"/>
      <c r="GK62" s="86"/>
      <c r="GL62" s="86"/>
      <c r="GM62" s="86"/>
      <c r="GN62" s="86"/>
      <c r="GO62" s="86"/>
      <c r="GP62" s="86"/>
      <c r="GQ62" s="86"/>
      <c r="GR62" s="86"/>
      <c r="GS62" s="86"/>
      <c r="GT62" s="86"/>
      <c r="GU62" s="86"/>
      <c r="GV62" s="86"/>
      <c r="GW62" s="86"/>
      <c r="GX62" s="86"/>
      <c r="GY62" s="86"/>
      <c r="GZ62" s="86"/>
      <c r="HA62" s="86"/>
      <c r="HB62" s="86"/>
      <c r="HC62" s="86"/>
      <c r="HD62" s="86"/>
      <c r="HE62" s="86"/>
      <c r="HF62" s="86"/>
      <c r="HG62" s="86"/>
      <c r="HH62" s="86"/>
      <c r="HI62" s="86"/>
      <c r="HJ62" s="86"/>
      <c r="HK62" s="86"/>
      <c r="HL62" s="86"/>
      <c r="HM62" s="86"/>
      <c r="HN62" s="86"/>
      <c r="HO62" s="86"/>
      <c r="HP62" s="86"/>
      <c r="HQ62" s="86"/>
      <c r="HR62" s="86"/>
      <c r="HS62" s="86"/>
      <c r="HT62" s="86"/>
      <c r="HU62" s="86"/>
      <c r="HV62" s="86"/>
      <c r="HW62" s="86"/>
      <c r="HX62" s="86"/>
      <c r="HY62" s="86"/>
      <c r="HZ62" s="86"/>
      <c r="IA62" s="86"/>
      <c r="IB62" s="86"/>
      <c r="IC62" s="86"/>
      <c r="ID62" s="86"/>
      <c r="IE62" s="86"/>
      <c r="IF62" s="86"/>
      <c r="IG62" s="86"/>
      <c r="IH62" s="86"/>
      <c r="II62" s="86"/>
      <c r="IJ62" s="86"/>
      <c r="IK62" s="86"/>
      <c r="IL62" s="86"/>
      <c r="IM62" s="86"/>
      <c r="IN62" s="86"/>
      <c r="IO62" s="86"/>
      <c r="IP62" s="86"/>
      <c r="IQ62" s="86"/>
      <c r="IR62" s="86"/>
      <c r="IS62" s="86"/>
      <c r="IT62" s="86"/>
      <c r="IU62" s="86"/>
      <c r="IV62" s="86"/>
      <c r="IW62" s="86"/>
      <c r="IX62" s="86"/>
      <c r="IY62" s="86"/>
      <c r="IZ62" s="86"/>
      <c r="JA62" s="86"/>
      <c r="JB62" s="86"/>
      <c r="JC62" s="86"/>
      <c r="JD62" s="86"/>
      <c r="JE62" s="86"/>
      <c r="JF62" s="86"/>
      <c r="JG62" s="86"/>
      <c r="JH62" s="86"/>
      <c r="JI62" s="86"/>
      <c r="JJ62" s="86"/>
      <c r="JK62" s="86"/>
      <c r="JL62" s="86"/>
      <c r="JM62" s="86"/>
      <c r="JN62" s="86"/>
      <c r="JO62" s="86"/>
      <c r="JP62" s="86"/>
      <c r="JQ62" s="86"/>
      <c r="JR62" s="86"/>
      <c r="JS62" s="86"/>
      <c r="JT62" s="86"/>
      <c r="JU62" s="86"/>
      <c r="JV62" s="86"/>
      <c r="JW62" s="86"/>
      <c r="JX62" s="86"/>
      <c r="JY62" s="86"/>
      <c r="JZ62" s="86"/>
      <c r="KA62" s="86"/>
      <c r="KB62" s="86"/>
      <c r="KC62" s="86"/>
      <c r="KD62" s="86"/>
      <c r="KE62" s="86"/>
      <c r="KF62" s="86"/>
      <c r="KG62" s="86"/>
      <c r="KH62" s="86"/>
      <c r="KI62" s="86"/>
      <c r="KJ62" s="86"/>
      <c r="KK62" s="86"/>
      <c r="KL62" s="86"/>
      <c r="KM62" s="86"/>
      <c r="KN62" s="86"/>
      <c r="KO62" s="86"/>
      <c r="KP62" s="86"/>
      <c r="KQ62" s="86"/>
      <c r="KR62" s="86"/>
      <c r="KS62" s="86"/>
      <c r="KT62" s="86"/>
      <c r="KU62" s="86"/>
      <c r="KV62" s="86"/>
      <c r="KW62" s="86"/>
      <c r="KX62" s="86"/>
      <c r="KY62" s="86"/>
      <c r="KZ62" s="86"/>
      <c r="LA62" s="86"/>
      <c r="LB62" s="86"/>
      <c r="LC62" s="86"/>
      <c r="LD62" s="86"/>
      <c r="LE62" s="86"/>
      <c r="LF62" s="86"/>
      <c r="LG62" s="86"/>
      <c r="LH62" s="86"/>
      <c r="LI62" s="86"/>
      <c r="LJ62" s="86"/>
      <c r="LK62" s="86"/>
      <c r="LL62" s="86"/>
      <c r="LM62" s="86"/>
      <c r="LN62" s="86"/>
      <c r="LO62" s="86"/>
      <c r="LP62" s="86"/>
      <c r="LQ62" s="86"/>
      <c r="LR62" s="86"/>
      <c r="LS62" s="86"/>
      <c r="LT62" s="86"/>
      <c r="LU62" s="86"/>
      <c r="LV62" s="86"/>
      <c r="LW62" s="86"/>
      <c r="LX62" s="86"/>
      <c r="LY62" s="86"/>
      <c r="LZ62" s="86"/>
      <c r="MA62" s="86"/>
      <c r="MB62" s="86"/>
      <c r="MC62" s="86"/>
      <c r="MD62" s="86"/>
      <c r="ME62" s="86"/>
      <c r="MF62" s="86"/>
      <c r="MG62" s="86"/>
      <c r="MH62" s="86"/>
      <c r="MI62" s="86"/>
      <c r="MJ62" s="86"/>
      <c r="MK62" s="86"/>
      <c r="ML62" s="86"/>
      <c r="MM62" s="86"/>
      <c r="MN62" s="86"/>
      <c r="MO62" s="86"/>
      <c r="MP62" s="86"/>
      <c r="MQ62" s="86"/>
      <c r="MR62" s="86"/>
      <c r="MS62" s="86"/>
      <c r="MT62" s="86"/>
      <c r="MU62" s="86"/>
      <c r="MV62" s="86"/>
      <c r="MW62" s="86"/>
      <c r="MX62" s="86"/>
      <c r="MY62" s="86"/>
      <c r="MZ62" s="86"/>
      <c r="NA62" s="86"/>
      <c r="NB62" s="86"/>
      <c r="NC62" s="86"/>
      <c r="ND62" s="86"/>
      <c r="NE62" s="23"/>
      <c r="NF62" s="23"/>
      <c r="NG62" s="23"/>
      <c r="NH62" s="24"/>
      <c r="NI62" s="2"/>
      <c r="NJ62" s="135"/>
      <c r="NK62" s="136"/>
      <c r="NL62" s="136"/>
      <c r="NM62" s="136"/>
      <c r="NN62" s="136"/>
      <c r="NO62" s="136"/>
      <c r="NP62" s="136"/>
      <c r="NQ62" s="136"/>
      <c r="NR62" s="136"/>
      <c r="NS62" s="136"/>
      <c r="NT62" s="136"/>
      <c r="NU62" s="136"/>
      <c r="NV62" s="136"/>
      <c r="NW62" s="136"/>
      <c r="NX62" s="137"/>
    </row>
    <row r="63" spans="1:388" ht="13.5" customHeight="1">
      <c r="A63" s="27"/>
      <c r="B63" s="22"/>
      <c r="C63" s="23"/>
      <c r="D63" s="23"/>
      <c r="E63" s="23"/>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c r="IW63" s="87"/>
      <c r="IX63" s="87"/>
      <c r="IY63" s="87"/>
      <c r="IZ63" s="87"/>
      <c r="JA63" s="87"/>
      <c r="JB63" s="87"/>
      <c r="JC63" s="87"/>
      <c r="JD63" s="87"/>
      <c r="JE63" s="87"/>
      <c r="JF63" s="87"/>
      <c r="JG63" s="87"/>
      <c r="JH63" s="87"/>
      <c r="JI63" s="87"/>
      <c r="JJ63" s="87"/>
      <c r="JK63" s="87"/>
      <c r="JL63" s="87"/>
      <c r="JM63" s="87"/>
      <c r="JN63" s="87"/>
      <c r="JO63" s="87"/>
      <c r="JP63" s="87"/>
      <c r="JQ63" s="87"/>
      <c r="JR63" s="87"/>
      <c r="JS63" s="87"/>
      <c r="JT63" s="87"/>
      <c r="JU63" s="87"/>
      <c r="JV63" s="87"/>
      <c r="JW63" s="87"/>
      <c r="JX63" s="87"/>
      <c r="JY63" s="87"/>
      <c r="JZ63" s="87"/>
      <c r="KA63" s="87"/>
      <c r="KB63" s="87"/>
      <c r="KC63" s="87"/>
      <c r="KD63" s="87"/>
      <c r="KE63" s="87"/>
      <c r="KF63" s="87"/>
      <c r="KG63" s="87"/>
      <c r="KH63" s="87"/>
      <c r="KI63" s="87"/>
      <c r="KJ63" s="87"/>
      <c r="KK63" s="87"/>
      <c r="KL63" s="87"/>
      <c r="KM63" s="87"/>
      <c r="KN63" s="87"/>
      <c r="KO63" s="87"/>
      <c r="KP63" s="87"/>
      <c r="KQ63" s="87"/>
      <c r="KR63" s="87"/>
      <c r="KS63" s="87"/>
      <c r="KT63" s="87"/>
      <c r="KU63" s="87"/>
      <c r="KV63" s="87"/>
      <c r="KW63" s="87"/>
      <c r="KX63" s="87"/>
      <c r="KY63" s="87"/>
      <c r="KZ63" s="87"/>
      <c r="LA63" s="87"/>
      <c r="LB63" s="87"/>
      <c r="LC63" s="87"/>
      <c r="LD63" s="87"/>
      <c r="LE63" s="87"/>
      <c r="LF63" s="87"/>
      <c r="LG63" s="87"/>
      <c r="LH63" s="87"/>
      <c r="LI63" s="87"/>
      <c r="LJ63" s="87"/>
      <c r="LK63" s="87"/>
      <c r="LL63" s="87"/>
      <c r="LM63" s="87"/>
      <c r="LN63" s="87"/>
      <c r="LO63" s="87"/>
      <c r="LP63" s="87"/>
      <c r="LQ63" s="87"/>
      <c r="LR63" s="87"/>
      <c r="LS63" s="87"/>
      <c r="LT63" s="87"/>
      <c r="LU63" s="87"/>
      <c r="LV63" s="87"/>
      <c r="LW63" s="87"/>
      <c r="LX63" s="87"/>
      <c r="LY63" s="87"/>
      <c r="LZ63" s="87"/>
      <c r="MA63" s="87"/>
      <c r="MB63" s="87"/>
      <c r="MC63" s="87"/>
      <c r="MD63" s="87"/>
      <c r="ME63" s="87"/>
      <c r="MF63" s="87"/>
      <c r="MG63" s="87"/>
      <c r="MH63" s="87"/>
      <c r="MI63" s="87"/>
      <c r="MJ63" s="87"/>
      <c r="MK63" s="87"/>
      <c r="ML63" s="87"/>
      <c r="MM63" s="87"/>
      <c r="MN63" s="87"/>
      <c r="MO63" s="87"/>
      <c r="MP63" s="87"/>
      <c r="MQ63" s="87"/>
      <c r="MR63" s="87"/>
      <c r="MS63" s="87"/>
      <c r="MT63" s="87"/>
      <c r="MU63" s="87"/>
      <c r="MV63" s="87"/>
      <c r="MW63" s="87"/>
      <c r="MX63" s="87"/>
      <c r="MY63" s="87"/>
      <c r="MZ63" s="87"/>
      <c r="NA63" s="87"/>
      <c r="NB63" s="87"/>
      <c r="NC63" s="87"/>
      <c r="ND63" s="87"/>
      <c r="NE63" s="23"/>
      <c r="NF63" s="23"/>
      <c r="NG63" s="23"/>
      <c r="NH63" s="24"/>
      <c r="NI63" s="2"/>
      <c r="NJ63" s="135"/>
      <c r="NK63" s="136"/>
      <c r="NL63" s="136"/>
      <c r="NM63" s="136"/>
      <c r="NN63" s="136"/>
      <c r="NO63" s="136"/>
      <c r="NP63" s="136"/>
      <c r="NQ63" s="136"/>
      <c r="NR63" s="136"/>
      <c r="NS63" s="136"/>
      <c r="NT63" s="136"/>
      <c r="NU63" s="136"/>
      <c r="NV63" s="136"/>
      <c r="NW63" s="136"/>
      <c r="NX63" s="137"/>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5"/>
      <c r="NK64" s="136"/>
      <c r="NL64" s="136"/>
      <c r="NM64" s="136"/>
      <c r="NN64" s="136"/>
      <c r="NO64" s="136"/>
      <c r="NP64" s="136"/>
      <c r="NQ64" s="136"/>
      <c r="NR64" s="136"/>
      <c r="NS64" s="136"/>
      <c r="NT64" s="136"/>
      <c r="NU64" s="136"/>
      <c r="NV64" s="136"/>
      <c r="NW64" s="136"/>
      <c r="NX64" s="13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8" t="s">
        <v>49</v>
      </c>
      <c r="NK66" s="89"/>
      <c r="NL66" s="89"/>
      <c r="NM66" s="89"/>
      <c r="NN66" s="89"/>
      <c r="NO66" s="89"/>
      <c r="NP66" s="89"/>
      <c r="NQ66" s="89"/>
      <c r="NR66" s="89"/>
      <c r="NS66" s="89"/>
      <c r="NT66" s="89"/>
      <c r="NU66" s="89"/>
      <c r="NV66" s="89"/>
      <c r="NW66" s="89"/>
      <c r="NX66" s="9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1"/>
      <c r="NK67" s="92"/>
      <c r="NL67" s="92"/>
      <c r="NM67" s="92"/>
      <c r="NN67" s="92"/>
      <c r="NO67" s="92"/>
      <c r="NP67" s="92"/>
      <c r="NQ67" s="92"/>
      <c r="NR67" s="92"/>
      <c r="NS67" s="92"/>
      <c r="NT67" s="92"/>
      <c r="NU67" s="92"/>
      <c r="NV67" s="92"/>
      <c r="NW67" s="92"/>
      <c r="NX67" s="9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5" t="s">
        <v>148</v>
      </c>
      <c r="NK68" s="136"/>
      <c r="NL68" s="136"/>
      <c r="NM68" s="136"/>
      <c r="NN68" s="136"/>
      <c r="NO68" s="136"/>
      <c r="NP68" s="136"/>
      <c r="NQ68" s="136"/>
      <c r="NR68" s="136"/>
      <c r="NS68" s="136"/>
      <c r="NT68" s="136"/>
      <c r="NU68" s="136"/>
      <c r="NV68" s="136"/>
      <c r="NW68" s="136"/>
      <c r="NX68" s="13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5"/>
      <c r="NK70" s="136"/>
      <c r="NL70" s="136"/>
      <c r="NM70" s="136"/>
      <c r="NN70" s="136"/>
      <c r="NO70" s="136"/>
      <c r="NP70" s="136"/>
      <c r="NQ70" s="136"/>
      <c r="NR70" s="136"/>
      <c r="NS70" s="136"/>
      <c r="NT70" s="136"/>
      <c r="NU70" s="136"/>
      <c r="NV70" s="136"/>
      <c r="NW70" s="136"/>
      <c r="NX70" s="13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5"/>
      <c r="NK71" s="136"/>
      <c r="NL71" s="136"/>
      <c r="NM71" s="136"/>
      <c r="NN71" s="136"/>
      <c r="NO71" s="136"/>
      <c r="NP71" s="136"/>
      <c r="NQ71" s="136"/>
      <c r="NR71" s="136"/>
      <c r="NS71" s="136"/>
      <c r="NT71" s="136"/>
      <c r="NU71" s="136"/>
      <c r="NV71" s="136"/>
      <c r="NW71" s="136"/>
      <c r="NX71" s="13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5"/>
      <c r="NK72" s="136"/>
      <c r="NL72" s="136"/>
      <c r="NM72" s="136"/>
      <c r="NN72" s="136"/>
      <c r="NO72" s="136"/>
      <c r="NP72" s="136"/>
      <c r="NQ72" s="136"/>
      <c r="NR72" s="136"/>
      <c r="NS72" s="136"/>
      <c r="NT72" s="136"/>
      <c r="NU72" s="136"/>
      <c r="NV72" s="136"/>
      <c r="NW72" s="136"/>
      <c r="NX72" s="13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5"/>
      <c r="NK73" s="136"/>
      <c r="NL73" s="136"/>
      <c r="NM73" s="136"/>
      <c r="NN73" s="136"/>
      <c r="NO73" s="136"/>
      <c r="NP73" s="136"/>
      <c r="NQ73" s="136"/>
      <c r="NR73" s="136"/>
      <c r="NS73" s="136"/>
      <c r="NT73" s="136"/>
      <c r="NU73" s="136"/>
      <c r="NV73" s="136"/>
      <c r="NW73" s="136"/>
      <c r="NX73" s="13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5"/>
      <c r="NK74" s="136"/>
      <c r="NL74" s="136"/>
      <c r="NM74" s="136"/>
      <c r="NN74" s="136"/>
      <c r="NO74" s="136"/>
      <c r="NP74" s="136"/>
      <c r="NQ74" s="136"/>
      <c r="NR74" s="136"/>
      <c r="NS74" s="136"/>
      <c r="NT74" s="136"/>
      <c r="NU74" s="136"/>
      <c r="NV74" s="136"/>
      <c r="NW74" s="136"/>
      <c r="NX74" s="13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5"/>
      <c r="NK75" s="136"/>
      <c r="NL75" s="136"/>
      <c r="NM75" s="136"/>
      <c r="NN75" s="136"/>
      <c r="NO75" s="136"/>
      <c r="NP75" s="136"/>
      <c r="NQ75" s="136"/>
      <c r="NR75" s="136"/>
      <c r="NS75" s="136"/>
      <c r="NT75" s="136"/>
      <c r="NU75" s="136"/>
      <c r="NV75" s="136"/>
      <c r="NW75" s="136"/>
      <c r="NX75" s="13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5"/>
      <c r="NK76" s="136"/>
      <c r="NL76" s="136"/>
      <c r="NM76" s="136"/>
      <c r="NN76" s="136"/>
      <c r="NO76" s="136"/>
      <c r="NP76" s="136"/>
      <c r="NQ76" s="136"/>
      <c r="NR76" s="136"/>
      <c r="NS76" s="136"/>
      <c r="NT76" s="136"/>
      <c r="NU76" s="136"/>
      <c r="NV76" s="136"/>
      <c r="NW76" s="136"/>
      <c r="NX76" s="13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5"/>
      <c r="NK77" s="136"/>
      <c r="NL77" s="136"/>
      <c r="NM77" s="136"/>
      <c r="NN77" s="136"/>
      <c r="NO77" s="136"/>
      <c r="NP77" s="136"/>
      <c r="NQ77" s="136"/>
      <c r="NR77" s="136"/>
      <c r="NS77" s="136"/>
      <c r="NT77" s="136"/>
      <c r="NU77" s="136"/>
      <c r="NV77" s="136"/>
      <c r="NW77" s="136"/>
      <c r="NX77" s="137"/>
    </row>
    <row r="78" spans="1:388" ht="13.5" customHeight="1">
      <c r="A78" s="2"/>
      <c r="B78" s="25"/>
      <c r="C78" s="5"/>
      <c r="D78" s="5"/>
      <c r="E78" s="5"/>
      <c r="F78" s="5"/>
      <c r="G78" s="35"/>
      <c r="H78" s="35"/>
      <c r="I78" s="5"/>
      <c r="J78" s="28"/>
      <c r="K78" s="28"/>
      <c r="L78" s="28"/>
      <c r="M78" s="28"/>
      <c r="N78" s="28"/>
      <c r="O78" s="28"/>
      <c r="P78" s="28"/>
      <c r="Q78" s="28"/>
      <c r="R78" s="36"/>
      <c r="S78" s="36"/>
      <c r="T78" s="36"/>
      <c r="U78" s="85">
        <f>データ!$B$11</f>
        <v>41275</v>
      </c>
      <c r="V78" s="85"/>
      <c r="W78" s="85"/>
      <c r="X78" s="85"/>
      <c r="Y78" s="85"/>
      <c r="Z78" s="85"/>
      <c r="AA78" s="85"/>
      <c r="AB78" s="85"/>
      <c r="AC78" s="85"/>
      <c r="AD78" s="85"/>
      <c r="AE78" s="85"/>
      <c r="AF78" s="85"/>
      <c r="AG78" s="85"/>
      <c r="AH78" s="85"/>
      <c r="AI78" s="85"/>
      <c r="AJ78" s="85"/>
      <c r="AK78" s="85"/>
      <c r="AL78" s="85"/>
      <c r="AM78" s="85"/>
      <c r="AN78" s="85">
        <f>データ!$C$11</f>
        <v>41640</v>
      </c>
      <c r="AO78" s="85"/>
      <c r="AP78" s="85"/>
      <c r="AQ78" s="85"/>
      <c r="AR78" s="85"/>
      <c r="AS78" s="85"/>
      <c r="AT78" s="85"/>
      <c r="AU78" s="85"/>
      <c r="AV78" s="85"/>
      <c r="AW78" s="85"/>
      <c r="AX78" s="85"/>
      <c r="AY78" s="85"/>
      <c r="AZ78" s="85"/>
      <c r="BA78" s="85"/>
      <c r="BB78" s="85"/>
      <c r="BC78" s="85"/>
      <c r="BD78" s="85"/>
      <c r="BE78" s="85"/>
      <c r="BF78" s="85"/>
      <c r="BG78" s="85">
        <f>データ!$D$11</f>
        <v>42005</v>
      </c>
      <c r="BH78" s="85"/>
      <c r="BI78" s="85"/>
      <c r="BJ78" s="85"/>
      <c r="BK78" s="85"/>
      <c r="BL78" s="85"/>
      <c r="BM78" s="85"/>
      <c r="BN78" s="85"/>
      <c r="BO78" s="85"/>
      <c r="BP78" s="85"/>
      <c r="BQ78" s="85"/>
      <c r="BR78" s="85"/>
      <c r="BS78" s="85"/>
      <c r="BT78" s="85"/>
      <c r="BU78" s="85"/>
      <c r="BV78" s="85"/>
      <c r="BW78" s="85"/>
      <c r="BX78" s="85"/>
      <c r="BY78" s="85"/>
      <c r="BZ78" s="85">
        <f>データ!$E$11</f>
        <v>42370</v>
      </c>
      <c r="CA78" s="85"/>
      <c r="CB78" s="85"/>
      <c r="CC78" s="85"/>
      <c r="CD78" s="85"/>
      <c r="CE78" s="85"/>
      <c r="CF78" s="85"/>
      <c r="CG78" s="85"/>
      <c r="CH78" s="85"/>
      <c r="CI78" s="85"/>
      <c r="CJ78" s="85"/>
      <c r="CK78" s="85"/>
      <c r="CL78" s="85"/>
      <c r="CM78" s="85"/>
      <c r="CN78" s="85"/>
      <c r="CO78" s="85"/>
      <c r="CP78" s="85"/>
      <c r="CQ78" s="85"/>
      <c r="CR78" s="85"/>
      <c r="CS78" s="85">
        <f>データ!$F$11</f>
        <v>42736</v>
      </c>
      <c r="CT78" s="85"/>
      <c r="CU78" s="85"/>
      <c r="CV78" s="85"/>
      <c r="CW78" s="85"/>
      <c r="CX78" s="85"/>
      <c r="CY78" s="85"/>
      <c r="CZ78" s="85"/>
      <c r="DA78" s="85"/>
      <c r="DB78" s="85"/>
      <c r="DC78" s="85"/>
      <c r="DD78" s="85"/>
      <c r="DE78" s="85"/>
      <c r="DF78" s="85"/>
      <c r="DG78" s="85"/>
      <c r="DH78" s="85"/>
      <c r="DI78" s="85"/>
      <c r="DJ78" s="85"/>
      <c r="DK78" s="85"/>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5">
        <f>データ!$B$11</f>
        <v>41275</v>
      </c>
      <c r="EP78" s="85"/>
      <c r="EQ78" s="85"/>
      <c r="ER78" s="85"/>
      <c r="ES78" s="85"/>
      <c r="ET78" s="85"/>
      <c r="EU78" s="85"/>
      <c r="EV78" s="85"/>
      <c r="EW78" s="85"/>
      <c r="EX78" s="85"/>
      <c r="EY78" s="85"/>
      <c r="EZ78" s="85"/>
      <c r="FA78" s="85"/>
      <c r="FB78" s="85"/>
      <c r="FC78" s="85"/>
      <c r="FD78" s="85"/>
      <c r="FE78" s="85"/>
      <c r="FF78" s="85"/>
      <c r="FG78" s="85"/>
      <c r="FH78" s="85">
        <f>データ!$C$11</f>
        <v>41640</v>
      </c>
      <c r="FI78" s="85"/>
      <c r="FJ78" s="85"/>
      <c r="FK78" s="85"/>
      <c r="FL78" s="85"/>
      <c r="FM78" s="85"/>
      <c r="FN78" s="85"/>
      <c r="FO78" s="85"/>
      <c r="FP78" s="85"/>
      <c r="FQ78" s="85"/>
      <c r="FR78" s="85"/>
      <c r="FS78" s="85"/>
      <c r="FT78" s="85"/>
      <c r="FU78" s="85"/>
      <c r="FV78" s="85"/>
      <c r="FW78" s="85"/>
      <c r="FX78" s="85"/>
      <c r="FY78" s="85"/>
      <c r="FZ78" s="85"/>
      <c r="GA78" s="85">
        <f>データ!$D$11</f>
        <v>42005</v>
      </c>
      <c r="GB78" s="85"/>
      <c r="GC78" s="85"/>
      <c r="GD78" s="85"/>
      <c r="GE78" s="85"/>
      <c r="GF78" s="85"/>
      <c r="GG78" s="85"/>
      <c r="GH78" s="85"/>
      <c r="GI78" s="85"/>
      <c r="GJ78" s="85"/>
      <c r="GK78" s="85"/>
      <c r="GL78" s="85"/>
      <c r="GM78" s="85"/>
      <c r="GN78" s="85"/>
      <c r="GO78" s="85"/>
      <c r="GP78" s="85"/>
      <c r="GQ78" s="85"/>
      <c r="GR78" s="85"/>
      <c r="GS78" s="85"/>
      <c r="GT78" s="85">
        <f>データ!$E$11</f>
        <v>42370</v>
      </c>
      <c r="GU78" s="85"/>
      <c r="GV78" s="85"/>
      <c r="GW78" s="85"/>
      <c r="GX78" s="85"/>
      <c r="GY78" s="85"/>
      <c r="GZ78" s="85"/>
      <c r="HA78" s="85"/>
      <c r="HB78" s="85"/>
      <c r="HC78" s="85"/>
      <c r="HD78" s="85"/>
      <c r="HE78" s="85"/>
      <c r="HF78" s="85"/>
      <c r="HG78" s="85"/>
      <c r="HH78" s="85"/>
      <c r="HI78" s="85"/>
      <c r="HJ78" s="85"/>
      <c r="HK78" s="85"/>
      <c r="HL78" s="85"/>
      <c r="HM78" s="85">
        <f>データ!$F$11</f>
        <v>42736</v>
      </c>
      <c r="HN78" s="85"/>
      <c r="HO78" s="85"/>
      <c r="HP78" s="85"/>
      <c r="HQ78" s="85"/>
      <c r="HR78" s="85"/>
      <c r="HS78" s="85"/>
      <c r="HT78" s="85"/>
      <c r="HU78" s="85"/>
      <c r="HV78" s="85"/>
      <c r="HW78" s="85"/>
      <c r="HX78" s="85"/>
      <c r="HY78" s="85"/>
      <c r="HZ78" s="85"/>
      <c r="IA78" s="85"/>
      <c r="IB78" s="85"/>
      <c r="IC78" s="85"/>
      <c r="ID78" s="85"/>
      <c r="IE78" s="85"/>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5">
        <f>データ!$B$11</f>
        <v>41275</v>
      </c>
      <c r="JK78" s="85"/>
      <c r="JL78" s="85"/>
      <c r="JM78" s="85"/>
      <c r="JN78" s="85"/>
      <c r="JO78" s="85"/>
      <c r="JP78" s="85"/>
      <c r="JQ78" s="85"/>
      <c r="JR78" s="85"/>
      <c r="JS78" s="85"/>
      <c r="JT78" s="85"/>
      <c r="JU78" s="85"/>
      <c r="JV78" s="85"/>
      <c r="JW78" s="85"/>
      <c r="JX78" s="85"/>
      <c r="JY78" s="85"/>
      <c r="JZ78" s="85"/>
      <c r="KA78" s="85"/>
      <c r="KB78" s="85"/>
      <c r="KC78" s="85">
        <f>データ!$C$11</f>
        <v>41640</v>
      </c>
      <c r="KD78" s="85"/>
      <c r="KE78" s="85"/>
      <c r="KF78" s="85"/>
      <c r="KG78" s="85"/>
      <c r="KH78" s="85"/>
      <c r="KI78" s="85"/>
      <c r="KJ78" s="85"/>
      <c r="KK78" s="85"/>
      <c r="KL78" s="85"/>
      <c r="KM78" s="85"/>
      <c r="KN78" s="85"/>
      <c r="KO78" s="85"/>
      <c r="KP78" s="85"/>
      <c r="KQ78" s="85"/>
      <c r="KR78" s="85"/>
      <c r="KS78" s="85"/>
      <c r="KT78" s="85"/>
      <c r="KU78" s="85"/>
      <c r="KV78" s="85">
        <f>データ!$D$11</f>
        <v>42005</v>
      </c>
      <c r="KW78" s="85"/>
      <c r="KX78" s="85"/>
      <c r="KY78" s="85"/>
      <c r="KZ78" s="85"/>
      <c r="LA78" s="85"/>
      <c r="LB78" s="85"/>
      <c r="LC78" s="85"/>
      <c r="LD78" s="85"/>
      <c r="LE78" s="85"/>
      <c r="LF78" s="85"/>
      <c r="LG78" s="85"/>
      <c r="LH78" s="85"/>
      <c r="LI78" s="85"/>
      <c r="LJ78" s="85"/>
      <c r="LK78" s="85"/>
      <c r="LL78" s="85"/>
      <c r="LM78" s="85"/>
      <c r="LN78" s="85"/>
      <c r="LO78" s="85">
        <f>データ!$E$11</f>
        <v>42370</v>
      </c>
      <c r="LP78" s="85"/>
      <c r="LQ78" s="85"/>
      <c r="LR78" s="85"/>
      <c r="LS78" s="85"/>
      <c r="LT78" s="85"/>
      <c r="LU78" s="85"/>
      <c r="LV78" s="85"/>
      <c r="LW78" s="85"/>
      <c r="LX78" s="85"/>
      <c r="LY78" s="85"/>
      <c r="LZ78" s="85"/>
      <c r="MA78" s="85"/>
      <c r="MB78" s="85"/>
      <c r="MC78" s="85"/>
      <c r="MD78" s="85"/>
      <c r="ME78" s="85"/>
      <c r="MF78" s="85"/>
      <c r="MG78" s="85"/>
      <c r="MH78" s="85">
        <f>データ!$F$11</f>
        <v>42736</v>
      </c>
      <c r="MI78" s="85"/>
      <c r="MJ78" s="85"/>
      <c r="MK78" s="85"/>
      <c r="ML78" s="85"/>
      <c r="MM78" s="85"/>
      <c r="MN78" s="85"/>
      <c r="MO78" s="85"/>
      <c r="MP78" s="85"/>
      <c r="MQ78" s="85"/>
      <c r="MR78" s="85"/>
      <c r="MS78" s="85"/>
      <c r="MT78" s="85"/>
      <c r="MU78" s="85"/>
      <c r="MV78" s="85"/>
      <c r="MW78" s="85"/>
      <c r="MX78" s="85"/>
      <c r="MY78" s="85"/>
      <c r="MZ78" s="85"/>
      <c r="NA78" s="5"/>
      <c r="NB78" s="5"/>
      <c r="NC78" s="5"/>
      <c r="ND78" s="5"/>
      <c r="NE78" s="5"/>
      <c r="NF78" s="5"/>
      <c r="NG78" s="38"/>
      <c r="NH78" s="27"/>
      <c r="NI78" s="2"/>
      <c r="NJ78" s="135"/>
      <c r="NK78" s="136"/>
      <c r="NL78" s="136"/>
      <c r="NM78" s="136"/>
      <c r="NN78" s="136"/>
      <c r="NO78" s="136"/>
      <c r="NP78" s="136"/>
      <c r="NQ78" s="136"/>
      <c r="NR78" s="136"/>
      <c r="NS78" s="136"/>
      <c r="NT78" s="136"/>
      <c r="NU78" s="136"/>
      <c r="NV78" s="136"/>
      <c r="NW78" s="136"/>
      <c r="NX78" s="137"/>
    </row>
    <row r="79" spans="1:388" ht="13.5" customHeight="1">
      <c r="A79" s="2"/>
      <c r="B79" s="25"/>
      <c r="C79" s="5"/>
      <c r="D79" s="5"/>
      <c r="E79" s="5"/>
      <c r="F79" s="5"/>
      <c r="G79" s="35"/>
      <c r="H79" s="35"/>
      <c r="I79" s="39"/>
      <c r="J79" s="80" t="s">
        <v>37</v>
      </c>
      <c r="K79" s="81"/>
      <c r="L79" s="81"/>
      <c r="M79" s="81"/>
      <c r="N79" s="81"/>
      <c r="O79" s="81"/>
      <c r="P79" s="81"/>
      <c r="Q79" s="81"/>
      <c r="R79" s="81"/>
      <c r="S79" s="81"/>
      <c r="T79" s="82"/>
      <c r="U79" s="84">
        <f>データ!DR7</f>
        <v>43.7</v>
      </c>
      <c r="V79" s="84"/>
      <c r="W79" s="84"/>
      <c r="X79" s="84"/>
      <c r="Y79" s="84"/>
      <c r="Z79" s="84"/>
      <c r="AA79" s="84"/>
      <c r="AB79" s="84"/>
      <c r="AC79" s="84"/>
      <c r="AD79" s="84"/>
      <c r="AE79" s="84"/>
      <c r="AF79" s="84"/>
      <c r="AG79" s="84"/>
      <c r="AH79" s="84"/>
      <c r="AI79" s="84"/>
      <c r="AJ79" s="84"/>
      <c r="AK79" s="84"/>
      <c r="AL79" s="84"/>
      <c r="AM79" s="84"/>
      <c r="AN79" s="84">
        <f>データ!DS7</f>
        <v>10.3</v>
      </c>
      <c r="AO79" s="84"/>
      <c r="AP79" s="84"/>
      <c r="AQ79" s="84"/>
      <c r="AR79" s="84"/>
      <c r="AS79" s="84"/>
      <c r="AT79" s="84"/>
      <c r="AU79" s="84"/>
      <c r="AV79" s="84"/>
      <c r="AW79" s="84"/>
      <c r="AX79" s="84"/>
      <c r="AY79" s="84"/>
      <c r="AZ79" s="84"/>
      <c r="BA79" s="84"/>
      <c r="BB79" s="84"/>
      <c r="BC79" s="84"/>
      <c r="BD79" s="84"/>
      <c r="BE79" s="84"/>
      <c r="BF79" s="84"/>
      <c r="BG79" s="84">
        <f>データ!DT7</f>
        <v>20.8</v>
      </c>
      <c r="BH79" s="84"/>
      <c r="BI79" s="84"/>
      <c r="BJ79" s="84"/>
      <c r="BK79" s="84"/>
      <c r="BL79" s="84"/>
      <c r="BM79" s="84"/>
      <c r="BN79" s="84"/>
      <c r="BO79" s="84"/>
      <c r="BP79" s="84"/>
      <c r="BQ79" s="84"/>
      <c r="BR79" s="84"/>
      <c r="BS79" s="84"/>
      <c r="BT79" s="84"/>
      <c r="BU79" s="84"/>
      <c r="BV79" s="84"/>
      <c r="BW79" s="84"/>
      <c r="BX79" s="84"/>
      <c r="BY79" s="84"/>
      <c r="BZ79" s="84">
        <f>データ!DU7</f>
        <v>24.7</v>
      </c>
      <c r="CA79" s="84"/>
      <c r="CB79" s="84"/>
      <c r="CC79" s="84"/>
      <c r="CD79" s="84"/>
      <c r="CE79" s="84"/>
      <c r="CF79" s="84"/>
      <c r="CG79" s="84"/>
      <c r="CH79" s="84"/>
      <c r="CI79" s="84"/>
      <c r="CJ79" s="84"/>
      <c r="CK79" s="84"/>
      <c r="CL79" s="84"/>
      <c r="CM79" s="84"/>
      <c r="CN79" s="84"/>
      <c r="CO79" s="84"/>
      <c r="CP79" s="84"/>
      <c r="CQ79" s="84"/>
      <c r="CR79" s="84"/>
      <c r="CS79" s="84">
        <f>データ!DV7</f>
        <v>32.9</v>
      </c>
      <c r="CT79" s="84"/>
      <c r="CU79" s="84"/>
      <c r="CV79" s="84"/>
      <c r="CW79" s="84"/>
      <c r="CX79" s="84"/>
      <c r="CY79" s="84"/>
      <c r="CZ79" s="84"/>
      <c r="DA79" s="84"/>
      <c r="DB79" s="84"/>
      <c r="DC79" s="84"/>
      <c r="DD79" s="84"/>
      <c r="DE79" s="84"/>
      <c r="DF79" s="84"/>
      <c r="DG79" s="84"/>
      <c r="DH79" s="84"/>
      <c r="DI79" s="84"/>
      <c r="DJ79" s="84"/>
      <c r="DK79" s="84"/>
      <c r="DL79" s="40"/>
      <c r="DM79" s="40"/>
      <c r="DN79" s="40"/>
      <c r="DO79" s="40"/>
      <c r="DP79" s="40"/>
      <c r="DQ79" s="40"/>
      <c r="DR79" s="40"/>
      <c r="DS79" s="40"/>
      <c r="DT79" s="40"/>
      <c r="DU79" s="40"/>
      <c r="DV79" s="40"/>
      <c r="DW79" s="40"/>
      <c r="DX79" s="40"/>
      <c r="DY79" s="40"/>
      <c r="DZ79" s="40"/>
      <c r="ED79" s="80" t="s">
        <v>37</v>
      </c>
      <c r="EE79" s="81"/>
      <c r="EF79" s="81"/>
      <c r="EG79" s="81"/>
      <c r="EH79" s="81"/>
      <c r="EI79" s="81"/>
      <c r="EJ79" s="81"/>
      <c r="EK79" s="81"/>
      <c r="EL79" s="81"/>
      <c r="EM79" s="81"/>
      <c r="EN79" s="82"/>
      <c r="EO79" s="84">
        <f>データ!EC7</f>
        <v>46.4</v>
      </c>
      <c r="EP79" s="84"/>
      <c r="EQ79" s="84"/>
      <c r="ER79" s="84"/>
      <c r="ES79" s="84"/>
      <c r="ET79" s="84"/>
      <c r="EU79" s="84"/>
      <c r="EV79" s="84"/>
      <c r="EW79" s="84"/>
      <c r="EX79" s="84"/>
      <c r="EY79" s="84"/>
      <c r="EZ79" s="84"/>
      <c r="FA79" s="84"/>
      <c r="FB79" s="84"/>
      <c r="FC79" s="84"/>
      <c r="FD79" s="84"/>
      <c r="FE79" s="84"/>
      <c r="FF79" s="84"/>
      <c r="FG79" s="84"/>
      <c r="FH79" s="84">
        <f>データ!ED7</f>
        <v>15</v>
      </c>
      <c r="FI79" s="84"/>
      <c r="FJ79" s="84"/>
      <c r="FK79" s="84"/>
      <c r="FL79" s="84"/>
      <c r="FM79" s="84"/>
      <c r="FN79" s="84"/>
      <c r="FO79" s="84"/>
      <c r="FP79" s="84"/>
      <c r="FQ79" s="84"/>
      <c r="FR79" s="84"/>
      <c r="FS79" s="84"/>
      <c r="FT79" s="84"/>
      <c r="FU79" s="84"/>
      <c r="FV79" s="84"/>
      <c r="FW79" s="84"/>
      <c r="FX79" s="84"/>
      <c r="FY79" s="84"/>
      <c r="FZ79" s="84"/>
      <c r="GA79" s="84">
        <f>データ!EE7</f>
        <v>29</v>
      </c>
      <c r="GB79" s="84"/>
      <c r="GC79" s="84"/>
      <c r="GD79" s="84"/>
      <c r="GE79" s="84"/>
      <c r="GF79" s="84"/>
      <c r="GG79" s="84"/>
      <c r="GH79" s="84"/>
      <c r="GI79" s="84"/>
      <c r="GJ79" s="84"/>
      <c r="GK79" s="84"/>
      <c r="GL79" s="84"/>
      <c r="GM79" s="84"/>
      <c r="GN79" s="84"/>
      <c r="GO79" s="84"/>
      <c r="GP79" s="84"/>
      <c r="GQ79" s="84"/>
      <c r="GR79" s="84"/>
      <c r="GS79" s="84"/>
      <c r="GT79" s="84">
        <f>データ!EF7</f>
        <v>39.1</v>
      </c>
      <c r="GU79" s="84"/>
      <c r="GV79" s="84"/>
      <c r="GW79" s="84"/>
      <c r="GX79" s="84"/>
      <c r="GY79" s="84"/>
      <c r="GZ79" s="84"/>
      <c r="HA79" s="84"/>
      <c r="HB79" s="84"/>
      <c r="HC79" s="84"/>
      <c r="HD79" s="84"/>
      <c r="HE79" s="84"/>
      <c r="HF79" s="84"/>
      <c r="HG79" s="84"/>
      <c r="HH79" s="84"/>
      <c r="HI79" s="84"/>
      <c r="HJ79" s="84"/>
      <c r="HK79" s="84"/>
      <c r="HL79" s="84"/>
      <c r="HM79" s="84">
        <f>データ!EG7</f>
        <v>50.3</v>
      </c>
      <c r="HN79" s="84"/>
      <c r="HO79" s="84"/>
      <c r="HP79" s="84"/>
      <c r="HQ79" s="84"/>
      <c r="HR79" s="84"/>
      <c r="HS79" s="84"/>
      <c r="HT79" s="84"/>
      <c r="HU79" s="84"/>
      <c r="HV79" s="84"/>
      <c r="HW79" s="84"/>
      <c r="HX79" s="84"/>
      <c r="HY79" s="84"/>
      <c r="HZ79" s="84"/>
      <c r="IA79" s="84"/>
      <c r="IB79" s="84"/>
      <c r="IC79" s="84"/>
      <c r="ID79" s="84"/>
      <c r="IE79" s="84"/>
      <c r="IF79" s="41"/>
      <c r="IG79" s="41"/>
      <c r="IH79" s="41"/>
      <c r="II79" s="41"/>
      <c r="IJ79" s="41"/>
      <c r="IK79" s="41"/>
      <c r="IL79" s="41"/>
      <c r="IM79" s="41"/>
      <c r="IN79" s="41"/>
      <c r="IO79" s="41"/>
      <c r="IP79" s="41"/>
      <c r="IQ79" s="41"/>
      <c r="IY79" s="80" t="s">
        <v>37</v>
      </c>
      <c r="IZ79" s="81"/>
      <c r="JA79" s="81"/>
      <c r="JB79" s="81"/>
      <c r="JC79" s="81"/>
      <c r="JD79" s="81"/>
      <c r="JE79" s="81"/>
      <c r="JF79" s="81"/>
      <c r="JG79" s="81"/>
      <c r="JH79" s="81"/>
      <c r="JI79" s="82"/>
      <c r="JJ79" s="83">
        <f>データ!EN7</f>
        <v>45829744</v>
      </c>
      <c r="JK79" s="83"/>
      <c r="JL79" s="83"/>
      <c r="JM79" s="83"/>
      <c r="JN79" s="83"/>
      <c r="JO79" s="83"/>
      <c r="JP79" s="83"/>
      <c r="JQ79" s="83"/>
      <c r="JR79" s="83"/>
      <c r="JS79" s="83"/>
      <c r="JT79" s="83"/>
      <c r="JU79" s="83"/>
      <c r="JV79" s="83"/>
      <c r="JW79" s="83"/>
      <c r="JX79" s="83"/>
      <c r="JY79" s="83"/>
      <c r="JZ79" s="83"/>
      <c r="KA79" s="83"/>
      <c r="KB79" s="83"/>
      <c r="KC79" s="83">
        <f>データ!EO7</f>
        <v>6972322</v>
      </c>
      <c r="KD79" s="83"/>
      <c r="KE79" s="83"/>
      <c r="KF79" s="83"/>
      <c r="KG79" s="83"/>
      <c r="KH79" s="83"/>
      <c r="KI79" s="83"/>
      <c r="KJ79" s="83"/>
      <c r="KK79" s="83"/>
      <c r="KL79" s="83"/>
      <c r="KM79" s="83"/>
      <c r="KN79" s="83"/>
      <c r="KO79" s="83"/>
      <c r="KP79" s="83"/>
      <c r="KQ79" s="83"/>
      <c r="KR79" s="83"/>
      <c r="KS79" s="83"/>
      <c r="KT79" s="83"/>
      <c r="KU79" s="83"/>
      <c r="KV79" s="83">
        <f>データ!EP7</f>
        <v>7438733</v>
      </c>
      <c r="KW79" s="83"/>
      <c r="KX79" s="83"/>
      <c r="KY79" s="83"/>
      <c r="KZ79" s="83"/>
      <c r="LA79" s="83"/>
      <c r="LB79" s="83"/>
      <c r="LC79" s="83"/>
      <c r="LD79" s="83"/>
      <c r="LE79" s="83"/>
      <c r="LF79" s="83"/>
      <c r="LG79" s="83"/>
      <c r="LH79" s="83"/>
      <c r="LI79" s="83"/>
      <c r="LJ79" s="83"/>
      <c r="LK79" s="83"/>
      <c r="LL79" s="83"/>
      <c r="LM79" s="83"/>
      <c r="LN79" s="83"/>
      <c r="LO79" s="83">
        <f>データ!EQ7</f>
        <v>13112389</v>
      </c>
      <c r="LP79" s="83"/>
      <c r="LQ79" s="83"/>
      <c r="LR79" s="83"/>
      <c r="LS79" s="83"/>
      <c r="LT79" s="83"/>
      <c r="LU79" s="83"/>
      <c r="LV79" s="83"/>
      <c r="LW79" s="83"/>
      <c r="LX79" s="83"/>
      <c r="LY79" s="83"/>
      <c r="LZ79" s="83"/>
      <c r="MA79" s="83"/>
      <c r="MB79" s="83"/>
      <c r="MC79" s="83"/>
      <c r="MD79" s="83"/>
      <c r="ME79" s="83"/>
      <c r="MF79" s="83"/>
      <c r="MG79" s="83"/>
      <c r="MH79" s="83">
        <f>データ!ER7</f>
        <v>13288322</v>
      </c>
      <c r="MI79" s="83"/>
      <c r="MJ79" s="83"/>
      <c r="MK79" s="83"/>
      <c r="ML79" s="83"/>
      <c r="MM79" s="83"/>
      <c r="MN79" s="83"/>
      <c r="MO79" s="83"/>
      <c r="MP79" s="83"/>
      <c r="MQ79" s="83"/>
      <c r="MR79" s="83"/>
      <c r="MS79" s="83"/>
      <c r="MT79" s="83"/>
      <c r="MU79" s="83"/>
      <c r="MV79" s="83"/>
      <c r="MW79" s="83"/>
      <c r="MX79" s="83"/>
      <c r="MY79" s="83"/>
      <c r="MZ79" s="83"/>
      <c r="NA79" s="5"/>
      <c r="NB79" s="5"/>
      <c r="NC79" s="5"/>
      <c r="ND79" s="5"/>
      <c r="NE79" s="5"/>
      <c r="NF79" s="5"/>
      <c r="NG79" s="38"/>
      <c r="NH79" s="27"/>
      <c r="NI79" s="2"/>
      <c r="NJ79" s="135"/>
      <c r="NK79" s="136"/>
      <c r="NL79" s="136"/>
      <c r="NM79" s="136"/>
      <c r="NN79" s="136"/>
      <c r="NO79" s="136"/>
      <c r="NP79" s="136"/>
      <c r="NQ79" s="136"/>
      <c r="NR79" s="136"/>
      <c r="NS79" s="136"/>
      <c r="NT79" s="136"/>
      <c r="NU79" s="136"/>
      <c r="NV79" s="136"/>
      <c r="NW79" s="136"/>
      <c r="NX79" s="137"/>
    </row>
    <row r="80" spans="1:388" ht="13.5" customHeight="1">
      <c r="A80" s="2"/>
      <c r="B80" s="25"/>
      <c r="C80" s="5"/>
      <c r="D80" s="5"/>
      <c r="E80" s="5"/>
      <c r="F80" s="5"/>
      <c r="G80" s="5"/>
      <c r="H80" s="5"/>
      <c r="I80" s="39"/>
      <c r="J80" s="80" t="s">
        <v>38</v>
      </c>
      <c r="K80" s="81"/>
      <c r="L80" s="81"/>
      <c r="M80" s="81"/>
      <c r="N80" s="81"/>
      <c r="O80" s="81"/>
      <c r="P80" s="81"/>
      <c r="Q80" s="81"/>
      <c r="R80" s="81"/>
      <c r="S80" s="81"/>
      <c r="T80" s="82"/>
      <c r="U80" s="84">
        <f>データ!DW7</f>
        <v>43.9</v>
      </c>
      <c r="V80" s="84"/>
      <c r="W80" s="84"/>
      <c r="X80" s="84"/>
      <c r="Y80" s="84"/>
      <c r="Z80" s="84"/>
      <c r="AA80" s="84"/>
      <c r="AB80" s="84"/>
      <c r="AC80" s="84"/>
      <c r="AD80" s="84"/>
      <c r="AE80" s="84"/>
      <c r="AF80" s="84"/>
      <c r="AG80" s="84"/>
      <c r="AH80" s="84"/>
      <c r="AI80" s="84"/>
      <c r="AJ80" s="84"/>
      <c r="AK80" s="84"/>
      <c r="AL80" s="84"/>
      <c r="AM80" s="84"/>
      <c r="AN80" s="84">
        <f>データ!DX7</f>
        <v>52.4</v>
      </c>
      <c r="AO80" s="84"/>
      <c r="AP80" s="84"/>
      <c r="AQ80" s="84"/>
      <c r="AR80" s="84"/>
      <c r="AS80" s="84"/>
      <c r="AT80" s="84"/>
      <c r="AU80" s="84"/>
      <c r="AV80" s="84"/>
      <c r="AW80" s="84"/>
      <c r="AX80" s="84"/>
      <c r="AY80" s="84"/>
      <c r="AZ80" s="84"/>
      <c r="BA80" s="84"/>
      <c r="BB80" s="84"/>
      <c r="BC80" s="84"/>
      <c r="BD80" s="84"/>
      <c r="BE80" s="84"/>
      <c r="BF80" s="84"/>
      <c r="BG80" s="84">
        <f>データ!DY7</f>
        <v>52.6</v>
      </c>
      <c r="BH80" s="84"/>
      <c r="BI80" s="84"/>
      <c r="BJ80" s="84"/>
      <c r="BK80" s="84"/>
      <c r="BL80" s="84"/>
      <c r="BM80" s="84"/>
      <c r="BN80" s="84"/>
      <c r="BO80" s="84"/>
      <c r="BP80" s="84"/>
      <c r="BQ80" s="84"/>
      <c r="BR80" s="84"/>
      <c r="BS80" s="84"/>
      <c r="BT80" s="84"/>
      <c r="BU80" s="84"/>
      <c r="BV80" s="84"/>
      <c r="BW80" s="84"/>
      <c r="BX80" s="84"/>
      <c r="BY80" s="84"/>
      <c r="BZ80" s="84">
        <f>データ!DZ7</f>
        <v>54.2</v>
      </c>
      <c r="CA80" s="84"/>
      <c r="CB80" s="84"/>
      <c r="CC80" s="84"/>
      <c r="CD80" s="84"/>
      <c r="CE80" s="84"/>
      <c r="CF80" s="84"/>
      <c r="CG80" s="84"/>
      <c r="CH80" s="84"/>
      <c r="CI80" s="84"/>
      <c r="CJ80" s="84"/>
      <c r="CK80" s="84"/>
      <c r="CL80" s="84"/>
      <c r="CM80" s="84"/>
      <c r="CN80" s="84"/>
      <c r="CO80" s="84"/>
      <c r="CP80" s="84"/>
      <c r="CQ80" s="84"/>
      <c r="CR80" s="84"/>
      <c r="CS80" s="84">
        <f>データ!EA7</f>
        <v>53.8</v>
      </c>
      <c r="CT80" s="84"/>
      <c r="CU80" s="84"/>
      <c r="CV80" s="84"/>
      <c r="CW80" s="84"/>
      <c r="CX80" s="84"/>
      <c r="CY80" s="84"/>
      <c r="CZ80" s="84"/>
      <c r="DA80" s="84"/>
      <c r="DB80" s="84"/>
      <c r="DC80" s="84"/>
      <c r="DD80" s="84"/>
      <c r="DE80" s="84"/>
      <c r="DF80" s="84"/>
      <c r="DG80" s="84"/>
      <c r="DH80" s="84"/>
      <c r="DI80" s="84"/>
      <c r="DJ80" s="84"/>
      <c r="DK80" s="84"/>
      <c r="DL80" s="40"/>
      <c r="DM80" s="40"/>
      <c r="DN80" s="40"/>
      <c r="DO80" s="40"/>
      <c r="DP80" s="40"/>
      <c r="DQ80" s="40"/>
      <c r="DR80" s="40"/>
      <c r="DS80" s="40"/>
      <c r="DT80" s="40"/>
      <c r="DU80" s="40"/>
      <c r="DV80" s="40"/>
      <c r="DW80" s="40"/>
      <c r="DX80" s="40"/>
      <c r="DY80" s="40"/>
      <c r="DZ80" s="40"/>
      <c r="ED80" s="80" t="s">
        <v>38</v>
      </c>
      <c r="EE80" s="81"/>
      <c r="EF80" s="81"/>
      <c r="EG80" s="81"/>
      <c r="EH80" s="81"/>
      <c r="EI80" s="81"/>
      <c r="EJ80" s="81"/>
      <c r="EK80" s="81"/>
      <c r="EL80" s="81"/>
      <c r="EM80" s="81"/>
      <c r="EN80" s="82"/>
      <c r="EO80" s="84">
        <f>データ!EH7</f>
        <v>59.1</v>
      </c>
      <c r="EP80" s="84"/>
      <c r="EQ80" s="84"/>
      <c r="ER80" s="84"/>
      <c r="ES80" s="84"/>
      <c r="ET80" s="84"/>
      <c r="EU80" s="84"/>
      <c r="EV80" s="84"/>
      <c r="EW80" s="84"/>
      <c r="EX80" s="84"/>
      <c r="EY80" s="84"/>
      <c r="EZ80" s="84"/>
      <c r="FA80" s="84"/>
      <c r="FB80" s="84"/>
      <c r="FC80" s="84"/>
      <c r="FD80" s="84"/>
      <c r="FE80" s="84"/>
      <c r="FF80" s="84"/>
      <c r="FG80" s="84"/>
      <c r="FH80" s="84">
        <f>データ!EI7</f>
        <v>68.900000000000006</v>
      </c>
      <c r="FI80" s="84"/>
      <c r="FJ80" s="84"/>
      <c r="FK80" s="84"/>
      <c r="FL80" s="84"/>
      <c r="FM80" s="84"/>
      <c r="FN80" s="84"/>
      <c r="FO80" s="84"/>
      <c r="FP80" s="84"/>
      <c r="FQ80" s="84"/>
      <c r="FR80" s="84"/>
      <c r="FS80" s="84"/>
      <c r="FT80" s="84"/>
      <c r="FU80" s="84"/>
      <c r="FV80" s="84"/>
      <c r="FW80" s="84"/>
      <c r="FX80" s="84"/>
      <c r="FY80" s="84"/>
      <c r="FZ80" s="84"/>
      <c r="GA80" s="84">
        <f>データ!EJ7</f>
        <v>68</v>
      </c>
      <c r="GB80" s="84"/>
      <c r="GC80" s="84"/>
      <c r="GD80" s="84"/>
      <c r="GE80" s="84"/>
      <c r="GF80" s="84"/>
      <c r="GG80" s="84"/>
      <c r="GH80" s="84"/>
      <c r="GI80" s="84"/>
      <c r="GJ80" s="84"/>
      <c r="GK80" s="84"/>
      <c r="GL80" s="84"/>
      <c r="GM80" s="84"/>
      <c r="GN80" s="84"/>
      <c r="GO80" s="84"/>
      <c r="GP80" s="84"/>
      <c r="GQ80" s="84"/>
      <c r="GR80" s="84"/>
      <c r="GS80" s="84"/>
      <c r="GT80" s="84">
        <f>データ!EK7</f>
        <v>70</v>
      </c>
      <c r="GU80" s="84"/>
      <c r="GV80" s="84"/>
      <c r="GW80" s="84"/>
      <c r="GX80" s="84"/>
      <c r="GY80" s="84"/>
      <c r="GZ80" s="84"/>
      <c r="HA80" s="84"/>
      <c r="HB80" s="84"/>
      <c r="HC80" s="84"/>
      <c r="HD80" s="84"/>
      <c r="HE80" s="84"/>
      <c r="HF80" s="84"/>
      <c r="HG80" s="84"/>
      <c r="HH80" s="84"/>
      <c r="HI80" s="84"/>
      <c r="HJ80" s="84"/>
      <c r="HK80" s="84"/>
      <c r="HL80" s="84"/>
      <c r="HM80" s="84">
        <f>データ!EL7</f>
        <v>71</v>
      </c>
      <c r="HN80" s="84"/>
      <c r="HO80" s="84"/>
      <c r="HP80" s="84"/>
      <c r="HQ80" s="84"/>
      <c r="HR80" s="84"/>
      <c r="HS80" s="84"/>
      <c r="HT80" s="84"/>
      <c r="HU80" s="84"/>
      <c r="HV80" s="84"/>
      <c r="HW80" s="84"/>
      <c r="HX80" s="84"/>
      <c r="HY80" s="84"/>
      <c r="HZ80" s="84"/>
      <c r="IA80" s="84"/>
      <c r="IB80" s="84"/>
      <c r="IC80" s="84"/>
      <c r="ID80" s="84"/>
      <c r="IE80" s="84"/>
      <c r="IF80" s="41"/>
      <c r="IG80" s="41"/>
      <c r="IH80" s="41"/>
      <c r="II80" s="41"/>
      <c r="IJ80" s="41"/>
      <c r="IK80" s="41"/>
      <c r="IL80" s="41"/>
      <c r="IM80" s="41"/>
      <c r="IN80" s="41"/>
      <c r="IO80" s="41"/>
      <c r="IP80" s="41"/>
      <c r="IQ80" s="41"/>
      <c r="IY80" s="80" t="s">
        <v>38</v>
      </c>
      <c r="IZ80" s="81"/>
      <c r="JA80" s="81"/>
      <c r="JB80" s="81"/>
      <c r="JC80" s="81"/>
      <c r="JD80" s="81"/>
      <c r="JE80" s="81"/>
      <c r="JF80" s="81"/>
      <c r="JG80" s="81"/>
      <c r="JH80" s="81"/>
      <c r="JI80" s="82"/>
      <c r="JJ80" s="83">
        <f>データ!ES7</f>
        <v>34462126</v>
      </c>
      <c r="JK80" s="83"/>
      <c r="JL80" s="83"/>
      <c r="JM80" s="83"/>
      <c r="JN80" s="83"/>
      <c r="JO80" s="83"/>
      <c r="JP80" s="83"/>
      <c r="JQ80" s="83"/>
      <c r="JR80" s="83"/>
      <c r="JS80" s="83"/>
      <c r="JT80" s="83"/>
      <c r="JU80" s="83"/>
      <c r="JV80" s="83"/>
      <c r="JW80" s="83"/>
      <c r="JX80" s="83"/>
      <c r="JY80" s="83"/>
      <c r="JZ80" s="83"/>
      <c r="KA80" s="83"/>
      <c r="KB80" s="83"/>
      <c r="KC80" s="83">
        <f>データ!ET7</f>
        <v>34878088</v>
      </c>
      <c r="KD80" s="83"/>
      <c r="KE80" s="83"/>
      <c r="KF80" s="83"/>
      <c r="KG80" s="83"/>
      <c r="KH80" s="83"/>
      <c r="KI80" s="83"/>
      <c r="KJ80" s="83"/>
      <c r="KK80" s="83"/>
      <c r="KL80" s="83"/>
      <c r="KM80" s="83"/>
      <c r="KN80" s="83"/>
      <c r="KO80" s="83"/>
      <c r="KP80" s="83"/>
      <c r="KQ80" s="83"/>
      <c r="KR80" s="83"/>
      <c r="KS80" s="83"/>
      <c r="KT80" s="83"/>
      <c r="KU80" s="83"/>
      <c r="KV80" s="83">
        <f>データ!EU7</f>
        <v>36094355</v>
      </c>
      <c r="KW80" s="83"/>
      <c r="KX80" s="83"/>
      <c r="KY80" s="83"/>
      <c r="KZ80" s="83"/>
      <c r="LA80" s="83"/>
      <c r="LB80" s="83"/>
      <c r="LC80" s="83"/>
      <c r="LD80" s="83"/>
      <c r="LE80" s="83"/>
      <c r="LF80" s="83"/>
      <c r="LG80" s="83"/>
      <c r="LH80" s="83"/>
      <c r="LI80" s="83"/>
      <c r="LJ80" s="83"/>
      <c r="LK80" s="83"/>
      <c r="LL80" s="83"/>
      <c r="LM80" s="83"/>
      <c r="LN80" s="83"/>
      <c r="LO80" s="83">
        <f>データ!EV7</f>
        <v>36941419</v>
      </c>
      <c r="LP80" s="83"/>
      <c r="LQ80" s="83"/>
      <c r="LR80" s="83"/>
      <c r="LS80" s="83"/>
      <c r="LT80" s="83"/>
      <c r="LU80" s="83"/>
      <c r="LV80" s="83"/>
      <c r="LW80" s="83"/>
      <c r="LX80" s="83"/>
      <c r="LY80" s="83"/>
      <c r="LZ80" s="83"/>
      <c r="MA80" s="83"/>
      <c r="MB80" s="83"/>
      <c r="MC80" s="83"/>
      <c r="MD80" s="83"/>
      <c r="ME80" s="83"/>
      <c r="MF80" s="83"/>
      <c r="MG80" s="83"/>
      <c r="MH80" s="83">
        <f>データ!EW7</f>
        <v>38480542</v>
      </c>
      <c r="MI80" s="83"/>
      <c r="MJ80" s="83"/>
      <c r="MK80" s="83"/>
      <c r="ML80" s="83"/>
      <c r="MM80" s="83"/>
      <c r="MN80" s="83"/>
      <c r="MO80" s="83"/>
      <c r="MP80" s="83"/>
      <c r="MQ80" s="83"/>
      <c r="MR80" s="83"/>
      <c r="MS80" s="83"/>
      <c r="MT80" s="83"/>
      <c r="MU80" s="83"/>
      <c r="MV80" s="83"/>
      <c r="MW80" s="83"/>
      <c r="MX80" s="83"/>
      <c r="MY80" s="83"/>
      <c r="MZ80" s="83"/>
      <c r="NA80" s="5"/>
      <c r="NB80" s="5"/>
      <c r="NC80" s="5"/>
      <c r="ND80" s="5"/>
      <c r="NE80" s="5"/>
      <c r="NF80" s="5"/>
      <c r="NG80" s="38"/>
      <c r="NH80" s="27"/>
      <c r="NI80" s="2"/>
      <c r="NJ80" s="135"/>
      <c r="NK80" s="136"/>
      <c r="NL80" s="136"/>
      <c r="NM80" s="136"/>
      <c r="NN80" s="136"/>
      <c r="NO80" s="136"/>
      <c r="NP80" s="136"/>
      <c r="NQ80" s="136"/>
      <c r="NR80" s="136"/>
      <c r="NS80" s="136"/>
      <c r="NT80" s="136"/>
      <c r="NU80" s="136"/>
      <c r="NV80" s="136"/>
      <c r="NW80" s="136"/>
      <c r="NX80" s="13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5"/>
      <c r="NK81" s="136"/>
      <c r="NL81" s="136"/>
      <c r="NM81" s="136"/>
      <c r="NN81" s="136"/>
      <c r="NO81" s="136"/>
      <c r="NP81" s="136"/>
      <c r="NQ81" s="136"/>
      <c r="NR81" s="136"/>
      <c r="NS81" s="136"/>
      <c r="NT81" s="136"/>
      <c r="NU81" s="136"/>
      <c r="NV81" s="136"/>
      <c r="NW81" s="136"/>
      <c r="NX81" s="137"/>
    </row>
    <row r="82" spans="1:388" ht="13.5" customHeight="1">
      <c r="A82" s="2"/>
      <c r="B82" s="25"/>
      <c r="C82" s="26"/>
      <c r="D82" s="5"/>
      <c r="E82" s="5"/>
      <c r="F82" s="78" t="s">
        <v>50</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26"/>
      <c r="DQ82" s="26"/>
      <c r="DR82" s="26"/>
      <c r="DS82" s="26"/>
      <c r="DT82" s="26"/>
      <c r="DU82" s="26"/>
      <c r="DV82" s="26"/>
      <c r="DW82" s="26"/>
      <c r="DX82" s="26"/>
      <c r="DY82" s="42"/>
      <c r="DZ82" s="79" t="s">
        <v>51</v>
      </c>
      <c r="EA82" s="79"/>
      <c r="EB82" s="79"/>
      <c r="EC82" s="79"/>
      <c r="ED82" s="79"/>
      <c r="EE82" s="79"/>
      <c r="EF82" s="79"/>
      <c r="EG82" s="79"/>
      <c r="EH82" s="79"/>
      <c r="EI82" s="79"/>
      <c r="EJ82" s="79"/>
      <c r="EK82" s="79"/>
      <c r="EL82" s="79"/>
      <c r="EM82" s="79"/>
      <c r="EN82" s="79"/>
      <c r="EO82" s="79"/>
      <c r="EP82" s="79"/>
      <c r="EQ82" s="79"/>
      <c r="ER82" s="79"/>
      <c r="ES82" s="79"/>
      <c r="ET82" s="79"/>
      <c r="EU82" s="79"/>
      <c r="EV82" s="79"/>
      <c r="EW82" s="79"/>
      <c r="EX82" s="79"/>
      <c r="EY82" s="79"/>
      <c r="EZ82" s="79"/>
      <c r="FA82" s="79"/>
      <c r="FB82" s="79"/>
      <c r="FC82" s="79"/>
      <c r="FD82" s="79"/>
      <c r="FE82" s="79"/>
      <c r="FF82" s="79"/>
      <c r="FG82" s="79"/>
      <c r="FH82" s="79"/>
      <c r="FI82" s="79"/>
      <c r="FJ82" s="79"/>
      <c r="FK82" s="79"/>
      <c r="FL82" s="79"/>
      <c r="FM82" s="79"/>
      <c r="FN82" s="79"/>
      <c r="FO82" s="79"/>
      <c r="FP82" s="79"/>
      <c r="FQ82" s="79"/>
      <c r="FR82" s="79"/>
      <c r="FS82" s="79"/>
      <c r="FT82" s="79"/>
      <c r="FU82" s="79"/>
      <c r="FV82" s="79"/>
      <c r="FW82" s="79"/>
      <c r="FX82" s="79"/>
      <c r="FY82" s="79"/>
      <c r="FZ82" s="79"/>
      <c r="GA82" s="79"/>
      <c r="GB82" s="79"/>
      <c r="GC82" s="79"/>
      <c r="GD82" s="79"/>
      <c r="GE82" s="79"/>
      <c r="GF82" s="79"/>
      <c r="GG82" s="79"/>
      <c r="GH82" s="79"/>
      <c r="GI82" s="79"/>
      <c r="GJ82" s="79"/>
      <c r="GK82" s="79"/>
      <c r="GL82" s="79"/>
      <c r="GM82" s="79"/>
      <c r="GN82" s="79"/>
      <c r="GO82" s="79"/>
      <c r="GP82" s="79"/>
      <c r="GQ82" s="79"/>
      <c r="GR82" s="79"/>
      <c r="GS82" s="79"/>
      <c r="GT82" s="79"/>
      <c r="GU82" s="79"/>
      <c r="GV82" s="79"/>
      <c r="GW82" s="79"/>
      <c r="GX82" s="79"/>
      <c r="GY82" s="79"/>
      <c r="GZ82" s="79"/>
      <c r="HA82" s="79"/>
      <c r="HB82" s="79"/>
      <c r="HC82" s="79"/>
      <c r="HD82" s="79"/>
      <c r="HE82" s="79"/>
      <c r="HF82" s="79"/>
      <c r="HG82" s="79"/>
      <c r="HH82" s="79"/>
      <c r="HI82" s="79"/>
      <c r="HJ82" s="79"/>
      <c r="HK82" s="79"/>
      <c r="HL82" s="79"/>
      <c r="HM82" s="79"/>
      <c r="HN82" s="79"/>
      <c r="HO82" s="79"/>
      <c r="HP82" s="79"/>
      <c r="HQ82" s="79"/>
      <c r="HR82" s="79"/>
      <c r="HS82" s="79"/>
      <c r="HT82" s="79"/>
      <c r="HU82" s="79"/>
      <c r="HV82" s="79"/>
      <c r="HW82" s="79"/>
      <c r="HX82" s="79"/>
      <c r="HY82" s="79"/>
      <c r="HZ82" s="79"/>
      <c r="IA82" s="79"/>
      <c r="IB82" s="79"/>
      <c r="IC82" s="79"/>
      <c r="ID82" s="79"/>
      <c r="IE82" s="79"/>
      <c r="IF82" s="79"/>
      <c r="IG82" s="79"/>
      <c r="IH82" s="79"/>
      <c r="II82" s="79"/>
      <c r="IJ82" s="26"/>
      <c r="IK82" s="26"/>
      <c r="IL82" s="26"/>
      <c r="IM82" s="26"/>
      <c r="IN82" s="26"/>
      <c r="IO82" s="26"/>
      <c r="IP82" s="26"/>
      <c r="IQ82" s="26"/>
      <c r="IR82" s="26"/>
      <c r="IS82" s="26"/>
      <c r="IT82" s="26"/>
      <c r="IU82" s="78" t="s">
        <v>52</v>
      </c>
      <c r="IV82" s="78"/>
      <c r="IW82" s="78"/>
      <c r="IX82" s="78"/>
      <c r="IY82" s="78"/>
      <c r="IZ82" s="78"/>
      <c r="JA82" s="78"/>
      <c r="JB82" s="78"/>
      <c r="JC82" s="78"/>
      <c r="JD82" s="78"/>
      <c r="JE82" s="78"/>
      <c r="JF82" s="78"/>
      <c r="JG82" s="78"/>
      <c r="JH82" s="78"/>
      <c r="JI82" s="78"/>
      <c r="JJ82" s="78"/>
      <c r="JK82" s="78"/>
      <c r="JL82" s="78"/>
      <c r="JM82" s="78"/>
      <c r="JN82" s="78"/>
      <c r="JO82" s="78"/>
      <c r="JP82" s="78"/>
      <c r="JQ82" s="78"/>
      <c r="JR82" s="78"/>
      <c r="JS82" s="78"/>
      <c r="JT82" s="78"/>
      <c r="JU82" s="78"/>
      <c r="JV82" s="78"/>
      <c r="JW82" s="78"/>
      <c r="JX82" s="78"/>
      <c r="JY82" s="78"/>
      <c r="JZ82" s="78"/>
      <c r="KA82" s="78"/>
      <c r="KB82" s="78"/>
      <c r="KC82" s="78"/>
      <c r="KD82" s="78"/>
      <c r="KE82" s="78"/>
      <c r="KF82" s="78"/>
      <c r="KG82" s="78"/>
      <c r="KH82" s="78"/>
      <c r="KI82" s="78"/>
      <c r="KJ82" s="78"/>
      <c r="KK82" s="78"/>
      <c r="KL82" s="78"/>
      <c r="KM82" s="78"/>
      <c r="KN82" s="78"/>
      <c r="KO82" s="78"/>
      <c r="KP82" s="78"/>
      <c r="KQ82" s="78"/>
      <c r="KR82" s="78"/>
      <c r="KS82" s="78"/>
      <c r="KT82" s="78"/>
      <c r="KU82" s="78"/>
      <c r="KV82" s="78"/>
      <c r="KW82" s="78"/>
      <c r="KX82" s="78"/>
      <c r="KY82" s="78"/>
      <c r="KZ82" s="78"/>
      <c r="LA82" s="78"/>
      <c r="LB82" s="78"/>
      <c r="LC82" s="78"/>
      <c r="LD82" s="78"/>
      <c r="LE82" s="78"/>
      <c r="LF82" s="78"/>
      <c r="LG82" s="78"/>
      <c r="LH82" s="78"/>
      <c r="LI82" s="78"/>
      <c r="LJ82" s="78"/>
      <c r="LK82" s="78"/>
      <c r="LL82" s="78"/>
      <c r="LM82" s="78"/>
      <c r="LN82" s="78"/>
      <c r="LO82" s="78"/>
      <c r="LP82" s="78"/>
      <c r="LQ82" s="78"/>
      <c r="LR82" s="78"/>
      <c r="LS82" s="78"/>
      <c r="LT82" s="78"/>
      <c r="LU82" s="78"/>
      <c r="LV82" s="78"/>
      <c r="LW82" s="78"/>
      <c r="LX82" s="78"/>
      <c r="LY82" s="78"/>
      <c r="LZ82" s="78"/>
      <c r="MA82" s="78"/>
      <c r="MB82" s="78"/>
      <c r="MC82" s="78"/>
      <c r="MD82" s="78"/>
      <c r="ME82" s="78"/>
      <c r="MF82" s="78"/>
      <c r="MG82" s="78"/>
      <c r="MH82" s="78"/>
      <c r="MI82" s="78"/>
      <c r="MJ82" s="78"/>
      <c r="MK82" s="78"/>
      <c r="ML82" s="78"/>
      <c r="MM82" s="78"/>
      <c r="MN82" s="78"/>
      <c r="MO82" s="78"/>
      <c r="MP82" s="78"/>
      <c r="MQ82" s="78"/>
      <c r="MR82" s="78"/>
      <c r="MS82" s="78"/>
      <c r="MT82" s="78"/>
      <c r="MU82" s="78"/>
      <c r="MV82" s="78"/>
      <c r="MW82" s="78"/>
      <c r="MX82" s="78"/>
      <c r="MY82" s="78"/>
      <c r="MZ82" s="78"/>
      <c r="NA82" s="78"/>
      <c r="NB82" s="78"/>
      <c r="NC82" s="78"/>
      <c r="ND82" s="78"/>
      <c r="NE82" s="26"/>
      <c r="NF82" s="26"/>
      <c r="NG82" s="26"/>
      <c r="NH82" s="27"/>
      <c r="NI82" s="2"/>
      <c r="NJ82" s="135"/>
      <c r="NK82" s="136"/>
      <c r="NL82" s="136"/>
      <c r="NM82" s="136"/>
      <c r="NN82" s="136"/>
      <c r="NO82" s="136"/>
      <c r="NP82" s="136"/>
      <c r="NQ82" s="136"/>
      <c r="NR82" s="136"/>
      <c r="NS82" s="136"/>
      <c r="NT82" s="136"/>
      <c r="NU82" s="136"/>
      <c r="NV82" s="136"/>
      <c r="NW82" s="136"/>
      <c r="NX82" s="137"/>
    </row>
    <row r="83" spans="1:388" ht="13.5" customHeight="1">
      <c r="A83" s="2"/>
      <c r="B83" s="25"/>
      <c r="C83" s="26"/>
      <c r="D83" s="5"/>
      <c r="E83" s="5"/>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26"/>
      <c r="DQ83" s="26"/>
      <c r="DR83" s="26"/>
      <c r="DS83" s="26"/>
      <c r="DT83" s="26"/>
      <c r="DU83" s="26"/>
      <c r="DV83" s="26"/>
      <c r="DW83" s="26"/>
      <c r="DX83" s="26"/>
      <c r="DY83" s="42"/>
      <c r="DZ83" s="79"/>
      <c r="EA83" s="79"/>
      <c r="EB83" s="79"/>
      <c r="EC83" s="79"/>
      <c r="ED83" s="79"/>
      <c r="EE83" s="79"/>
      <c r="EF83" s="79"/>
      <c r="EG83" s="79"/>
      <c r="EH83" s="79"/>
      <c r="EI83" s="79"/>
      <c r="EJ83" s="79"/>
      <c r="EK83" s="79"/>
      <c r="EL83" s="79"/>
      <c r="EM83" s="79"/>
      <c r="EN83" s="79"/>
      <c r="EO83" s="79"/>
      <c r="EP83" s="79"/>
      <c r="EQ83" s="79"/>
      <c r="ER83" s="79"/>
      <c r="ES83" s="79"/>
      <c r="ET83" s="79"/>
      <c r="EU83" s="79"/>
      <c r="EV83" s="79"/>
      <c r="EW83" s="79"/>
      <c r="EX83" s="79"/>
      <c r="EY83" s="79"/>
      <c r="EZ83" s="79"/>
      <c r="FA83" s="79"/>
      <c r="FB83" s="79"/>
      <c r="FC83" s="79"/>
      <c r="FD83" s="79"/>
      <c r="FE83" s="79"/>
      <c r="FF83" s="79"/>
      <c r="FG83" s="79"/>
      <c r="FH83" s="79"/>
      <c r="FI83" s="79"/>
      <c r="FJ83" s="79"/>
      <c r="FK83" s="79"/>
      <c r="FL83" s="79"/>
      <c r="FM83" s="79"/>
      <c r="FN83" s="79"/>
      <c r="FO83" s="79"/>
      <c r="FP83" s="79"/>
      <c r="FQ83" s="79"/>
      <c r="FR83" s="79"/>
      <c r="FS83" s="79"/>
      <c r="FT83" s="79"/>
      <c r="FU83" s="79"/>
      <c r="FV83" s="79"/>
      <c r="FW83" s="79"/>
      <c r="FX83" s="79"/>
      <c r="FY83" s="79"/>
      <c r="FZ83" s="79"/>
      <c r="GA83" s="79"/>
      <c r="GB83" s="79"/>
      <c r="GC83" s="79"/>
      <c r="GD83" s="79"/>
      <c r="GE83" s="79"/>
      <c r="GF83" s="79"/>
      <c r="GG83" s="79"/>
      <c r="GH83" s="79"/>
      <c r="GI83" s="79"/>
      <c r="GJ83" s="79"/>
      <c r="GK83" s="79"/>
      <c r="GL83" s="79"/>
      <c r="GM83" s="79"/>
      <c r="GN83" s="79"/>
      <c r="GO83" s="79"/>
      <c r="GP83" s="79"/>
      <c r="GQ83" s="79"/>
      <c r="GR83" s="79"/>
      <c r="GS83" s="79"/>
      <c r="GT83" s="79"/>
      <c r="GU83" s="79"/>
      <c r="GV83" s="79"/>
      <c r="GW83" s="79"/>
      <c r="GX83" s="79"/>
      <c r="GY83" s="79"/>
      <c r="GZ83" s="79"/>
      <c r="HA83" s="79"/>
      <c r="HB83" s="79"/>
      <c r="HC83" s="79"/>
      <c r="HD83" s="79"/>
      <c r="HE83" s="79"/>
      <c r="HF83" s="79"/>
      <c r="HG83" s="79"/>
      <c r="HH83" s="79"/>
      <c r="HI83" s="79"/>
      <c r="HJ83" s="79"/>
      <c r="HK83" s="79"/>
      <c r="HL83" s="79"/>
      <c r="HM83" s="79"/>
      <c r="HN83" s="79"/>
      <c r="HO83" s="79"/>
      <c r="HP83" s="79"/>
      <c r="HQ83" s="79"/>
      <c r="HR83" s="79"/>
      <c r="HS83" s="79"/>
      <c r="HT83" s="79"/>
      <c r="HU83" s="79"/>
      <c r="HV83" s="79"/>
      <c r="HW83" s="79"/>
      <c r="HX83" s="79"/>
      <c r="HY83" s="79"/>
      <c r="HZ83" s="79"/>
      <c r="IA83" s="79"/>
      <c r="IB83" s="79"/>
      <c r="IC83" s="79"/>
      <c r="ID83" s="79"/>
      <c r="IE83" s="79"/>
      <c r="IF83" s="79"/>
      <c r="IG83" s="79"/>
      <c r="IH83" s="79"/>
      <c r="II83" s="79"/>
      <c r="IJ83" s="26"/>
      <c r="IK83" s="26"/>
      <c r="IL83" s="26"/>
      <c r="IM83" s="26"/>
      <c r="IN83" s="26"/>
      <c r="IO83" s="26"/>
      <c r="IP83" s="26"/>
      <c r="IQ83" s="26"/>
      <c r="IR83" s="26"/>
      <c r="IS83" s="26"/>
      <c r="IT83" s="26"/>
      <c r="IU83" s="78"/>
      <c r="IV83" s="78"/>
      <c r="IW83" s="78"/>
      <c r="IX83" s="78"/>
      <c r="IY83" s="78"/>
      <c r="IZ83" s="78"/>
      <c r="JA83" s="78"/>
      <c r="JB83" s="78"/>
      <c r="JC83" s="78"/>
      <c r="JD83" s="78"/>
      <c r="JE83" s="78"/>
      <c r="JF83" s="78"/>
      <c r="JG83" s="78"/>
      <c r="JH83" s="78"/>
      <c r="JI83" s="78"/>
      <c r="JJ83" s="78"/>
      <c r="JK83" s="78"/>
      <c r="JL83" s="78"/>
      <c r="JM83" s="78"/>
      <c r="JN83" s="78"/>
      <c r="JO83" s="78"/>
      <c r="JP83" s="78"/>
      <c r="JQ83" s="78"/>
      <c r="JR83" s="78"/>
      <c r="JS83" s="78"/>
      <c r="JT83" s="78"/>
      <c r="JU83" s="78"/>
      <c r="JV83" s="78"/>
      <c r="JW83" s="78"/>
      <c r="JX83" s="78"/>
      <c r="JY83" s="78"/>
      <c r="JZ83" s="78"/>
      <c r="KA83" s="78"/>
      <c r="KB83" s="78"/>
      <c r="KC83" s="78"/>
      <c r="KD83" s="78"/>
      <c r="KE83" s="78"/>
      <c r="KF83" s="78"/>
      <c r="KG83" s="78"/>
      <c r="KH83" s="78"/>
      <c r="KI83" s="78"/>
      <c r="KJ83" s="78"/>
      <c r="KK83" s="78"/>
      <c r="KL83" s="78"/>
      <c r="KM83" s="78"/>
      <c r="KN83" s="78"/>
      <c r="KO83" s="78"/>
      <c r="KP83" s="78"/>
      <c r="KQ83" s="78"/>
      <c r="KR83" s="78"/>
      <c r="KS83" s="78"/>
      <c r="KT83" s="78"/>
      <c r="KU83" s="78"/>
      <c r="KV83" s="78"/>
      <c r="KW83" s="78"/>
      <c r="KX83" s="78"/>
      <c r="KY83" s="78"/>
      <c r="KZ83" s="78"/>
      <c r="LA83" s="78"/>
      <c r="LB83" s="78"/>
      <c r="LC83" s="78"/>
      <c r="LD83" s="78"/>
      <c r="LE83" s="78"/>
      <c r="LF83" s="78"/>
      <c r="LG83" s="78"/>
      <c r="LH83" s="78"/>
      <c r="LI83" s="78"/>
      <c r="LJ83" s="78"/>
      <c r="LK83" s="78"/>
      <c r="LL83" s="78"/>
      <c r="LM83" s="78"/>
      <c r="LN83" s="78"/>
      <c r="LO83" s="78"/>
      <c r="LP83" s="78"/>
      <c r="LQ83" s="78"/>
      <c r="LR83" s="78"/>
      <c r="LS83" s="78"/>
      <c r="LT83" s="78"/>
      <c r="LU83" s="78"/>
      <c r="LV83" s="78"/>
      <c r="LW83" s="78"/>
      <c r="LX83" s="78"/>
      <c r="LY83" s="78"/>
      <c r="LZ83" s="78"/>
      <c r="MA83" s="78"/>
      <c r="MB83" s="78"/>
      <c r="MC83" s="78"/>
      <c r="MD83" s="78"/>
      <c r="ME83" s="78"/>
      <c r="MF83" s="78"/>
      <c r="MG83" s="78"/>
      <c r="MH83" s="78"/>
      <c r="MI83" s="78"/>
      <c r="MJ83" s="78"/>
      <c r="MK83" s="78"/>
      <c r="ML83" s="78"/>
      <c r="MM83" s="78"/>
      <c r="MN83" s="78"/>
      <c r="MO83" s="78"/>
      <c r="MP83" s="78"/>
      <c r="MQ83" s="78"/>
      <c r="MR83" s="78"/>
      <c r="MS83" s="78"/>
      <c r="MT83" s="78"/>
      <c r="MU83" s="78"/>
      <c r="MV83" s="78"/>
      <c r="MW83" s="78"/>
      <c r="MX83" s="78"/>
      <c r="MY83" s="78"/>
      <c r="MZ83" s="78"/>
      <c r="NA83" s="78"/>
      <c r="NB83" s="78"/>
      <c r="NC83" s="78"/>
      <c r="ND83" s="78"/>
      <c r="NE83" s="26"/>
      <c r="NF83" s="26"/>
      <c r="NG83" s="26"/>
      <c r="NH83" s="27"/>
      <c r="NI83" s="2"/>
      <c r="NJ83" s="135"/>
      <c r="NK83" s="136"/>
      <c r="NL83" s="136"/>
      <c r="NM83" s="136"/>
      <c r="NN83" s="136"/>
      <c r="NO83" s="136"/>
      <c r="NP83" s="136"/>
      <c r="NQ83" s="136"/>
      <c r="NR83" s="136"/>
      <c r="NS83" s="136"/>
      <c r="NT83" s="136"/>
      <c r="NU83" s="136"/>
      <c r="NV83" s="136"/>
      <c r="NW83" s="136"/>
      <c r="NX83" s="13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8"/>
      <c r="NK84" s="139"/>
      <c r="NL84" s="139"/>
      <c r="NM84" s="139"/>
      <c r="NN84" s="139"/>
      <c r="NO84" s="139"/>
      <c r="NP84" s="139"/>
      <c r="NQ84" s="139"/>
      <c r="NR84" s="139"/>
      <c r="NS84" s="139"/>
      <c r="NT84" s="139"/>
      <c r="NU84" s="139"/>
      <c r="NV84" s="139"/>
      <c r="NW84" s="139"/>
      <c r="NX84" s="14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G8Xb68DK9wRhcfxCz8JC8sGh9osO+zHWsCxQ06jVWQKOBMsZZui5rroH9rWpuSLvk1kgS6s+9h82+DvtpceaA==" saltValue="X7lTpCkhqQLQvGn815uy8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31" t="s">
        <v>76</v>
      </c>
      <c r="AT4" s="124"/>
      <c r="AU4" s="124"/>
      <c r="AV4" s="124"/>
      <c r="AW4" s="124"/>
      <c r="AX4" s="124"/>
      <c r="AY4" s="124"/>
      <c r="AZ4" s="124"/>
      <c r="BA4" s="124"/>
      <c r="BB4" s="124"/>
      <c r="BC4" s="124"/>
      <c r="BD4" s="131"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31"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113</v>
      </c>
      <c r="AX5" s="61" t="s">
        <v>114</v>
      </c>
      <c r="AY5" s="61" t="s">
        <v>115</v>
      </c>
      <c r="AZ5" s="61" t="s">
        <v>116</v>
      </c>
      <c r="BA5" s="61" t="s">
        <v>117</v>
      </c>
      <c r="BB5" s="61" t="s">
        <v>118</v>
      </c>
      <c r="BC5" s="61" t="s">
        <v>119</v>
      </c>
      <c r="BD5" s="61" t="s">
        <v>122</v>
      </c>
      <c r="BE5" s="61" t="s">
        <v>110</v>
      </c>
      <c r="BF5" s="61" t="s">
        <v>121</v>
      </c>
      <c r="BG5" s="61" t="s">
        <v>112</v>
      </c>
      <c r="BH5" s="61" t="s">
        <v>113</v>
      </c>
      <c r="BI5" s="61" t="s">
        <v>114</v>
      </c>
      <c r="BJ5" s="61" t="s">
        <v>115</v>
      </c>
      <c r="BK5" s="61" t="s">
        <v>116</v>
      </c>
      <c r="BL5" s="61" t="s">
        <v>117</v>
      </c>
      <c r="BM5" s="61" t="s">
        <v>118</v>
      </c>
      <c r="BN5" s="61" t="s">
        <v>119</v>
      </c>
      <c r="BO5" s="61" t="s">
        <v>122</v>
      </c>
      <c r="BP5" s="61" t="s">
        <v>110</v>
      </c>
      <c r="BQ5" s="61" t="s">
        <v>121</v>
      </c>
      <c r="BR5" s="61" t="s">
        <v>123</v>
      </c>
      <c r="BS5" s="61" t="s">
        <v>113</v>
      </c>
      <c r="BT5" s="61" t="s">
        <v>114</v>
      </c>
      <c r="BU5" s="61" t="s">
        <v>115</v>
      </c>
      <c r="BV5" s="61" t="s">
        <v>116</v>
      </c>
      <c r="BW5" s="61" t="s">
        <v>117</v>
      </c>
      <c r="BX5" s="61" t="s">
        <v>118</v>
      </c>
      <c r="BY5" s="61" t="s">
        <v>119</v>
      </c>
      <c r="BZ5" s="61" t="s">
        <v>109</v>
      </c>
      <c r="CA5" s="61" t="s">
        <v>110</v>
      </c>
      <c r="CB5" s="61" t="s">
        <v>121</v>
      </c>
      <c r="CC5" s="61" t="s">
        <v>112</v>
      </c>
      <c r="CD5" s="61" t="s">
        <v>113</v>
      </c>
      <c r="CE5" s="61" t="s">
        <v>114</v>
      </c>
      <c r="CF5" s="61" t="s">
        <v>115</v>
      </c>
      <c r="CG5" s="61" t="s">
        <v>116</v>
      </c>
      <c r="CH5" s="61" t="s">
        <v>117</v>
      </c>
      <c r="CI5" s="61" t="s">
        <v>118</v>
      </c>
      <c r="CJ5" s="61" t="s">
        <v>119</v>
      </c>
      <c r="CK5" s="61" t="s">
        <v>109</v>
      </c>
      <c r="CL5" s="61" t="s">
        <v>120</v>
      </c>
      <c r="CM5" s="61" t="s">
        <v>121</v>
      </c>
      <c r="CN5" s="61" t="s">
        <v>112</v>
      </c>
      <c r="CO5" s="61" t="s">
        <v>113</v>
      </c>
      <c r="CP5" s="61" t="s">
        <v>114</v>
      </c>
      <c r="CQ5" s="61" t="s">
        <v>115</v>
      </c>
      <c r="CR5" s="61" t="s">
        <v>116</v>
      </c>
      <c r="CS5" s="61" t="s">
        <v>117</v>
      </c>
      <c r="CT5" s="61" t="s">
        <v>118</v>
      </c>
      <c r="CU5" s="61" t="s">
        <v>119</v>
      </c>
      <c r="CV5" s="61" t="s">
        <v>109</v>
      </c>
      <c r="CW5" s="61" t="s">
        <v>110</v>
      </c>
      <c r="CX5" s="61" t="s">
        <v>121</v>
      </c>
      <c r="CY5" s="61" t="s">
        <v>123</v>
      </c>
      <c r="CZ5" s="61" t="s">
        <v>113</v>
      </c>
      <c r="DA5" s="61" t="s">
        <v>114</v>
      </c>
      <c r="DB5" s="61" t="s">
        <v>115</v>
      </c>
      <c r="DC5" s="61" t="s">
        <v>116</v>
      </c>
      <c r="DD5" s="61" t="s">
        <v>117</v>
      </c>
      <c r="DE5" s="61" t="s">
        <v>118</v>
      </c>
      <c r="DF5" s="61" t="s">
        <v>119</v>
      </c>
      <c r="DG5" s="61" t="s">
        <v>109</v>
      </c>
      <c r="DH5" s="61" t="s">
        <v>110</v>
      </c>
      <c r="DI5" s="61" t="s">
        <v>121</v>
      </c>
      <c r="DJ5" s="61" t="s">
        <v>112</v>
      </c>
      <c r="DK5" s="61" t="s">
        <v>113</v>
      </c>
      <c r="DL5" s="61" t="s">
        <v>114</v>
      </c>
      <c r="DM5" s="61" t="s">
        <v>115</v>
      </c>
      <c r="DN5" s="61" t="s">
        <v>116</v>
      </c>
      <c r="DO5" s="61" t="s">
        <v>117</v>
      </c>
      <c r="DP5" s="61" t="s">
        <v>118</v>
      </c>
      <c r="DQ5" s="61" t="s">
        <v>119</v>
      </c>
      <c r="DR5" s="61" t="s">
        <v>109</v>
      </c>
      <c r="DS5" s="61" t="s">
        <v>110</v>
      </c>
      <c r="DT5" s="61" t="s">
        <v>121</v>
      </c>
      <c r="DU5" s="61" t="s">
        <v>112</v>
      </c>
      <c r="DV5" s="61" t="s">
        <v>113</v>
      </c>
      <c r="DW5" s="61" t="s">
        <v>114</v>
      </c>
      <c r="DX5" s="61" t="s">
        <v>115</v>
      </c>
      <c r="DY5" s="61" t="s">
        <v>116</v>
      </c>
      <c r="DZ5" s="61" t="s">
        <v>117</v>
      </c>
      <c r="EA5" s="61" t="s">
        <v>118</v>
      </c>
      <c r="EB5" s="61" t="s">
        <v>119</v>
      </c>
      <c r="EC5" s="61" t="s">
        <v>109</v>
      </c>
      <c r="ED5" s="61" t="s">
        <v>120</v>
      </c>
      <c r="EE5" s="61" t="s">
        <v>111</v>
      </c>
      <c r="EF5" s="61" t="s">
        <v>112</v>
      </c>
      <c r="EG5" s="61" t="s">
        <v>113</v>
      </c>
      <c r="EH5" s="61" t="s">
        <v>114</v>
      </c>
      <c r="EI5" s="61" t="s">
        <v>115</v>
      </c>
      <c r="EJ5" s="61" t="s">
        <v>116</v>
      </c>
      <c r="EK5" s="61" t="s">
        <v>117</v>
      </c>
      <c r="EL5" s="61" t="s">
        <v>118</v>
      </c>
      <c r="EM5" s="61" t="s">
        <v>124</v>
      </c>
      <c r="EN5" s="61" t="s">
        <v>109</v>
      </c>
      <c r="EO5" s="61" t="s">
        <v>110</v>
      </c>
      <c r="EP5" s="61" t="s">
        <v>121</v>
      </c>
      <c r="EQ5" s="61" t="s">
        <v>123</v>
      </c>
      <c r="ER5" s="61" t="s">
        <v>113</v>
      </c>
      <c r="ES5" s="61" t="s">
        <v>114</v>
      </c>
      <c r="ET5" s="61" t="s">
        <v>115</v>
      </c>
      <c r="EU5" s="61" t="s">
        <v>116</v>
      </c>
      <c r="EV5" s="61" t="s">
        <v>117</v>
      </c>
      <c r="EW5" s="61" t="s">
        <v>118</v>
      </c>
      <c r="EX5" s="61" t="s">
        <v>119</v>
      </c>
    </row>
    <row r="6" spans="1:154" s="66" customFormat="1">
      <c r="A6" s="47" t="s">
        <v>125</v>
      </c>
      <c r="B6" s="62">
        <f>B8</f>
        <v>2017</v>
      </c>
      <c r="C6" s="62">
        <f t="shared" ref="C6:M6" si="2">C8</f>
        <v>199435</v>
      </c>
      <c r="D6" s="62">
        <f t="shared" si="2"/>
        <v>46</v>
      </c>
      <c r="E6" s="62">
        <f t="shared" si="2"/>
        <v>6</v>
      </c>
      <c r="F6" s="62">
        <f t="shared" si="2"/>
        <v>0</v>
      </c>
      <c r="G6" s="62">
        <f t="shared" si="2"/>
        <v>1</v>
      </c>
      <c r="H6" s="128" t="str">
        <f>IF(H8&lt;&gt;I8,H8,"")&amp;IF(I8&lt;&gt;J8,I8,"")&amp;"　"&amp;J8</f>
        <v>山梨県峡南医療センター企業団　市川三郷病院</v>
      </c>
      <c r="I6" s="129"/>
      <c r="J6" s="130"/>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12</v>
      </c>
      <c r="R6" s="62" t="str">
        <f t="shared" si="3"/>
        <v>-</v>
      </c>
      <c r="S6" s="62" t="str">
        <f t="shared" si="3"/>
        <v>透 訓</v>
      </c>
      <c r="T6" s="62" t="str">
        <f t="shared" si="3"/>
        <v>救 臨 へ 輪</v>
      </c>
      <c r="U6" s="63" t="str">
        <f>U8</f>
        <v>-</v>
      </c>
      <c r="V6" s="63">
        <f>V8</f>
        <v>5842</v>
      </c>
      <c r="W6" s="62" t="str">
        <f>W8</f>
        <v>非該当</v>
      </c>
      <c r="X6" s="62" t="str">
        <f t="shared" si="3"/>
        <v>１０：１</v>
      </c>
      <c r="Y6" s="63">
        <f t="shared" si="3"/>
        <v>90</v>
      </c>
      <c r="Z6" s="63" t="str">
        <f t="shared" si="3"/>
        <v>-</v>
      </c>
      <c r="AA6" s="63" t="str">
        <f t="shared" si="3"/>
        <v>-</v>
      </c>
      <c r="AB6" s="63" t="str">
        <f t="shared" si="3"/>
        <v>-</v>
      </c>
      <c r="AC6" s="63" t="str">
        <f t="shared" si="3"/>
        <v>-</v>
      </c>
      <c r="AD6" s="63">
        <f t="shared" si="3"/>
        <v>90</v>
      </c>
      <c r="AE6" s="63">
        <f t="shared" si="3"/>
        <v>34</v>
      </c>
      <c r="AF6" s="63" t="str">
        <f t="shared" si="3"/>
        <v>-</v>
      </c>
      <c r="AG6" s="63">
        <f t="shared" si="3"/>
        <v>34</v>
      </c>
      <c r="AH6" s="64">
        <f>IF(AH8="-",NA(),AH8)</f>
        <v>99</v>
      </c>
      <c r="AI6" s="64">
        <f t="shared" ref="AI6:AQ6" si="4">IF(AI8="-",NA(),AI8)</f>
        <v>84.3</v>
      </c>
      <c r="AJ6" s="64">
        <f t="shared" si="4"/>
        <v>82.8</v>
      </c>
      <c r="AK6" s="64">
        <f t="shared" si="4"/>
        <v>90.9</v>
      </c>
      <c r="AL6" s="64">
        <f t="shared" si="4"/>
        <v>94.3</v>
      </c>
      <c r="AM6" s="64">
        <f t="shared" si="4"/>
        <v>97.7</v>
      </c>
      <c r="AN6" s="64">
        <f t="shared" si="4"/>
        <v>98.5</v>
      </c>
      <c r="AO6" s="64">
        <f t="shared" si="4"/>
        <v>98</v>
      </c>
      <c r="AP6" s="64">
        <f t="shared" si="4"/>
        <v>98.4</v>
      </c>
      <c r="AQ6" s="64">
        <f t="shared" si="4"/>
        <v>98.2</v>
      </c>
      <c r="AR6" s="64" t="str">
        <f>IF(AR8="-","【-】","【"&amp;SUBSTITUTE(TEXT(AR8,"#,##0.0"),"-","△")&amp;"】")</f>
        <v>【98.5】</v>
      </c>
      <c r="AS6" s="64">
        <f>IF(AS8="-",NA(),AS8)</f>
        <v>84.5</v>
      </c>
      <c r="AT6" s="64">
        <f t="shared" ref="AT6:BB6" si="5">IF(AT8="-",NA(),AT8)</f>
        <v>74.5</v>
      </c>
      <c r="AU6" s="64">
        <f t="shared" si="5"/>
        <v>72.7</v>
      </c>
      <c r="AV6" s="64">
        <f t="shared" si="5"/>
        <v>77.400000000000006</v>
      </c>
      <c r="AW6" s="64">
        <f t="shared" si="5"/>
        <v>76.2</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44.4</v>
      </c>
      <c r="BE6" s="64">
        <f t="shared" ref="BE6:BM6" si="6">IF(BE8="-",NA(),BE8)</f>
        <v>27.1</v>
      </c>
      <c r="BF6" s="64">
        <f t="shared" si="6"/>
        <v>52.2</v>
      </c>
      <c r="BG6" s="64">
        <f t="shared" si="6"/>
        <v>71</v>
      </c>
      <c r="BH6" s="64">
        <f t="shared" si="6"/>
        <v>82.2</v>
      </c>
      <c r="BI6" s="64">
        <f t="shared" si="6"/>
        <v>91.2</v>
      </c>
      <c r="BJ6" s="64">
        <f t="shared" si="6"/>
        <v>94.9</v>
      </c>
      <c r="BK6" s="64">
        <f t="shared" si="6"/>
        <v>101.2</v>
      </c>
      <c r="BL6" s="64">
        <f t="shared" si="6"/>
        <v>107.2</v>
      </c>
      <c r="BM6" s="64">
        <f t="shared" si="6"/>
        <v>114.4</v>
      </c>
      <c r="BN6" s="64" t="str">
        <f>IF(BN8="-","【-】","【"&amp;SUBSTITUTE(TEXT(BN8,"#,##0.0"),"-","△")&amp;"】")</f>
        <v>【64.7】</v>
      </c>
      <c r="BO6" s="64">
        <f>IF(BO8="-",NA(),BO8)</f>
        <v>37.799999999999997</v>
      </c>
      <c r="BP6" s="64">
        <f t="shared" ref="BP6:BX6" si="7">IF(BP8="-",NA(),BP8)</f>
        <v>29.9</v>
      </c>
      <c r="BQ6" s="64">
        <f t="shared" si="7"/>
        <v>24.7</v>
      </c>
      <c r="BR6" s="64">
        <f t="shared" si="7"/>
        <v>28.7</v>
      </c>
      <c r="BS6" s="64">
        <f t="shared" si="7"/>
        <v>26.2</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33513</v>
      </c>
      <c r="CA6" s="65">
        <f t="shared" ref="CA6:CI6" si="8">IF(CA8="-",NA(),CA8)</f>
        <v>30351</v>
      </c>
      <c r="CB6" s="65">
        <f t="shared" si="8"/>
        <v>29358</v>
      </c>
      <c r="CC6" s="65">
        <f t="shared" si="8"/>
        <v>26102</v>
      </c>
      <c r="CD6" s="65">
        <f t="shared" si="8"/>
        <v>27503</v>
      </c>
      <c r="CE6" s="65">
        <f t="shared" si="8"/>
        <v>23475</v>
      </c>
      <c r="CF6" s="65">
        <f t="shared" si="8"/>
        <v>23857</v>
      </c>
      <c r="CG6" s="65">
        <f t="shared" si="8"/>
        <v>24371</v>
      </c>
      <c r="CH6" s="65">
        <f t="shared" si="8"/>
        <v>24882</v>
      </c>
      <c r="CI6" s="65">
        <f t="shared" si="8"/>
        <v>25249</v>
      </c>
      <c r="CJ6" s="64" t="str">
        <f>IF(CJ8="-","【-】","【"&amp;SUBSTITUTE(TEXT(CJ8,"#,##0"),"-","△")&amp;"】")</f>
        <v>【50,718】</v>
      </c>
      <c r="CK6" s="65">
        <f>IF(CK8="-",NA(),CK8)</f>
        <v>11958</v>
      </c>
      <c r="CL6" s="65">
        <f t="shared" ref="CL6:CT6" si="9">IF(CL8="-",NA(),CL8)</f>
        <v>12263</v>
      </c>
      <c r="CM6" s="65">
        <f t="shared" si="9"/>
        <v>12655</v>
      </c>
      <c r="CN6" s="65">
        <f t="shared" si="9"/>
        <v>12767</v>
      </c>
      <c r="CO6" s="65">
        <f t="shared" si="9"/>
        <v>12828</v>
      </c>
      <c r="CP6" s="65">
        <f t="shared" si="9"/>
        <v>8603</v>
      </c>
      <c r="CQ6" s="65">
        <f t="shared" si="9"/>
        <v>8471</v>
      </c>
      <c r="CR6" s="65">
        <f t="shared" si="9"/>
        <v>8736</v>
      </c>
      <c r="CS6" s="65">
        <f t="shared" si="9"/>
        <v>8797</v>
      </c>
      <c r="CT6" s="65">
        <f t="shared" si="9"/>
        <v>8852</v>
      </c>
      <c r="CU6" s="64" t="str">
        <f>IF(CU8="-","【-】","【"&amp;SUBSTITUTE(TEXT(CU8,"#,##0"),"-","△")&amp;"】")</f>
        <v>【14,202】</v>
      </c>
      <c r="CV6" s="64">
        <f>IF(CV8="-",NA(),CV8)</f>
        <v>54.8</v>
      </c>
      <c r="CW6" s="64">
        <f t="shared" ref="CW6:DE6" si="10">IF(CW8="-",NA(),CW8)</f>
        <v>81.400000000000006</v>
      </c>
      <c r="CX6" s="64">
        <f t="shared" si="10"/>
        <v>65.2</v>
      </c>
      <c r="CY6" s="64">
        <f t="shared" si="10"/>
        <v>54.3</v>
      </c>
      <c r="CZ6" s="64">
        <f t="shared" si="10"/>
        <v>56.1</v>
      </c>
      <c r="DA6" s="64">
        <f t="shared" si="10"/>
        <v>65</v>
      </c>
      <c r="DB6" s="64">
        <f t="shared" si="10"/>
        <v>67.5</v>
      </c>
      <c r="DC6" s="64">
        <f t="shared" si="10"/>
        <v>67.5</v>
      </c>
      <c r="DD6" s="64">
        <f t="shared" si="10"/>
        <v>69.5</v>
      </c>
      <c r="DE6" s="64">
        <f t="shared" si="10"/>
        <v>70.3</v>
      </c>
      <c r="DF6" s="64" t="str">
        <f>IF(DF8="-","【-】","【"&amp;SUBSTITUTE(TEXT(DF8,"#,##0.0"),"-","△")&amp;"】")</f>
        <v>【55.0】</v>
      </c>
      <c r="DG6" s="64">
        <f>IF(DG8="-",NA(),DG8)</f>
        <v>22.8</v>
      </c>
      <c r="DH6" s="64">
        <f t="shared" ref="DH6:DP6" si="11">IF(DH8="-",NA(),DH8)</f>
        <v>22.4</v>
      </c>
      <c r="DI6" s="64">
        <f t="shared" si="11"/>
        <v>24.5</v>
      </c>
      <c r="DJ6" s="64">
        <f t="shared" si="11"/>
        <v>22.3</v>
      </c>
      <c r="DK6" s="64">
        <f t="shared" si="11"/>
        <v>21.2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43.7</v>
      </c>
      <c r="DS6" s="64">
        <f t="shared" ref="DS6:EA6" si="12">IF(DS8="-",NA(),DS8)</f>
        <v>10.3</v>
      </c>
      <c r="DT6" s="64">
        <f t="shared" si="12"/>
        <v>20.8</v>
      </c>
      <c r="DU6" s="64">
        <f t="shared" si="12"/>
        <v>24.7</v>
      </c>
      <c r="DV6" s="64">
        <f t="shared" si="12"/>
        <v>32.9</v>
      </c>
      <c r="DW6" s="64">
        <f t="shared" si="12"/>
        <v>43.9</v>
      </c>
      <c r="DX6" s="64">
        <f t="shared" si="12"/>
        <v>52.4</v>
      </c>
      <c r="DY6" s="64">
        <f t="shared" si="12"/>
        <v>52.6</v>
      </c>
      <c r="DZ6" s="64">
        <f t="shared" si="12"/>
        <v>54.2</v>
      </c>
      <c r="EA6" s="64">
        <f t="shared" si="12"/>
        <v>53.8</v>
      </c>
      <c r="EB6" s="64" t="str">
        <f>IF(EB8="-","【-】","【"&amp;SUBSTITUTE(TEXT(EB8,"#,##0.0"),"-","△")&amp;"】")</f>
        <v>【51.6】</v>
      </c>
      <c r="EC6" s="64">
        <f>IF(EC8="-",NA(),EC8)</f>
        <v>46.4</v>
      </c>
      <c r="ED6" s="64">
        <f t="shared" ref="ED6:EL6" si="13">IF(ED8="-",NA(),ED8)</f>
        <v>15</v>
      </c>
      <c r="EE6" s="64">
        <f t="shared" si="13"/>
        <v>29</v>
      </c>
      <c r="EF6" s="64">
        <f t="shared" si="13"/>
        <v>39.1</v>
      </c>
      <c r="EG6" s="64">
        <f t="shared" si="13"/>
        <v>50.3</v>
      </c>
      <c r="EH6" s="64">
        <f t="shared" si="13"/>
        <v>59.1</v>
      </c>
      <c r="EI6" s="64">
        <f t="shared" si="13"/>
        <v>68.900000000000006</v>
      </c>
      <c r="EJ6" s="64">
        <f t="shared" si="13"/>
        <v>68</v>
      </c>
      <c r="EK6" s="64">
        <f t="shared" si="13"/>
        <v>70</v>
      </c>
      <c r="EL6" s="64">
        <f t="shared" si="13"/>
        <v>71</v>
      </c>
      <c r="EM6" s="64" t="str">
        <f>IF(EM8="-","【-】","【"&amp;SUBSTITUTE(TEXT(EM8,"#,##0.0"),"-","△")&amp;"】")</f>
        <v>【67.6】</v>
      </c>
      <c r="EN6" s="65">
        <f>IF(EN8="-",NA(),EN8)</f>
        <v>45829744</v>
      </c>
      <c r="EO6" s="65">
        <f t="shared" ref="EO6:EW6" si="14">IF(EO8="-",NA(),EO8)</f>
        <v>6972322</v>
      </c>
      <c r="EP6" s="65">
        <f t="shared" si="14"/>
        <v>7438733</v>
      </c>
      <c r="EQ6" s="65">
        <f t="shared" si="14"/>
        <v>13112389</v>
      </c>
      <c r="ER6" s="65">
        <f t="shared" si="14"/>
        <v>13288322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199435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12</v>
      </c>
      <c r="R7" s="62" t="str">
        <f t="shared" si="15"/>
        <v>-</v>
      </c>
      <c r="S7" s="62" t="str">
        <f t="shared" si="15"/>
        <v>透 訓</v>
      </c>
      <c r="T7" s="62" t="str">
        <f t="shared" si="15"/>
        <v>救 臨 へ 輪</v>
      </c>
      <c r="U7" s="63" t="str">
        <f>U8</f>
        <v>-</v>
      </c>
      <c r="V7" s="63">
        <f>V8</f>
        <v>5842</v>
      </c>
      <c r="W7" s="62" t="str">
        <f>W8</f>
        <v>非該当</v>
      </c>
      <c r="X7" s="62" t="str">
        <f t="shared" si="15"/>
        <v>１０：１</v>
      </c>
      <c r="Y7" s="63">
        <f t="shared" si="15"/>
        <v>90</v>
      </c>
      <c r="Z7" s="63" t="str">
        <f t="shared" si="15"/>
        <v>-</v>
      </c>
      <c r="AA7" s="63" t="str">
        <f t="shared" si="15"/>
        <v>-</v>
      </c>
      <c r="AB7" s="63" t="str">
        <f t="shared" si="15"/>
        <v>-</v>
      </c>
      <c r="AC7" s="63" t="str">
        <f t="shared" si="15"/>
        <v>-</v>
      </c>
      <c r="AD7" s="63">
        <f t="shared" si="15"/>
        <v>90</v>
      </c>
      <c r="AE7" s="63">
        <f t="shared" si="15"/>
        <v>34</v>
      </c>
      <c r="AF7" s="63" t="str">
        <f t="shared" si="15"/>
        <v>-</v>
      </c>
      <c r="AG7" s="63">
        <f t="shared" si="15"/>
        <v>34</v>
      </c>
      <c r="AH7" s="64">
        <f>AH8</f>
        <v>99</v>
      </c>
      <c r="AI7" s="64">
        <f t="shared" ref="AI7:AQ7" si="16">AI8</f>
        <v>84.3</v>
      </c>
      <c r="AJ7" s="64">
        <f t="shared" si="16"/>
        <v>82.8</v>
      </c>
      <c r="AK7" s="64">
        <f t="shared" si="16"/>
        <v>90.9</v>
      </c>
      <c r="AL7" s="64">
        <f t="shared" si="16"/>
        <v>94.3</v>
      </c>
      <c r="AM7" s="64">
        <f t="shared" si="16"/>
        <v>97.7</v>
      </c>
      <c r="AN7" s="64">
        <f t="shared" si="16"/>
        <v>98.5</v>
      </c>
      <c r="AO7" s="64">
        <f t="shared" si="16"/>
        <v>98</v>
      </c>
      <c r="AP7" s="64">
        <f t="shared" si="16"/>
        <v>98.4</v>
      </c>
      <c r="AQ7" s="64">
        <f t="shared" si="16"/>
        <v>98.2</v>
      </c>
      <c r="AR7" s="64"/>
      <c r="AS7" s="64">
        <f>AS8</f>
        <v>84.5</v>
      </c>
      <c r="AT7" s="64">
        <f t="shared" ref="AT7:BB7" si="17">AT8</f>
        <v>74.5</v>
      </c>
      <c r="AU7" s="64">
        <f t="shared" si="17"/>
        <v>72.7</v>
      </c>
      <c r="AV7" s="64">
        <f t="shared" si="17"/>
        <v>77.400000000000006</v>
      </c>
      <c r="AW7" s="64">
        <f t="shared" si="17"/>
        <v>76.2</v>
      </c>
      <c r="AX7" s="64">
        <f t="shared" si="17"/>
        <v>82.5</v>
      </c>
      <c r="AY7" s="64">
        <f t="shared" si="17"/>
        <v>79.7</v>
      </c>
      <c r="AZ7" s="64">
        <f t="shared" si="17"/>
        <v>79.599999999999994</v>
      </c>
      <c r="BA7" s="64">
        <f t="shared" si="17"/>
        <v>77.900000000000006</v>
      </c>
      <c r="BB7" s="64">
        <f t="shared" si="17"/>
        <v>78.099999999999994</v>
      </c>
      <c r="BC7" s="64"/>
      <c r="BD7" s="64">
        <f>BD8</f>
        <v>44.4</v>
      </c>
      <c r="BE7" s="64">
        <f t="shared" ref="BE7:BM7" si="18">BE8</f>
        <v>27.1</v>
      </c>
      <c r="BF7" s="64">
        <f t="shared" si="18"/>
        <v>52.2</v>
      </c>
      <c r="BG7" s="64">
        <f t="shared" si="18"/>
        <v>71</v>
      </c>
      <c r="BH7" s="64">
        <f t="shared" si="18"/>
        <v>82.2</v>
      </c>
      <c r="BI7" s="64">
        <f t="shared" si="18"/>
        <v>91.2</v>
      </c>
      <c r="BJ7" s="64">
        <f t="shared" si="18"/>
        <v>94.9</v>
      </c>
      <c r="BK7" s="64">
        <f t="shared" si="18"/>
        <v>101.2</v>
      </c>
      <c r="BL7" s="64">
        <f t="shared" si="18"/>
        <v>107.2</v>
      </c>
      <c r="BM7" s="64">
        <f t="shared" si="18"/>
        <v>114.4</v>
      </c>
      <c r="BN7" s="64"/>
      <c r="BO7" s="64">
        <f>BO8</f>
        <v>37.799999999999997</v>
      </c>
      <c r="BP7" s="64">
        <f t="shared" ref="BP7:BX7" si="19">BP8</f>
        <v>29.9</v>
      </c>
      <c r="BQ7" s="64">
        <f t="shared" si="19"/>
        <v>24.7</v>
      </c>
      <c r="BR7" s="64">
        <f t="shared" si="19"/>
        <v>28.7</v>
      </c>
      <c r="BS7" s="64">
        <f t="shared" si="19"/>
        <v>26.2</v>
      </c>
      <c r="BT7" s="64">
        <f t="shared" si="19"/>
        <v>68.599999999999994</v>
      </c>
      <c r="BU7" s="64">
        <f t="shared" si="19"/>
        <v>67.400000000000006</v>
      </c>
      <c r="BV7" s="64">
        <f t="shared" si="19"/>
        <v>66.599999999999994</v>
      </c>
      <c r="BW7" s="64">
        <f t="shared" si="19"/>
        <v>66.8</v>
      </c>
      <c r="BX7" s="64">
        <f t="shared" si="19"/>
        <v>67.900000000000006</v>
      </c>
      <c r="BY7" s="64"/>
      <c r="BZ7" s="65">
        <f>BZ8</f>
        <v>33513</v>
      </c>
      <c r="CA7" s="65">
        <f t="shared" ref="CA7:CI7" si="20">CA8</f>
        <v>30351</v>
      </c>
      <c r="CB7" s="65">
        <f t="shared" si="20"/>
        <v>29358</v>
      </c>
      <c r="CC7" s="65">
        <f t="shared" si="20"/>
        <v>26102</v>
      </c>
      <c r="CD7" s="65">
        <f t="shared" si="20"/>
        <v>27503</v>
      </c>
      <c r="CE7" s="65">
        <f t="shared" si="20"/>
        <v>23475</v>
      </c>
      <c r="CF7" s="65">
        <f t="shared" si="20"/>
        <v>23857</v>
      </c>
      <c r="CG7" s="65">
        <f t="shared" si="20"/>
        <v>24371</v>
      </c>
      <c r="CH7" s="65">
        <f t="shared" si="20"/>
        <v>24882</v>
      </c>
      <c r="CI7" s="65">
        <f t="shared" si="20"/>
        <v>25249</v>
      </c>
      <c r="CJ7" s="64"/>
      <c r="CK7" s="65">
        <f>CK8</f>
        <v>11958</v>
      </c>
      <c r="CL7" s="65">
        <f t="shared" ref="CL7:CT7" si="21">CL8</f>
        <v>12263</v>
      </c>
      <c r="CM7" s="65">
        <f t="shared" si="21"/>
        <v>12655</v>
      </c>
      <c r="CN7" s="65">
        <f t="shared" si="21"/>
        <v>12767</v>
      </c>
      <c r="CO7" s="65">
        <f t="shared" si="21"/>
        <v>12828</v>
      </c>
      <c r="CP7" s="65">
        <f t="shared" si="21"/>
        <v>8603</v>
      </c>
      <c r="CQ7" s="65">
        <f t="shared" si="21"/>
        <v>8471</v>
      </c>
      <c r="CR7" s="65">
        <f t="shared" si="21"/>
        <v>8736</v>
      </c>
      <c r="CS7" s="65">
        <f t="shared" si="21"/>
        <v>8797</v>
      </c>
      <c r="CT7" s="65">
        <f t="shared" si="21"/>
        <v>8852</v>
      </c>
      <c r="CU7" s="64"/>
      <c r="CV7" s="64">
        <f>CV8</f>
        <v>54.8</v>
      </c>
      <c r="CW7" s="64">
        <f t="shared" ref="CW7:DE7" si="22">CW8</f>
        <v>81.400000000000006</v>
      </c>
      <c r="CX7" s="64">
        <f t="shared" si="22"/>
        <v>65.2</v>
      </c>
      <c r="CY7" s="64">
        <f t="shared" si="22"/>
        <v>54.3</v>
      </c>
      <c r="CZ7" s="64">
        <f t="shared" si="22"/>
        <v>56.1</v>
      </c>
      <c r="DA7" s="64">
        <f t="shared" si="22"/>
        <v>65</v>
      </c>
      <c r="DB7" s="64">
        <f t="shared" si="22"/>
        <v>67.5</v>
      </c>
      <c r="DC7" s="64">
        <f t="shared" si="22"/>
        <v>67.5</v>
      </c>
      <c r="DD7" s="64">
        <f t="shared" si="22"/>
        <v>69.5</v>
      </c>
      <c r="DE7" s="64">
        <f t="shared" si="22"/>
        <v>70.3</v>
      </c>
      <c r="DF7" s="64"/>
      <c r="DG7" s="64">
        <f>DG8</f>
        <v>22.8</v>
      </c>
      <c r="DH7" s="64">
        <f t="shared" ref="DH7:DP7" si="23">DH8</f>
        <v>22.4</v>
      </c>
      <c r="DI7" s="64">
        <f t="shared" si="23"/>
        <v>24.5</v>
      </c>
      <c r="DJ7" s="64">
        <f t="shared" si="23"/>
        <v>22.3</v>
      </c>
      <c r="DK7" s="64">
        <f t="shared" si="23"/>
        <v>21.2</v>
      </c>
      <c r="DL7" s="64">
        <f t="shared" si="23"/>
        <v>19</v>
      </c>
      <c r="DM7" s="64">
        <f t="shared" si="23"/>
        <v>17.899999999999999</v>
      </c>
      <c r="DN7" s="64">
        <f t="shared" si="23"/>
        <v>17.899999999999999</v>
      </c>
      <c r="DO7" s="64">
        <f t="shared" si="23"/>
        <v>17.399999999999999</v>
      </c>
      <c r="DP7" s="64">
        <f t="shared" si="23"/>
        <v>17</v>
      </c>
      <c r="DQ7" s="64"/>
      <c r="DR7" s="64">
        <f>DR8</f>
        <v>43.7</v>
      </c>
      <c r="DS7" s="64">
        <f t="shared" ref="DS7:EA7" si="24">DS8</f>
        <v>10.3</v>
      </c>
      <c r="DT7" s="64">
        <f t="shared" si="24"/>
        <v>20.8</v>
      </c>
      <c r="DU7" s="64">
        <f t="shared" si="24"/>
        <v>24.7</v>
      </c>
      <c r="DV7" s="64">
        <f t="shared" si="24"/>
        <v>32.9</v>
      </c>
      <c r="DW7" s="64">
        <f t="shared" si="24"/>
        <v>43.9</v>
      </c>
      <c r="DX7" s="64">
        <f t="shared" si="24"/>
        <v>52.4</v>
      </c>
      <c r="DY7" s="64">
        <f t="shared" si="24"/>
        <v>52.6</v>
      </c>
      <c r="DZ7" s="64">
        <f t="shared" si="24"/>
        <v>54.2</v>
      </c>
      <c r="EA7" s="64">
        <f t="shared" si="24"/>
        <v>53.8</v>
      </c>
      <c r="EB7" s="64"/>
      <c r="EC7" s="64">
        <f>EC8</f>
        <v>46.4</v>
      </c>
      <c r="ED7" s="64">
        <f t="shared" ref="ED7:EL7" si="25">ED8</f>
        <v>15</v>
      </c>
      <c r="EE7" s="64">
        <f t="shared" si="25"/>
        <v>29</v>
      </c>
      <c r="EF7" s="64">
        <f t="shared" si="25"/>
        <v>39.1</v>
      </c>
      <c r="EG7" s="64">
        <f t="shared" si="25"/>
        <v>50.3</v>
      </c>
      <c r="EH7" s="64">
        <f t="shared" si="25"/>
        <v>59.1</v>
      </c>
      <c r="EI7" s="64">
        <f t="shared" si="25"/>
        <v>68.900000000000006</v>
      </c>
      <c r="EJ7" s="64">
        <f t="shared" si="25"/>
        <v>68</v>
      </c>
      <c r="EK7" s="64">
        <f t="shared" si="25"/>
        <v>70</v>
      </c>
      <c r="EL7" s="64">
        <f t="shared" si="25"/>
        <v>71</v>
      </c>
      <c r="EM7" s="64"/>
      <c r="EN7" s="65">
        <f>EN8</f>
        <v>45829744</v>
      </c>
      <c r="EO7" s="65">
        <f t="shared" ref="EO7:EW7" si="26">EO8</f>
        <v>6972322</v>
      </c>
      <c r="EP7" s="65">
        <f t="shared" si="26"/>
        <v>7438733</v>
      </c>
      <c r="EQ7" s="65">
        <f t="shared" si="26"/>
        <v>13112389</v>
      </c>
      <c r="ER7" s="65">
        <f t="shared" si="26"/>
        <v>13288322</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199435</v>
      </c>
      <c r="D8" s="67">
        <v>46</v>
      </c>
      <c r="E8" s="67">
        <v>6</v>
      </c>
      <c r="F8" s="67">
        <v>0</v>
      </c>
      <c r="G8" s="67">
        <v>1</v>
      </c>
      <c r="H8" s="67" t="s">
        <v>127</v>
      </c>
      <c r="I8" s="67" t="s">
        <v>128</v>
      </c>
      <c r="J8" s="67" t="s">
        <v>129</v>
      </c>
      <c r="K8" s="67" t="s">
        <v>130</v>
      </c>
      <c r="L8" s="67" t="s">
        <v>131</v>
      </c>
      <c r="M8" s="67" t="s">
        <v>132</v>
      </c>
      <c r="N8" s="67" t="s">
        <v>133</v>
      </c>
      <c r="O8" s="67" t="s">
        <v>134</v>
      </c>
      <c r="P8" s="67" t="s">
        <v>135</v>
      </c>
      <c r="Q8" s="68">
        <v>12</v>
      </c>
      <c r="R8" s="67" t="s">
        <v>136</v>
      </c>
      <c r="S8" s="67" t="s">
        <v>137</v>
      </c>
      <c r="T8" s="67" t="s">
        <v>138</v>
      </c>
      <c r="U8" s="68" t="s">
        <v>136</v>
      </c>
      <c r="V8" s="68">
        <v>5842</v>
      </c>
      <c r="W8" s="67" t="s">
        <v>139</v>
      </c>
      <c r="X8" s="69" t="s">
        <v>140</v>
      </c>
      <c r="Y8" s="68">
        <v>90</v>
      </c>
      <c r="Z8" s="68" t="s">
        <v>136</v>
      </c>
      <c r="AA8" s="68" t="s">
        <v>136</v>
      </c>
      <c r="AB8" s="68" t="s">
        <v>136</v>
      </c>
      <c r="AC8" s="68" t="s">
        <v>136</v>
      </c>
      <c r="AD8" s="68">
        <v>90</v>
      </c>
      <c r="AE8" s="68">
        <v>34</v>
      </c>
      <c r="AF8" s="68" t="s">
        <v>136</v>
      </c>
      <c r="AG8" s="68">
        <v>34</v>
      </c>
      <c r="AH8" s="70">
        <v>99</v>
      </c>
      <c r="AI8" s="70">
        <v>84.3</v>
      </c>
      <c r="AJ8" s="70">
        <v>82.8</v>
      </c>
      <c r="AK8" s="70">
        <v>90.9</v>
      </c>
      <c r="AL8" s="70">
        <v>94.3</v>
      </c>
      <c r="AM8" s="70">
        <v>97.7</v>
      </c>
      <c r="AN8" s="70">
        <v>98.5</v>
      </c>
      <c r="AO8" s="70">
        <v>98</v>
      </c>
      <c r="AP8" s="70">
        <v>98.4</v>
      </c>
      <c r="AQ8" s="70">
        <v>98.2</v>
      </c>
      <c r="AR8" s="70">
        <v>98.5</v>
      </c>
      <c r="AS8" s="70">
        <v>84.5</v>
      </c>
      <c r="AT8" s="70">
        <v>74.5</v>
      </c>
      <c r="AU8" s="70">
        <v>72.7</v>
      </c>
      <c r="AV8" s="70">
        <v>77.400000000000006</v>
      </c>
      <c r="AW8" s="70">
        <v>76.2</v>
      </c>
      <c r="AX8" s="70">
        <v>82.5</v>
      </c>
      <c r="AY8" s="70">
        <v>79.7</v>
      </c>
      <c r="AZ8" s="70">
        <v>79.599999999999994</v>
      </c>
      <c r="BA8" s="70">
        <v>77.900000000000006</v>
      </c>
      <c r="BB8" s="70">
        <v>78.099999999999994</v>
      </c>
      <c r="BC8" s="70">
        <v>89.7</v>
      </c>
      <c r="BD8" s="71">
        <v>44.4</v>
      </c>
      <c r="BE8" s="71">
        <v>27.1</v>
      </c>
      <c r="BF8" s="71">
        <v>52.2</v>
      </c>
      <c r="BG8" s="71">
        <v>71</v>
      </c>
      <c r="BH8" s="71">
        <v>82.2</v>
      </c>
      <c r="BI8" s="71">
        <v>91.2</v>
      </c>
      <c r="BJ8" s="71">
        <v>94.9</v>
      </c>
      <c r="BK8" s="71">
        <v>101.2</v>
      </c>
      <c r="BL8" s="71">
        <v>107.2</v>
      </c>
      <c r="BM8" s="71">
        <v>114.4</v>
      </c>
      <c r="BN8" s="71">
        <v>64.7</v>
      </c>
      <c r="BO8" s="70">
        <v>37.799999999999997</v>
      </c>
      <c r="BP8" s="70">
        <v>29.9</v>
      </c>
      <c r="BQ8" s="70">
        <v>24.7</v>
      </c>
      <c r="BR8" s="70">
        <v>28.7</v>
      </c>
      <c r="BS8" s="70">
        <v>26.2</v>
      </c>
      <c r="BT8" s="70">
        <v>68.599999999999994</v>
      </c>
      <c r="BU8" s="70">
        <v>67.400000000000006</v>
      </c>
      <c r="BV8" s="70">
        <v>66.599999999999994</v>
      </c>
      <c r="BW8" s="70">
        <v>66.8</v>
      </c>
      <c r="BX8" s="70">
        <v>67.900000000000006</v>
      </c>
      <c r="BY8" s="70">
        <v>74.8</v>
      </c>
      <c r="BZ8" s="71">
        <v>33513</v>
      </c>
      <c r="CA8" s="71">
        <v>30351</v>
      </c>
      <c r="CB8" s="71">
        <v>29358</v>
      </c>
      <c r="CC8" s="71">
        <v>26102</v>
      </c>
      <c r="CD8" s="71">
        <v>27503</v>
      </c>
      <c r="CE8" s="71">
        <v>23475</v>
      </c>
      <c r="CF8" s="71">
        <v>23857</v>
      </c>
      <c r="CG8" s="71">
        <v>24371</v>
      </c>
      <c r="CH8" s="71">
        <v>24882</v>
      </c>
      <c r="CI8" s="71">
        <v>25249</v>
      </c>
      <c r="CJ8" s="70">
        <v>50718</v>
      </c>
      <c r="CK8" s="71">
        <v>11958</v>
      </c>
      <c r="CL8" s="71">
        <v>12263</v>
      </c>
      <c r="CM8" s="71">
        <v>12655</v>
      </c>
      <c r="CN8" s="71">
        <v>12767</v>
      </c>
      <c r="CO8" s="71">
        <v>12828</v>
      </c>
      <c r="CP8" s="71">
        <v>8603</v>
      </c>
      <c r="CQ8" s="71">
        <v>8471</v>
      </c>
      <c r="CR8" s="71">
        <v>8736</v>
      </c>
      <c r="CS8" s="71">
        <v>8797</v>
      </c>
      <c r="CT8" s="71">
        <v>8852</v>
      </c>
      <c r="CU8" s="70">
        <v>14202</v>
      </c>
      <c r="CV8" s="71">
        <v>54.8</v>
      </c>
      <c r="CW8" s="71">
        <v>81.400000000000006</v>
      </c>
      <c r="CX8" s="71">
        <v>65.2</v>
      </c>
      <c r="CY8" s="71">
        <v>54.3</v>
      </c>
      <c r="CZ8" s="71">
        <v>56.1</v>
      </c>
      <c r="DA8" s="71">
        <v>65</v>
      </c>
      <c r="DB8" s="71">
        <v>67.5</v>
      </c>
      <c r="DC8" s="71">
        <v>67.5</v>
      </c>
      <c r="DD8" s="71">
        <v>69.5</v>
      </c>
      <c r="DE8" s="71">
        <v>70.3</v>
      </c>
      <c r="DF8" s="71">
        <v>55</v>
      </c>
      <c r="DG8" s="71">
        <v>22.8</v>
      </c>
      <c r="DH8" s="71">
        <v>22.4</v>
      </c>
      <c r="DI8" s="71">
        <v>24.5</v>
      </c>
      <c r="DJ8" s="71">
        <v>22.3</v>
      </c>
      <c r="DK8" s="71">
        <v>21.2</v>
      </c>
      <c r="DL8" s="71">
        <v>19</v>
      </c>
      <c r="DM8" s="71">
        <v>17.899999999999999</v>
      </c>
      <c r="DN8" s="71">
        <v>17.899999999999999</v>
      </c>
      <c r="DO8" s="71">
        <v>17.399999999999999</v>
      </c>
      <c r="DP8" s="71">
        <v>17</v>
      </c>
      <c r="DQ8" s="71">
        <v>24.3</v>
      </c>
      <c r="DR8" s="70">
        <v>43.7</v>
      </c>
      <c r="DS8" s="70">
        <v>10.3</v>
      </c>
      <c r="DT8" s="70">
        <v>20.8</v>
      </c>
      <c r="DU8" s="70">
        <v>24.7</v>
      </c>
      <c r="DV8" s="70">
        <v>32.9</v>
      </c>
      <c r="DW8" s="70">
        <v>43.9</v>
      </c>
      <c r="DX8" s="70">
        <v>52.4</v>
      </c>
      <c r="DY8" s="70">
        <v>52.6</v>
      </c>
      <c r="DZ8" s="70">
        <v>54.2</v>
      </c>
      <c r="EA8" s="70">
        <v>53.8</v>
      </c>
      <c r="EB8" s="70">
        <v>51.6</v>
      </c>
      <c r="EC8" s="70">
        <v>46.4</v>
      </c>
      <c r="ED8" s="70">
        <v>15</v>
      </c>
      <c r="EE8" s="70">
        <v>29</v>
      </c>
      <c r="EF8" s="70">
        <v>39.1</v>
      </c>
      <c r="EG8" s="70">
        <v>50.3</v>
      </c>
      <c r="EH8" s="70">
        <v>59.1</v>
      </c>
      <c r="EI8" s="70">
        <v>68.900000000000006</v>
      </c>
      <c r="EJ8" s="70">
        <v>68</v>
      </c>
      <c r="EK8" s="70">
        <v>70</v>
      </c>
      <c r="EL8" s="70">
        <v>71</v>
      </c>
      <c r="EM8" s="70">
        <v>67.599999999999994</v>
      </c>
      <c r="EN8" s="71">
        <v>45829744</v>
      </c>
      <c r="EO8" s="71">
        <v>6972322</v>
      </c>
      <c r="EP8" s="71">
        <v>7438733</v>
      </c>
      <c r="EQ8" s="71">
        <v>13112389</v>
      </c>
      <c r="ER8" s="71">
        <v>13288322</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望月</cp:lastModifiedBy>
  <cp:lastPrinted>2019-01-16T06:27:28Z</cp:lastPrinted>
  <dcterms:created xsi:type="dcterms:W3CDTF">2018-12-07T10:43:16Z</dcterms:created>
  <dcterms:modified xsi:type="dcterms:W3CDTF">2019-01-16T06:28:16Z</dcterms:modified>
  <cp:category/>
</cp:coreProperties>
</file>