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1n44f1wI6JG8TxG61tVGpOQLvlLNY/4Ng2FwHhoGiomH/wBUEvtg4aFpoaYKjcOHTKrsyl1QTtzUUjHwOhwsQ==" workbookSaltValue="TFNBo2Jx4wpXDfar9qIg7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<sst xmlns="http://schemas.openxmlformats.org/spreadsheetml/2006/main" count="245" uniqueCount="126">
  <si>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</si>
  <si>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</si>
  <si>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</si>
  <si>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</si>
  <si>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</si>
  <si>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</si>
  <si>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</si>
  <si>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</si>
  <si>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</si>
  <si>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</si>
  <si>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</si>
  <si>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</si>
  <si>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</si>
  <si>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</si>
  <si>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</si>
  <si>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</si>
  <si>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</si>
  <si>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</si>
  <si>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</si>
  <si>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</si>
  <si>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</si>
  <si>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</si>
  <si>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</si>
  <si>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</si>
  <si>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</si>
  <si>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</si>
  <si>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</si>
  <si>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</si>
  <si>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</si>
  <si>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</si>
  <si>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</si>
  <si>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</si>
  <si>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</si>
  <si>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</si>
  <si>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</si>
  <si>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</si>
  <si>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</si>
  <si>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</si>
  <si>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</si>
  <si>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</si>
  <si>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</si>
  <si>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</si>
  <si>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</si>
  <si>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</si>
  <si>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</si>
  <si>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</si>
  <si>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</si>
  <si>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</si>
  <si>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</si>
  <si>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</si>
  <si>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</si>
  <si>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</si>
  <si>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</si>
  <si>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</si>
  <si>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</si>
  <si>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</si>
  <si>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</si>
  <si>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</si>
  <si>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</si>
  <si>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</si>
  <si>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</si>
  <si>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</si>
  <si>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</si>
  <si>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</si>
  <si>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</si>
  <si>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</si>
  <si>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</si>
  <si>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</si>
  <si>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</si>
  <si>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</si>
  <si>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</si>
  <si>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</si>
  <si>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</si>
  <si>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</si>
  <si>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</si>
  <si>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</si>
  <si>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</si>
  <si>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</si>
  <si>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</si>
  <si>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</si>
  <si>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</si>
  <si>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</si>
  <si>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</si>
  <si>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</si>
  <si>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</si>
  <si>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</si>
  <si>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</si>
  <si>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</si>
  <si>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</si>
  <si>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</si>
  <si>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</si>
  <si>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</si>
  <si>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</si>
  <si>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</si>
  <si>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</si>
  <si>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</si>
  <si>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</si>
  <si>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</si>
  <si>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</si>
  <si>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</si>
  <si>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</si>
  <si>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</si>
  <si>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</si>
  <si>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</si>
  <si>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</si>
  <si>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</si>
  <si>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</si>
  <si>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</si>
  <si>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</si>
  <si>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</si>
  <si>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山中湖村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</si>
  <si>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</si>
  <si>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</si>
  <si>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</si>
  <si>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</si>
  <si>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</si>
  <si>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</si>
  <si>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</si>
  <si>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</si>
  <si>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</si>
  <si>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</si>
  <si>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</si>
  <si>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</si>
  <si>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管渠整備からおよそ３０年が経過しているため、総合管理計画をもとに順次計画と調査を行っていく。管渠内テレビカメラによる調査を平成３１年度より実施していく予定。</t>
    <rPh sb="0" eb="2">
      <t>カンキョ</t>
    </rPh>
    <rPh sb="2" eb="4">
      <t>セイビ</t>
    </rPh>
    <rPh sb="11" eb="12">
      <t>ネン</t>
    </rPh>
    <rPh sb="13" eb="15">
      <t>ケイカ</t>
    </rPh>
    <rPh sb="22" eb="24">
      <t>ソウゴウ</t>
    </rPh>
    <rPh sb="24" eb="26">
      <t>カンリ</t>
    </rPh>
    <rPh sb="26" eb="28">
      <t>ケイカク</t>
    </rPh>
    <rPh sb="32" eb="34">
      <t>ジュンジ</t>
    </rPh>
    <rPh sb="34" eb="36">
      <t>ケイカク</t>
    </rPh>
    <rPh sb="37" eb="39">
      <t>チョウサ</t>
    </rPh>
    <rPh sb="40" eb="41">
      <t>オコナ</t>
    </rPh>
    <rPh sb="46" eb="48">
      <t>カンキョ</t>
    </rPh>
    <rPh sb="48" eb="49">
      <t>ナイ</t>
    </rPh>
    <rPh sb="58" eb="60">
      <t>チョウサ</t>
    </rPh>
    <rPh sb="61" eb="63">
      <t>ヘイセイ</t>
    </rPh>
    <rPh sb="65" eb="66">
      <t>ネン</t>
    </rPh>
    <rPh sb="66" eb="67">
      <t>ド</t>
    </rPh>
    <rPh sb="69" eb="71">
      <t>ジッシ</t>
    </rPh>
    <rPh sb="75" eb="77">
      <t>ヨテイ</t>
    </rPh>
    <phoneticPr fontId="4"/>
  </si>
  <si>
    <t>一般財源からの繰り入れを軽減させ経営の見直し、改善を図りながら、使用料の見直し及び滞納対策の強化に図っていく。</t>
    <rPh sb="0" eb="2">
      <t>イッパン</t>
    </rPh>
    <rPh sb="2" eb="4">
      <t>ザイゲン</t>
    </rPh>
    <rPh sb="7" eb="8">
      <t>ク</t>
    </rPh>
    <rPh sb="9" eb="10">
      <t>イ</t>
    </rPh>
    <rPh sb="12" eb="14">
      <t>ケイゲン</t>
    </rPh>
    <rPh sb="16" eb="18">
      <t>ケイエイ</t>
    </rPh>
    <rPh sb="19" eb="21">
      <t>ミナオ</t>
    </rPh>
    <rPh sb="23" eb="25">
      <t>カイゼン</t>
    </rPh>
    <rPh sb="26" eb="27">
      <t>ハカ</t>
    </rPh>
    <rPh sb="32" eb="35">
      <t>シヨウリョウ</t>
    </rPh>
    <rPh sb="36" eb="38">
      <t>ミナオ</t>
    </rPh>
    <rPh sb="39" eb="40">
      <t>オヨ</t>
    </rPh>
    <rPh sb="41" eb="43">
      <t>タイノウ</t>
    </rPh>
    <rPh sb="43" eb="45">
      <t>タイサク</t>
    </rPh>
    <rPh sb="46" eb="48">
      <t>キョウカ</t>
    </rPh>
    <rPh sb="49" eb="50">
      <t>ハカ</t>
    </rPh>
    <phoneticPr fontId="4"/>
  </si>
  <si>
    <t>収益的収支比率が下くなったのは、大規模な整備が行われたことが要因である。経費回収率については類似団体と比べると平均値の半分である。また、汚水処理原価は、ほぼ類似団体と同じであり、今後も昨年に引き続き一層の経営努力が必要であるといわざるを得ない。
水洗化率に至っては、近年類似団体平均より上回り今後も接続への周知や未収金対策の強化を図り、経営改善を進めていく必要がある。</t>
    <rPh sb="0" eb="2">
      <t>シュウエキ</t>
    </rPh>
    <rPh sb="2" eb="3">
      <t>テキ</t>
    </rPh>
    <rPh sb="3" eb="5">
      <t>シュウシ</t>
    </rPh>
    <rPh sb="5" eb="7">
      <t>ヒリツ</t>
    </rPh>
    <rPh sb="8" eb="9">
      <t>サ</t>
    </rPh>
    <rPh sb="16" eb="19">
      <t>ダイキボ</t>
    </rPh>
    <rPh sb="20" eb="22">
      <t>セイビ</t>
    </rPh>
    <rPh sb="23" eb="24">
      <t>オコナ</t>
    </rPh>
    <rPh sb="30" eb="32">
      <t>ヨウイン</t>
    </rPh>
    <rPh sb="36" eb="38">
      <t>ケイヒ</t>
    </rPh>
    <rPh sb="38" eb="40">
      <t>カイシュウ</t>
    </rPh>
    <rPh sb="40" eb="41">
      <t>リツ</t>
    </rPh>
    <rPh sb="46" eb="48">
      <t>ルイジ</t>
    </rPh>
    <rPh sb="48" eb="50">
      <t>ダンタイ</t>
    </rPh>
    <rPh sb="51" eb="52">
      <t>クラ</t>
    </rPh>
    <rPh sb="55" eb="58">
      <t>ヘイキンチ</t>
    </rPh>
    <rPh sb="59" eb="61">
      <t>ハンブン</t>
    </rPh>
    <rPh sb="68" eb="70">
      <t>オスイ</t>
    </rPh>
    <rPh sb="70" eb="72">
      <t>ショリ</t>
    </rPh>
    <rPh sb="72" eb="74">
      <t>ゲンカ</t>
    </rPh>
    <rPh sb="78" eb="80">
      <t>ルイジ</t>
    </rPh>
    <rPh sb="80" eb="82">
      <t>ダンタイ</t>
    </rPh>
    <rPh sb="83" eb="84">
      <t>オナ</t>
    </rPh>
    <rPh sb="89" eb="91">
      <t>コンゴ</t>
    </rPh>
    <rPh sb="92" eb="94">
      <t>サクネン</t>
    </rPh>
    <rPh sb="95" eb="96">
      <t>ヒ</t>
    </rPh>
    <rPh sb="97" eb="98">
      <t>ツヅ</t>
    </rPh>
    <rPh sb="99" eb="101">
      <t>イッソウ</t>
    </rPh>
    <rPh sb="102" eb="104">
      <t>ケイエイ</t>
    </rPh>
    <rPh sb="104" eb="106">
      <t>ドリョク</t>
    </rPh>
    <rPh sb="107" eb="109">
      <t>ヒツヨウ</t>
    </rPh>
    <rPh sb="118" eb="119">
      <t>エ</t>
    </rPh>
    <rPh sb="123" eb="126">
      <t>スイセンカ</t>
    </rPh>
    <rPh sb="126" eb="127">
      <t>リツ</t>
    </rPh>
    <rPh sb="128" eb="129">
      <t>イタ</t>
    </rPh>
    <rPh sb="133" eb="135">
      <t>キンネン</t>
    </rPh>
    <rPh sb="135" eb="137">
      <t>ルイジ</t>
    </rPh>
    <rPh sb="137" eb="139">
      <t>ダンタイ</t>
    </rPh>
    <rPh sb="139" eb="141">
      <t>ヘイキン</t>
    </rPh>
    <rPh sb="143" eb="145">
      <t>ウワマワ</t>
    </rPh>
    <rPh sb="146" eb="148">
      <t>コンゴ</t>
    </rPh>
    <rPh sb="149" eb="151">
      <t>セツゾク</t>
    </rPh>
    <rPh sb="153" eb="155">
      <t>シュウチ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</si>
</sst>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5.29</c:v>
                </c:pt>
                <c:pt idx="1">
                  <c:v>0.19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A8F-4E1B-BF3E-DCBD3FE23F75}"/>
            </c:ext>
          </c:extLst>
        </c:ser>
        <c:dLbls>
          <c:showLegendKey val="0"/>
          <c:showVal val="0"/>
          <c:showCatName val="0"/>
          <c:showSerName val="0"/>
          <c:showPercent val="0"/>
          <c:showBubbleSize val="0"/>
        </c:dLbls>
        <c:gapWidth val="150"/>
        <c:axId val="74726784"/>
        <c:axId val="747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CA8F-4E1B-BF3E-DCBD3FE23F75}"/>
            </c:ext>
          </c:extLst>
        </c:ser>
        <c:dLbls>
          <c:showLegendKey val="0"/>
          <c:showVal val="0"/>
          <c:showCatName val="0"/>
          <c:showSerName val="0"/>
          <c:showPercent val="0"/>
          <c:showBubbleSize val="0"/>
        </c:dLbls>
        <c:marker val="1"/>
        <c:smooth val="0"/>
        <c:axId val="74726784"/>
        <c:axId val="74728960"/>
      </c:lineChart>
      <c:dateAx>
        <c:axId val="74726784"/>
        <c:scaling>
          <c:orientation val="minMax"/>
        </c:scaling>
        <c:delete val="1"/>
        <c:axPos val="b"/>
        <c:numFmt formatCode="ge" sourceLinked="1"/>
        <c:majorTickMark val="none"/>
        <c:minorTickMark val="none"/>
        <c:tickLblPos val="none"/>
        <c:crossAx val="74728960"/>
        <c:crosses val="autoZero"/>
        <c:auto val="1"/>
        <c:lblOffset val="100"/>
        <c:baseTimeUnit val="years"/>
      </c:dateAx>
      <c:valAx>
        <c:axId val="747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72-4BA3-B2D4-32082C6379DE}"/>
            </c:ext>
          </c:extLst>
        </c:ser>
        <c:dLbls>
          <c:showLegendKey val="0"/>
          <c:showVal val="0"/>
          <c:showCatName val="0"/>
          <c:showSerName val="0"/>
          <c:showPercent val="0"/>
          <c:showBubbleSize val="0"/>
        </c:dLbls>
        <c:gapWidth val="150"/>
        <c:axId val="74894720"/>
        <c:axId val="748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6872-4BA3-B2D4-32082C6379DE}"/>
            </c:ext>
          </c:extLst>
        </c:ser>
        <c:dLbls>
          <c:showLegendKey val="0"/>
          <c:showVal val="0"/>
          <c:showCatName val="0"/>
          <c:showSerName val="0"/>
          <c:showPercent val="0"/>
          <c:showBubbleSize val="0"/>
        </c:dLbls>
        <c:marker val="1"/>
        <c:smooth val="0"/>
        <c:axId val="74894720"/>
        <c:axId val="74896896"/>
      </c:lineChart>
      <c:dateAx>
        <c:axId val="74894720"/>
        <c:scaling>
          <c:orientation val="minMax"/>
        </c:scaling>
        <c:delete val="1"/>
        <c:axPos val="b"/>
        <c:numFmt formatCode="ge" sourceLinked="1"/>
        <c:majorTickMark val="none"/>
        <c:minorTickMark val="none"/>
        <c:tickLblPos val="none"/>
        <c:crossAx val="74896896"/>
        <c:crosses val="autoZero"/>
        <c:auto val="1"/>
        <c:lblOffset val="100"/>
        <c:baseTimeUnit val="years"/>
      </c:dateAx>
      <c:valAx>
        <c:axId val="748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85.22</c:v>
                </c:pt>
                <c:pt idx="1">
                  <c:v>86.05</c:v>
                </c:pt>
                <c:pt idx="2">
                  <c:v>87.17</c:v>
                </c:pt>
                <c:pt idx="3">
                  <c:v>90.29</c:v>
                </c:pt>
                <c:pt idx="4">
                  <c:v>92.11</c:v>
                </c:pt>
              </c:numCache>
            </c:numRef>
          </c:val>
          <c:extLst xmlns:c16r2="http://schemas.microsoft.com/office/drawing/2015/06/chart">
            <c:ext xmlns:c16="http://schemas.microsoft.com/office/drawing/2014/chart" uri="{C3380CC4-5D6E-409C-BE32-E72D297353CC}">
              <c16:uniqueId val="{00000000-A923-4D17-A755-6982C8369E86}"/>
            </c:ext>
          </c:extLst>
        </c:ser>
        <c:dLbls>
          <c:showLegendKey val="0"/>
          <c:showVal val="0"/>
          <c:showCatName val="0"/>
          <c:showSerName val="0"/>
          <c:showPercent val="0"/>
          <c:showBubbleSize val="0"/>
        </c:dLbls>
        <c:gapWidth val="150"/>
        <c:axId val="74956800"/>
        <c:axId val="749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A923-4D17-A755-6982C8369E86}"/>
            </c:ext>
          </c:extLst>
        </c:ser>
        <c:dLbls>
          <c:showLegendKey val="0"/>
          <c:showVal val="0"/>
          <c:showCatName val="0"/>
          <c:showSerName val="0"/>
          <c:showPercent val="0"/>
          <c:showBubbleSize val="0"/>
        </c:dLbls>
        <c:marker val="1"/>
        <c:smooth val="0"/>
        <c:axId val="74956800"/>
        <c:axId val="74958720"/>
      </c:lineChart>
      <c:dateAx>
        <c:axId val="74956800"/>
        <c:scaling>
          <c:orientation val="minMax"/>
        </c:scaling>
        <c:delete val="1"/>
        <c:axPos val="b"/>
        <c:numFmt formatCode="ge" sourceLinked="1"/>
        <c:majorTickMark val="none"/>
        <c:minorTickMark val="none"/>
        <c:tickLblPos val="none"/>
        <c:crossAx val="74958720"/>
        <c:crosses val="autoZero"/>
        <c:auto val="1"/>
        <c:lblOffset val="100"/>
        <c:baseTimeUnit val="years"/>
      </c:dateAx>
      <c:valAx>
        <c:axId val="74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56.6</c:v>
                </c:pt>
                <c:pt idx="1">
                  <c:v>53.82</c:v>
                </c:pt>
                <c:pt idx="2">
                  <c:v>53.28</c:v>
                </c:pt>
                <c:pt idx="3">
                  <c:v>55.02</c:v>
                </c:pt>
                <c:pt idx="4">
                  <c:v>49.95</c:v>
                </c:pt>
              </c:numCache>
            </c:numRef>
          </c:val>
          <c:extLst xmlns:c16r2="http://schemas.microsoft.com/office/drawing/2015/06/chart">
            <c:ext xmlns:c16="http://schemas.microsoft.com/office/drawing/2014/chart" uri="{C3380CC4-5D6E-409C-BE32-E72D297353CC}">
              <c16:uniqueId val="{00000000-21FC-46E1-B456-5CBF3CA70631}"/>
            </c:ext>
          </c:extLst>
        </c:ser>
        <c:dLbls>
          <c:showLegendKey val="0"/>
          <c:showVal val="0"/>
          <c:showCatName val="0"/>
          <c:showSerName val="0"/>
          <c:showPercent val="0"/>
          <c:showBubbleSize val="0"/>
        </c:dLbls>
        <c:gapWidth val="150"/>
        <c:axId val="74764288"/>
        <c:axId val="747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FC-46E1-B456-5CBF3CA70631}"/>
            </c:ext>
          </c:extLst>
        </c:ser>
        <c:dLbls>
          <c:showLegendKey val="0"/>
          <c:showVal val="0"/>
          <c:showCatName val="0"/>
          <c:showSerName val="0"/>
          <c:showPercent val="0"/>
          <c:showBubbleSize val="0"/>
        </c:dLbls>
        <c:marker val="1"/>
        <c:smooth val="0"/>
        <c:axId val="74764288"/>
        <c:axId val="74766208"/>
      </c:lineChart>
      <c:dateAx>
        <c:axId val="74764288"/>
        <c:scaling>
          <c:orientation val="minMax"/>
        </c:scaling>
        <c:delete val="1"/>
        <c:axPos val="b"/>
        <c:numFmt formatCode="ge" sourceLinked="1"/>
        <c:majorTickMark val="none"/>
        <c:minorTickMark val="none"/>
        <c:tickLblPos val="none"/>
        <c:crossAx val="74766208"/>
        <c:crosses val="autoZero"/>
        <c:auto val="1"/>
        <c:lblOffset val="100"/>
        <c:baseTimeUnit val="years"/>
      </c:dateAx>
      <c:valAx>
        <c:axId val="747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4A-470E-972E-CC09CDDF2D6D}"/>
            </c:ext>
          </c:extLst>
        </c:ser>
        <c:dLbls>
          <c:showLegendKey val="0"/>
          <c:showVal val="0"/>
          <c:showCatName val="0"/>
          <c:showSerName val="0"/>
          <c:showPercent val="0"/>
          <c:showBubbleSize val="0"/>
        </c:dLbls>
        <c:gapWidth val="150"/>
        <c:axId val="74625408"/>
        <c:axId val="746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4A-470E-972E-CC09CDDF2D6D}"/>
            </c:ext>
          </c:extLst>
        </c:ser>
        <c:dLbls>
          <c:showLegendKey val="0"/>
          <c:showVal val="0"/>
          <c:showCatName val="0"/>
          <c:showSerName val="0"/>
          <c:showPercent val="0"/>
          <c:showBubbleSize val="0"/>
        </c:dLbls>
        <c:marker val="1"/>
        <c:smooth val="0"/>
        <c:axId val="74625408"/>
        <c:axId val="74627328"/>
      </c:lineChart>
      <c:dateAx>
        <c:axId val="74625408"/>
        <c:scaling>
          <c:orientation val="minMax"/>
        </c:scaling>
        <c:delete val="1"/>
        <c:axPos val="b"/>
        <c:numFmt formatCode="ge" sourceLinked="1"/>
        <c:majorTickMark val="none"/>
        <c:minorTickMark val="none"/>
        <c:tickLblPos val="none"/>
        <c:crossAx val="74627328"/>
        <c:crosses val="autoZero"/>
        <c:auto val="1"/>
        <c:lblOffset val="100"/>
        <c:baseTimeUnit val="years"/>
      </c:dateAx>
      <c:valAx>
        <c:axId val="746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21-4828-9F7F-B102DEFA3AB7}"/>
            </c:ext>
          </c:extLst>
        </c:ser>
        <c:dLbls>
          <c:showLegendKey val="0"/>
          <c:showVal val="0"/>
          <c:showCatName val="0"/>
          <c:showSerName val="0"/>
          <c:showPercent val="0"/>
          <c:showBubbleSize val="0"/>
        </c:dLbls>
        <c:gapWidth val="150"/>
        <c:axId val="75064064"/>
        <c:axId val="750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21-4828-9F7F-B102DEFA3AB7}"/>
            </c:ext>
          </c:extLst>
        </c:ser>
        <c:dLbls>
          <c:showLegendKey val="0"/>
          <c:showVal val="0"/>
          <c:showCatName val="0"/>
          <c:showSerName val="0"/>
          <c:showPercent val="0"/>
          <c:showBubbleSize val="0"/>
        </c:dLbls>
        <c:marker val="1"/>
        <c:smooth val="0"/>
        <c:axId val="75064064"/>
        <c:axId val="75065984"/>
      </c:lineChart>
      <c:dateAx>
        <c:axId val="75064064"/>
        <c:scaling>
          <c:orientation val="minMax"/>
        </c:scaling>
        <c:delete val="1"/>
        <c:axPos val="b"/>
        <c:numFmt formatCode="ge" sourceLinked="1"/>
        <c:majorTickMark val="none"/>
        <c:minorTickMark val="none"/>
        <c:tickLblPos val="none"/>
        <c:crossAx val="75065984"/>
        <c:crosses val="autoZero"/>
        <c:auto val="1"/>
        <c:lblOffset val="100"/>
        <c:baseTimeUnit val="years"/>
      </c:dateAx>
      <c:valAx>
        <c:axId val="750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0F-440D-8FD2-60C7D1BEB0EB}"/>
            </c:ext>
          </c:extLst>
        </c:ser>
        <c:dLbls>
          <c:showLegendKey val="0"/>
          <c:showVal val="0"/>
          <c:showCatName val="0"/>
          <c:showSerName val="0"/>
          <c:showPercent val="0"/>
          <c:showBubbleSize val="0"/>
        </c:dLbls>
        <c:gapWidth val="150"/>
        <c:axId val="75103616"/>
        <c:axId val="751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0F-440D-8FD2-60C7D1BEB0EB}"/>
            </c:ext>
          </c:extLst>
        </c:ser>
        <c:dLbls>
          <c:showLegendKey val="0"/>
          <c:showVal val="0"/>
          <c:showCatName val="0"/>
          <c:showSerName val="0"/>
          <c:showPercent val="0"/>
          <c:showBubbleSize val="0"/>
        </c:dLbls>
        <c:marker val="1"/>
        <c:smooth val="0"/>
        <c:axId val="75103616"/>
        <c:axId val="75109888"/>
      </c:lineChart>
      <c:dateAx>
        <c:axId val="75103616"/>
        <c:scaling>
          <c:orientation val="minMax"/>
        </c:scaling>
        <c:delete val="1"/>
        <c:axPos val="b"/>
        <c:numFmt formatCode="ge" sourceLinked="1"/>
        <c:majorTickMark val="none"/>
        <c:minorTickMark val="none"/>
        <c:tickLblPos val="none"/>
        <c:crossAx val="75109888"/>
        <c:crosses val="autoZero"/>
        <c:auto val="1"/>
        <c:lblOffset val="100"/>
        <c:baseTimeUnit val="years"/>
      </c:dateAx>
      <c:valAx>
        <c:axId val="751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61-46C8-B8FA-0562D6108A41}"/>
            </c:ext>
          </c:extLst>
        </c:ser>
        <c:dLbls>
          <c:showLegendKey val="0"/>
          <c:showVal val="0"/>
          <c:showCatName val="0"/>
          <c:showSerName val="0"/>
          <c:showPercent val="0"/>
          <c:showBubbleSize val="0"/>
        </c:dLbls>
        <c:gapWidth val="150"/>
        <c:axId val="75141120"/>
        <c:axId val="751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61-46C8-B8FA-0562D6108A41}"/>
            </c:ext>
          </c:extLst>
        </c:ser>
        <c:dLbls>
          <c:showLegendKey val="0"/>
          <c:showVal val="0"/>
          <c:showCatName val="0"/>
          <c:showSerName val="0"/>
          <c:showPercent val="0"/>
          <c:showBubbleSize val="0"/>
        </c:dLbls>
        <c:marker val="1"/>
        <c:smooth val="0"/>
        <c:axId val="75141120"/>
        <c:axId val="75143040"/>
      </c:lineChart>
      <c:dateAx>
        <c:axId val="75141120"/>
        <c:scaling>
          <c:orientation val="minMax"/>
        </c:scaling>
        <c:delete val="1"/>
        <c:axPos val="b"/>
        <c:numFmt formatCode="ge" sourceLinked="1"/>
        <c:majorTickMark val="none"/>
        <c:minorTickMark val="none"/>
        <c:tickLblPos val="none"/>
        <c:crossAx val="75143040"/>
        <c:crosses val="autoZero"/>
        <c:auto val="1"/>
        <c:lblOffset val="100"/>
        <c:baseTimeUnit val="years"/>
      </c:dateAx>
      <c:valAx>
        <c:axId val="751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1165.96</c:v>
                </c:pt>
                <c:pt idx="1">
                  <c:v>856.59</c:v>
                </c:pt>
                <c:pt idx="2">
                  <c:v>830.93</c:v>
                </c:pt>
                <c:pt idx="3">
                  <c:v>1321.28</c:v>
                </c:pt>
                <c:pt idx="4">
                  <c:v>1176.75</c:v>
                </c:pt>
              </c:numCache>
            </c:numRef>
          </c:val>
          <c:extLst xmlns:c16r2="http://schemas.microsoft.com/office/drawing/2015/06/chart">
            <c:ext xmlns:c16="http://schemas.microsoft.com/office/drawing/2014/chart" uri="{C3380CC4-5D6E-409C-BE32-E72D297353CC}">
              <c16:uniqueId val="{00000000-2CEC-4053-981E-C9348539AC65}"/>
            </c:ext>
          </c:extLst>
        </c:ser>
        <c:dLbls>
          <c:showLegendKey val="0"/>
          <c:showVal val="0"/>
          <c:showCatName val="0"/>
          <c:showSerName val="0"/>
          <c:showPercent val="0"/>
          <c:showBubbleSize val="0"/>
        </c:dLbls>
        <c:gapWidth val="150"/>
        <c:axId val="75184768"/>
        <c:axId val="7518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2CEC-4053-981E-C9348539AC65}"/>
            </c:ext>
          </c:extLst>
        </c:ser>
        <c:dLbls>
          <c:showLegendKey val="0"/>
          <c:showVal val="0"/>
          <c:showCatName val="0"/>
          <c:showSerName val="0"/>
          <c:showPercent val="0"/>
          <c:showBubbleSize val="0"/>
        </c:dLbls>
        <c:marker val="1"/>
        <c:smooth val="0"/>
        <c:axId val="75184768"/>
        <c:axId val="75186944"/>
      </c:lineChart>
      <c:dateAx>
        <c:axId val="75184768"/>
        <c:scaling>
          <c:orientation val="minMax"/>
        </c:scaling>
        <c:delete val="1"/>
        <c:axPos val="b"/>
        <c:numFmt formatCode="ge" sourceLinked="1"/>
        <c:majorTickMark val="none"/>
        <c:minorTickMark val="none"/>
        <c:tickLblPos val="none"/>
        <c:crossAx val="75186944"/>
        <c:crosses val="autoZero"/>
        <c:auto val="1"/>
        <c:lblOffset val="100"/>
        <c:baseTimeUnit val="years"/>
      </c:dateAx>
      <c:valAx>
        <c:axId val="751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30.89</c:v>
                </c:pt>
                <c:pt idx="1">
                  <c:v>36.83</c:v>
                </c:pt>
                <c:pt idx="2">
                  <c:v>33.51</c:v>
                </c:pt>
                <c:pt idx="3">
                  <c:v>31.42</c:v>
                </c:pt>
                <c:pt idx="4">
                  <c:v>35.1</c:v>
                </c:pt>
              </c:numCache>
            </c:numRef>
          </c:val>
          <c:extLst xmlns:c16r2="http://schemas.microsoft.com/office/drawing/2015/06/chart">
            <c:ext xmlns:c16="http://schemas.microsoft.com/office/drawing/2014/chart" uri="{C3380CC4-5D6E-409C-BE32-E72D297353CC}">
              <c16:uniqueId val="{00000000-401F-4B45-90DC-FACAB4F454D2}"/>
            </c:ext>
          </c:extLst>
        </c:ser>
        <c:dLbls>
          <c:showLegendKey val="0"/>
          <c:showVal val="0"/>
          <c:showCatName val="0"/>
          <c:showSerName val="0"/>
          <c:showPercent val="0"/>
          <c:showBubbleSize val="0"/>
        </c:dLbls>
        <c:gapWidth val="150"/>
        <c:axId val="75197056"/>
        <c:axId val="7522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401F-4B45-90DC-FACAB4F454D2}"/>
            </c:ext>
          </c:extLst>
        </c:ser>
        <c:dLbls>
          <c:showLegendKey val="0"/>
          <c:showVal val="0"/>
          <c:showCatName val="0"/>
          <c:showSerName val="0"/>
          <c:showPercent val="0"/>
          <c:showBubbleSize val="0"/>
        </c:dLbls>
        <c:marker val="1"/>
        <c:smooth val="0"/>
        <c:axId val="75197056"/>
        <c:axId val="75223808"/>
      </c:lineChart>
      <c:dateAx>
        <c:axId val="75197056"/>
        <c:scaling>
          <c:orientation val="minMax"/>
        </c:scaling>
        <c:delete val="1"/>
        <c:axPos val="b"/>
        <c:numFmt formatCode="ge" sourceLinked="1"/>
        <c:majorTickMark val="none"/>
        <c:minorTickMark val="none"/>
        <c:tickLblPos val="none"/>
        <c:crossAx val="75223808"/>
        <c:crosses val="autoZero"/>
        <c:auto val="1"/>
        <c:lblOffset val="100"/>
        <c:baseTimeUnit val="years"/>
      </c:dateAx>
      <c:valAx>
        <c:axId val="752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234.19</c:v>
                </c:pt>
                <c:pt idx="1">
                  <c:v>215.47</c:v>
                </c:pt>
                <c:pt idx="2">
                  <c:v>226.81</c:v>
                </c:pt>
                <c:pt idx="3">
                  <c:v>242.64</c:v>
                </c:pt>
                <c:pt idx="4">
                  <c:v>214.73</c:v>
                </c:pt>
              </c:numCache>
            </c:numRef>
          </c:val>
          <c:extLst xmlns:c16r2="http://schemas.microsoft.com/office/drawing/2015/06/chart">
            <c:ext xmlns:c16="http://schemas.microsoft.com/office/drawing/2014/chart" uri="{C3380CC4-5D6E-409C-BE32-E72D297353CC}">
              <c16:uniqueId val="{00000000-4AE0-44BC-BDD7-4DA8BD4EDF6D}"/>
            </c:ext>
          </c:extLst>
        </c:ser>
        <c:dLbls>
          <c:showLegendKey val="0"/>
          <c:showVal val="0"/>
          <c:showCatName val="0"/>
          <c:showSerName val="0"/>
          <c:showPercent val="0"/>
          <c:showBubbleSize val="0"/>
        </c:dLbls>
        <c:gapWidth val="150"/>
        <c:axId val="74853376"/>
        <c:axId val="748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4AE0-44BC-BDD7-4DA8BD4EDF6D}"/>
            </c:ext>
          </c:extLst>
        </c:ser>
        <c:dLbls>
          <c:showLegendKey val="0"/>
          <c:showVal val="0"/>
          <c:showCatName val="0"/>
          <c:showSerName val="0"/>
          <c:showPercent val="0"/>
          <c:showBubbleSize val="0"/>
        </c:dLbls>
        <c:marker val="1"/>
        <c:smooth val="0"/>
        <c:axId val="74853376"/>
        <c:axId val="74867840"/>
      </c:lineChart>
      <c:dateAx>
        <c:axId val="74853376"/>
        <c:scaling>
          <c:orientation val="minMax"/>
        </c:scaling>
        <c:delete val="1"/>
        <c:axPos val="b"/>
        <c:numFmt formatCode="ge" sourceLinked="1"/>
        <c:majorTickMark val="none"/>
        <c:minorTickMark val="none"/>
        <c:tickLblPos val="none"/>
        <c:crossAx val="74867840"/>
        <c:crosses val="autoZero"/>
        <c:auto val="1"/>
        <c:lblOffset val="100"/>
        <c:baseTimeUnit val="years"/>
      </c:dateAx>
      <c:valAx>
        <c:axId val="748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山中湖村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5868</v>
      </c>
      <c r="AM8" s="66"/>
      <c r="AN8" s="66"/>
      <c r="AO8" s="66"/>
      <c r="AP8" s="66"/>
      <c r="AQ8" s="66"/>
      <c r="AR8" s="66"/>
      <c r="AS8" s="66"/>
      <c r="AT8" s="65">
        <f>データ!T6</f>
        <v>53.05</v>
      </c>
      <c r="AU8" s="65"/>
      <c r="AV8" s="65"/>
      <c r="AW8" s="65"/>
      <c r="AX8" s="65"/>
      <c r="AY8" s="65"/>
      <c r="AZ8" s="65"/>
      <c r="BA8" s="65"/>
      <c r="BB8" s="65">
        <f>データ!U6</f>
        <v>110.61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61.13</v>
      </c>
      <c r="Q10" s="65"/>
      <c r="R10" s="65"/>
      <c r="S10" s="65"/>
      <c r="T10" s="65"/>
      <c r="U10" s="65"/>
      <c r="V10" s="65"/>
      <c r="W10" s="65">
        <f>データ!Q6</f>
        <v>86.63</v>
      </c>
      <c r="X10" s="65"/>
      <c r="Y10" s="65"/>
      <c r="Z10" s="65"/>
      <c r="AA10" s="65"/>
      <c r="AB10" s="65"/>
      <c r="AC10" s="65"/>
      <c r="AD10" s="66">
        <f>データ!R6</f>
        <v>1404</v>
      </c>
      <c r="AE10" s="66"/>
      <c r="AF10" s="66"/>
      <c r="AG10" s="66"/>
      <c r="AH10" s="66"/>
      <c r="AI10" s="66"/>
      <c r="AJ10" s="66"/>
      <c r="AK10" s="2"/>
      <c r="AL10" s="66">
        <f>データ!V6</f>
        <v>3562</v>
      </c>
      <c r="AM10" s="66"/>
      <c r="AN10" s="66"/>
      <c r="AO10" s="66"/>
      <c r="AP10" s="66"/>
      <c r="AQ10" s="66"/>
      <c r="AR10" s="66"/>
      <c r="AS10" s="66"/>
      <c r="AT10" s="65">
        <f>データ!W6</f>
        <v>4.8899999999999997</v>
      </c>
      <c r="AU10" s="65"/>
      <c r="AV10" s="65"/>
      <c r="AW10" s="65"/>
      <c r="AX10" s="65"/>
      <c r="AY10" s="65"/>
      <c r="AZ10" s="65"/>
      <c r="BA10" s="65"/>
      <c r="BB10" s="65">
        <f>データ!X6</f>
        <v>728.43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I8iHezvZb1ldfmDAfVnL/7VaGOKTy0tCgOY2YhePN21yk1Q0wv2mqLi3S492KkwLAqbFXIPa88VHAZOMGoiUGA==" saltValue="bK4gxM6MRt37ky7+8G/Bv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194255</v>
      </c>
      <c r="D6" s="32">
        <f t="shared" si="3"/>
        <v>47</v>
      </c>
      <c r="E6" s="32">
        <f t="shared" si="3"/>
        <v>17</v>
      </c>
      <c r="F6" s="32">
        <f t="shared" si="3"/>
        <v>1</v>
      </c>
      <c r="G6" s="32">
        <f t="shared" si="3"/>
        <v>0</v>
      </c>
      <c r="H6" s="32" t="str">
        <f t="shared" si="3"/>
        <v>山梨県　山中湖村</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61.13</v>
      </c>
      <c r="Q6" s="33">
        <f t="shared" si="3"/>
        <v>86.63</v>
      </c>
      <c r="R6" s="33">
        <f t="shared" si="3"/>
        <v>1404</v>
      </c>
      <c r="S6" s="33">
        <f t="shared" si="3"/>
        <v>5868</v>
      </c>
      <c r="T6" s="33">
        <f t="shared" si="3"/>
        <v>53.05</v>
      </c>
      <c r="U6" s="33">
        <f t="shared" si="3"/>
        <v>110.61</v>
      </c>
      <c r="V6" s="33">
        <f t="shared" si="3"/>
        <v>3562</v>
      </c>
      <c r="W6" s="33">
        <f t="shared" si="3"/>
        <v>4.8899999999999997</v>
      </c>
      <c r="X6" s="33">
        <f t="shared" si="3"/>
        <v>728.43</v>
      </c>
      <c r="Y6" s="34">
        <f>IF(Y7="",NA(),Y7)</f>
        <v>56.6</v>
      </c>
      <c r="Z6" s="34">
        <f t="shared" ref="Z6:AH6" si="4">IF(Z7="",NA(),Z7)</f>
        <v>53.82</v>
      </c>
      <c r="AA6" s="34">
        <f t="shared" si="4"/>
        <v>53.28</v>
      </c>
      <c r="AB6" s="34">
        <f t="shared" si="4"/>
        <v>55.02</v>
      </c>
      <c r="AC6" s="34">
        <f t="shared" si="4"/>
        <v>49.95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1165.96</v>
      </c>
      <c r="BG6" s="34">
        <f t="shared" ref="BG6:BO6" si="7">IF(BG7="",NA(),BG7)</f>
        <v>856.59</v>
      </c>
      <c r="BH6" s="34">
        <f t="shared" si="7"/>
        <v>830.93</v>
      </c>
      <c r="BI6" s="34">
        <f t="shared" si="7"/>
        <v>1321.28</v>
      </c>
      <c r="BJ6" s="34">
        <f t="shared" si="7"/>
        <v>1176.75</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30.89</v>
      </c>
      <c r="BR6" s="34">
        <f t="shared" ref="BR6:BZ6" si="8">IF(BR7="",NA(),BR7)</f>
        <v>36.83</v>
      </c>
      <c r="BS6" s="34">
        <f t="shared" si="8"/>
        <v>33.51</v>
      </c>
      <c r="BT6" s="34">
        <f t="shared" si="8"/>
        <v>31.42</v>
      </c>
      <c r="BU6" s="34">
        <f t="shared" si="8"/>
        <v>35.1</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234.19</v>
      </c>
      <c r="CC6" s="34">
        <f t="shared" ref="CC6:CK6" si="9">IF(CC7="",NA(),CC7)</f>
        <v>215.47</v>
      </c>
      <c r="CD6" s="34">
        <f t="shared" si="9"/>
        <v>226.81</v>
      </c>
      <c r="CE6" s="34">
        <f t="shared" si="9"/>
        <v>242.64</v>
      </c>
      <c r="CF6" s="34">
        <f t="shared" si="9"/>
        <v>214.73</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85.22</v>
      </c>
      <c r="CY6" s="34">
        <f t="shared" ref="CY6:DG6" si="11">IF(CY7="",NA(),CY7)</f>
        <v>86.05</v>
      </c>
      <c r="CZ6" s="34">
        <f t="shared" si="11"/>
        <v>87.17</v>
      </c>
      <c r="DA6" s="34">
        <f t="shared" si="11"/>
        <v>90.29</v>
      </c>
      <c r="DB6" s="34">
        <f t="shared" si="11"/>
        <v>92.11</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5.29</v>
      </c>
      <c r="EF6" s="34">
        <f t="shared" ref="EF6:EN6" si="14">IF(EF7="",NA(),EF7)</f>
        <v>0.19</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194255</v>
      </c>
      <c r="D7" s="36">
        <v>47</v>
      </c>
      <c r="E7" s="36">
        <v>17</v>
      </c>
      <c r="F7" s="36">
        <v>1</v>
      </c>
      <c r="G7" s="36">
        <v>0</v>
      </c>
      <c r="H7" s="36" t="s">
        <v>110</v>
      </c>
      <c r="I7" s="36" t="s">
        <v>111</v>
      </c>
      <c r="J7" s="36" t="s">
        <v>112</v>
      </c>
      <c r="K7" s="36" t="s">
        <v>113</v>
      </c>
      <c r="L7" s="36" t="s">
        <v>114</v>
      </c>
      <c r="M7" s="36" t="s">
        <v>115</v>
      </c>
      <c r="N7" s="37" t="s">
        <v>116</v>
      </c>
      <c r="O7" s="37" t="s">
        <v>117</v>
      </c>
      <c r="P7" s="37">
        <v>61.13</v>
      </c>
      <c r="Q7" s="37">
        <v>86.63</v>
      </c>
      <c r="R7" s="37">
        <v>1404</v>
      </c>
      <c r="S7" s="37">
        <v>5868</v>
      </c>
      <c r="T7" s="37">
        <v>53.05</v>
      </c>
      <c r="U7" s="37">
        <v>110.61</v>
      </c>
      <c r="V7" s="37">
        <v>3562</v>
      </c>
      <c r="W7" s="37">
        <v>4.8899999999999997</v>
      </c>
      <c r="X7" s="37">
        <v>728.43</v>
      </c>
      <c r="Y7" s="37">
        <v>56.6</v>
      </c>
      <c r="Z7" s="37">
        <v>53.82</v>
      </c>
      <c r="AA7" s="37">
        <v>53.28</v>
      </c>
      <c r="AB7" s="37">
        <v>55.02</v>
      </c>
      <c r="AC7" s="37">
        <v>49.95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1165.96</v>
      </c>
      <c r="BG7" s="37">
        <v>856.59</v>
      </c>
      <c r="BH7" s="37">
        <v>830.93</v>
      </c>
      <c r="BI7" s="37">
        <v>1321.28</v>
      </c>
      <c r="BJ7" s="37">
        <v>1176.75</v>
      </c>
      <c r="BK7" s="37">
        <v>1306.92</v>
      </c>
      <c r="BL7" s="37">
        <v>1203.71</v>
      </c>
      <c r="BM7" s="37">
        <v>1162.3599999999999</v>
      </c>
      <c r="BN7" s="37">
        <v>1047.6500000000001</v>
      </c>
      <c r="BO7" s="37">
        <v>1124.26</v>
      </c>
      <c r="BP7" s="37">
        <v>707.33</v>
      </c>
      <c r="BQ7" s="37">
        <v>30.89</v>
      </c>
      <c r="BR7" s="37">
        <v>36.83</v>
      </c>
      <c r="BS7" s="37">
        <v>33.51</v>
      </c>
      <c r="BT7" s="37">
        <v>31.42</v>
      </c>
      <c r="BU7" s="37">
        <v>35.1</v>
      </c>
      <c r="BV7" s="37">
        <v>68.510000000000005</v>
      </c>
      <c r="BW7" s="37">
        <v>69.739999999999995</v>
      </c>
      <c r="BX7" s="37">
        <v>68.209999999999994</v>
      </c>
      <c r="BY7" s="37">
        <v>74.040000000000006</v>
      </c>
      <c r="BZ7" s="37">
        <v>80.58</v>
      </c>
      <c r="CA7" s="37">
        <v>101.26</v>
      </c>
      <c r="CB7" s="37">
        <v>234.19</v>
      </c>
      <c r="CC7" s="37">
        <v>215.47</v>
      </c>
      <c r="CD7" s="37">
        <v>226.81</v>
      </c>
      <c r="CE7" s="37">
        <v>242.64</v>
      </c>
      <c r="CF7" s="37">
        <v>214.73</v>
      </c>
      <c r="CG7" s="37">
        <v>247.43</v>
      </c>
      <c r="CH7" s="37">
        <v>248.89</v>
      </c>
      <c r="CI7" s="37">
        <v>250.84</v>
      </c>
      <c r="CJ7" s="37">
        <v>235.61</v>
      </c>
      <c r="CK7" s="37">
        <v>216.21</v>
      </c>
      <c r="CL7" s="37">
        <v>136.38999999999999</v>
      </c>
      <c r="CM7" s="37" t="s">
        <v>116</v>
      </c>
      <c r="CN7" s="37" t="s">
        <v>116</v>
      </c>
      <c r="CO7" s="37" t="s">
        <v>116</v>
      </c>
      <c r="CP7" s="37" t="s">
        <v>116</v>
      </c>
      <c r="CQ7" s="37" t="s">
        <v>116</v>
      </c>
      <c r="CR7" s="37">
        <v>50.32</v>
      </c>
      <c r="CS7" s="37">
        <v>49.89</v>
      </c>
      <c r="CT7" s="37">
        <v>49.39</v>
      </c>
      <c r="CU7" s="37">
        <v>49.25</v>
      </c>
      <c r="CV7" s="37">
        <v>50.24</v>
      </c>
      <c r="CW7" s="37">
        <v>60.13</v>
      </c>
      <c r="CX7" s="37">
        <v>85.22</v>
      </c>
      <c r="CY7" s="37">
        <v>86.05</v>
      </c>
      <c r="CZ7" s="37">
        <v>87.17</v>
      </c>
      <c r="DA7" s="37">
        <v>90.29</v>
      </c>
      <c r="DB7" s="37">
        <v>92.11</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5.29</v>
      </c>
      <c r="EF7" s="37">
        <v>0.19</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2019-01-18T02:56:51Z</cp:lastPrinted>
  <dcterms:created xsi:type="dcterms:W3CDTF">2018-12-03T09:03:47Z</dcterms:created>
  <dcterms:modified xsi:type="dcterms:W3CDTF">2019-02-05T08:07:59Z</dcterms:modified>
</cp:coreProperties>
</file>