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woiR7fzRCwKll6faJppLWsJfSKFkqw35M3EJoa7t8hkwyyx5KB3303LCVusMuzwaHkSy5s7NPuap5evNZpqAA==" workbookSaltValue="cJLQsFrkkHfufbLCjIPqM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<sst xmlns="http://schemas.openxmlformats.org/spreadsheetml/2006/main" count="245" uniqueCount="126">
  <si>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</si>
  <si>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</si>
  <si>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</si>
  <si>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</si>
  <si>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</si>
  <si>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</si>
  <si>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</si>
  <si>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</si>
  <si>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</si>
  <si>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</si>
  <si>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</si>
  <si>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</si>
  <si>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</si>
  <si>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</si>
  <si>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</si>
  <si>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</si>
  <si>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</si>
  <si>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</si>
  <si>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</si>
  <si>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</si>
  <si>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</si>
  <si>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</si>
  <si>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</si>
  <si>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</si>
  <si>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</si>
  <si>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</si>
  <si>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</si>
  <si>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</si>
  <si>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</si>
  <si>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</si>
  <si>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</si>
  <si>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</si>
  <si>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</si>
  <si>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</si>
  <si>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</si>
  <si>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</si>
  <si>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</si>
  <si>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</si>
  <si>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</si>
  <si>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</si>
  <si>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</si>
  <si>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</si>
  <si>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</si>
  <si>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</si>
  <si>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</si>
  <si>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</si>
  <si>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</si>
  <si>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</si>
  <si>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</si>
  <si>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</si>
  <si>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</si>
  <si>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</si>
  <si>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</si>
  <si>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</si>
  <si>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</si>
  <si>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</si>
  <si>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</si>
  <si>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</si>
  <si>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</si>
  <si>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</si>
  <si>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</si>
  <si>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</si>
  <si>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</si>
  <si>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</si>
  <si>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</si>
  <si>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</si>
  <si>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</si>
  <si>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</si>
  <si>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</si>
  <si>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</si>
  <si>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</si>
  <si>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</si>
  <si>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</si>
  <si>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</si>
  <si>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</si>
  <si>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</si>
  <si>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</si>
  <si>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</si>
  <si>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</si>
  <si>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</si>
  <si>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</si>
  <si>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</si>
  <si>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</si>
  <si>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</si>
  <si>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</si>
  <si>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</si>
  <si>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</si>
  <si>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</si>
  <si>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</si>
  <si>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</si>
  <si>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</si>
  <si>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</si>
  <si>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</si>
  <si>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</si>
  <si>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</si>
  <si>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</si>
  <si>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</si>
  <si>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</si>
  <si>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</si>
  <si>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</si>
  <si>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</si>
  <si>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</si>
  <si>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</si>
  <si>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</si>
  <si>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</si>
  <si>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</si>
  <si>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</si>
  <si>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</si>
  <si>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</si>
  <si>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</si>
  <si>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忍野村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</si>
  <si>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</si>
  <si>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</si>
  <si>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</si>
  <si>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</si>
  <si>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</si>
  <si>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</si>
  <si>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</si>
  <si>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</si>
  <si>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</si>
  <si>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</si>
  <si>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</si>
  <si>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</si>
  <si>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施設の計画的な更新等に向けて経営の健全化を図るとともに、効率的な長寿命化対策を徐々に進める必要がある。</t>
    <rPh sb="1" eb="3">
      <t>シセツ</t>
    </rPh>
    <rPh sb="4" eb="7">
      <t>ケイカクテキ</t>
    </rPh>
    <rPh sb="8" eb="10">
      <t>コウシン</t>
    </rPh>
    <rPh sb="10" eb="11">
      <t>トウ</t>
    </rPh>
    <rPh sb="12" eb="13">
      <t>ム</t>
    </rPh>
    <rPh sb="15" eb="17">
      <t>ケイエイ</t>
    </rPh>
    <rPh sb="18" eb="21">
      <t>ケンゼンカ</t>
    </rPh>
    <rPh sb="22" eb="23">
      <t>ハカ</t>
    </rPh>
    <rPh sb="29" eb="32">
      <t>コウリツテキ</t>
    </rPh>
    <rPh sb="33" eb="34">
      <t>チョウ</t>
    </rPh>
    <rPh sb="34" eb="37">
      <t>ジュミョウカ</t>
    </rPh>
    <rPh sb="37" eb="39">
      <t>タイサク</t>
    </rPh>
    <rPh sb="40" eb="42">
      <t>ジョジョ</t>
    </rPh>
    <rPh sb="43" eb="44">
      <t>スス</t>
    </rPh>
    <rPh sb="46" eb="48">
      <t>ヒツヨウ</t>
    </rPh>
    <phoneticPr fontId="4"/>
  </si>
  <si>
    <t xml:space="preserve"> 本村の下水道事業は、50％前後の収益的収支率及び経費回収率が類似団体と比較しても低い水準にある。経費回収率からもわかるとおり、経営に必要な経費の多くを使用料収入以外から賄っており、健全性な経営状況ではないといえる。
　今後は、更なる水洗化率の向上や経費回収率を上げるなどの対策を講じ、継続的に経営状況の改善を図る必要がある。</t>
    <rPh sb="1" eb="3">
      <t>ホンソン</t>
    </rPh>
    <rPh sb="4" eb="7">
      <t>ゲスイドウ</t>
    </rPh>
    <rPh sb="7" eb="9">
      <t>ジギョウ</t>
    </rPh>
    <rPh sb="14" eb="16">
      <t>ゼンゴ</t>
    </rPh>
    <rPh sb="17" eb="20">
      <t>シュウエキテキ</t>
    </rPh>
    <rPh sb="20" eb="22">
      <t>シュウシ</t>
    </rPh>
    <rPh sb="22" eb="23">
      <t>リツ</t>
    </rPh>
    <rPh sb="23" eb="24">
      <t>オヨ</t>
    </rPh>
    <rPh sb="25" eb="27">
      <t>ケイヒ</t>
    </rPh>
    <rPh sb="27" eb="29">
      <t>カイシュウ</t>
    </rPh>
    <rPh sb="29" eb="30">
      <t>リツ</t>
    </rPh>
    <rPh sb="31" eb="33">
      <t>ルイジ</t>
    </rPh>
    <rPh sb="33" eb="35">
      <t>ダンタイ</t>
    </rPh>
    <rPh sb="36" eb="38">
      <t>ヒカク</t>
    </rPh>
    <rPh sb="41" eb="42">
      <t>ヒク</t>
    </rPh>
    <rPh sb="43" eb="45">
      <t>スイジュン</t>
    </rPh>
    <rPh sb="49" eb="51">
      <t>ケイヒ</t>
    </rPh>
    <rPh sb="51" eb="53">
      <t>カイシュウ</t>
    </rPh>
    <rPh sb="53" eb="54">
      <t>リツ</t>
    </rPh>
    <rPh sb="64" eb="66">
      <t>ケイエイ</t>
    </rPh>
    <rPh sb="67" eb="69">
      <t>ヒツヨウ</t>
    </rPh>
    <rPh sb="70" eb="72">
      <t>ケイヒ</t>
    </rPh>
    <rPh sb="73" eb="74">
      <t>オオ</t>
    </rPh>
    <rPh sb="76" eb="79">
      <t>シヨウリョウ</t>
    </rPh>
    <rPh sb="79" eb="81">
      <t>シュウニュウ</t>
    </rPh>
    <rPh sb="81" eb="83">
      <t>イガイ</t>
    </rPh>
    <rPh sb="85" eb="86">
      <t>マカナ</t>
    </rPh>
    <rPh sb="91" eb="94">
      <t>ケンゼンセイ</t>
    </rPh>
    <rPh sb="95" eb="97">
      <t>ケイエイ</t>
    </rPh>
    <rPh sb="97" eb="99">
      <t>ジョウキョウ</t>
    </rPh>
    <rPh sb="110" eb="112">
      <t>コンゴ</t>
    </rPh>
    <rPh sb="114" eb="115">
      <t>サラ</t>
    </rPh>
    <rPh sb="117" eb="120">
      <t>スイセンカ</t>
    </rPh>
    <rPh sb="120" eb="121">
      <t>リツ</t>
    </rPh>
    <rPh sb="122" eb="124">
      <t>コウジョウ</t>
    </rPh>
    <rPh sb="125" eb="127">
      <t>ケイヒ</t>
    </rPh>
    <rPh sb="127" eb="129">
      <t>カイシュウ</t>
    </rPh>
    <rPh sb="129" eb="130">
      <t>リツ</t>
    </rPh>
    <rPh sb="131" eb="132">
      <t>ア</t>
    </rPh>
    <rPh sb="137" eb="139">
      <t>タイサク</t>
    </rPh>
    <rPh sb="140" eb="141">
      <t>コウ</t>
    </rPh>
    <rPh sb="143" eb="146">
      <t>ケイゾクテキ</t>
    </rPh>
    <rPh sb="147" eb="149">
      <t>ケイエイ</t>
    </rPh>
    <rPh sb="149" eb="151">
      <t>ジョウキョウ</t>
    </rPh>
    <rPh sb="152" eb="154">
      <t>カイゼン</t>
    </rPh>
    <rPh sb="155" eb="156">
      <t>ハカ</t>
    </rPh>
    <rPh sb="157" eb="159">
      <t>ヒツヨウ</t>
    </rPh>
    <phoneticPr fontId="4"/>
  </si>
  <si>
    <t>　使用料収入以外の収入に依存している比率が高いため、更なる水洗化率の向上や経費回収率の向上などの対策が求められている。
　また、今後の計画的な施設や管渠の更新を中長期的な視点で経営改善を図っていく必要がある。</t>
    <rPh sb="1" eb="4">
      <t>シヨウリョウ</t>
    </rPh>
    <rPh sb="4" eb="6">
      <t>シュウニュウ</t>
    </rPh>
    <rPh sb="6" eb="8">
      <t>イガイ</t>
    </rPh>
    <rPh sb="9" eb="11">
      <t>シュウニュウ</t>
    </rPh>
    <rPh sb="12" eb="14">
      <t>イゾン</t>
    </rPh>
    <rPh sb="18" eb="20">
      <t>ヒリツ</t>
    </rPh>
    <rPh sb="21" eb="22">
      <t>タカ</t>
    </rPh>
    <rPh sb="26" eb="27">
      <t>サラ</t>
    </rPh>
    <rPh sb="29" eb="32">
      <t>スイセンカ</t>
    </rPh>
    <rPh sb="32" eb="33">
      <t>リツ</t>
    </rPh>
    <rPh sb="34" eb="36">
      <t>コウジョウ</t>
    </rPh>
    <rPh sb="37" eb="39">
      <t>ケイヒ</t>
    </rPh>
    <rPh sb="39" eb="41">
      <t>カイシュウ</t>
    </rPh>
    <rPh sb="41" eb="42">
      <t>リツ</t>
    </rPh>
    <rPh sb="43" eb="45">
      <t>コウジョウ</t>
    </rPh>
    <rPh sb="48" eb="50">
      <t>タイサク</t>
    </rPh>
    <rPh sb="51" eb="52">
      <t>モト</t>
    </rPh>
    <rPh sb="64" eb="66">
      <t>コンゴ</t>
    </rPh>
    <rPh sb="67" eb="70">
      <t>ケイカクテキ</t>
    </rPh>
    <rPh sb="71" eb="73">
      <t>シセツ</t>
    </rPh>
    <rPh sb="74" eb="76">
      <t>カンキョ</t>
    </rPh>
    <rPh sb="77" eb="79">
      <t>コウシン</t>
    </rPh>
    <rPh sb="80" eb="83">
      <t>チュウチョウキ</t>
    </rPh>
    <rPh sb="83" eb="84">
      <t>テキ</t>
    </rPh>
    <rPh sb="85" eb="87">
      <t>シテン</t>
    </rPh>
    <rPh sb="88" eb="90">
      <t>ケイエイ</t>
    </rPh>
    <rPh sb="90" eb="92">
      <t>カイゼン</t>
    </rPh>
    <rPh sb="93" eb="94">
      <t>ハカ</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</si>
</sst>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2.11</c:v>
                </c:pt>
                <c:pt idx="3" formatCode="#,##0.00;&quot;△&quot;#,##0.00;&quot;-&quot;">
                  <c:v>1.75</c:v>
                </c:pt>
                <c:pt idx="4">
                  <c:v>0</c:v>
                </c:pt>
              </c:numCache>
            </c:numRef>
          </c:val>
          <c:extLst xmlns:c16r2="http://schemas.microsoft.com/office/drawing/2015/06/chart">
            <c:ext xmlns:c16="http://schemas.microsoft.com/office/drawing/2014/chart" uri="{C3380CC4-5D6E-409C-BE32-E72D297353CC}">
              <c16:uniqueId val="{00000000-990C-4B58-87BF-03229A6D3192}"/>
            </c:ext>
          </c:extLst>
        </c:ser>
        <c:dLbls>
          <c:showLegendKey val="0"/>
          <c:showVal val="0"/>
          <c:showCatName val="0"/>
          <c:showSerName val="0"/>
          <c:showPercent val="0"/>
          <c:showBubbleSize val="0"/>
        </c:dLbls>
        <c:gapWidth val="150"/>
        <c:axId val="45365888"/>
        <c:axId val="4537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990C-4B58-87BF-03229A6D3192}"/>
            </c:ext>
          </c:extLst>
        </c:ser>
        <c:dLbls>
          <c:showLegendKey val="0"/>
          <c:showVal val="0"/>
          <c:showCatName val="0"/>
          <c:showSerName val="0"/>
          <c:showPercent val="0"/>
          <c:showBubbleSize val="0"/>
        </c:dLbls>
        <c:marker val="1"/>
        <c:smooth val="0"/>
        <c:axId val="45365888"/>
        <c:axId val="45376256"/>
      </c:lineChart>
      <c:dateAx>
        <c:axId val="45365888"/>
        <c:scaling>
          <c:orientation val="minMax"/>
        </c:scaling>
        <c:delete val="1"/>
        <c:axPos val="b"/>
        <c:numFmt formatCode="ge" sourceLinked="1"/>
        <c:majorTickMark val="none"/>
        <c:minorTickMark val="none"/>
        <c:tickLblPos val="none"/>
        <c:crossAx val="45376256"/>
        <c:crosses val="autoZero"/>
        <c:auto val="1"/>
        <c:lblOffset val="100"/>
        <c:baseTimeUnit val="years"/>
      </c:dateAx>
      <c:valAx>
        <c:axId val="453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5E-4EF5-BB61-058348162ED8}"/>
            </c:ext>
          </c:extLst>
        </c:ser>
        <c:dLbls>
          <c:showLegendKey val="0"/>
          <c:showVal val="0"/>
          <c:showCatName val="0"/>
          <c:showSerName val="0"/>
          <c:showPercent val="0"/>
          <c:showBubbleSize val="0"/>
        </c:dLbls>
        <c:gapWidth val="150"/>
        <c:axId val="80202368"/>
        <c:axId val="8020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AB5E-4EF5-BB61-058348162ED8}"/>
            </c:ext>
          </c:extLst>
        </c:ser>
        <c:dLbls>
          <c:showLegendKey val="0"/>
          <c:showVal val="0"/>
          <c:showCatName val="0"/>
          <c:showSerName val="0"/>
          <c:showPercent val="0"/>
          <c:showBubbleSize val="0"/>
        </c:dLbls>
        <c:marker val="1"/>
        <c:smooth val="0"/>
        <c:axId val="80202368"/>
        <c:axId val="80204544"/>
      </c:lineChart>
      <c:dateAx>
        <c:axId val="80202368"/>
        <c:scaling>
          <c:orientation val="minMax"/>
        </c:scaling>
        <c:delete val="1"/>
        <c:axPos val="b"/>
        <c:numFmt formatCode="ge" sourceLinked="1"/>
        <c:majorTickMark val="none"/>
        <c:minorTickMark val="none"/>
        <c:tickLblPos val="none"/>
        <c:crossAx val="80204544"/>
        <c:crosses val="autoZero"/>
        <c:auto val="1"/>
        <c:lblOffset val="100"/>
        <c:baseTimeUnit val="years"/>
      </c:dateAx>
      <c:valAx>
        <c:axId val="802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83.6</c:v>
                </c:pt>
                <c:pt idx="1">
                  <c:v>84.42</c:v>
                </c:pt>
                <c:pt idx="2">
                  <c:v>84.71</c:v>
                </c:pt>
                <c:pt idx="3">
                  <c:v>85.06</c:v>
                </c:pt>
                <c:pt idx="4">
                  <c:v>77.099999999999994</c:v>
                </c:pt>
              </c:numCache>
            </c:numRef>
          </c:val>
          <c:extLst xmlns:c16r2="http://schemas.microsoft.com/office/drawing/2015/06/chart">
            <c:ext xmlns:c16="http://schemas.microsoft.com/office/drawing/2014/chart" uri="{C3380CC4-5D6E-409C-BE32-E72D297353CC}">
              <c16:uniqueId val="{00000000-84CF-4910-A0F9-E738BAAE56FD}"/>
            </c:ext>
          </c:extLst>
        </c:ser>
        <c:dLbls>
          <c:showLegendKey val="0"/>
          <c:showVal val="0"/>
          <c:showCatName val="0"/>
          <c:showSerName val="0"/>
          <c:showPercent val="0"/>
          <c:showBubbleSize val="0"/>
        </c:dLbls>
        <c:gapWidth val="150"/>
        <c:axId val="79932416"/>
        <c:axId val="7993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84CF-4910-A0F9-E738BAAE56FD}"/>
            </c:ext>
          </c:extLst>
        </c:ser>
        <c:dLbls>
          <c:showLegendKey val="0"/>
          <c:showVal val="0"/>
          <c:showCatName val="0"/>
          <c:showSerName val="0"/>
          <c:showPercent val="0"/>
          <c:showBubbleSize val="0"/>
        </c:dLbls>
        <c:marker val="1"/>
        <c:smooth val="0"/>
        <c:axId val="79932416"/>
        <c:axId val="79938688"/>
      </c:lineChart>
      <c:dateAx>
        <c:axId val="79932416"/>
        <c:scaling>
          <c:orientation val="minMax"/>
        </c:scaling>
        <c:delete val="1"/>
        <c:axPos val="b"/>
        <c:numFmt formatCode="ge" sourceLinked="1"/>
        <c:majorTickMark val="none"/>
        <c:minorTickMark val="none"/>
        <c:tickLblPos val="none"/>
        <c:crossAx val="79938688"/>
        <c:crosses val="autoZero"/>
        <c:auto val="1"/>
        <c:lblOffset val="100"/>
        <c:baseTimeUnit val="years"/>
      </c:dateAx>
      <c:valAx>
        <c:axId val="799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48.87</c:v>
                </c:pt>
                <c:pt idx="1">
                  <c:v>53.01</c:v>
                </c:pt>
                <c:pt idx="2">
                  <c:v>53.32</c:v>
                </c:pt>
                <c:pt idx="3">
                  <c:v>50.19</c:v>
                </c:pt>
                <c:pt idx="4">
                  <c:v>53.13</c:v>
                </c:pt>
              </c:numCache>
            </c:numRef>
          </c:val>
          <c:extLst xmlns:c16r2="http://schemas.microsoft.com/office/drawing/2015/06/chart">
            <c:ext xmlns:c16="http://schemas.microsoft.com/office/drawing/2014/chart" uri="{C3380CC4-5D6E-409C-BE32-E72D297353CC}">
              <c16:uniqueId val="{00000000-39B6-43AC-96F4-6E8B49318514}"/>
            </c:ext>
          </c:extLst>
        </c:ser>
        <c:dLbls>
          <c:showLegendKey val="0"/>
          <c:showVal val="0"/>
          <c:showCatName val="0"/>
          <c:showSerName val="0"/>
          <c:showPercent val="0"/>
          <c:showBubbleSize val="0"/>
        </c:dLbls>
        <c:gapWidth val="150"/>
        <c:axId val="45403136"/>
        <c:axId val="4540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B6-43AC-96F4-6E8B49318514}"/>
            </c:ext>
          </c:extLst>
        </c:ser>
        <c:dLbls>
          <c:showLegendKey val="0"/>
          <c:showVal val="0"/>
          <c:showCatName val="0"/>
          <c:showSerName val="0"/>
          <c:showPercent val="0"/>
          <c:showBubbleSize val="0"/>
        </c:dLbls>
        <c:marker val="1"/>
        <c:smooth val="0"/>
        <c:axId val="45403136"/>
        <c:axId val="45405312"/>
      </c:lineChart>
      <c:dateAx>
        <c:axId val="45403136"/>
        <c:scaling>
          <c:orientation val="minMax"/>
        </c:scaling>
        <c:delete val="1"/>
        <c:axPos val="b"/>
        <c:numFmt formatCode="ge" sourceLinked="1"/>
        <c:majorTickMark val="none"/>
        <c:minorTickMark val="none"/>
        <c:tickLblPos val="none"/>
        <c:crossAx val="45405312"/>
        <c:crosses val="autoZero"/>
        <c:auto val="1"/>
        <c:lblOffset val="100"/>
        <c:baseTimeUnit val="years"/>
      </c:dateAx>
      <c:valAx>
        <c:axId val="454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DD-4768-8D9E-8636813CE8A5}"/>
            </c:ext>
          </c:extLst>
        </c:ser>
        <c:dLbls>
          <c:showLegendKey val="0"/>
          <c:showVal val="0"/>
          <c:showCatName val="0"/>
          <c:showSerName val="0"/>
          <c:showPercent val="0"/>
          <c:showBubbleSize val="0"/>
        </c:dLbls>
        <c:gapWidth val="150"/>
        <c:axId val="75783552"/>
        <c:axId val="758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DD-4768-8D9E-8636813CE8A5}"/>
            </c:ext>
          </c:extLst>
        </c:ser>
        <c:dLbls>
          <c:showLegendKey val="0"/>
          <c:showVal val="0"/>
          <c:showCatName val="0"/>
          <c:showSerName val="0"/>
          <c:showPercent val="0"/>
          <c:showBubbleSize val="0"/>
        </c:dLbls>
        <c:marker val="1"/>
        <c:smooth val="0"/>
        <c:axId val="75783552"/>
        <c:axId val="75802112"/>
      </c:lineChart>
      <c:dateAx>
        <c:axId val="75783552"/>
        <c:scaling>
          <c:orientation val="minMax"/>
        </c:scaling>
        <c:delete val="1"/>
        <c:axPos val="b"/>
        <c:numFmt formatCode="ge" sourceLinked="1"/>
        <c:majorTickMark val="none"/>
        <c:minorTickMark val="none"/>
        <c:tickLblPos val="none"/>
        <c:crossAx val="75802112"/>
        <c:crosses val="autoZero"/>
        <c:auto val="1"/>
        <c:lblOffset val="100"/>
        <c:baseTimeUnit val="years"/>
      </c:dateAx>
      <c:valAx>
        <c:axId val="758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28-4237-83F2-ACE7D26B67CA}"/>
            </c:ext>
          </c:extLst>
        </c:ser>
        <c:dLbls>
          <c:showLegendKey val="0"/>
          <c:showVal val="0"/>
          <c:showCatName val="0"/>
          <c:showSerName val="0"/>
          <c:showPercent val="0"/>
          <c:showBubbleSize val="0"/>
        </c:dLbls>
        <c:gapWidth val="150"/>
        <c:axId val="78274560"/>
        <c:axId val="782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28-4237-83F2-ACE7D26B67CA}"/>
            </c:ext>
          </c:extLst>
        </c:ser>
        <c:dLbls>
          <c:showLegendKey val="0"/>
          <c:showVal val="0"/>
          <c:showCatName val="0"/>
          <c:showSerName val="0"/>
          <c:showPercent val="0"/>
          <c:showBubbleSize val="0"/>
        </c:dLbls>
        <c:marker val="1"/>
        <c:smooth val="0"/>
        <c:axId val="78274560"/>
        <c:axId val="78276480"/>
      </c:lineChart>
      <c:dateAx>
        <c:axId val="78274560"/>
        <c:scaling>
          <c:orientation val="minMax"/>
        </c:scaling>
        <c:delete val="1"/>
        <c:axPos val="b"/>
        <c:numFmt formatCode="ge" sourceLinked="1"/>
        <c:majorTickMark val="none"/>
        <c:minorTickMark val="none"/>
        <c:tickLblPos val="none"/>
        <c:crossAx val="78276480"/>
        <c:crosses val="autoZero"/>
        <c:auto val="1"/>
        <c:lblOffset val="100"/>
        <c:baseTimeUnit val="years"/>
      </c:dateAx>
      <c:valAx>
        <c:axId val="782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EE-4EC1-9362-472460CB8F95}"/>
            </c:ext>
          </c:extLst>
        </c:ser>
        <c:dLbls>
          <c:showLegendKey val="0"/>
          <c:showVal val="0"/>
          <c:showCatName val="0"/>
          <c:showSerName val="0"/>
          <c:showPercent val="0"/>
          <c:showBubbleSize val="0"/>
        </c:dLbls>
        <c:gapWidth val="150"/>
        <c:axId val="78645888"/>
        <c:axId val="786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EE-4EC1-9362-472460CB8F95}"/>
            </c:ext>
          </c:extLst>
        </c:ser>
        <c:dLbls>
          <c:showLegendKey val="0"/>
          <c:showVal val="0"/>
          <c:showCatName val="0"/>
          <c:showSerName val="0"/>
          <c:showPercent val="0"/>
          <c:showBubbleSize val="0"/>
        </c:dLbls>
        <c:marker val="1"/>
        <c:smooth val="0"/>
        <c:axId val="78645888"/>
        <c:axId val="78652160"/>
      </c:lineChart>
      <c:dateAx>
        <c:axId val="78645888"/>
        <c:scaling>
          <c:orientation val="minMax"/>
        </c:scaling>
        <c:delete val="1"/>
        <c:axPos val="b"/>
        <c:numFmt formatCode="ge" sourceLinked="1"/>
        <c:majorTickMark val="none"/>
        <c:minorTickMark val="none"/>
        <c:tickLblPos val="none"/>
        <c:crossAx val="78652160"/>
        <c:crosses val="autoZero"/>
        <c:auto val="1"/>
        <c:lblOffset val="100"/>
        <c:baseTimeUnit val="years"/>
      </c:dateAx>
      <c:valAx>
        <c:axId val="786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4F-4A1E-949A-938798B98364}"/>
            </c:ext>
          </c:extLst>
        </c:ser>
        <c:dLbls>
          <c:showLegendKey val="0"/>
          <c:showVal val="0"/>
          <c:showCatName val="0"/>
          <c:showSerName val="0"/>
          <c:showPercent val="0"/>
          <c:showBubbleSize val="0"/>
        </c:dLbls>
        <c:gapWidth val="150"/>
        <c:axId val="78679040"/>
        <c:axId val="786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4F-4A1E-949A-938798B98364}"/>
            </c:ext>
          </c:extLst>
        </c:ser>
        <c:dLbls>
          <c:showLegendKey val="0"/>
          <c:showVal val="0"/>
          <c:showCatName val="0"/>
          <c:showSerName val="0"/>
          <c:showPercent val="0"/>
          <c:showBubbleSize val="0"/>
        </c:dLbls>
        <c:marker val="1"/>
        <c:smooth val="0"/>
        <c:axId val="78679040"/>
        <c:axId val="78681216"/>
      </c:lineChart>
      <c:dateAx>
        <c:axId val="78679040"/>
        <c:scaling>
          <c:orientation val="minMax"/>
        </c:scaling>
        <c:delete val="1"/>
        <c:axPos val="b"/>
        <c:numFmt formatCode="ge" sourceLinked="1"/>
        <c:majorTickMark val="none"/>
        <c:minorTickMark val="none"/>
        <c:tickLblPos val="none"/>
        <c:crossAx val="78681216"/>
        <c:crosses val="autoZero"/>
        <c:auto val="1"/>
        <c:lblOffset val="100"/>
        <c:baseTimeUnit val="years"/>
      </c:dateAx>
      <c:valAx>
        <c:axId val="786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1088.26</c:v>
                </c:pt>
                <c:pt idx="1">
                  <c:v>751.29</c:v>
                </c:pt>
                <c:pt idx="2">
                  <c:v>578.14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E71-4733-A2A4-E102AA25170F}"/>
            </c:ext>
          </c:extLst>
        </c:ser>
        <c:dLbls>
          <c:showLegendKey val="0"/>
          <c:showVal val="0"/>
          <c:showCatName val="0"/>
          <c:showSerName val="0"/>
          <c:showPercent val="0"/>
          <c:showBubbleSize val="0"/>
        </c:dLbls>
        <c:gapWidth val="150"/>
        <c:axId val="78720384"/>
        <c:axId val="787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6E71-4733-A2A4-E102AA25170F}"/>
            </c:ext>
          </c:extLst>
        </c:ser>
        <c:dLbls>
          <c:showLegendKey val="0"/>
          <c:showVal val="0"/>
          <c:showCatName val="0"/>
          <c:showSerName val="0"/>
          <c:showPercent val="0"/>
          <c:showBubbleSize val="0"/>
        </c:dLbls>
        <c:marker val="1"/>
        <c:smooth val="0"/>
        <c:axId val="78720384"/>
        <c:axId val="78726656"/>
      </c:lineChart>
      <c:dateAx>
        <c:axId val="78720384"/>
        <c:scaling>
          <c:orientation val="minMax"/>
        </c:scaling>
        <c:delete val="1"/>
        <c:axPos val="b"/>
        <c:numFmt formatCode="ge" sourceLinked="1"/>
        <c:majorTickMark val="none"/>
        <c:minorTickMark val="none"/>
        <c:tickLblPos val="none"/>
        <c:crossAx val="78726656"/>
        <c:crosses val="autoZero"/>
        <c:auto val="1"/>
        <c:lblOffset val="100"/>
        <c:baseTimeUnit val="years"/>
      </c:dateAx>
      <c:valAx>
        <c:axId val="787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39.21</c:v>
                </c:pt>
                <c:pt idx="1">
                  <c:v>38.799999999999997</c:v>
                </c:pt>
                <c:pt idx="2">
                  <c:v>39.82</c:v>
                </c:pt>
                <c:pt idx="3">
                  <c:v>41.53</c:v>
                </c:pt>
                <c:pt idx="4">
                  <c:v>42.96</c:v>
                </c:pt>
              </c:numCache>
            </c:numRef>
          </c:val>
          <c:extLst xmlns:c16r2="http://schemas.microsoft.com/office/drawing/2015/06/chart">
            <c:ext xmlns:c16="http://schemas.microsoft.com/office/drawing/2014/chart" uri="{C3380CC4-5D6E-409C-BE32-E72D297353CC}">
              <c16:uniqueId val="{00000000-D0CE-4308-BC26-5EF810C198CA}"/>
            </c:ext>
          </c:extLst>
        </c:ser>
        <c:dLbls>
          <c:showLegendKey val="0"/>
          <c:showVal val="0"/>
          <c:showCatName val="0"/>
          <c:showSerName val="0"/>
          <c:showPercent val="0"/>
          <c:showBubbleSize val="0"/>
        </c:dLbls>
        <c:gapWidth val="150"/>
        <c:axId val="78735232"/>
        <c:axId val="787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D0CE-4308-BC26-5EF810C198CA}"/>
            </c:ext>
          </c:extLst>
        </c:ser>
        <c:dLbls>
          <c:showLegendKey val="0"/>
          <c:showVal val="0"/>
          <c:showCatName val="0"/>
          <c:showSerName val="0"/>
          <c:showPercent val="0"/>
          <c:showBubbleSize val="0"/>
        </c:dLbls>
        <c:marker val="1"/>
        <c:smooth val="0"/>
        <c:axId val="78735232"/>
        <c:axId val="78761984"/>
      </c:lineChart>
      <c:dateAx>
        <c:axId val="78735232"/>
        <c:scaling>
          <c:orientation val="minMax"/>
        </c:scaling>
        <c:delete val="1"/>
        <c:axPos val="b"/>
        <c:numFmt formatCode="ge" sourceLinked="1"/>
        <c:majorTickMark val="none"/>
        <c:minorTickMark val="none"/>
        <c:tickLblPos val="none"/>
        <c:crossAx val="78761984"/>
        <c:crosses val="autoZero"/>
        <c:auto val="1"/>
        <c:lblOffset val="100"/>
        <c:baseTimeUnit val="years"/>
      </c:dateAx>
      <c:valAx>
        <c:axId val="787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176.01</c:v>
                </c:pt>
                <c:pt idx="1">
                  <c:v>180.01</c:v>
                </c:pt>
                <c:pt idx="2">
                  <c:v>174.42</c:v>
                </c:pt>
                <c:pt idx="3">
                  <c:v>167.68</c:v>
                </c:pt>
                <c:pt idx="4">
                  <c:v>150</c:v>
                </c:pt>
              </c:numCache>
            </c:numRef>
          </c:val>
          <c:extLst xmlns:c16r2="http://schemas.microsoft.com/office/drawing/2015/06/chart">
            <c:ext xmlns:c16="http://schemas.microsoft.com/office/drawing/2014/chart" uri="{C3380CC4-5D6E-409C-BE32-E72D297353CC}">
              <c16:uniqueId val="{00000000-A0C4-4CF9-AD91-1C596EEFC6A4}"/>
            </c:ext>
          </c:extLst>
        </c:ser>
        <c:dLbls>
          <c:showLegendKey val="0"/>
          <c:showVal val="0"/>
          <c:showCatName val="0"/>
          <c:showSerName val="0"/>
          <c:showPercent val="0"/>
          <c:showBubbleSize val="0"/>
        </c:dLbls>
        <c:gapWidth val="150"/>
        <c:axId val="80169216"/>
        <c:axId val="801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A0C4-4CF9-AD91-1C596EEFC6A4}"/>
            </c:ext>
          </c:extLst>
        </c:ser>
        <c:dLbls>
          <c:showLegendKey val="0"/>
          <c:showVal val="0"/>
          <c:showCatName val="0"/>
          <c:showSerName val="0"/>
          <c:showPercent val="0"/>
          <c:showBubbleSize val="0"/>
        </c:dLbls>
        <c:marker val="1"/>
        <c:smooth val="0"/>
        <c:axId val="80169216"/>
        <c:axId val="80175488"/>
      </c:lineChart>
      <c:dateAx>
        <c:axId val="80169216"/>
        <c:scaling>
          <c:orientation val="minMax"/>
        </c:scaling>
        <c:delete val="1"/>
        <c:axPos val="b"/>
        <c:numFmt formatCode="ge" sourceLinked="1"/>
        <c:majorTickMark val="none"/>
        <c:minorTickMark val="none"/>
        <c:tickLblPos val="none"/>
        <c:crossAx val="80175488"/>
        <c:crosses val="autoZero"/>
        <c:auto val="1"/>
        <c:lblOffset val="100"/>
        <c:baseTimeUnit val="years"/>
      </c:dateAx>
      <c:valAx>
        <c:axId val="801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忍野村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9566</v>
      </c>
      <c r="AM8" s="66"/>
      <c r="AN8" s="66"/>
      <c r="AO8" s="66"/>
      <c r="AP8" s="66"/>
      <c r="AQ8" s="66"/>
      <c r="AR8" s="66"/>
      <c r="AS8" s="66"/>
      <c r="AT8" s="65">
        <f>データ!T6</f>
        <v>25.05</v>
      </c>
      <c r="AU8" s="65"/>
      <c r="AV8" s="65"/>
      <c r="AW8" s="65"/>
      <c r="AX8" s="65"/>
      <c r="AY8" s="65"/>
      <c r="AZ8" s="65"/>
      <c r="BA8" s="65"/>
      <c r="BB8" s="65">
        <f>データ!U6</f>
        <v>381.88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53.82</v>
      </c>
      <c r="Q10" s="65"/>
      <c r="R10" s="65"/>
      <c r="S10" s="65"/>
      <c r="T10" s="65"/>
      <c r="U10" s="65"/>
      <c r="V10" s="65"/>
      <c r="W10" s="65">
        <f>データ!Q6</f>
        <v>100</v>
      </c>
      <c r="X10" s="65"/>
      <c r="Y10" s="65"/>
      <c r="Z10" s="65"/>
      <c r="AA10" s="65"/>
      <c r="AB10" s="65"/>
      <c r="AC10" s="65"/>
      <c r="AD10" s="66">
        <f>データ!R6</f>
        <v>1349</v>
      </c>
      <c r="AE10" s="66"/>
      <c r="AF10" s="66"/>
      <c r="AG10" s="66"/>
      <c r="AH10" s="66"/>
      <c r="AI10" s="66"/>
      <c r="AJ10" s="66"/>
      <c r="AK10" s="2"/>
      <c r="AL10" s="66">
        <f>データ!V6</f>
        <v>5183</v>
      </c>
      <c r="AM10" s="66"/>
      <c r="AN10" s="66"/>
      <c r="AO10" s="66"/>
      <c r="AP10" s="66"/>
      <c r="AQ10" s="66"/>
      <c r="AR10" s="66"/>
      <c r="AS10" s="66"/>
      <c r="AT10" s="65">
        <f>データ!W6</f>
        <v>4.09</v>
      </c>
      <c r="AU10" s="65"/>
      <c r="AV10" s="65"/>
      <c r="AW10" s="65"/>
      <c r="AX10" s="65"/>
      <c r="AY10" s="65"/>
      <c r="AZ10" s="65"/>
      <c r="BA10" s="65"/>
      <c r="BB10" s="65">
        <f>データ!X6</f>
        <v>1267.24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k/25N+Ko2mahE243VPP2e5nZt1tqjYeRqydJJ+m5LKMRQJq3ErewBzGgfDspr3b59H43d72yolcg/jnlXh89ww==" saltValue="mzw1Ucwm1ehtPmJb8/vZI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194247</v>
      </c>
      <c r="D6" s="32">
        <f t="shared" si="3"/>
        <v>47</v>
      </c>
      <c r="E6" s="32">
        <f t="shared" si="3"/>
        <v>17</v>
      </c>
      <c r="F6" s="32">
        <f t="shared" si="3"/>
        <v>1</v>
      </c>
      <c r="G6" s="32">
        <f t="shared" si="3"/>
        <v>0</v>
      </c>
      <c r="H6" s="32" t="str">
        <f t="shared" si="3"/>
        <v>山梨県　忍野村</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53.82</v>
      </c>
      <c r="Q6" s="33">
        <f t="shared" si="3"/>
        <v>100</v>
      </c>
      <c r="R6" s="33">
        <f t="shared" si="3"/>
        <v>1349</v>
      </c>
      <c r="S6" s="33">
        <f t="shared" si="3"/>
        <v>9566</v>
      </c>
      <c r="T6" s="33">
        <f t="shared" si="3"/>
        <v>25.05</v>
      </c>
      <c r="U6" s="33">
        <f t="shared" si="3"/>
        <v>381.88</v>
      </c>
      <c r="V6" s="33">
        <f t="shared" si="3"/>
        <v>5183</v>
      </c>
      <c r="W6" s="33">
        <f t="shared" si="3"/>
        <v>4.09</v>
      </c>
      <c r="X6" s="33">
        <f t="shared" si="3"/>
        <v>1267.24</v>
      </c>
      <c r="Y6" s="34">
        <f>IF(Y7="",NA(),Y7)</f>
        <v>48.87</v>
      </c>
      <c r="Z6" s="34">
        <f t="shared" ref="Z6:AH6" si="4">IF(Z7="",NA(),Z7)</f>
        <v>53.01</v>
      </c>
      <c r="AA6" s="34">
        <f t="shared" si="4"/>
        <v>53.32</v>
      </c>
      <c r="AB6" s="34">
        <f t="shared" si="4"/>
        <v>50.19</v>
      </c>
      <c r="AC6" s="34">
        <f t="shared" si="4"/>
        <v>53.13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1088.26</v>
      </c>
      <c r="BG6" s="34">
        <f t="shared" ref="BG6:BO6" si="7">IF(BG7="",NA(),BG7)</f>
        <v>751.29</v>
      </c>
      <c r="BH6" s="34">
        <f t="shared" si="7"/>
        <v>578.14</v>
      </c>
      <c r="BI6" s="33">
        <f t="shared" si="7"/>
        <v>0</v>
      </c>
      <c r="BJ6" s="33">
        <f t="shared" si="7"/>
        <v>0</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39.21</v>
      </c>
      <c r="BR6" s="34">
        <f t="shared" ref="BR6:BZ6" si="8">IF(BR7="",NA(),BR7)</f>
        <v>38.799999999999997</v>
      </c>
      <c r="BS6" s="34">
        <f t="shared" si="8"/>
        <v>39.82</v>
      </c>
      <c r="BT6" s="34">
        <f t="shared" si="8"/>
        <v>41.53</v>
      </c>
      <c r="BU6" s="34">
        <f t="shared" si="8"/>
        <v>42.96</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176.01</v>
      </c>
      <c r="CC6" s="34">
        <f t="shared" ref="CC6:CK6" si="9">IF(CC7="",NA(),CC7)</f>
        <v>180.01</v>
      </c>
      <c r="CD6" s="34">
        <f t="shared" si="9"/>
        <v>174.42</v>
      </c>
      <c r="CE6" s="34">
        <f t="shared" si="9"/>
        <v>167.68</v>
      </c>
      <c r="CF6" s="34">
        <f t="shared" si="9"/>
        <v>150</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83.6</v>
      </c>
      <c r="CY6" s="34">
        <f t="shared" ref="CY6:DG6" si="11">IF(CY7="",NA(),CY7)</f>
        <v>84.42</v>
      </c>
      <c r="CZ6" s="34">
        <f t="shared" si="11"/>
        <v>84.71</v>
      </c>
      <c r="DA6" s="34">
        <f t="shared" si="11"/>
        <v>85.06</v>
      </c>
      <c r="DB6" s="34">
        <f t="shared" si="11"/>
        <v>77.099999999999994</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2.11</v>
      </c>
      <c r="EH6" s="34">
        <f t="shared" si="14"/>
        <v>1.75</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194247</v>
      </c>
      <c r="D7" s="36">
        <v>47</v>
      </c>
      <c r="E7" s="36">
        <v>17</v>
      </c>
      <c r="F7" s="36">
        <v>1</v>
      </c>
      <c r="G7" s="36">
        <v>0</v>
      </c>
      <c r="H7" s="36" t="s">
        <v>110</v>
      </c>
      <c r="I7" s="36" t="s">
        <v>111</v>
      </c>
      <c r="J7" s="36" t="s">
        <v>112</v>
      </c>
      <c r="K7" s="36" t="s">
        <v>113</v>
      </c>
      <c r="L7" s="36" t="s">
        <v>114</v>
      </c>
      <c r="M7" s="36" t="s">
        <v>115</v>
      </c>
      <c r="N7" s="37" t="s">
        <v>116</v>
      </c>
      <c r="O7" s="37" t="s">
        <v>117</v>
      </c>
      <c r="P7" s="37">
        <v>53.82</v>
      </c>
      <c r="Q7" s="37">
        <v>100</v>
      </c>
      <c r="R7" s="37">
        <v>1349</v>
      </c>
      <c r="S7" s="37">
        <v>9566</v>
      </c>
      <c r="T7" s="37">
        <v>25.05</v>
      </c>
      <c r="U7" s="37">
        <v>381.88</v>
      </c>
      <c r="V7" s="37">
        <v>5183</v>
      </c>
      <c r="W7" s="37">
        <v>4.09</v>
      </c>
      <c r="X7" s="37">
        <v>1267.24</v>
      </c>
      <c r="Y7" s="37">
        <v>48.87</v>
      </c>
      <c r="Z7" s="37">
        <v>53.01</v>
      </c>
      <c r="AA7" s="37">
        <v>53.32</v>
      </c>
      <c r="AB7" s="37">
        <v>50.19</v>
      </c>
      <c r="AC7" s="37">
        <v>53.13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1088.26</v>
      </c>
      <c r="BG7" s="37">
        <v>751.29</v>
      </c>
      <c r="BH7" s="37">
        <v>578.14</v>
      </c>
      <c r="BI7" s="37">
        <v>0</v>
      </c>
      <c r="BJ7" s="37">
        <v>0</v>
      </c>
      <c r="BK7" s="37">
        <v>1306.92</v>
      </c>
      <c r="BL7" s="37">
        <v>1203.71</v>
      </c>
      <c r="BM7" s="37">
        <v>1162.3599999999999</v>
      </c>
      <c r="BN7" s="37">
        <v>1047.6500000000001</v>
      </c>
      <c r="BO7" s="37">
        <v>1124.26</v>
      </c>
      <c r="BP7" s="37">
        <v>707.33</v>
      </c>
      <c r="BQ7" s="37">
        <v>39.21</v>
      </c>
      <c r="BR7" s="37">
        <v>38.799999999999997</v>
      </c>
      <c r="BS7" s="37">
        <v>39.82</v>
      </c>
      <c r="BT7" s="37">
        <v>41.53</v>
      </c>
      <c r="BU7" s="37">
        <v>42.96</v>
      </c>
      <c r="BV7" s="37">
        <v>68.510000000000005</v>
      </c>
      <c r="BW7" s="37">
        <v>69.739999999999995</v>
      </c>
      <c r="BX7" s="37">
        <v>68.209999999999994</v>
      </c>
      <c r="BY7" s="37">
        <v>74.040000000000006</v>
      </c>
      <c r="BZ7" s="37">
        <v>80.58</v>
      </c>
      <c r="CA7" s="37">
        <v>101.26</v>
      </c>
      <c r="CB7" s="37">
        <v>176.01</v>
      </c>
      <c r="CC7" s="37">
        <v>180.01</v>
      </c>
      <c r="CD7" s="37">
        <v>174.42</v>
      </c>
      <c r="CE7" s="37">
        <v>167.68</v>
      </c>
      <c r="CF7" s="37">
        <v>150</v>
      </c>
      <c r="CG7" s="37">
        <v>247.43</v>
      </c>
      <c r="CH7" s="37">
        <v>248.89</v>
      </c>
      <c r="CI7" s="37">
        <v>250.84</v>
      </c>
      <c r="CJ7" s="37">
        <v>235.61</v>
      </c>
      <c r="CK7" s="37">
        <v>216.21</v>
      </c>
      <c r="CL7" s="37">
        <v>136.38999999999999</v>
      </c>
      <c r="CM7" s="37" t="s">
        <v>116</v>
      </c>
      <c r="CN7" s="37" t="s">
        <v>116</v>
      </c>
      <c r="CO7" s="37" t="s">
        <v>116</v>
      </c>
      <c r="CP7" s="37" t="s">
        <v>116</v>
      </c>
      <c r="CQ7" s="37" t="s">
        <v>116</v>
      </c>
      <c r="CR7" s="37">
        <v>50.32</v>
      </c>
      <c r="CS7" s="37">
        <v>49.89</v>
      </c>
      <c r="CT7" s="37">
        <v>49.39</v>
      </c>
      <c r="CU7" s="37">
        <v>49.25</v>
      </c>
      <c r="CV7" s="37">
        <v>50.24</v>
      </c>
      <c r="CW7" s="37">
        <v>60.13</v>
      </c>
      <c r="CX7" s="37">
        <v>83.6</v>
      </c>
      <c r="CY7" s="37">
        <v>84.42</v>
      </c>
      <c r="CZ7" s="37">
        <v>84.71</v>
      </c>
      <c r="DA7" s="37">
        <v>85.06</v>
      </c>
      <c r="DB7" s="37">
        <v>77.099999999999994</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2.11</v>
      </c>
      <c r="EH7" s="37">
        <v>1.75</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2019-01-22T08:59:47Z</cp:lastPrinted>
  <dcterms:created xsi:type="dcterms:W3CDTF">2018-12-03T09:03:46Z</dcterms:created>
  <dcterms:modified xsi:type="dcterms:W3CDTF">2019-02-05T08:07:39Z</dcterms:modified>
</cp:coreProperties>
</file>