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FK/BPZUaxL07j7sVcOBSGgWtLnwEvnWlKn8QVOK67QvflD8Shs4TUNDKnwkITEaexzovczlVAAjMT1xRLExkQ==" workbookSaltValue="ejJhbSKJBLeHyYEov9vcEw=="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<sst xmlns="http://schemas.openxmlformats.org/spreadsheetml/2006/main" count="237" uniqueCount="124">
  <si>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</si>
  <si>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</si>
  <si>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</si>
  <si>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</si>
  <si>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</si>
  <si>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</si>
  <si>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</si>
  <si>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</si>
  <si>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</si>
  <si>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</si>
  <si>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</si>
  <si>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</si>
  <si>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</si>
  <si>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</si>
  <si>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</si>
  <si>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</si>
  <si>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</si>
  <si>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</si>
  <si>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</si>
  <si>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</si>
  <si>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</si>
  <si>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</si>
  <si>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</si>
  <si>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</si>
  <si>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</si>
  <si>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</si>
  <si>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</si>
  <si>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</si>
  <si>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</si>
  <si>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</si>
  <si>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</si>
  <si>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</si>
  <si>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</si>
  <si>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</si>
  <si>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</si>
  <si>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</si>
  <si>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</si>
  <si>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</si>
  <si>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</si>
  <si>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</si>
  <si>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</si>
  <si>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</si>
  <si>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</si>
  <si>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</si>
  <si>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</si>
  <si>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</si>
  <si>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</si>
  <si>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</si>
  <si>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</si>
  <si>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</si>
  <si>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</si>
  <si>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</si>
  <si>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</si>
  <si>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</si>
  <si>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</si>
  <si>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</si>
  <si>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</si>
  <si>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</si>
  <si>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</si>
  <si>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</si>
  <si>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</si>
  <si>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</si>
  <si>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</si>
  <si>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</si>
  <si>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</si>
  <si>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</si>
  <si>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</si>
  <si>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</si>
  <si>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</si>
  <si>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</si>
  <si>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</si>
  <si>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</si>
  <si>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</si>
  <si>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</si>
  <si>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</si>
  <si>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</si>
  <si>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</si>
  <si>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</si>
  <si>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</si>
  <si>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</si>
  <si>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</si>
  <si>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</si>
  <si>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</si>
  <si>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</si>
  <si>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</si>
  <si>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</si>
  <si>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</si>
  <si>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</si>
  <si>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</si>
  <si>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</si>
  <si>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</si>
  <si>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</si>
  <si>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</si>
  <si>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</si>
  <si>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</si>
  <si>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</si>
  <si>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</si>
  <si>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</si>
  <si>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</si>
  <si>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</si>
  <si>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</si>
  <si>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</si>
  <si>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</si>
  <si>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</si>
  <si>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</si>
  <si>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</si>
  <si>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</si>
  <si>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</si>
  <si>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中央市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</si>
  <si>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</si>
  <si>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</si>
  <si>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</si>
  <si>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</si>
  <si>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</si>
  <si>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</si>
  <si>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</si>
  <si>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</si>
  <si>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</si>
  <si>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</si>
  <si>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</si>
  <si>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</si>
  <si>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については、石綿管及びビニール管が残存しているため、漏水も多い。耐震化を推進するため、布設替え時には、耐震管に変えながら、建設改良事業を行っていく。老朽化が進んでいる配水施設も存在し、安定した給水が困難になる可能性もある。低迷している有収率を向上させるためには、将来の水運用を想定し、計画的な更新、改修をしていかなければならない。</t>
    <rPh sb="0" eb="2">
      <t>カンロ</t>
    </rPh>
    <rPh sb="8" eb="10">
      <t>セキメン</t>
    </rPh>
    <rPh sb="10" eb="11">
      <t>カン</t>
    </rPh>
    <rPh sb="11" eb="12">
      <t>オヨ</t>
    </rPh>
    <rPh sb="17" eb="18">
      <t>カン</t>
    </rPh>
    <rPh sb="19" eb="21">
      <t>ザンゾン</t>
    </rPh>
    <rPh sb="28" eb="30">
      <t>ロウスイ</t>
    </rPh>
    <rPh sb="31" eb="32">
      <t>オオ</t>
    </rPh>
    <rPh sb="34" eb="37">
      <t>タイシンカ</t>
    </rPh>
    <rPh sb="38" eb="40">
      <t>スイシン</t>
    </rPh>
    <rPh sb="45" eb="47">
      <t>フセツ</t>
    </rPh>
    <rPh sb="47" eb="48">
      <t>ガ</t>
    </rPh>
    <rPh sb="49" eb="50">
      <t>ジ</t>
    </rPh>
    <rPh sb="53" eb="55">
      <t>タイシン</t>
    </rPh>
    <rPh sb="55" eb="56">
      <t>カン</t>
    </rPh>
    <rPh sb="57" eb="58">
      <t>カ</t>
    </rPh>
    <rPh sb="63" eb="65">
      <t>ケンセツ</t>
    </rPh>
    <rPh sb="65" eb="67">
      <t>カイリョウ</t>
    </rPh>
    <rPh sb="67" eb="69">
      <t>ジギョウ</t>
    </rPh>
    <rPh sb="70" eb="71">
      <t>オコナ</t>
    </rPh>
    <rPh sb="76" eb="78">
      <t>ロウキュウ</t>
    </rPh>
    <rPh sb="78" eb="79">
      <t>カ</t>
    </rPh>
    <rPh sb="80" eb="81">
      <t>スス</t>
    </rPh>
    <rPh sb="85" eb="87">
      <t>ハイスイ</t>
    </rPh>
    <rPh sb="87" eb="89">
      <t>シセツ</t>
    </rPh>
    <rPh sb="90" eb="92">
      <t>ソンザイ</t>
    </rPh>
    <rPh sb="94" eb="96">
      <t>アンテイ</t>
    </rPh>
    <rPh sb="98" eb="100">
      <t>キュウスイ</t>
    </rPh>
    <rPh sb="101" eb="103">
      <t>コンナン</t>
    </rPh>
    <rPh sb="106" eb="109">
      <t>カノウセイ</t>
    </rPh>
    <rPh sb="113" eb="115">
      <t>テイメイ</t>
    </rPh>
    <rPh sb="119" eb="121">
      <t>ユウシュウ</t>
    </rPh>
    <rPh sb="121" eb="122">
      <t>リツ</t>
    </rPh>
    <rPh sb="123" eb="125">
      <t>コウジョウ</t>
    </rPh>
    <rPh sb="133" eb="135">
      <t>ショウライ</t>
    </rPh>
    <rPh sb="136" eb="137">
      <t>ミズ</t>
    </rPh>
    <rPh sb="137" eb="139">
      <t>ウンヨウ</t>
    </rPh>
    <rPh sb="140" eb="142">
      <t>ソウテイ</t>
    </rPh>
    <rPh sb="144" eb="147">
      <t>ケイカクテキ</t>
    </rPh>
    <rPh sb="148" eb="150">
      <t>コウシン</t>
    </rPh>
    <rPh sb="151" eb="153">
      <t>カイシュウ</t>
    </rPh>
    <phoneticPr fontId="4"/>
  </si>
  <si>
    <t>今後は、老朽化した管路・施設の更新に伴う建設改良費に費用が嵩むため、適正な料金改定を行って、安定した事業運営を目指さなければならない。</t>
    <rPh sb="0" eb="2">
      <t>コンゴ</t>
    </rPh>
    <rPh sb="4" eb="7">
      <t>ロウキュウカ</t>
    </rPh>
    <rPh sb="9" eb="11">
      <t>カンロ</t>
    </rPh>
    <rPh sb="12" eb="14">
      <t>シセツ</t>
    </rPh>
    <rPh sb="15" eb="17">
      <t>コウシン</t>
    </rPh>
    <rPh sb="18" eb="19">
      <t>トモナ</t>
    </rPh>
    <rPh sb="20" eb="22">
      <t>ケンセツ</t>
    </rPh>
    <rPh sb="22" eb="24">
      <t>カイリョウ</t>
    </rPh>
    <rPh sb="24" eb="25">
      <t>ヒ</t>
    </rPh>
    <rPh sb="26" eb="28">
      <t>ヒヨウ</t>
    </rPh>
    <rPh sb="29" eb="30">
      <t>カサ</t>
    </rPh>
    <rPh sb="34" eb="36">
      <t>テキセイ</t>
    </rPh>
    <rPh sb="37" eb="39">
      <t>リョウキン</t>
    </rPh>
    <rPh sb="39" eb="41">
      <t>カイテイ</t>
    </rPh>
    <rPh sb="42" eb="43">
      <t>オコナ</t>
    </rPh>
    <rPh sb="46" eb="48">
      <t>アンテイ</t>
    </rPh>
    <rPh sb="50" eb="52">
      <t>ジギョウ</t>
    </rPh>
    <rPh sb="52" eb="54">
      <t>ウンエイ</t>
    </rPh>
    <rPh sb="55" eb="57">
      <t>メザ</t>
    </rPh>
    <phoneticPr fontId="4"/>
  </si>
  <si>
    <t>平成２５年及び２９年に料金改定を行ったが、老朽化した配水管布設替や施設等の更新を推進しているため、企業債残高が増えていき、一般会計からの繰入額も増大している。今後も継続して施設の更新事業を推進していかなければならないが、経営の健全性を保つためにも、事業規模としては、平準化かつ効率よく投資を行い、適正な料金改定を含めた財政面の対策を行っていき、安定した給水を継続して行えるようにしていく。　　　　　　　　　　　　　　　　　　　　　　　　　　　　　　　　　　　　　　　　　　　　　</t>
    <rPh sb="0" eb="2">
      <t>ヘイセイ</t>
    </rPh>
    <rPh sb="5" eb="6">
      <t>オヨ</t>
    </rPh>
    <rPh sb="9" eb="10">
      <t>ネン</t>
    </rPh>
    <rPh sb="33" eb="35">
      <t>シセツ</t>
    </rPh>
    <rPh sb="35" eb="36">
      <t>ナド</t>
    </rPh>
    <rPh sb="37" eb="39">
      <t>コウシン</t>
    </rPh>
    <rPh sb="79" eb="81">
      <t>コンゴ</t>
    </rPh>
    <rPh sb="82" eb="84">
      <t>ケイゾク</t>
    </rPh>
    <rPh sb="86" eb="88">
      <t>シセツ</t>
    </rPh>
    <rPh sb="89" eb="91">
      <t>コウシン</t>
    </rPh>
    <rPh sb="91" eb="93">
      <t>ジギョウ</t>
    </rPh>
    <rPh sb="94" eb="96">
      <t>スイシン</t>
    </rPh>
    <rPh sb="124" eb="126">
      <t>ジギョウ</t>
    </rPh>
    <rPh sb="126" eb="128">
      <t>キボ</t>
    </rPh>
    <rPh sb="133" eb="136">
      <t>ヘイジュンカ</t>
    </rPh>
    <rPh sb="138" eb="140">
      <t>コウリツ</t>
    </rPh>
    <rPh sb="142" eb="144">
      <t>トウシ</t>
    </rPh>
    <rPh sb="145" eb="146">
      <t>オコナ</t>
    </rPh>
    <rPh sb="156" eb="157">
      <t>フク</t>
    </rPh>
    <rPh sb="159" eb="162">
      <t>ザイセイメン</t>
    </rPh>
    <rPh sb="163" eb="165">
      <t>タイサク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</si>
</sst>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1.34</c:v>
                </c:pt>
                <c:pt idx="1">
                  <c:v>1.05</c:v>
                </c:pt>
                <c:pt idx="2" formatCode="#,##0.00;&quot;△&quot;#,##0.00">
                  <c:v>0</c:v>
                </c:pt>
                <c:pt idx="3">
                  <c:v>1.69</c:v>
                </c:pt>
                <c:pt idx="4">
                  <c:v>0.22</c:v>
                </c:pt>
              </c:numCache>
            </c:numRef>
          </c:val>
          <c:extLst xmlns:c16r2="http://schemas.microsoft.com/office/drawing/2015/06/chart">
            <c:ext xmlns:c16="http://schemas.microsoft.com/office/drawing/2014/chart" uri="{C3380CC4-5D6E-409C-BE32-E72D297353CC}">
              <c16:uniqueId val="{00000000-2226-4ED2-BA85-BFC39CFA9489}"/>
            </c:ext>
          </c:extLst>
        </c:ser>
        <c:dLbls>
          <c:showLegendKey val="0"/>
          <c:showVal val="0"/>
          <c:showCatName val="0"/>
          <c:showSerName val="0"/>
          <c:showPercent val="0"/>
          <c:showBubbleSize val="0"/>
        </c:dLbls>
        <c:gapWidth val="150"/>
        <c:axId val="168858752"/>
        <c:axId val="16886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2226-4ED2-BA85-BFC39CFA9489}"/>
            </c:ext>
          </c:extLst>
        </c:ser>
        <c:dLbls>
          <c:showLegendKey val="0"/>
          <c:showVal val="0"/>
          <c:showCatName val="0"/>
          <c:showSerName val="0"/>
          <c:showPercent val="0"/>
          <c:showBubbleSize val="0"/>
        </c:dLbls>
        <c:marker val="1"/>
        <c:smooth val="0"/>
        <c:axId val="168858752"/>
        <c:axId val="168860672"/>
      </c:lineChart>
      <c:dateAx>
        <c:axId val="168858752"/>
        <c:scaling>
          <c:orientation val="minMax"/>
        </c:scaling>
        <c:delete val="1"/>
        <c:axPos val="b"/>
        <c:numFmt formatCode="ge" sourceLinked="1"/>
        <c:majorTickMark val="none"/>
        <c:minorTickMark val="none"/>
        <c:tickLblPos val="none"/>
        <c:crossAx val="168860672"/>
        <c:crosses val="autoZero"/>
        <c:auto val="1"/>
        <c:lblOffset val="100"/>
        <c:baseTimeUnit val="years"/>
      </c:dateAx>
      <c:valAx>
        <c:axId val="16886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85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71.98</c:v>
                </c:pt>
                <c:pt idx="1">
                  <c:v>73.75</c:v>
                </c:pt>
                <c:pt idx="2">
                  <c:v>73.400000000000006</c:v>
                </c:pt>
                <c:pt idx="3">
                  <c:v>64.48</c:v>
                </c:pt>
                <c:pt idx="4">
                  <c:v>75.010000000000005</c:v>
                </c:pt>
              </c:numCache>
            </c:numRef>
          </c:val>
          <c:extLst xmlns:c16r2="http://schemas.microsoft.com/office/drawing/2015/06/chart">
            <c:ext xmlns:c16="http://schemas.microsoft.com/office/drawing/2014/chart" uri="{C3380CC4-5D6E-409C-BE32-E72D297353CC}">
              <c16:uniqueId val="{00000000-FF8C-4644-93A9-7BAD8B4D4D31}"/>
            </c:ext>
          </c:extLst>
        </c:ser>
        <c:dLbls>
          <c:showLegendKey val="0"/>
          <c:showVal val="0"/>
          <c:showCatName val="0"/>
          <c:showSerName val="0"/>
          <c:showPercent val="0"/>
          <c:showBubbleSize val="0"/>
        </c:dLbls>
        <c:gapWidth val="150"/>
        <c:axId val="176374144"/>
        <c:axId val="17637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FF8C-4644-93A9-7BAD8B4D4D31}"/>
            </c:ext>
          </c:extLst>
        </c:ser>
        <c:dLbls>
          <c:showLegendKey val="0"/>
          <c:showVal val="0"/>
          <c:showCatName val="0"/>
          <c:showSerName val="0"/>
          <c:showPercent val="0"/>
          <c:showBubbleSize val="0"/>
        </c:dLbls>
        <c:marker val="1"/>
        <c:smooth val="0"/>
        <c:axId val="176374144"/>
        <c:axId val="176376064"/>
      </c:lineChart>
      <c:dateAx>
        <c:axId val="176374144"/>
        <c:scaling>
          <c:orientation val="minMax"/>
        </c:scaling>
        <c:delete val="1"/>
        <c:axPos val="b"/>
        <c:numFmt formatCode="ge" sourceLinked="1"/>
        <c:majorTickMark val="none"/>
        <c:minorTickMark val="none"/>
        <c:tickLblPos val="none"/>
        <c:crossAx val="176376064"/>
        <c:crosses val="autoZero"/>
        <c:auto val="1"/>
        <c:lblOffset val="100"/>
        <c:baseTimeUnit val="years"/>
      </c:dateAx>
      <c:valAx>
        <c:axId val="17637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37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70.59</c:v>
                </c:pt>
                <c:pt idx="1">
                  <c:v>70.44</c:v>
                </c:pt>
                <c:pt idx="2">
                  <c:v>77.39</c:v>
                </c:pt>
                <c:pt idx="3">
                  <c:v>71.489999999999995</c:v>
                </c:pt>
                <c:pt idx="4">
                  <c:v>67.39</c:v>
                </c:pt>
              </c:numCache>
            </c:numRef>
          </c:val>
          <c:extLst xmlns:c16r2="http://schemas.microsoft.com/office/drawing/2015/06/chart">
            <c:ext xmlns:c16="http://schemas.microsoft.com/office/drawing/2014/chart" uri="{C3380CC4-5D6E-409C-BE32-E72D297353CC}">
              <c16:uniqueId val="{00000000-16BC-4E8E-8388-F451D715259A}"/>
            </c:ext>
          </c:extLst>
        </c:ser>
        <c:dLbls>
          <c:showLegendKey val="0"/>
          <c:showVal val="0"/>
          <c:showCatName val="0"/>
          <c:showSerName val="0"/>
          <c:showPercent val="0"/>
          <c:showBubbleSize val="0"/>
        </c:dLbls>
        <c:gapWidth val="150"/>
        <c:axId val="176420352"/>
        <c:axId val="17642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16BC-4E8E-8388-F451D715259A}"/>
            </c:ext>
          </c:extLst>
        </c:ser>
        <c:dLbls>
          <c:showLegendKey val="0"/>
          <c:showVal val="0"/>
          <c:showCatName val="0"/>
          <c:showSerName val="0"/>
          <c:showPercent val="0"/>
          <c:showBubbleSize val="0"/>
        </c:dLbls>
        <c:marker val="1"/>
        <c:smooth val="0"/>
        <c:axId val="176420352"/>
        <c:axId val="176421888"/>
      </c:lineChart>
      <c:dateAx>
        <c:axId val="176420352"/>
        <c:scaling>
          <c:orientation val="minMax"/>
        </c:scaling>
        <c:delete val="1"/>
        <c:axPos val="b"/>
        <c:numFmt formatCode="ge" sourceLinked="1"/>
        <c:majorTickMark val="none"/>
        <c:minorTickMark val="none"/>
        <c:tickLblPos val="none"/>
        <c:crossAx val="176421888"/>
        <c:crosses val="autoZero"/>
        <c:auto val="1"/>
        <c:lblOffset val="100"/>
        <c:baseTimeUnit val="years"/>
      </c:dateAx>
      <c:valAx>
        <c:axId val="17642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42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66.39</c:v>
                </c:pt>
                <c:pt idx="1">
                  <c:v>40.049999999999997</c:v>
                </c:pt>
                <c:pt idx="2">
                  <c:v>71.7</c:v>
                </c:pt>
                <c:pt idx="3">
                  <c:v>67.760000000000005</c:v>
                </c:pt>
                <c:pt idx="4">
                  <c:v>88.78</c:v>
                </c:pt>
              </c:numCache>
            </c:numRef>
          </c:val>
          <c:extLst xmlns:c16r2="http://schemas.microsoft.com/office/drawing/2015/06/chart">
            <c:ext xmlns:c16="http://schemas.microsoft.com/office/drawing/2014/chart" uri="{C3380CC4-5D6E-409C-BE32-E72D297353CC}">
              <c16:uniqueId val="{00000000-36E2-41F9-A74D-1D32A787BEDE}"/>
            </c:ext>
          </c:extLst>
        </c:ser>
        <c:dLbls>
          <c:showLegendKey val="0"/>
          <c:showVal val="0"/>
          <c:showCatName val="0"/>
          <c:showSerName val="0"/>
          <c:showPercent val="0"/>
          <c:showBubbleSize val="0"/>
        </c:dLbls>
        <c:gapWidth val="150"/>
        <c:axId val="175650688"/>
        <c:axId val="17566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36E2-41F9-A74D-1D32A787BEDE}"/>
            </c:ext>
          </c:extLst>
        </c:ser>
        <c:dLbls>
          <c:showLegendKey val="0"/>
          <c:showVal val="0"/>
          <c:showCatName val="0"/>
          <c:showSerName val="0"/>
          <c:showPercent val="0"/>
          <c:showBubbleSize val="0"/>
        </c:dLbls>
        <c:marker val="1"/>
        <c:smooth val="0"/>
        <c:axId val="175650688"/>
        <c:axId val="175661056"/>
      </c:lineChart>
      <c:dateAx>
        <c:axId val="175650688"/>
        <c:scaling>
          <c:orientation val="minMax"/>
        </c:scaling>
        <c:delete val="1"/>
        <c:axPos val="b"/>
        <c:numFmt formatCode="ge" sourceLinked="1"/>
        <c:majorTickMark val="none"/>
        <c:minorTickMark val="none"/>
        <c:tickLblPos val="none"/>
        <c:crossAx val="175661056"/>
        <c:crosses val="autoZero"/>
        <c:auto val="1"/>
        <c:lblOffset val="100"/>
        <c:baseTimeUnit val="years"/>
      </c:dateAx>
      <c:valAx>
        <c:axId val="17566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65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08B-4A08-83F3-B03E50620DE9}"/>
            </c:ext>
          </c:extLst>
        </c:ser>
        <c:dLbls>
          <c:showLegendKey val="0"/>
          <c:showVal val="0"/>
          <c:showCatName val="0"/>
          <c:showSerName val="0"/>
          <c:showPercent val="0"/>
          <c:showBubbleSize val="0"/>
        </c:dLbls>
        <c:gapWidth val="150"/>
        <c:axId val="175703168"/>
        <c:axId val="17570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8B-4A08-83F3-B03E50620DE9}"/>
            </c:ext>
          </c:extLst>
        </c:ser>
        <c:dLbls>
          <c:showLegendKey val="0"/>
          <c:showVal val="0"/>
          <c:showCatName val="0"/>
          <c:showSerName val="0"/>
          <c:showPercent val="0"/>
          <c:showBubbleSize val="0"/>
        </c:dLbls>
        <c:marker val="1"/>
        <c:smooth val="0"/>
        <c:axId val="175703168"/>
        <c:axId val="175705088"/>
      </c:lineChart>
      <c:dateAx>
        <c:axId val="175703168"/>
        <c:scaling>
          <c:orientation val="minMax"/>
        </c:scaling>
        <c:delete val="1"/>
        <c:axPos val="b"/>
        <c:numFmt formatCode="ge" sourceLinked="1"/>
        <c:majorTickMark val="none"/>
        <c:minorTickMark val="none"/>
        <c:tickLblPos val="none"/>
        <c:crossAx val="175705088"/>
        <c:crosses val="autoZero"/>
        <c:auto val="1"/>
        <c:lblOffset val="100"/>
        <c:baseTimeUnit val="years"/>
      </c:dateAx>
      <c:valAx>
        <c:axId val="17570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70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BA-43ED-B34A-B01BF71311B6}"/>
            </c:ext>
          </c:extLst>
        </c:ser>
        <c:dLbls>
          <c:showLegendKey val="0"/>
          <c:showVal val="0"/>
          <c:showCatName val="0"/>
          <c:showSerName val="0"/>
          <c:showPercent val="0"/>
          <c:showBubbleSize val="0"/>
        </c:dLbls>
        <c:gapWidth val="150"/>
        <c:axId val="175744512"/>
        <c:axId val="17574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BA-43ED-B34A-B01BF71311B6}"/>
            </c:ext>
          </c:extLst>
        </c:ser>
        <c:dLbls>
          <c:showLegendKey val="0"/>
          <c:showVal val="0"/>
          <c:showCatName val="0"/>
          <c:showSerName val="0"/>
          <c:showPercent val="0"/>
          <c:showBubbleSize val="0"/>
        </c:dLbls>
        <c:marker val="1"/>
        <c:smooth val="0"/>
        <c:axId val="175744512"/>
        <c:axId val="175746432"/>
      </c:lineChart>
      <c:dateAx>
        <c:axId val="175744512"/>
        <c:scaling>
          <c:orientation val="minMax"/>
        </c:scaling>
        <c:delete val="1"/>
        <c:axPos val="b"/>
        <c:numFmt formatCode="ge" sourceLinked="1"/>
        <c:majorTickMark val="none"/>
        <c:minorTickMark val="none"/>
        <c:tickLblPos val="none"/>
        <c:crossAx val="175746432"/>
        <c:crosses val="autoZero"/>
        <c:auto val="1"/>
        <c:lblOffset val="100"/>
        <c:baseTimeUnit val="years"/>
      </c:dateAx>
      <c:valAx>
        <c:axId val="17574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74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D5-4B2A-A33F-616E8CF6C97E}"/>
            </c:ext>
          </c:extLst>
        </c:ser>
        <c:dLbls>
          <c:showLegendKey val="0"/>
          <c:showVal val="0"/>
          <c:showCatName val="0"/>
          <c:showSerName val="0"/>
          <c:showPercent val="0"/>
          <c:showBubbleSize val="0"/>
        </c:dLbls>
        <c:gapWidth val="150"/>
        <c:axId val="175784320"/>
        <c:axId val="17578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D5-4B2A-A33F-616E8CF6C97E}"/>
            </c:ext>
          </c:extLst>
        </c:ser>
        <c:dLbls>
          <c:showLegendKey val="0"/>
          <c:showVal val="0"/>
          <c:showCatName val="0"/>
          <c:showSerName val="0"/>
          <c:showPercent val="0"/>
          <c:showBubbleSize val="0"/>
        </c:dLbls>
        <c:marker val="1"/>
        <c:smooth val="0"/>
        <c:axId val="175784320"/>
        <c:axId val="175786240"/>
      </c:lineChart>
      <c:dateAx>
        <c:axId val="175784320"/>
        <c:scaling>
          <c:orientation val="minMax"/>
        </c:scaling>
        <c:delete val="1"/>
        <c:axPos val="b"/>
        <c:numFmt formatCode="ge" sourceLinked="1"/>
        <c:majorTickMark val="none"/>
        <c:minorTickMark val="none"/>
        <c:tickLblPos val="none"/>
        <c:crossAx val="175786240"/>
        <c:crosses val="autoZero"/>
        <c:auto val="1"/>
        <c:lblOffset val="100"/>
        <c:baseTimeUnit val="years"/>
      </c:dateAx>
      <c:valAx>
        <c:axId val="17578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78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47-4E8E-99DE-7C13486DA01B}"/>
            </c:ext>
          </c:extLst>
        </c:ser>
        <c:dLbls>
          <c:showLegendKey val="0"/>
          <c:showVal val="0"/>
          <c:showCatName val="0"/>
          <c:showSerName val="0"/>
          <c:showPercent val="0"/>
          <c:showBubbleSize val="0"/>
        </c:dLbls>
        <c:gapWidth val="150"/>
        <c:axId val="175813376"/>
        <c:axId val="17581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47-4E8E-99DE-7C13486DA01B}"/>
            </c:ext>
          </c:extLst>
        </c:ser>
        <c:dLbls>
          <c:showLegendKey val="0"/>
          <c:showVal val="0"/>
          <c:showCatName val="0"/>
          <c:showSerName val="0"/>
          <c:showPercent val="0"/>
          <c:showBubbleSize val="0"/>
        </c:dLbls>
        <c:marker val="1"/>
        <c:smooth val="0"/>
        <c:axId val="175813376"/>
        <c:axId val="175815296"/>
      </c:lineChart>
      <c:dateAx>
        <c:axId val="175813376"/>
        <c:scaling>
          <c:orientation val="minMax"/>
        </c:scaling>
        <c:delete val="1"/>
        <c:axPos val="b"/>
        <c:numFmt formatCode="ge" sourceLinked="1"/>
        <c:majorTickMark val="none"/>
        <c:minorTickMark val="none"/>
        <c:tickLblPos val="none"/>
        <c:crossAx val="175815296"/>
        <c:crosses val="autoZero"/>
        <c:auto val="1"/>
        <c:lblOffset val="100"/>
        <c:baseTimeUnit val="years"/>
      </c:dateAx>
      <c:valAx>
        <c:axId val="17581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81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1347.8</c:v>
                </c:pt>
                <c:pt idx="1">
                  <c:v>1195.96</c:v>
                </c:pt>
                <c:pt idx="2">
                  <c:v>1123.51</c:v>
                </c:pt>
                <c:pt idx="3">
                  <c:v>1218.81</c:v>
                </c:pt>
                <c:pt idx="4">
                  <c:v>1020.76</c:v>
                </c:pt>
              </c:numCache>
            </c:numRef>
          </c:val>
          <c:extLst xmlns:c16r2="http://schemas.microsoft.com/office/drawing/2015/06/chart">
            <c:ext xmlns:c16="http://schemas.microsoft.com/office/drawing/2014/chart" uri="{C3380CC4-5D6E-409C-BE32-E72D297353CC}">
              <c16:uniqueId val="{00000000-8093-4549-BA6F-588D68DDECD8}"/>
            </c:ext>
          </c:extLst>
        </c:ser>
        <c:dLbls>
          <c:showLegendKey val="0"/>
          <c:showVal val="0"/>
          <c:showCatName val="0"/>
          <c:showSerName val="0"/>
          <c:showPercent val="0"/>
          <c:showBubbleSize val="0"/>
        </c:dLbls>
        <c:gapWidth val="150"/>
        <c:axId val="175854336"/>
        <c:axId val="17585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8093-4549-BA6F-588D68DDECD8}"/>
            </c:ext>
          </c:extLst>
        </c:ser>
        <c:dLbls>
          <c:showLegendKey val="0"/>
          <c:showVal val="0"/>
          <c:showCatName val="0"/>
          <c:showSerName val="0"/>
          <c:showPercent val="0"/>
          <c:showBubbleSize val="0"/>
        </c:dLbls>
        <c:marker val="1"/>
        <c:smooth val="0"/>
        <c:axId val="175854336"/>
        <c:axId val="175856256"/>
      </c:lineChart>
      <c:dateAx>
        <c:axId val="175854336"/>
        <c:scaling>
          <c:orientation val="minMax"/>
        </c:scaling>
        <c:delete val="1"/>
        <c:axPos val="b"/>
        <c:numFmt formatCode="ge" sourceLinked="1"/>
        <c:majorTickMark val="none"/>
        <c:minorTickMark val="none"/>
        <c:tickLblPos val="none"/>
        <c:crossAx val="175856256"/>
        <c:crosses val="autoZero"/>
        <c:auto val="1"/>
        <c:lblOffset val="100"/>
        <c:baseTimeUnit val="years"/>
      </c:dateAx>
      <c:valAx>
        <c:axId val="17585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85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59.91</c:v>
                </c:pt>
                <c:pt idx="1">
                  <c:v>59.03</c:v>
                </c:pt>
                <c:pt idx="2">
                  <c:v>70.53</c:v>
                </c:pt>
                <c:pt idx="3">
                  <c:v>63.39</c:v>
                </c:pt>
                <c:pt idx="4">
                  <c:v>74.92</c:v>
                </c:pt>
              </c:numCache>
            </c:numRef>
          </c:val>
          <c:extLst xmlns:c16r2="http://schemas.microsoft.com/office/drawing/2015/06/chart">
            <c:ext xmlns:c16="http://schemas.microsoft.com/office/drawing/2014/chart" uri="{C3380CC4-5D6E-409C-BE32-E72D297353CC}">
              <c16:uniqueId val="{00000000-8DAE-4326-81A0-8A6513A264E5}"/>
            </c:ext>
          </c:extLst>
        </c:ser>
        <c:dLbls>
          <c:showLegendKey val="0"/>
          <c:showVal val="0"/>
          <c:showCatName val="0"/>
          <c:showSerName val="0"/>
          <c:showPercent val="0"/>
          <c:showBubbleSize val="0"/>
        </c:dLbls>
        <c:gapWidth val="150"/>
        <c:axId val="176303488"/>
        <c:axId val="17632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8DAE-4326-81A0-8A6513A264E5}"/>
            </c:ext>
          </c:extLst>
        </c:ser>
        <c:dLbls>
          <c:showLegendKey val="0"/>
          <c:showVal val="0"/>
          <c:showCatName val="0"/>
          <c:showSerName val="0"/>
          <c:showPercent val="0"/>
          <c:showBubbleSize val="0"/>
        </c:dLbls>
        <c:marker val="1"/>
        <c:smooth val="0"/>
        <c:axId val="176303488"/>
        <c:axId val="176322048"/>
      </c:lineChart>
      <c:dateAx>
        <c:axId val="176303488"/>
        <c:scaling>
          <c:orientation val="minMax"/>
        </c:scaling>
        <c:delete val="1"/>
        <c:axPos val="b"/>
        <c:numFmt formatCode="ge" sourceLinked="1"/>
        <c:majorTickMark val="none"/>
        <c:minorTickMark val="none"/>
        <c:tickLblPos val="none"/>
        <c:crossAx val="176322048"/>
        <c:crosses val="autoZero"/>
        <c:auto val="1"/>
        <c:lblOffset val="100"/>
        <c:baseTimeUnit val="years"/>
      </c:dateAx>
      <c:valAx>
        <c:axId val="17632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30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219.68</c:v>
                </c:pt>
                <c:pt idx="1">
                  <c:v>232.43</c:v>
                </c:pt>
                <c:pt idx="2">
                  <c:v>197.35</c:v>
                </c:pt>
                <c:pt idx="3">
                  <c:v>219.22</c:v>
                </c:pt>
                <c:pt idx="4">
                  <c:v>197.61</c:v>
                </c:pt>
              </c:numCache>
            </c:numRef>
          </c:val>
          <c:extLst xmlns:c16r2="http://schemas.microsoft.com/office/drawing/2015/06/chart">
            <c:ext xmlns:c16="http://schemas.microsoft.com/office/drawing/2014/chart" uri="{C3380CC4-5D6E-409C-BE32-E72D297353CC}">
              <c16:uniqueId val="{00000000-298B-4062-B5B4-9224A2CC1692}"/>
            </c:ext>
          </c:extLst>
        </c:ser>
        <c:dLbls>
          <c:showLegendKey val="0"/>
          <c:showVal val="0"/>
          <c:showCatName val="0"/>
          <c:showSerName val="0"/>
          <c:showPercent val="0"/>
          <c:showBubbleSize val="0"/>
        </c:dLbls>
        <c:gapWidth val="150"/>
        <c:axId val="176340992"/>
        <c:axId val="17634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298B-4062-B5B4-9224A2CC1692}"/>
            </c:ext>
          </c:extLst>
        </c:ser>
        <c:dLbls>
          <c:showLegendKey val="0"/>
          <c:showVal val="0"/>
          <c:showCatName val="0"/>
          <c:showSerName val="0"/>
          <c:showPercent val="0"/>
          <c:showBubbleSize val="0"/>
        </c:dLbls>
        <c:marker val="1"/>
        <c:smooth val="0"/>
        <c:axId val="176340992"/>
        <c:axId val="176342912"/>
      </c:lineChart>
      <c:dateAx>
        <c:axId val="176340992"/>
        <c:scaling>
          <c:orientation val="minMax"/>
        </c:scaling>
        <c:delete val="1"/>
        <c:axPos val="b"/>
        <c:numFmt formatCode="ge" sourceLinked="1"/>
        <c:majorTickMark val="none"/>
        <c:minorTickMark val="none"/>
        <c:tickLblPos val="none"/>
        <c:crossAx val="176342912"/>
        <c:crosses val="autoZero"/>
        <c:auto val="1"/>
        <c:lblOffset val="100"/>
        <c:baseTimeUnit val="years"/>
      </c:dateAx>
      <c:valAx>
        <c:axId val="17634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34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6" zoomScaleNormal="100" workbookViewId="0">
      <selection activeCell="CA18" sqref="CA1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中央市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30816</v>
      </c>
      <c r="AM8" s="66"/>
      <c r="AN8" s="66"/>
      <c r="AO8" s="66"/>
      <c r="AP8" s="66"/>
      <c r="AQ8" s="66"/>
      <c r="AR8" s="66"/>
      <c r="AS8" s="66"/>
      <c r="AT8" s="65">
        <f>データ!$S$6</f>
        <v>31.69</v>
      </c>
      <c r="AU8" s="65"/>
      <c r="AV8" s="65"/>
      <c r="AW8" s="65"/>
      <c r="AX8" s="65"/>
      <c r="AY8" s="65"/>
      <c r="AZ8" s="65"/>
      <c r="BA8" s="65"/>
      <c r="BB8" s="65">
        <f>データ!$T$6</f>
        <v>972.42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11.17</v>
      </c>
      <c r="Q10" s="65"/>
      <c r="R10" s="65"/>
      <c r="S10" s="65"/>
      <c r="T10" s="65"/>
      <c r="U10" s="65"/>
      <c r="V10" s="65"/>
      <c r="W10" s="66">
        <f>データ!$Q$6</f>
        <v>2646</v>
      </c>
      <c r="X10" s="66"/>
      <c r="Y10" s="66"/>
      <c r="Z10" s="66"/>
      <c r="AA10" s="66"/>
      <c r="AB10" s="66"/>
      <c r="AC10" s="66"/>
      <c r="AD10" s="2"/>
      <c r="AE10" s="2"/>
      <c r="AF10" s="2"/>
      <c r="AG10" s="2"/>
      <c r="AH10" s="2"/>
      <c r="AI10" s="2"/>
      <c r="AJ10" s="2"/>
      <c r="AK10" s="2"/>
      <c r="AL10" s="66">
        <f>データ!$U$6</f>
        <v>3432</v>
      </c>
      <c r="AM10" s="66"/>
      <c r="AN10" s="66"/>
      <c r="AO10" s="66"/>
      <c r="AP10" s="66"/>
      <c r="AQ10" s="66"/>
      <c r="AR10" s="66"/>
      <c r="AS10" s="66"/>
      <c r="AT10" s="65">
        <f>データ!$V$6</f>
        <v>8.3000000000000007</v>
      </c>
      <c r="AU10" s="65"/>
      <c r="AV10" s="65"/>
      <c r="AW10" s="65"/>
      <c r="AX10" s="65"/>
      <c r="AY10" s="65"/>
      <c r="AZ10" s="65"/>
      <c r="BA10" s="65"/>
      <c r="BB10" s="65">
        <f>データ!$W$6</f>
        <v>413.49</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ST4zh1d0gHKQ8zOg80exmsZFCmrnk8IgmDX+F6Vj/33haOv9B+UnnBAVI7IkoLxKBFLeh6W3pvur9wq2HDxqFQ==" saltValue="vazaV8GMfNq08ePuwO7cF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192147</v>
      </c>
      <c r="D6" s="33">
        <f t="shared" si="3"/>
        <v>47</v>
      </c>
      <c r="E6" s="33">
        <f t="shared" si="3"/>
        <v>1</v>
      </c>
      <c r="F6" s="33">
        <f t="shared" si="3"/>
        <v>0</v>
      </c>
      <c r="G6" s="33">
        <f t="shared" si="3"/>
        <v>0</v>
      </c>
      <c r="H6" s="33" t="str">
        <f t="shared" si="3"/>
        <v>山梨県　中央市</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11.17</v>
      </c>
      <c r="Q6" s="34">
        <f t="shared" si="3"/>
        <v>2646</v>
      </c>
      <c r="R6" s="34">
        <f t="shared" si="3"/>
        <v>30816</v>
      </c>
      <c r="S6" s="34">
        <f t="shared" si="3"/>
        <v>31.69</v>
      </c>
      <c r="T6" s="34">
        <f t="shared" si="3"/>
        <v>972.42</v>
      </c>
      <c r="U6" s="34">
        <f t="shared" si="3"/>
        <v>3432</v>
      </c>
      <c r="V6" s="34">
        <f t="shared" si="3"/>
        <v>8.3000000000000007</v>
      </c>
      <c r="W6" s="34">
        <f t="shared" si="3"/>
        <v>413.49</v>
      </c>
      <c r="X6" s="35">
        <f>IF(X7="",NA(),X7)</f>
        <v>66.39</v>
      </c>
      <c r="Y6" s="35">
        <f t="shared" ref="Y6:AG6" si="4">IF(Y7="",NA(),Y7)</f>
        <v>40.049999999999997</v>
      </c>
      <c r="Z6" s="35">
        <f t="shared" si="4"/>
        <v>71.7</v>
      </c>
      <c r="AA6" s="35">
        <f t="shared" si="4"/>
        <v>67.760000000000005</v>
      </c>
      <c r="AB6" s="35">
        <f t="shared" si="4"/>
        <v>88.78</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1347.8</v>
      </c>
      <c r="BF6" s="35">
        <f t="shared" ref="BF6:BN6" si="7">IF(BF7="",NA(),BF7)</f>
        <v>1195.96</v>
      </c>
      <c r="BG6" s="35">
        <f t="shared" si="7"/>
        <v>1123.51</v>
      </c>
      <c r="BH6" s="35">
        <f t="shared" si="7"/>
        <v>1218.81</v>
      </c>
      <c r="BI6" s="35">
        <f t="shared" si="7"/>
        <v>1020.76</v>
      </c>
      <c r="BJ6" s="35">
        <f t="shared" si="7"/>
        <v>1113.76</v>
      </c>
      <c r="BK6" s="35">
        <f t="shared" si="7"/>
        <v>1125.69</v>
      </c>
      <c r="BL6" s="35">
        <f t="shared" si="7"/>
        <v>1134.67</v>
      </c>
      <c r="BM6" s="35">
        <f t="shared" si="7"/>
        <v>1144.79</v>
      </c>
      <c r="BN6" s="35">
        <f t="shared" si="7"/>
        <v>1061.58</v>
      </c>
      <c r="BO6" s="34" t="str">
        <f>IF(BO7="","",IF(BO7="-","【-】","【"&amp;SUBSTITUTE(TEXT(BO7,"#,##0.00"),"-","△")&amp;"】"))</f>
        <v>【1,141.75】</v>
      </c>
      <c r="BP6" s="35">
        <f>IF(BP7="",NA(),BP7)</f>
        <v>59.91</v>
      </c>
      <c r="BQ6" s="35">
        <f t="shared" ref="BQ6:BY6" si="8">IF(BQ7="",NA(),BQ7)</f>
        <v>59.03</v>
      </c>
      <c r="BR6" s="35">
        <f t="shared" si="8"/>
        <v>70.53</v>
      </c>
      <c r="BS6" s="35">
        <f t="shared" si="8"/>
        <v>63.39</v>
      </c>
      <c r="BT6" s="35">
        <f t="shared" si="8"/>
        <v>74.92</v>
      </c>
      <c r="BU6" s="35">
        <f t="shared" si="8"/>
        <v>34.25</v>
      </c>
      <c r="BV6" s="35">
        <f t="shared" si="8"/>
        <v>46.48</v>
      </c>
      <c r="BW6" s="35">
        <f t="shared" si="8"/>
        <v>40.6</v>
      </c>
      <c r="BX6" s="35">
        <f t="shared" si="8"/>
        <v>56.04</v>
      </c>
      <c r="BY6" s="35">
        <f t="shared" si="8"/>
        <v>58.52</v>
      </c>
      <c r="BZ6" s="34" t="str">
        <f>IF(BZ7="","",IF(BZ7="-","【-】","【"&amp;SUBSTITUTE(TEXT(BZ7,"#,##0.00"),"-","△")&amp;"】"))</f>
        <v>【54.93】</v>
      </c>
      <c r="CA6" s="35">
        <f>IF(CA7="",NA(),CA7)</f>
        <v>219.68</v>
      </c>
      <c r="CB6" s="35">
        <f t="shared" ref="CB6:CJ6" si="9">IF(CB7="",NA(),CB7)</f>
        <v>232.43</v>
      </c>
      <c r="CC6" s="35">
        <f t="shared" si="9"/>
        <v>197.35</v>
      </c>
      <c r="CD6" s="35">
        <f t="shared" si="9"/>
        <v>219.22</v>
      </c>
      <c r="CE6" s="35">
        <f t="shared" si="9"/>
        <v>197.61</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71.98</v>
      </c>
      <c r="CM6" s="35">
        <f t="shared" ref="CM6:CU6" si="10">IF(CM7="",NA(),CM7)</f>
        <v>73.75</v>
      </c>
      <c r="CN6" s="35">
        <f t="shared" si="10"/>
        <v>73.400000000000006</v>
      </c>
      <c r="CO6" s="35">
        <f t="shared" si="10"/>
        <v>64.48</v>
      </c>
      <c r="CP6" s="35">
        <f t="shared" si="10"/>
        <v>75.010000000000005</v>
      </c>
      <c r="CQ6" s="35">
        <f t="shared" si="10"/>
        <v>57.55</v>
      </c>
      <c r="CR6" s="35">
        <f t="shared" si="10"/>
        <v>57.43</v>
      </c>
      <c r="CS6" s="35">
        <f t="shared" si="10"/>
        <v>57.29</v>
      </c>
      <c r="CT6" s="35">
        <f t="shared" si="10"/>
        <v>55.9</v>
      </c>
      <c r="CU6" s="35">
        <f t="shared" si="10"/>
        <v>57.3</v>
      </c>
      <c r="CV6" s="34" t="str">
        <f>IF(CV7="","",IF(CV7="-","【-】","【"&amp;SUBSTITUTE(TEXT(CV7,"#,##0.00"),"-","△")&amp;"】"))</f>
        <v>【56.91】</v>
      </c>
      <c r="CW6" s="35">
        <f>IF(CW7="",NA(),CW7)</f>
        <v>70.59</v>
      </c>
      <c r="CX6" s="35">
        <f t="shared" ref="CX6:DF6" si="11">IF(CX7="",NA(),CX7)</f>
        <v>70.44</v>
      </c>
      <c r="CY6" s="35">
        <f t="shared" si="11"/>
        <v>77.39</v>
      </c>
      <c r="CZ6" s="35">
        <f t="shared" si="11"/>
        <v>71.489999999999995</v>
      </c>
      <c r="DA6" s="35">
        <f t="shared" si="11"/>
        <v>67.39</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1.34</v>
      </c>
      <c r="EE6" s="35">
        <f t="shared" ref="EE6:EM6" si="14">IF(EE7="",NA(),EE7)</f>
        <v>1.05</v>
      </c>
      <c r="EF6" s="34">
        <f t="shared" si="14"/>
        <v>0</v>
      </c>
      <c r="EG6" s="35">
        <f t="shared" si="14"/>
        <v>1.69</v>
      </c>
      <c r="EH6" s="35">
        <f t="shared" si="14"/>
        <v>0.22</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192147</v>
      </c>
      <c r="D7" s="37">
        <v>47</v>
      </c>
      <c r="E7" s="37">
        <v>1</v>
      </c>
      <c r="F7" s="37">
        <v>0</v>
      </c>
      <c r="G7" s="37">
        <v>0</v>
      </c>
      <c r="H7" s="37" t="s">
        <v>108</v>
      </c>
      <c r="I7" s="37" t="s">
        <v>109</v>
      </c>
      <c r="J7" s="37" t="s">
        <v>110</v>
      </c>
      <c r="K7" s="37" t="s">
        <v>111</v>
      </c>
      <c r="L7" s="37" t="s">
        <v>112</v>
      </c>
      <c r="M7" s="37" t="s">
        <v>113</v>
      </c>
      <c r="N7" s="38" t="s">
        <v>114</v>
      </c>
      <c r="O7" s="38" t="s">
        <v>115</v>
      </c>
      <c r="P7" s="38">
        <v>11.17</v>
      </c>
      <c r="Q7" s="38">
        <v>2646</v>
      </c>
      <c r="R7" s="38">
        <v>30816</v>
      </c>
      <c r="S7" s="38">
        <v>31.69</v>
      </c>
      <c r="T7" s="38">
        <v>972.42</v>
      </c>
      <c r="U7" s="38">
        <v>3432</v>
      </c>
      <c r="V7" s="38">
        <v>8.3000000000000007</v>
      </c>
      <c r="W7" s="38">
        <v>413.49</v>
      </c>
      <c r="X7" s="38">
        <v>66.39</v>
      </c>
      <c r="Y7" s="38">
        <v>40.049999999999997</v>
      </c>
      <c r="Z7" s="38">
        <v>71.7</v>
      </c>
      <c r="AA7" s="38">
        <v>67.760000000000005</v>
      </c>
      <c r="AB7" s="38">
        <v>88.78</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1347.8</v>
      </c>
      <c r="BF7" s="38">
        <v>1195.96</v>
      </c>
      <c r="BG7" s="38">
        <v>1123.51</v>
      </c>
      <c r="BH7" s="38">
        <v>1218.81</v>
      </c>
      <c r="BI7" s="38">
        <v>1020.76</v>
      </c>
      <c r="BJ7" s="38">
        <v>1113.76</v>
      </c>
      <c r="BK7" s="38">
        <v>1125.69</v>
      </c>
      <c r="BL7" s="38">
        <v>1134.67</v>
      </c>
      <c r="BM7" s="38">
        <v>1144.79</v>
      </c>
      <c r="BN7" s="38">
        <v>1061.58</v>
      </c>
      <c r="BO7" s="38">
        <v>1141.75</v>
      </c>
      <c r="BP7" s="38">
        <v>59.91</v>
      </c>
      <c r="BQ7" s="38">
        <v>59.03</v>
      </c>
      <c r="BR7" s="38">
        <v>70.53</v>
      </c>
      <c r="BS7" s="38">
        <v>63.39</v>
      </c>
      <c r="BT7" s="38">
        <v>74.92</v>
      </c>
      <c r="BU7" s="38">
        <v>34.25</v>
      </c>
      <c r="BV7" s="38">
        <v>46.48</v>
      </c>
      <c r="BW7" s="38">
        <v>40.6</v>
      </c>
      <c r="BX7" s="38">
        <v>56.04</v>
      </c>
      <c r="BY7" s="38">
        <v>58.52</v>
      </c>
      <c r="BZ7" s="38">
        <v>54.93</v>
      </c>
      <c r="CA7" s="38">
        <v>219.68</v>
      </c>
      <c r="CB7" s="38">
        <v>232.43</v>
      </c>
      <c r="CC7" s="38">
        <v>197.35</v>
      </c>
      <c r="CD7" s="38">
        <v>219.22</v>
      </c>
      <c r="CE7" s="38">
        <v>197.61</v>
      </c>
      <c r="CF7" s="38">
        <v>501.18</v>
      </c>
      <c r="CG7" s="38">
        <v>376.61</v>
      </c>
      <c r="CH7" s="38">
        <v>440.03</v>
      </c>
      <c r="CI7" s="38">
        <v>304.35000000000002</v>
      </c>
      <c r="CJ7" s="38">
        <v>296.3</v>
      </c>
      <c r="CK7" s="38">
        <v>292.18</v>
      </c>
      <c r="CL7" s="38">
        <v>71.98</v>
      </c>
      <c r="CM7" s="38">
        <v>73.75</v>
      </c>
      <c r="CN7" s="38">
        <v>73.400000000000006</v>
      </c>
      <c r="CO7" s="38">
        <v>64.48</v>
      </c>
      <c r="CP7" s="38">
        <v>75.010000000000005</v>
      </c>
      <c r="CQ7" s="38">
        <v>57.55</v>
      </c>
      <c r="CR7" s="38">
        <v>57.43</v>
      </c>
      <c r="CS7" s="38">
        <v>57.29</v>
      </c>
      <c r="CT7" s="38">
        <v>55.9</v>
      </c>
      <c r="CU7" s="38">
        <v>57.3</v>
      </c>
      <c r="CV7" s="38">
        <v>56.91</v>
      </c>
      <c r="CW7" s="38">
        <v>70.59</v>
      </c>
      <c r="CX7" s="38">
        <v>70.44</v>
      </c>
      <c r="CY7" s="38">
        <v>77.39</v>
      </c>
      <c r="CZ7" s="38">
        <v>71.489999999999995</v>
      </c>
      <c r="DA7" s="38">
        <v>67.39</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1.34</v>
      </c>
      <c r="EE7" s="38">
        <v>1.05</v>
      </c>
      <c r="EF7" s="38">
        <v>0</v>
      </c>
      <c r="EG7" s="38">
        <v>1.69</v>
      </c>
      <c r="EH7" s="38">
        <v>0.22</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中央市</cp:lastModifiedBy>
  <cp:lastPrinted>2019-01-25T05:04:42Z</cp:lastPrinted>
  <dcterms:created xsi:type="dcterms:W3CDTF">2018-12-03T08:43:10Z</dcterms:created>
  <dcterms:modified xsi:type="dcterms:W3CDTF">2019-01-25T05:05:41Z</dcterms:modified>
  <cp:category/>
</cp:coreProperties>
</file>