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OiSLSw1N4QgYSH2gHU8B8DbIevpvxHz1nfe/EF+znfp3fjOHsQZXRb53wWBuVlL75kQ6tWISwVJDL/vtqfkhw==" workbookSaltValue="ZoRm0wry7fRjKx/Ln56Z3A==" workbookSpinCount="100000" lockStructure="1"/>
  <bookViews>
    <workbookView xWindow="0" yWindow="0" windowWidth="12480" windowHeight="108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<sst xmlns="http://schemas.openxmlformats.org/spreadsheetml/2006/main" count="245" uniqueCount="125">
  <si>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</si>
  <si>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</si>
  <si>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</si>
  <si>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</si>
  <si>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</si>
  <si>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</si>
  <si>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</si>
  <si>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</si>
  <si>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</si>
  <si>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</si>
  <si>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</si>
  <si>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</si>
  <si>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</si>
  <si>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</si>
  <si>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</si>
  <si>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</si>
  <si>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</si>
  <si>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</si>
  <si>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</si>
  <si>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</si>
  <si>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</si>
  <si>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</si>
  <si>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</si>
  <si>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</si>
  <si>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</si>
  <si>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</si>
  <si>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</si>
  <si>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</si>
  <si>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</si>
  <si>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</si>
  <si>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</si>
  <si>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</si>
  <si>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</si>
  <si>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</si>
  <si>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</si>
  <si>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</si>
  <si>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</si>
  <si>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</si>
  <si>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</si>
  <si>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</si>
  <si>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</si>
  <si>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</si>
  <si>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</si>
  <si>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</si>
  <si>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</si>
  <si>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</si>
  <si>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</si>
  <si>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</si>
  <si>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</si>
  <si>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</si>
  <si>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</si>
  <si>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</si>
  <si>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</si>
  <si>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</si>
  <si>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</si>
  <si>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</si>
  <si>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</si>
  <si>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</si>
  <si>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</si>
  <si>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</si>
  <si>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</si>
  <si>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</si>
  <si>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</si>
  <si>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</si>
  <si>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</si>
  <si>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</si>
  <si>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</si>
  <si>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</si>
  <si>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</si>
  <si>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</si>
  <si>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</si>
  <si>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</si>
  <si>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</si>
  <si>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</si>
  <si>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</si>
  <si>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</si>
  <si>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</si>
  <si>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</si>
  <si>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</si>
  <si>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</si>
  <si>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</si>
  <si>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</si>
  <si>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</si>
  <si>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</si>
  <si>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</si>
  <si>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</si>
  <si>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</si>
  <si>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</si>
  <si>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</si>
  <si>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</si>
  <si>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</si>
  <si>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</si>
  <si>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</si>
  <si>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</si>
  <si>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</si>
  <si>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</si>
  <si>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</si>
  <si>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</si>
  <si>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</si>
  <si>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</si>
  <si>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</si>
  <si>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</si>
  <si>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</si>
  <si>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</si>
  <si>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</si>
  <si>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</si>
  <si>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</si>
  <si>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</si>
  <si>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</si>
  <si>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</si>
  <si>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</si>
  <si>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</si>
  <si>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</si>
  <si>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</si>
  <si>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</si>
  <si>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</si>
  <si>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</si>
  <si>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</si>
  <si>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</si>
  <si>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</si>
  <si>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</si>
  <si>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</si>
  <si>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下水道管は平成元年から整備を始め、市内の一部が平成8年から供用開始したものであり、現在、管路の老朽化が心配される個所等は無いが、今後、維持管理を行って行く中で、長寿命化計画を立てて行く必要がある。
</t>
    <phoneticPr fontId="4"/>
  </si>
  <si>
    <t>　本市の下水道は平成元年から整備が始まり、全体計画の6割程の整備率となっている。平成２９年度に下水道使用料の見直しを実施し、整備済みの区域についても、順次接続件数は多くなってきているが、収益的収支比率及び経費回収率をみても現在の下水道事業における経営は健全とは言えない状況である。
　更なる接続による使用料金の収入増、類似団体平均や近隣自治体との比較・分析による料金水準の見直し等を行い、水洗化率の向上及び経営健全化を図って行く必要がある。</t>
    <rPh sb="40" eb="42">
      <t>ヘイセイ</t>
    </rPh>
    <rPh sb="44" eb="46">
      <t>ネンド</t>
    </rPh>
    <rPh sb="47" eb="50">
      <t>ゲスイドウ</t>
    </rPh>
    <rPh sb="50" eb="53">
      <t>シヨウリョウ</t>
    </rPh>
    <rPh sb="54" eb="56">
      <t>ミナオ</t>
    </rPh>
    <rPh sb="58" eb="60">
      <t>ジッシ</t>
    </rPh>
    <phoneticPr fontId="4"/>
  </si>
  <si>
    <r>
      <t>　「収益的収支比率」では、本市の下水道使用料及び一般会計からの繰入金等の総収益で総費用及び地方償還金等の費用を賄いきれていない状況であり、近年微増している状況であるが、より一層の経営改善に向けた取り組みが必要である。
　「企業債残高対事業規模比率」については、平成元年から現在も下水道整備を行っており、H27より減少しているものの、毎年の整備に投資が必要となるため、今後は増加していくものと考えられる。
　「経費回収率」ついては、76.11％と近年上昇しているが、類似団体平均値と比べると下回っており、汚水処理に係る費用が使用料以外の収入により賄われている状況がみられる。
　「汚水処理原価」については、近年減少して</t>
    </r>
    <r>
      <rPr>
        <sz val="11"/>
        <rFont val="ＭＳ ゴシック"/>
        <family val="3"/>
        <charset val="128"/>
      </rPr>
      <t>おり</t>
    </r>
    <r>
      <rPr>
        <sz val="11"/>
        <color theme="1"/>
        <rFont val="ＭＳ ゴシック"/>
        <family val="3"/>
        <charset val="128"/>
      </rPr>
      <t>、類似団体平均と比較すると下回っている状況である。
　「水洗化率」は平成29年度93.46％と類似団体平均や近隣自治体と比べて高い率となっている。近年整備を終了した地区の下水道への接続を推進し、更なる率の向上とともに適正な汚水処理と使用料収入増に取り組む。</t>
    </r>
    <rPh sb="86" eb="88">
      <t>イッソウ</t>
    </rPh>
    <rPh sb="89" eb="91">
      <t>ケイエイ</t>
    </rPh>
    <rPh sb="91" eb="93">
      <t>カイゼン</t>
    </rPh>
    <rPh sb="94" eb="95">
      <t>ム</t>
    </rPh>
    <rPh sb="97" eb="98">
      <t>ト</t>
    </rPh>
    <rPh sb="99" eb="100">
      <t>ク</t>
    </rPh>
    <rPh sb="102" eb="104">
      <t>ヒツヨウ</t>
    </rPh>
    <rPh sb="175" eb="177">
      <t>ヒツヨウ</t>
    </rPh>
    <rPh sb="222" eb="224">
      <t>キンネン</t>
    </rPh>
    <rPh sb="302" eb="304">
      <t>キンネン</t>
    </rPh>
    <rPh sb="304" eb="30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</si>
</sst>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FD-429B-89D9-4A4F497F108D}"/>
            </c:ext>
          </c:extLst>
        </c:ser>
        <c:dLbls>
          <c:showLegendKey val="0"/>
          <c:showVal val="0"/>
          <c:showCatName val="0"/>
          <c:showSerName val="0"/>
          <c:showPercent val="0"/>
          <c:showBubbleSize val="0"/>
        </c:dLbls>
        <c:gapWidth val="150"/>
        <c:axId val="82718080"/>
        <c:axId val="827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53FD-429B-89D9-4A4F497F108D}"/>
            </c:ext>
          </c:extLst>
        </c:ser>
        <c:dLbls>
          <c:showLegendKey val="0"/>
          <c:showVal val="0"/>
          <c:showCatName val="0"/>
          <c:showSerName val="0"/>
          <c:showPercent val="0"/>
          <c:showBubbleSize val="0"/>
        </c:dLbls>
        <c:marker val="1"/>
        <c:smooth val="0"/>
        <c:axId val="82718080"/>
        <c:axId val="82724352"/>
      </c:lineChart>
      <c:dateAx>
        <c:axId val="82718080"/>
        <c:scaling>
          <c:orientation val="minMax"/>
        </c:scaling>
        <c:delete val="1"/>
        <c:axPos val="b"/>
        <c:numFmt formatCode="ge" sourceLinked="1"/>
        <c:majorTickMark val="none"/>
        <c:minorTickMark val="none"/>
        <c:tickLblPos val="none"/>
        <c:crossAx val="82724352"/>
        <c:crosses val="autoZero"/>
        <c:auto val="1"/>
        <c:lblOffset val="100"/>
        <c:baseTimeUnit val="years"/>
      </c:dateAx>
      <c:valAx>
        <c:axId val="82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8B-4130-BA5C-62928B3AAF7A}"/>
            </c:ext>
          </c:extLst>
        </c:ser>
        <c:dLbls>
          <c:showLegendKey val="0"/>
          <c:showVal val="0"/>
          <c:showCatName val="0"/>
          <c:showSerName val="0"/>
          <c:showPercent val="0"/>
          <c:showBubbleSize val="0"/>
        </c:dLbls>
        <c:gapWidth val="150"/>
        <c:axId val="92274048"/>
        <c:axId val="922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ED8B-4130-BA5C-62928B3AAF7A}"/>
            </c:ext>
          </c:extLst>
        </c:ser>
        <c:dLbls>
          <c:showLegendKey val="0"/>
          <c:showVal val="0"/>
          <c:showCatName val="0"/>
          <c:showSerName val="0"/>
          <c:showPercent val="0"/>
          <c:showBubbleSize val="0"/>
        </c:dLbls>
        <c:marker val="1"/>
        <c:smooth val="0"/>
        <c:axId val="92274048"/>
        <c:axId val="92276224"/>
      </c:lineChart>
      <c:dateAx>
        <c:axId val="92274048"/>
        <c:scaling>
          <c:orientation val="minMax"/>
        </c:scaling>
        <c:delete val="1"/>
        <c:axPos val="b"/>
        <c:numFmt formatCode="ge" sourceLinked="1"/>
        <c:majorTickMark val="none"/>
        <c:minorTickMark val="none"/>
        <c:tickLblPos val="none"/>
        <c:crossAx val="92276224"/>
        <c:crosses val="autoZero"/>
        <c:auto val="1"/>
        <c:lblOffset val="100"/>
        <c:baseTimeUnit val="years"/>
      </c:dateAx>
      <c:valAx>
        <c:axId val="922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88.83</c:v>
                </c:pt>
                <c:pt idx="1">
                  <c:v>87.35</c:v>
                </c:pt>
                <c:pt idx="2">
                  <c:v>89.41</c:v>
                </c:pt>
                <c:pt idx="3">
                  <c:v>91.56</c:v>
                </c:pt>
                <c:pt idx="4">
                  <c:v>93.46</c:v>
                </c:pt>
              </c:numCache>
            </c:numRef>
          </c:val>
          <c:extLst xmlns:c16r2="http://schemas.microsoft.com/office/drawing/2015/06/chart">
            <c:ext xmlns:c16="http://schemas.microsoft.com/office/drawing/2014/chart" uri="{C3380CC4-5D6E-409C-BE32-E72D297353CC}">
              <c16:uniqueId val="{00000000-D2F7-4F9D-9D83-12E0C9C73388}"/>
            </c:ext>
          </c:extLst>
        </c:ser>
        <c:dLbls>
          <c:showLegendKey val="0"/>
          <c:showVal val="0"/>
          <c:showCatName val="0"/>
          <c:showSerName val="0"/>
          <c:showPercent val="0"/>
          <c:showBubbleSize val="0"/>
        </c:dLbls>
        <c:gapWidth val="150"/>
        <c:axId val="92327936"/>
        <c:axId val="923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D2F7-4F9D-9D83-12E0C9C73388}"/>
            </c:ext>
          </c:extLst>
        </c:ser>
        <c:dLbls>
          <c:showLegendKey val="0"/>
          <c:showVal val="0"/>
          <c:showCatName val="0"/>
          <c:showSerName val="0"/>
          <c:showPercent val="0"/>
          <c:showBubbleSize val="0"/>
        </c:dLbls>
        <c:marker val="1"/>
        <c:smooth val="0"/>
        <c:axId val="92327936"/>
        <c:axId val="92329856"/>
      </c:lineChart>
      <c:dateAx>
        <c:axId val="92327936"/>
        <c:scaling>
          <c:orientation val="minMax"/>
        </c:scaling>
        <c:delete val="1"/>
        <c:axPos val="b"/>
        <c:numFmt formatCode="ge" sourceLinked="1"/>
        <c:majorTickMark val="none"/>
        <c:minorTickMark val="none"/>
        <c:tickLblPos val="none"/>
        <c:crossAx val="92329856"/>
        <c:crosses val="autoZero"/>
        <c:auto val="1"/>
        <c:lblOffset val="100"/>
        <c:baseTimeUnit val="years"/>
      </c:dateAx>
      <c:valAx>
        <c:axId val="923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71.37</c:v>
                </c:pt>
                <c:pt idx="1">
                  <c:v>62.89</c:v>
                </c:pt>
                <c:pt idx="2">
                  <c:v>67.540000000000006</c:v>
                </c:pt>
                <c:pt idx="3">
                  <c:v>68.010000000000005</c:v>
                </c:pt>
                <c:pt idx="4">
                  <c:v>71.64</c:v>
                </c:pt>
              </c:numCache>
            </c:numRef>
          </c:val>
          <c:extLst xmlns:c16r2="http://schemas.microsoft.com/office/drawing/2015/06/chart">
            <c:ext xmlns:c16="http://schemas.microsoft.com/office/drawing/2014/chart" uri="{C3380CC4-5D6E-409C-BE32-E72D297353CC}">
              <c16:uniqueId val="{00000000-875F-47C6-9290-B646F89ECD09}"/>
            </c:ext>
          </c:extLst>
        </c:ser>
        <c:dLbls>
          <c:showLegendKey val="0"/>
          <c:showVal val="0"/>
          <c:showCatName val="0"/>
          <c:showSerName val="0"/>
          <c:showPercent val="0"/>
          <c:showBubbleSize val="0"/>
        </c:dLbls>
        <c:gapWidth val="150"/>
        <c:axId val="82759680"/>
        <c:axId val="827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F-47C6-9290-B646F89ECD09}"/>
            </c:ext>
          </c:extLst>
        </c:ser>
        <c:dLbls>
          <c:showLegendKey val="0"/>
          <c:showVal val="0"/>
          <c:showCatName val="0"/>
          <c:showSerName val="0"/>
          <c:showPercent val="0"/>
          <c:showBubbleSize val="0"/>
        </c:dLbls>
        <c:marker val="1"/>
        <c:smooth val="0"/>
        <c:axId val="82759680"/>
        <c:axId val="82761600"/>
      </c:lineChart>
      <c:dateAx>
        <c:axId val="82759680"/>
        <c:scaling>
          <c:orientation val="minMax"/>
        </c:scaling>
        <c:delete val="1"/>
        <c:axPos val="b"/>
        <c:numFmt formatCode="ge" sourceLinked="1"/>
        <c:majorTickMark val="none"/>
        <c:minorTickMark val="none"/>
        <c:tickLblPos val="none"/>
        <c:crossAx val="82761600"/>
        <c:crosses val="autoZero"/>
        <c:auto val="1"/>
        <c:lblOffset val="100"/>
        <c:baseTimeUnit val="years"/>
      </c:dateAx>
      <c:valAx>
        <c:axId val="827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9E-4C55-8A46-AFA6EB5C3C1B}"/>
            </c:ext>
          </c:extLst>
        </c:ser>
        <c:dLbls>
          <c:showLegendKey val="0"/>
          <c:showVal val="0"/>
          <c:showCatName val="0"/>
          <c:showSerName val="0"/>
          <c:showPercent val="0"/>
          <c:showBubbleSize val="0"/>
        </c:dLbls>
        <c:gapWidth val="150"/>
        <c:axId val="89895296"/>
        <c:axId val="898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9E-4C55-8A46-AFA6EB5C3C1B}"/>
            </c:ext>
          </c:extLst>
        </c:ser>
        <c:dLbls>
          <c:showLegendKey val="0"/>
          <c:showVal val="0"/>
          <c:showCatName val="0"/>
          <c:showSerName val="0"/>
          <c:showPercent val="0"/>
          <c:showBubbleSize val="0"/>
        </c:dLbls>
        <c:marker val="1"/>
        <c:smooth val="0"/>
        <c:axId val="89895296"/>
        <c:axId val="89897216"/>
      </c:lineChart>
      <c:dateAx>
        <c:axId val="89895296"/>
        <c:scaling>
          <c:orientation val="minMax"/>
        </c:scaling>
        <c:delete val="1"/>
        <c:axPos val="b"/>
        <c:numFmt formatCode="ge" sourceLinked="1"/>
        <c:majorTickMark val="none"/>
        <c:minorTickMark val="none"/>
        <c:tickLblPos val="none"/>
        <c:crossAx val="89897216"/>
        <c:crosses val="autoZero"/>
        <c:auto val="1"/>
        <c:lblOffset val="100"/>
        <c:baseTimeUnit val="years"/>
      </c:dateAx>
      <c:valAx>
        <c:axId val="898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AC-4C7A-A8A8-9F5AC551E9CD}"/>
            </c:ext>
          </c:extLst>
        </c:ser>
        <c:dLbls>
          <c:showLegendKey val="0"/>
          <c:showVal val="0"/>
          <c:showCatName val="0"/>
          <c:showSerName val="0"/>
          <c:showPercent val="0"/>
          <c:showBubbleSize val="0"/>
        </c:dLbls>
        <c:gapWidth val="150"/>
        <c:axId val="90006272"/>
        <c:axId val="900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C-4C7A-A8A8-9F5AC551E9CD}"/>
            </c:ext>
          </c:extLst>
        </c:ser>
        <c:dLbls>
          <c:showLegendKey val="0"/>
          <c:showVal val="0"/>
          <c:showCatName val="0"/>
          <c:showSerName val="0"/>
          <c:showPercent val="0"/>
          <c:showBubbleSize val="0"/>
        </c:dLbls>
        <c:marker val="1"/>
        <c:smooth val="0"/>
        <c:axId val="90006272"/>
        <c:axId val="90008192"/>
      </c:lineChart>
      <c:dateAx>
        <c:axId val="90006272"/>
        <c:scaling>
          <c:orientation val="minMax"/>
        </c:scaling>
        <c:delete val="1"/>
        <c:axPos val="b"/>
        <c:numFmt formatCode="ge" sourceLinked="1"/>
        <c:majorTickMark val="none"/>
        <c:minorTickMark val="none"/>
        <c:tickLblPos val="none"/>
        <c:crossAx val="90008192"/>
        <c:crosses val="autoZero"/>
        <c:auto val="1"/>
        <c:lblOffset val="100"/>
        <c:baseTimeUnit val="years"/>
      </c:dateAx>
      <c:valAx>
        <c:axId val="90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A8-475E-B3B4-5AD0113E0AE5}"/>
            </c:ext>
          </c:extLst>
        </c:ser>
        <c:dLbls>
          <c:showLegendKey val="0"/>
          <c:showVal val="0"/>
          <c:showCatName val="0"/>
          <c:showSerName val="0"/>
          <c:showPercent val="0"/>
          <c:showBubbleSize val="0"/>
        </c:dLbls>
        <c:gapWidth val="150"/>
        <c:axId val="92415488"/>
        <c:axId val="92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A8-475E-B3B4-5AD0113E0AE5}"/>
            </c:ext>
          </c:extLst>
        </c:ser>
        <c:dLbls>
          <c:showLegendKey val="0"/>
          <c:showVal val="0"/>
          <c:showCatName val="0"/>
          <c:showSerName val="0"/>
          <c:showPercent val="0"/>
          <c:showBubbleSize val="0"/>
        </c:dLbls>
        <c:marker val="1"/>
        <c:smooth val="0"/>
        <c:axId val="92415488"/>
        <c:axId val="92417408"/>
      </c:lineChart>
      <c:dateAx>
        <c:axId val="92415488"/>
        <c:scaling>
          <c:orientation val="minMax"/>
        </c:scaling>
        <c:delete val="1"/>
        <c:axPos val="b"/>
        <c:numFmt formatCode="ge" sourceLinked="1"/>
        <c:majorTickMark val="none"/>
        <c:minorTickMark val="none"/>
        <c:tickLblPos val="none"/>
        <c:crossAx val="92417408"/>
        <c:crosses val="autoZero"/>
        <c:auto val="1"/>
        <c:lblOffset val="100"/>
        <c:baseTimeUnit val="years"/>
      </c:dateAx>
      <c:valAx>
        <c:axId val="92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C8-4CBE-8961-FDD584390A19}"/>
            </c:ext>
          </c:extLst>
        </c:ser>
        <c:dLbls>
          <c:showLegendKey val="0"/>
          <c:showVal val="0"/>
          <c:showCatName val="0"/>
          <c:showSerName val="0"/>
          <c:showPercent val="0"/>
          <c:showBubbleSize val="0"/>
        </c:dLbls>
        <c:gapWidth val="150"/>
        <c:axId val="92440832"/>
        <c:axId val="924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C8-4CBE-8961-FDD584390A19}"/>
            </c:ext>
          </c:extLst>
        </c:ser>
        <c:dLbls>
          <c:showLegendKey val="0"/>
          <c:showVal val="0"/>
          <c:showCatName val="0"/>
          <c:showSerName val="0"/>
          <c:showPercent val="0"/>
          <c:showBubbleSize val="0"/>
        </c:dLbls>
        <c:marker val="1"/>
        <c:smooth val="0"/>
        <c:axId val="92440832"/>
        <c:axId val="92447104"/>
      </c:lineChart>
      <c:dateAx>
        <c:axId val="92440832"/>
        <c:scaling>
          <c:orientation val="minMax"/>
        </c:scaling>
        <c:delete val="1"/>
        <c:axPos val="b"/>
        <c:numFmt formatCode="ge" sourceLinked="1"/>
        <c:majorTickMark val="none"/>
        <c:minorTickMark val="none"/>
        <c:tickLblPos val="none"/>
        <c:crossAx val="92447104"/>
        <c:crosses val="autoZero"/>
        <c:auto val="1"/>
        <c:lblOffset val="100"/>
        <c:baseTimeUnit val="years"/>
      </c:dateAx>
      <c:valAx>
        <c:axId val="92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2237.09</c:v>
                </c:pt>
                <c:pt idx="1">
                  <c:v>2609.6999999999998</c:v>
                </c:pt>
                <c:pt idx="2">
                  <c:v>1242.3800000000001</c:v>
                </c:pt>
                <c:pt idx="3">
                  <c:v>1085.27</c:v>
                </c:pt>
                <c:pt idx="4">
                  <c:v>577.85</c:v>
                </c:pt>
              </c:numCache>
            </c:numRef>
          </c:val>
          <c:extLst xmlns:c16r2="http://schemas.microsoft.com/office/drawing/2015/06/chart">
            <c:ext xmlns:c16="http://schemas.microsoft.com/office/drawing/2014/chart" uri="{C3380CC4-5D6E-409C-BE32-E72D297353CC}">
              <c16:uniqueId val="{00000000-4991-4CAC-9D35-58C99EAC0566}"/>
            </c:ext>
          </c:extLst>
        </c:ser>
        <c:dLbls>
          <c:showLegendKey val="0"/>
          <c:showVal val="0"/>
          <c:showCatName val="0"/>
          <c:showSerName val="0"/>
          <c:showPercent val="0"/>
          <c:showBubbleSize val="0"/>
        </c:dLbls>
        <c:gapWidth val="150"/>
        <c:axId val="92490368"/>
        <c:axId val="924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4991-4CAC-9D35-58C99EAC0566}"/>
            </c:ext>
          </c:extLst>
        </c:ser>
        <c:dLbls>
          <c:showLegendKey val="0"/>
          <c:showVal val="0"/>
          <c:showCatName val="0"/>
          <c:showSerName val="0"/>
          <c:showPercent val="0"/>
          <c:showBubbleSize val="0"/>
        </c:dLbls>
        <c:marker val="1"/>
        <c:smooth val="0"/>
        <c:axId val="92490368"/>
        <c:axId val="92492544"/>
      </c:lineChart>
      <c:dateAx>
        <c:axId val="92490368"/>
        <c:scaling>
          <c:orientation val="minMax"/>
        </c:scaling>
        <c:delete val="1"/>
        <c:axPos val="b"/>
        <c:numFmt formatCode="ge" sourceLinked="1"/>
        <c:majorTickMark val="none"/>
        <c:minorTickMark val="none"/>
        <c:tickLblPos val="none"/>
        <c:crossAx val="92492544"/>
        <c:crosses val="autoZero"/>
        <c:auto val="1"/>
        <c:lblOffset val="100"/>
        <c:baseTimeUnit val="years"/>
      </c:dateAx>
      <c:valAx>
        <c:axId val="924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42.89</c:v>
                </c:pt>
                <c:pt idx="1">
                  <c:v>42.2</c:v>
                </c:pt>
                <c:pt idx="2">
                  <c:v>57.81</c:v>
                </c:pt>
                <c:pt idx="3">
                  <c:v>61.11</c:v>
                </c:pt>
                <c:pt idx="4">
                  <c:v>76.11</c:v>
                </c:pt>
              </c:numCache>
            </c:numRef>
          </c:val>
          <c:extLst xmlns:c16r2="http://schemas.microsoft.com/office/drawing/2015/06/chart">
            <c:ext xmlns:c16="http://schemas.microsoft.com/office/drawing/2014/chart" uri="{C3380CC4-5D6E-409C-BE32-E72D297353CC}">
              <c16:uniqueId val="{00000000-88A5-4561-8B9F-3495952DA801}"/>
            </c:ext>
          </c:extLst>
        </c:ser>
        <c:dLbls>
          <c:showLegendKey val="0"/>
          <c:showVal val="0"/>
          <c:showCatName val="0"/>
          <c:showSerName val="0"/>
          <c:showPercent val="0"/>
          <c:showBubbleSize val="0"/>
        </c:dLbls>
        <c:gapWidth val="150"/>
        <c:axId val="92502656"/>
        <c:axId val="925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88A5-4561-8B9F-3495952DA801}"/>
            </c:ext>
          </c:extLst>
        </c:ser>
        <c:dLbls>
          <c:showLegendKey val="0"/>
          <c:showVal val="0"/>
          <c:showCatName val="0"/>
          <c:showSerName val="0"/>
          <c:showPercent val="0"/>
          <c:showBubbleSize val="0"/>
        </c:dLbls>
        <c:marker val="1"/>
        <c:smooth val="0"/>
        <c:axId val="92502656"/>
        <c:axId val="92525312"/>
      </c:lineChart>
      <c:dateAx>
        <c:axId val="92502656"/>
        <c:scaling>
          <c:orientation val="minMax"/>
        </c:scaling>
        <c:delete val="1"/>
        <c:axPos val="b"/>
        <c:numFmt formatCode="ge" sourceLinked="1"/>
        <c:majorTickMark val="none"/>
        <c:minorTickMark val="none"/>
        <c:tickLblPos val="none"/>
        <c:crossAx val="92525312"/>
        <c:crosses val="autoZero"/>
        <c:auto val="1"/>
        <c:lblOffset val="100"/>
        <c:baseTimeUnit val="years"/>
      </c:dateAx>
      <c:valAx>
        <c:axId val="925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224.29</c:v>
                </c:pt>
                <c:pt idx="1">
                  <c:v>232.17</c:v>
                </c:pt>
                <c:pt idx="2">
                  <c:v>169.58</c:v>
                </c:pt>
                <c:pt idx="3">
                  <c:v>162.46</c:v>
                </c:pt>
                <c:pt idx="4">
                  <c:v>155.96</c:v>
                </c:pt>
              </c:numCache>
            </c:numRef>
          </c:val>
          <c:extLst xmlns:c16r2="http://schemas.microsoft.com/office/drawing/2015/06/chart">
            <c:ext xmlns:c16="http://schemas.microsoft.com/office/drawing/2014/chart" uri="{C3380CC4-5D6E-409C-BE32-E72D297353CC}">
              <c16:uniqueId val="{00000000-3595-45AE-98CB-1E2334C30B8A}"/>
            </c:ext>
          </c:extLst>
        </c:ser>
        <c:dLbls>
          <c:showLegendKey val="0"/>
          <c:showVal val="0"/>
          <c:showCatName val="0"/>
          <c:showSerName val="0"/>
          <c:showPercent val="0"/>
          <c:showBubbleSize val="0"/>
        </c:dLbls>
        <c:gapWidth val="150"/>
        <c:axId val="92224512"/>
        <c:axId val="922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3595-45AE-98CB-1E2334C30B8A}"/>
            </c:ext>
          </c:extLst>
        </c:ser>
        <c:dLbls>
          <c:showLegendKey val="0"/>
          <c:showVal val="0"/>
          <c:showCatName val="0"/>
          <c:showSerName val="0"/>
          <c:showPercent val="0"/>
          <c:showBubbleSize val="0"/>
        </c:dLbls>
        <c:marker val="1"/>
        <c:smooth val="0"/>
        <c:axId val="92224512"/>
        <c:axId val="92238976"/>
      </c:lineChart>
      <c:dateAx>
        <c:axId val="92224512"/>
        <c:scaling>
          <c:orientation val="minMax"/>
        </c:scaling>
        <c:delete val="1"/>
        <c:axPos val="b"/>
        <c:numFmt formatCode="ge" sourceLinked="1"/>
        <c:majorTickMark val="none"/>
        <c:minorTickMark val="none"/>
        <c:tickLblPos val="none"/>
        <c:crossAx val="92238976"/>
        <c:crosses val="autoZero"/>
        <c:auto val="1"/>
        <c:lblOffset val="100"/>
        <c:baseTimeUnit val="years"/>
      </c:dateAx>
      <c:valAx>
        <c:axId val="92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韮崎市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30045</v>
      </c>
      <c r="AM8" s="49"/>
      <c r="AN8" s="49"/>
      <c r="AO8" s="49"/>
      <c r="AP8" s="49"/>
      <c r="AQ8" s="49"/>
      <c r="AR8" s="49"/>
      <c r="AS8" s="49"/>
      <c r="AT8" s="44">
        <f>データ!T6</f>
        <v>143.69</v>
      </c>
      <c r="AU8" s="44"/>
      <c r="AV8" s="44"/>
      <c r="AW8" s="44"/>
      <c r="AX8" s="44"/>
      <c r="AY8" s="44"/>
      <c r="AZ8" s="44"/>
      <c r="BA8" s="44"/>
      <c r="BB8" s="44">
        <f>データ!U6</f>
        <v>209.1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64.989999999999995</v>
      </c>
      <c r="Q10" s="44"/>
      <c r="R10" s="44"/>
      <c r="S10" s="44"/>
      <c r="T10" s="44"/>
      <c r="U10" s="44"/>
      <c r="V10" s="44"/>
      <c r="W10" s="44">
        <f>データ!Q6</f>
        <v>92.19</v>
      </c>
      <c r="X10" s="44"/>
      <c r="Y10" s="44"/>
      <c r="Z10" s="44"/>
      <c r="AA10" s="44"/>
      <c r="AB10" s="44"/>
      <c r="AC10" s="44"/>
      <c r="AD10" s="49">
        <f>データ!R6</f>
        <v>2085</v>
      </c>
      <c r="AE10" s="49"/>
      <c r="AF10" s="49"/>
      <c r="AG10" s="49"/>
      <c r="AH10" s="49"/>
      <c r="AI10" s="49"/>
      <c r="AJ10" s="49"/>
      <c r="AK10" s="2"/>
      <c r="AL10" s="49">
        <f>データ!V6</f>
        <v>19485</v>
      </c>
      <c r="AM10" s="49"/>
      <c r="AN10" s="49"/>
      <c r="AO10" s="49"/>
      <c r="AP10" s="49"/>
      <c r="AQ10" s="49"/>
      <c r="AR10" s="49"/>
      <c r="AS10" s="49"/>
      <c r="AT10" s="44">
        <f>データ!W6</f>
        <v>8.08</v>
      </c>
      <c r="AU10" s="44"/>
      <c r="AV10" s="44"/>
      <c r="AW10" s="44"/>
      <c r="AX10" s="44"/>
      <c r="AY10" s="44"/>
      <c r="AZ10" s="44"/>
      <c r="BA10" s="44"/>
      <c r="BB10" s="44">
        <f>データ!X6</f>
        <v>2411.5100000000002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SnM4IItrI9wibNZGrw+dloMcUsxbHDQOsyiVl+9DCcn5N5euIgbtcqnafAPNl6uPjoffKCDLeFjMdM7XwNhbQ==" saltValue="MnMw9pLkMY40xKWDSPO6N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192074</v>
      </c>
      <c r="D6" s="32">
        <f t="shared" si="3"/>
        <v>47</v>
      </c>
      <c r="E6" s="32">
        <f t="shared" si="3"/>
        <v>17</v>
      </c>
      <c r="F6" s="32">
        <f t="shared" si="3"/>
        <v>1</v>
      </c>
      <c r="G6" s="32">
        <f t="shared" si="3"/>
        <v>0</v>
      </c>
      <c r="H6" s="32" t="str">
        <f t="shared" si="3"/>
        <v>山梨県　韮崎市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64.989999999999995</v>
      </c>
      <c r="Q6" s="33">
        <f t="shared" si="3"/>
        <v>92.19</v>
      </c>
      <c r="R6" s="33">
        <f t="shared" si="3"/>
        <v>2085</v>
      </c>
      <c r="S6" s="33">
        <f t="shared" si="3"/>
        <v>30045</v>
      </c>
      <c r="T6" s="33">
        <f t="shared" si="3"/>
        <v>143.69</v>
      </c>
      <c r="U6" s="33">
        <f t="shared" si="3"/>
        <v>209.1</v>
      </c>
      <c r="V6" s="33">
        <f t="shared" si="3"/>
        <v>19485</v>
      </c>
      <c r="W6" s="33">
        <f t="shared" si="3"/>
        <v>8.08</v>
      </c>
      <c r="X6" s="33">
        <f t="shared" si="3"/>
        <v>2411.5100000000002</v>
      </c>
      <c r="Y6" s="34">
        <f>IF(Y7="",NA(),Y7)</f>
        <v>71.37</v>
      </c>
      <c r="Z6" s="34">
        <f t="shared" ref="Z6:AH6" si="4">IF(Z7="",NA(),Z7)</f>
        <v>62.89</v>
      </c>
      <c r="AA6" s="34">
        <f t="shared" si="4"/>
        <v>67.540000000000006</v>
      </c>
      <c r="AB6" s="34">
        <f t="shared" si="4"/>
        <v>68.010000000000005</v>
      </c>
      <c r="AC6" s="34">
        <f t="shared" si="4"/>
        <v>71.64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2237.09</v>
      </c>
      <c r="BG6" s="34">
        <f t="shared" ref="BG6:BO6" si="7">IF(BG7="",NA(),BG7)</f>
        <v>2609.6999999999998</v>
      </c>
      <c r="BH6" s="34">
        <f t="shared" si="7"/>
        <v>1242.3800000000001</v>
      </c>
      <c r="BI6" s="34">
        <f t="shared" si="7"/>
        <v>1085.27</v>
      </c>
      <c r="BJ6" s="34">
        <f t="shared" si="7"/>
        <v>577.85</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42.89</v>
      </c>
      <c r="BR6" s="34">
        <f t="shared" ref="BR6:BZ6" si="8">IF(BR7="",NA(),BR7)</f>
        <v>42.2</v>
      </c>
      <c r="BS6" s="34">
        <f t="shared" si="8"/>
        <v>57.81</v>
      </c>
      <c r="BT6" s="34">
        <f t="shared" si="8"/>
        <v>61.11</v>
      </c>
      <c r="BU6" s="34">
        <f t="shared" si="8"/>
        <v>76.11</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224.29</v>
      </c>
      <c r="CC6" s="34">
        <f t="shared" ref="CC6:CK6" si="9">IF(CC7="",NA(),CC7)</f>
        <v>232.17</v>
      </c>
      <c r="CD6" s="34">
        <f t="shared" si="9"/>
        <v>169.58</v>
      </c>
      <c r="CE6" s="34">
        <f t="shared" si="9"/>
        <v>162.46</v>
      </c>
      <c r="CF6" s="34">
        <f t="shared" si="9"/>
        <v>155.96</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88.83</v>
      </c>
      <c r="CY6" s="34">
        <f t="shared" ref="CY6:DG6" si="11">IF(CY7="",NA(),CY7)</f>
        <v>87.35</v>
      </c>
      <c r="CZ6" s="34">
        <f t="shared" si="11"/>
        <v>89.41</v>
      </c>
      <c r="DA6" s="34">
        <f t="shared" si="11"/>
        <v>91.56</v>
      </c>
      <c r="DB6" s="34">
        <f t="shared" si="11"/>
        <v>93.46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192074</v>
      </c>
      <c r="D7" s="36">
        <v>47</v>
      </c>
      <c r="E7" s="36">
        <v>17</v>
      </c>
      <c r="F7" s="36">
        <v>1</v>
      </c>
      <c r="G7" s="36">
        <v>0</v>
      </c>
      <c r="H7" s="36" t="s">
        <v>109</v>
      </c>
      <c r="I7" s="36" t="s">
        <v>110</v>
      </c>
      <c r="J7" s="36" t="s">
        <v>111</v>
      </c>
      <c r="K7" s="36" t="s">
        <v>112</v>
      </c>
      <c r="L7" s="36" t="s">
        <v>113</v>
      </c>
      <c r="M7" s="36" t="s">
        <v>114</v>
      </c>
      <c r="N7" s="37" t="s">
        <v>115</v>
      </c>
      <c r="O7" s="37" t="s">
        <v>116</v>
      </c>
      <c r="P7" s="37">
        <v>64.989999999999995</v>
      </c>
      <c r="Q7" s="37">
        <v>92.19</v>
      </c>
      <c r="R7" s="37">
        <v>2085</v>
      </c>
      <c r="S7" s="37">
        <v>30045</v>
      </c>
      <c r="T7" s="37">
        <v>143.69</v>
      </c>
      <c r="U7" s="37">
        <v>209.1</v>
      </c>
      <c r="V7" s="37">
        <v>19485</v>
      </c>
      <c r="W7" s="37">
        <v>8.08</v>
      </c>
      <c r="X7" s="37">
        <v>2411.5100000000002</v>
      </c>
      <c r="Y7" s="37">
        <v>71.37</v>
      </c>
      <c r="Z7" s="37">
        <v>62.89</v>
      </c>
      <c r="AA7" s="37">
        <v>67.540000000000006</v>
      </c>
      <c r="AB7" s="37">
        <v>68.010000000000005</v>
      </c>
      <c r="AC7" s="37">
        <v>71.64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2237.09</v>
      </c>
      <c r="BG7" s="37">
        <v>2609.6999999999998</v>
      </c>
      <c r="BH7" s="37">
        <v>1242.3800000000001</v>
      </c>
      <c r="BI7" s="37">
        <v>1085.27</v>
      </c>
      <c r="BJ7" s="37">
        <v>577.85</v>
      </c>
      <c r="BK7" s="37">
        <v>1306.92</v>
      </c>
      <c r="BL7" s="37">
        <v>1203.71</v>
      </c>
      <c r="BM7" s="37">
        <v>1162.3599999999999</v>
      </c>
      <c r="BN7" s="37">
        <v>1047.6500000000001</v>
      </c>
      <c r="BO7" s="37">
        <v>1124.26</v>
      </c>
      <c r="BP7" s="37">
        <v>707.33</v>
      </c>
      <c r="BQ7" s="37">
        <v>42.89</v>
      </c>
      <c r="BR7" s="37">
        <v>42.2</v>
      </c>
      <c r="BS7" s="37">
        <v>57.81</v>
      </c>
      <c r="BT7" s="37">
        <v>61.11</v>
      </c>
      <c r="BU7" s="37">
        <v>76.11</v>
      </c>
      <c r="BV7" s="37">
        <v>68.510000000000005</v>
      </c>
      <c r="BW7" s="37">
        <v>69.739999999999995</v>
      </c>
      <c r="BX7" s="37">
        <v>68.209999999999994</v>
      </c>
      <c r="BY7" s="37">
        <v>74.040000000000006</v>
      </c>
      <c r="BZ7" s="37">
        <v>80.58</v>
      </c>
      <c r="CA7" s="37">
        <v>101.26</v>
      </c>
      <c r="CB7" s="37">
        <v>224.29</v>
      </c>
      <c r="CC7" s="37">
        <v>232.17</v>
      </c>
      <c r="CD7" s="37">
        <v>169.58</v>
      </c>
      <c r="CE7" s="37">
        <v>162.46</v>
      </c>
      <c r="CF7" s="37">
        <v>155.96</v>
      </c>
      <c r="CG7" s="37">
        <v>247.43</v>
      </c>
      <c r="CH7" s="37">
        <v>248.89</v>
      </c>
      <c r="CI7" s="37">
        <v>250.84</v>
      </c>
      <c r="CJ7" s="37">
        <v>235.61</v>
      </c>
      <c r="CK7" s="37">
        <v>216.21</v>
      </c>
      <c r="CL7" s="37">
        <v>136.38999999999999</v>
      </c>
      <c r="CM7" s="37" t="s">
        <v>115</v>
      </c>
      <c r="CN7" s="37" t="s">
        <v>115</v>
      </c>
      <c r="CO7" s="37" t="s">
        <v>115</v>
      </c>
      <c r="CP7" s="37" t="s">
        <v>115</v>
      </c>
      <c r="CQ7" s="37" t="s">
        <v>115</v>
      </c>
      <c r="CR7" s="37">
        <v>50.32</v>
      </c>
      <c r="CS7" s="37">
        <v>49.89</v>
      </c>
      <c r="CT7" s="37">
        <v>49.39</v>
      </c>
      <c r="CU7" s="37">
        <v>49.25</v>
      </c>
      <c r="CV7" s="37">
        <v>50.24</v>
      </c>
      <c r="CW7" s="37">
        <v>60.13</v>
      </c>
      <c r="CX7" s="37">
        <v>88.83</v>
      </c>
      <c r="CY7" s="37">
        <v>87.35</v>
      </c>
      <c r="CZ7" s="37">
        <v>89.41</v>
      </c>
      <c r="DA7" s="37">
        <v>91.56</v>
      </c>
      <c r="DB7" s="37">
        <v>93.46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2019-01-28T01:31:45Z</cp:lastPrinted>
  <dcterms:created xsi:type="dcterms:W3CDTF">2018-12-03T09:03:37Z</dcterms:created>
  <dcterms:modified xsi:type="dcterms:W3CDTF">2019-02-05T07:52:19Z</dcterms:modified>
  <cp:category/>
</cp:coreProperties>
</file>