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workbookProtection workbookAlgorithmName="SHA-512" workbookHashValue="hPL46DjPCN8Rlvc7vWcn3ojEUs9JuJ5t0cPt+xJjDWUypgZzR2hairbnpW7HoA8XDdryHh5DbAtDNhVhRFtVeg==" workbookSaltValue="ifkmS6FvfoU0idLbYGpymA==" workbookSpinCount="100000" lockStructure="1"/>
  <bookViews>
    <workbookView xWindow="0" yWindow="0" windowWidth="20490" windowHeight="7770"/>
  </bookViews>
  <sheets>
    <sheet name="法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L86" i="4"/>
  <c r="K86" i="4"/>
  <c r="J86" i="4"/>
  <c r="I86" i="4"/>
  <c r="H86" i="4"/>
  <c r="G86" i="4"/>
  <c r="F86" i="4"/>
  <c r="E86" i="4"/>
  <c r="BB10" i="4"/>
  <c r="AT10" i="4"/>
  <c r="AL10" i="4"/>
  <c r="AD10" i="4"/>
  <c r="W10" i="4"/>
  <c r="P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<sst xmlns="http://schemas.openxmlformats.org/spreadsheetml/2006/main" count="324" uniqueCount="123">
  <si>
    <t>経営比較分析表（平成29年度決算）</t>
    <phoneticPr fontId="5"/>
  </si>
  <si>
    <t>業務名</t>
    <rPh sb="2" eb="3">
      <t>メイ</t>
    </rPh>
    <phoneticPr fontId="5"/>
  </si>
  <si>
    <t>業種名</t>
    <rPh sb="2" eb="3">
      <t>メイ</t>
    </rPh>
    <phoneticPr fontId="5"/>
  </si>
  <si>
    <t>事業名</t>
    <phoneticPr fontId="5"/>
  </si>
  <si>
    <t>類似団体区分</t>
    <rPh sb="4" eb="6">
      <t>クブン</t>
    </rPh>
    <phoneticPr fontId="5"/>
  </si>
  <si>
    <t>管理者の情報</t>
    <rPh sb="0" eb="3">
      <t>カンリシャ</t>
    </rPh>
    <rPh sb="4" eb="6">
      <t>ジョウホウ</t>
    </rPh>
    <phoneticPr fontId="5"/>
  </si>
  <si>
    <t>人口（人）</t>
    <rPh sb="0" eb="2">
      <t>ジンコウ</t>
    </rPh>
    <rPh sb="3" eb="4">
      <t>ヒト</t>
    </rPh>
    <phoneticPr fontId="5"/>
  </si>
  <si>
    <r>
      <t>面積(km</t>
    </r>
    <r>
      <rPr>
        <b/>
        <vertAlign val="superscript"/>
        <sz val="11"/>
        <color theme="1"/>
        <rFont val="ＭＳ ゴシック"/>
        <family val="3"/>
        <charset val="128"/>
      </rPr>
      <t>2</t>
    </r>
    <r>
      <rPr>
        <b/>
        <sz val="11"/>
        <color theme="1"/>
        <rFont val="ＭＳ ゴシック"/>
        <family val="3"/>
        <charset val="128"/>
      </rPr>
      <t>)</t>
    </r>
    <phoneticPr fontId="5"/>
  </si>
  <si>
    <r>
      <t>人口密度(人/km</t>
    </r>
    <r>
      <rPr>
        <b/>
        <vertAlign val="superscript"/>
        <sz val="11"/>
        <color theme="1"/>
        <rFont val="ＭＳ ゴシック"/>
        <family val="3"/>
        <charset val="128"/>
      </rPr>
      <t>2</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</si>
  <si>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</si>
  <si>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</si>
  <si>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</si>
  <si>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</si>
  <si>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</si>
  <si>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普及率(％)</t>
    <phoneticPr fontId="5"/>
  </si>
  <si>
    <t>有収率(％)</t>
    <rPh sb="0" eb="1">
      <t>ユウ</t>
    </rPh>
    <rPh sb="1" eb="3">
      <t>シュウリツ</t>
    </rPh>
    <phoneticPr fontId="5"/>
  </si>
  <si>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5"/>
  </si>
  <si>
    <t>処理区域内人口(人)</t>
    <rPh sb="0" eb="2">
      <t>ショリ</t>
    </rPh>
    <rPh sb="2" eb="5">
      <t>クイキナイ</t>
    </rPh>
    <phoneticPr fontId="5"/>
  </si>
  <si>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5"/>
  </si>
  <si>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5"/>
  </si>
  <si>
    <t>－</t>
    <phoneticPr fontId="5"/>
  </si>
  <si>
    <t>類似団体平均値（平均値）</t>
    <phoneticPr fontId="5"/>
  </si>
  <si>
    <t>【】</t>
    <phoneticPr fontId="5"/>
  </si>
  <si>
    <t>平成29年度全国平均</t>
    <phoneticPr fontId="5"/>
  </si>
  <si>
    <t>分析欄</t>
    <rPh sb="0" eb="2">
      <t>ブンセキ</t>
    </rPh>
    <rPh sb="2" eb="3">
      <t>ラン</t>
    </rPh>
    <phoneticPr fontId="5"/>
  </si>
  <si>
    <t>1. 経営の健全性・効率性</t>
    <phoneticPr fontId="5"/>
  </si>
  <si>
    <t>1. 経営の健全性・効率性について</t>
    <phoneticPr fontId="5"/>
  </si>
  <si>
    <t>「経常損益」</t>
    <phoneticPr fontId="5"/>
  </si>
  <si>
    <t>「累積欠損」</t>
    <rPh sb="1" eb="3">
      <t>ルイセキ</t>
    </rPh>
    <rPh sb="3" eb="5">
      <t>ケッソン</t>
    </rPh>
    <phoneticPr fontId="5"/>
  </si>
  <si>
    <t>「支払能力」</t>
    <phoneticPr fontId="5"/>
  </si>
  <si>
    <t>「債務残高」</t>
    <rPh sb="1" eb="3">
      <t>サイム</t>
    </rPh>
    <rPh sb="3" eb="5">
      <t>ザンダカ</t>
    </rPh>
    <phoneticPr fontId="5"/>
  </si>
  <si>
    <t>2. 老朽化の状況について</t>
    <phoneticPr fontId="5"/>
  </si>
  <si>
    <t>「料金水準の適切性」</t>
    <rPh sb="1" eb="3">
      <t>リョウキン</t>
    </rPh>
    <rPh sb="3" eb="5">
      <t>スイジュン</t>
    </rPh>
    <rPh sb="6" eb="8">
      <t>テキセツ</t>
    </rPh>
    <rPh sb="8" eb="9">
      <t>セイ</t>
    </rPh>
    <phoneticPr fontId="5"/>
  </si>
  <si>
    <t>「費用の効率性」</t>
    <rPh sb="1" eb="3">
      <t>ヒヨウ</t>
    </rPh>
    <rPh sb="4" eb="6">
      <t>コウリツ</t>
    </rPh>
    <rPh sb="6" eb="7">
      <t>セイ</t>
    </rPh>
    <phoneticPr fontId="5"/>
  </si>
  <si>
    <t>「施設の効率性」</t>
    <rPh sb="1" eb="3">
      <t>シセツ</t>
    </rPh>
    <rPh sb="4" eb="6">
      <t>コウリツ</t>
    </rPh>
    <rPh sb="6" eb="7">
      <t>セイ</t>
    </rPh>
    <phoneticPr fontId="5"/>
  </si>
  <si>
    <t>「使用料対象の捕捉」</t>
    <rPh sb="1" eb="4">
      <t>シヨウリョウ</t>
    </rPh>
    <rPh sb="4" eb="6">
      <t>タイショウ</t>
    </rPh>
    <rPh sb="7" eb="9">
      <t>ホソク</t>
    </rPh>
    <phoneticPr fontId="5"/>
  </si>
  <si>
    <t>2. 老朽化の状況</t>
    <phoneticPr fontId="5"/>
  </si>
  <si>
    <t>全体総括</t>
    <rPh sb="0" eb="2">
      <t>ゼンタイ</t>
    </rPh>
    <rPh sb="2" eb="4">
      <t>ソウカツ</t>
    </rPh>
    <phoneticPr fontId="5"/>
  </si>
  <si>
    <t>「施設全体の減価償却の状況」</t>
    <rPh sb="1" eb="3">
      <t>シセツ</t>
    </rPh>
    <rPh sb="3" eb="5">
      <t>ゼンタイ</t>
    </rPh>
    <rPh sb="6" eb="8">
      <t>ゲンカ</t>
    </rPh>
    <rPh sb="8" eb="10">
      <t>ショウキャク</t>
    </rPh>
    <rPh sb="11" eb="13">
      <t>ジョウキョウ</t>
    </rPh>
    <phoneticPr fontId="5"/>
  </si>
  <si>
    <t>「管渠の経年化の状況」</t>
    <rPh sb="4" eb="7">
      <t>ケイネンカ</t>
    </rPh>
    <rPh sb="8" eb="10">
      <t>ジョウキョウ</t>
    </rPh>
    <phoneticPr fontId="5"/>
  </si>
  <si>
    <t>「管渠の更新投資・老朽化対策の実施状況」</t>
    <rPh sb="4" eb="6">
      <t>コウシン</t>
    </rPh>
    <rPh sb="6" eb="8">
      <t>トウシ</t>
    </rPh>
    <rPh sb="9" eb="12">
      <t>ロウキュウカ</t>
    </rPh>
    <rPh sb="12" eb="14">
      <t>タイサク</t>
    </rPh>
    <rPh sb="15" eb="17">
      <t>ジッシ</t>
    </rPh>
    <rPh sb="17" eb="19">
      <t>ジョウキョウ</t>
    </rPh>
    <phoneticPr fontId="5"/>
  </si>
  <si>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5"/>
  </si>
  <si>
    <t>※　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phoneticPr fontId="4"/>
  </si>
  <si>
    <t>全国平均</t>
    <rPh sb="0" eb="2">
      <t>ゼンコク</t>
    </rPh>
    <rPh sb="2" eb="4">
      <t>ヘイキン</t>
    </rPh>
    <phoneticPr fontId="5"/>
  </si>
  <si>
    <t>1①</t>
  </si>
  <si>
    <t>1②</t>
  </si>
  <si>
    <t>1③</t>
  </si>
  <si>
    <t>1④</t>
  </si>
  <si>
    <t>1⑤</t>
  </si>
  <si>
    <t>1⑥</t>
  </si>
  <si>
    <t>1⑦</t>
    <phoneticPr fontId="5"/>
  </si>
  <si>
    <t>1⑧</t>
    <phoneticPr fontId="5"/>
  </si>
  <si>
    <t>2①</t>
  </si>
  <si>
    <t>2②</t>
  </si>
  <si>
    <t>2③</t>
  </si>
  <si>
    <t>下水道事業(法適用)</t>
    <rPh sb="3" eb="5">
      <t>ジギョウ</t>
    </rPh>
    <rPh sb="6" eb="7">
      <t>ホウ</t>
    </rPh>
    <rPh sb="7" eb="9">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</si>
  <si>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</si>
  <si>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</si>
  <si>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</si>
  <si>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</si>
  <si>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</si>
  <si>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</si>
  <si>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</si>
  <si>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</si>
  <si>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</si>
  <si>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</si>
  <si>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</si>
  <si>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</si>
  <si>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</si>
  <si>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</si>
  <si>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</si>
  <si>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④企業債残高対事業規模比率(％)</t>
    <phoneticPr fontId="5"/>
  </si>
  <si>
    <t>⑤経費回収率(％)</t>
    <phoneticPr fontId="5"/>
  </si>
  <si>
    <t>⑥汚水処理原価(円)</t>
    <rPh sb="1" eb="3">
      <t>オスイ</t>
    </rPh>
    <rPh sb="3" eb="5">
      <t>ショリ</t>
    </rPh>
    <rPh sb="5" eb="7">
      <t>ゲンカ</t>
    </rPh>
    <rPh sb="8" eb="9">
      <t>エン</t>
    </rPh>
    <phoneticPr fontId="5"/>
  </si>
  <si>
    <t>⑦施設利用率(％)</t>
    <rPh sb="1" eb="3">
      <t>シセツ</t>
    </rPh>
    <rPh sb="3" eb="6">
      <t>リヨウリツ</t>
    </rPh>
    <phoneticPr fontId="5"/>
  </si>
  <si>
    <t>⑧水洗化率(％)</t>
    <phoneticPr fontId="5"/>
  </si>
  <si>
    <t>①有形固定資産減価償却率(％)</t>
    <rPh sb="1" eb="3">
      <t>ユウケイ</t>
    </rPh>
    <rPh sb="3" eb="5">
      <t>コテイ</t>
    </rPh>
    <rPh sb="5" eb="7">
      <t>シサン</t>
    </rPh>
    <rPh sb="7" eb="9">
      <t>ゲンカ</t>
    </rPh>
    <rPh sb="9" eb="11">
      <t>ショウキャク</t>
    </rPh>
    <rPh sb="11" eb="12">
      <t>リツ</t>
    </rPh>
    <phoneticPr fontId="5"/>
  </si>
  <si>
    <t>②管渠老朽化率(％)</t>
    <phoneticPr fontId="5"/>
  </si>
  <si>
    <t>③管渠改善率(％)</t>
    <phoneticPr fontId="5"/>
  </si>
  <si>
    <t>小項目</t>
    <rPh sb="0" eb="3">
      <t>ショウコウモク</t>
    </rPh>
    <phoneticPr fontId="5"/>
  </si>
  <si>
    <t>都道府県名</t>
    <rPh sb="0" eb="4">
      <t>トドウフケン</t>
    </rPh>
    <rPh sb="4" eb="5">
      <t>メイ</t>
    </rPh>
    <phoneticPr fontId="5"/>
  </si>
  <si>
    <t>法適・法非適</t>
    <rPh sb="0" eb="1">
      <t>ホウ</t>
    </rPh>
    <rPh sb="1" eb="2">
      <t>テキ</t>
    </rPh>
    <rPh sb="3" eb="4">
      <t>ホウ</t>
    </rPh>
    <rPh sb="4" eb="5">
      <t>ヒ</t>
    </rPh>
    <rPh sb="5" eb="6">
      <t>テキ</t>
    </rPh>
    <phoneticPr fontId="5"/>
  </si>
  <si>
    <t>業種名称</t>
    <rPh sb="0" eb="2">
      <t>ギョウシュ</t>
    </rPh>
    <rPh sb="2" eb="4">
      <t>メイショウ</t>
    </rPh>
    <phoneticPr fontId="5"/>
  </si>
  <si>
    <t>事業名称</t>
    <rPh sb="0" eb="2">
      <t>ジギョウ</t>
    </rPh>
    <rPh sb="2" eb="4">
      <t>メイショウ</t>
    </rPh>
    <phoneticPr fontId="5"/>
  </si>
  <si>
    <t>類似団体</t>
    <rPh sb="0" eb="2">
      <t>ルイジ</t>
    </rPh>
    <rPh sb="2" eb="4">
      <t>ダンタイ</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</si>
  <si>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</si>
  <si>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</si>
  <si>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普及率</t>
    <rPh sb="0" eb="2">
      <t>フキュウ</t>
    </rPh>
    <rPh sb="2" eb="3">
      <t>リツ</t>
    </rPh>
    <phoneticPr fontId="5"/>
  </si>
  <si>
    <t>有収率</t>
    <rPh sb="0" eb="1">
      <t>ユウ</t>
    </rPh>
    <rPh sb="1" eb="3">
      <t>シュウリツ</t>
    </rPh>
    <phoneticPr fontId="5"/>
  </si>
  <si>
    <t>1ヶ月20㎥当たり家庭料金</t>
    <rPh sb="2" eb="3">
      <t>ゲツ</t>
    </rPh>
    <rPh sb="6" eb="7">
      <t>ア</t>
    </rPh>
    <rPh sb="9" eb="11">
      <t>カテイ</t>
    </rPh>
    <rPh sb="11" eb="13">
      <t>リョウキン</t>
    </rPh>
    <phoneticPr fontId="5"/>
  </si>
  <si>
    <t>人口</t>
    <rPh sb="0" eb="2">
      <t>ジンコウ</t>
    </rPh>
    <phoneticPr fontId="5"/>
  </si>
  <si>
    <t>面積</t>
    <rPh sb="0" eb="2">
      <t>メンセキ</t>
    </rPh>
    <phoneticPr fontId="5"/>
  </si>
  <si>
    <t>人口密度</t>
    <rPh sb="0" eb="2">
      <t>ジンコウ</t>
    </rPh>
    <rPh sb="2" eb="4">
      <t>ミツド</t>
    </rPh>
    <phoneticPr fontId="5"/>
  </si>
  <si>
    <t>処理区域内人口</t>
  </si>
  <si>
    <t>処理区域面積</t>
  </si>
  <si>
    <t>処理区域内人口密度</t>
  </si>
  <si>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</si>
  <si>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</si>
  <si>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</si>
  <si>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</si>
  <si>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</si>
  <si>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</si>
  <si>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</si>
  <si>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</si>
  <si>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</si>
  <si>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</si>
  <si>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</si>
  <si>
    <t>参照用</t>
    <rPh sb="0" eb="3">
      <t>サンショウヨウ</t>
    </rPh>
    <phoneticPr fontId="5"/>
  </si>
  <si>
    <t>山梨県　山梨市</t>
  </si>
  <si>
    <t>法適用</t>
  </si>
  <si>
    <t>下水道事業</t>
  </si>
  <si>
    <t>特定環境保全公共下水道</t>
  </si>
  <si>
    <t>D2</t>
  </si>
  <si>
    <t>非設置</t>
  </si>
  <si>
    <t>-</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</si>
  <si>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</si>
  <si>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</si>
  <si>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</si>
  <si>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</si>
  <si>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</si>
  <si>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「下水道事業の効率化・健全化」に取り組み、事業運営にかかる経常的なコストの削減を進めるこ
とで「経営基盤の強化」を図るとともに、管渠や処理施設のダウンサイジングなど「投資の合理化」
を進めることが必要となる。</t>
  </si>
  <si>
    <t>①有形固定資産減価償却率が類似団体よりやや高いが、平成元年の事業着手であり、更新に至るまで時間的に余裕がある。その間、人口減による利用者の減少が予想されるため、ダウンサイジングやスペックダウンによる工事費用の削減や、長寿命化による更新期間の延長また更新費用の平準化を検討する必要がある。</t>
    <rPh sb="1" eb="3">
      <t>ユウケイ</t>
    </rPh>
    <rPh sb="3" eb="5">
      <t>コテイ</t>
    </rPh>
    <rPh sb="5" eb="7">
      <t>シサン</t>
    </rPh>
    <rPh sb="7" eb="9">
      <t>ゲンカ</t>
    </rPh>
    <rPh sb="9" eb="11">
      <t>ショウキャク</t>
    </rPh>
    <rPh sb="11" eb="12">
      <t>リツ</t>
    </rPh>
    <rPh sb="13" eb="15">
      <t>ルイジ</t>
    </rPh>
    <rPh sb="15" eb="17">
      <t>ダンタイ</t>
    </rPh>
    <rPh sb="21" eb="22">
      <t>タカ</t>
    </rPh>
    <rPh sb="25" eb="27">
      <t>ヘイセイ</t>
    </rPh>
    <rPh sb="27" eb="29">
      <t>ガンネン</t>
    </rPh>
    <rPh sb="30" eb="34">
      <t>ジギョウチャクシュ</t>
    </rPh>
    <rPh sb="38" eb="40">
      <t>コウシン</t>
    </rPh>
    <rPh sb="41" eb="42">
      <t>イタ</t>
    </rPh>
    <rPh sb="45" eb="48">
      <t>ジカンテキ</t>
    </rPh>
    <rPh sb="49" eb="51">
      <t>ヨユウ</t>
    </rPh>
    <rPh sb="57" eb="58">
      <t>カン</t>
    </rPh>
    <phoneticPr fontId="17"/>
  </si>
  <si>
    <t>整備が概ね終了し、新規投資が減少しているため法適化前と比べて企業債残高も減少してきている。
今後は、水洗化率の向上が見込まれるが、人口減少を考えると水洗化率の向上が使用料収入の向上に結びつくとは言えず、①経常収支率及び④企業債残高対事業規模比率の改善になお一層の努力が必要である。</t>
    <rPh sb="0" eb="2">
      <t>セイビ</t>
    </rPh>
    <rPh sb="3" eb="4">
      <t>オオム</t>
    </rPh>
    <rPh sb="5" eb="7">
      <t>シュウリョウ</t>
    </rPh>
    <rPh sb="9" eb="11">
      <t>シンキ</t>
    </rPh>
    <rPh sb="11" eb="13">
      <t>トウシ</t>
    </rPh>
    <rPh sb="14" eb="16">
      <t>ゲンショウ</t>
    </rPh>
    <rPh sb="25" eb="26">
      <t>マエ</t>
    </rPh>
    <rPh sb="27" eb="28">
      <t>クラ</t>
    </rPh>
    <rPh sb="30" eb="32">
      <t>キギョウ</t>
    </rPh>
    <rPh sb="32" eb="33">
      <t>サイ</t>
    </rPh>
    <rPh sb="33" eb="35">
      <t>ザンダカ</t>
    </rPh>
    <rPh sb="36" eb="38">
      <t>ゲンショウ</t>
    </rPh>
    <rPh sb="46" eb="48">
      <t>コンゴ</t>
    </rPh>
    <rPh sb="50" eb="53">
      <t>スイセンカ</t>
    </rPh>
    <rPh sb="53" eb="54">
      <t>リツ</t>
    </rPh>
    <rPh sb="55" eb="57">
      <t>コウジョウ</t>
    </rPh>
    <rPh sb="58" eb="60">
      <t>ミコ</t>
    </rPh>
    <rPh sb="82" eb="85">
      <t>シヨウリョウ</t>
    </rPh>
    <rPh sb="85" eb="87">
      <t>シュウニュウ</t>
    </rPh>
    <rPh sb="88" eb="90">
      <t>コウジョウ</t>
    </rPh>
    <rPh sb="91" eb="92">
      <t>ムス</t>
    </rPh>
    <rPh sb="97" eb="98">
      <t>イ</t>
    </rPh>
    <rPh sb="102" eb="104">
      <t>ケイジョウ</t>
    </rPh>
    <rPh sb="104" eb="106">
      <t>シュウシ</t>
    </rPh>
    <rPh sb="106" eb="107">
      <t>リツ</t>
    </rPh>
    <rPh sb="107" eb="108">
      <t>オヨ</t>
    </rPh>
    <rPh sb="110" eb="112">
      <t>キギョウ</t>
    </rPh>
    <rPh sb="112" eb="113">
      <t>サイ</t>
    </rPh>
    <rPh sb="113" eb="115">
      <t>ザンダカ</t>
    </rPh>
    <rPh sb="115" eb="116">
      <t>タイ</t>
    </rPh>
    <rPh sb="116" eb="118">
      <t>ジギョウ</t>
    </rPh>
    <rPh sb="118" eb="120">
      <t>キボ</t>
    </rPh>
    <rPh sb="120" eb="122">
      <t>ヒリツ</t>
    </rPh>
    <rPh sb="123" eb="125">
      <t>カイゼン</t>
    </rPh>
    <rPh sb="128" eb="130">
      <t>イッソウ</t>
    </rPh>
    <rPh sb="131" eb="133">
      <t>ドリョク</t>
    </rPh>
    <rPh sb="134" eb="136">
      <t>ヒツヨウ</t>
    </rPh>
    <phoneticPr fontId="17"/>
  </si>
</sst>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游ゴシック"/>
      <family val="2"/>
      <charset val="128"/>
      <scheme val="minor"/>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6"/>
      <name val="游ゴシック"/>
      <family val="2"/>
      <charset val="128"/>
      <scheme val="minor"/>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1">
    <xf numFmtId="0" fontId="0" fillId="0" borderId="0">
      <alignment vertical="center"/>
    </xf>
    <xf numFmtId="38" fontId="2" fillId="0" borderId="0" applyFont="0" applyFill="0" applyBorder="0" applyAlignment="0" applyProtection="0">
      <alignment vertical="center"/>
    </xf>
    <xf numFmtId="0" fontId="1"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4">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9" fillId="0" borderId="3" xfId="0" applyFont="1" applyBorder="1" applyAlignment="1">
      <alignment vertical="center"/>
    </xf>
    <xf numFmtId="0" fontId="9" fillId="0" borderId="4" xfId="0" applyFont="1" applyBorder="1" applyAlignment="1">
      <alignment vertical="center"/>
    </xf>
    <xf numFmtId="0" fontId="9" fillId="0" borderId="5"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7" xfId="0" applyFont="1" applyBorder="1" applyAlignment="1">
      <alignment vertical="center"/>
    </xf>
    <xf numFmtId="0" fontId="12" fillId="0" borderId="0" xfId="0" applyFont="1" applyBorder="1" applyAlignment="1">
      <alignment horizontal="left" vertical="center"/>
    </xf>
    <xf numFmtId="0" fontId="12" fillId="0" borderId="0" xfId="0" applyFont="1" applyBorder="1" applyAlignment="1">
      <alignment vertical="center"/>
    </xf>
    <xf numFmtId="0" fontId="12" fillId="0" borderId="7"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9" xfId="0" applyFont="1" applyBorder="1" applyAlignment="1">
      <alignment vertical="center"/>
    </xf>
    <xf numFmtId="0" fontId="6" fillId="0" borderId="6" xfId="0" applyFont="1" applyBorder="1">
      <alignment vertical="center"/>
    </xf>
    <xf numFmtId="0" fontId="6" fillId="0" borderId="0" xfId="0" applyFont="1" applyBorder="1">
      <alignment vertical="center"/>
    </xf>
    <xf numFmtId="0" fontId="6" fillId="0" borderId="7" xfId="0" applyFont="1" applyBorder="1">
      <alignment vertical="center"/>
    </xf>
    <xf numFmtId="0" fontId="14" fillId="0" borderId="0" xfId="0" applyFont="1" applyBorder="1">
      <alignment vertical="center"/>
    </xf>
    <xf numFmtId="0" fontId="15" fillId="0" borderId="0" xfId="0" applyFont="1" applyBorder="1" applyAlignment="1">
      <alignment horizontal="center" vertical="center"/>
    </xf>
    <xf numFmtId="0" fontId="6" fillId="0" borderId="8" xfId="0" applyFont="1" applyBorder="1">
      <alignment vertical="center"/>
    </xf>
    <xf numFmtId="0" fontId="6" fillId="0" borderId="1" xfId="0" applyFont="1" applyBorder="1">
      <alignment vertical="center"/>
    </xf>
    <xf numFmtId="0" fontId="6" fillId="0" borderId="9" xfId="0" applyFont="1" applyBorder="1">
      <alignment vertical="center"/>
    </xf>
    <xf numFmtId="0" fontId="4" fillId="0" borderId="0" xfId="0" applyFont="1" applyBorder="1" applyAlignment="1">
      <alignment horizontal="center" vertical="center"/>
    </xf>
    <xf numFmtId="0" fontId="16" fillId="0" borderId="0" xfId="0" applyFont="1">
      <alignment vertical="center"/>
    </xf>
    <xf numFmtId="0" fontId="3" fillId="0" borderId="0" xfId="0" applyFont="1" applyProtection="1">
      <alignment vertical="center"/>
      <protection hidden="1"/>
    </xf>
    <xf numFmtId="0" fontId="3"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7" fillId="0" borderId="0" xfId="0" applyFont="1" applyAlignment="1">
      <alignment horizontal="center" vertical="center"/>
    </xf>
    <xf numFmtId="49"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177" fontId="6" fillId="0" borderId="2" xfId="0" applyNumberFormat="1" applyFont="1" applyBorder="1" applyAlignment="1" applyProtection="1">
      <alignment horizontal="center" vertical="center"/>
      <protection hidden="1"/>
    </xf>
    <xf numFmtId="0" fontId="10" fillId="0" borderId="6" xfId="0" applyFont="1" applyBorder="1" applyAlignment="1">
      <alignment horizontal="center" vertical="center"/>
    </xf>
    <xf numFmtId="0" fontId="10" fillId="0" borderId="0" xfId="0" applyFont="1" applyBorder="1" applyAlignment="1">
      <alignment horizontal="center" vertical="center"/>
    </xf>
    <xf numFmtId="0" fontId="6" fillId="0" borderId="2" xfId="0" applyNumberFormat="1" applyFont="1" applyBorder="1" applyAlignment="1" applyProtection="1">
      <alignment horizontal="center" vertical="center"/>
      <protection hidden="1"/>
    </xf>
    <xf numFmtId="0" fontId="6" fillId="0" borderId="2"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protection hidden="1"/>
    </xf>
    <xf numFmtId="0" fontId="12" fillId="0" borderId="6" xfId="0" applyFont="1" applyBorder="1" applyAlignment="1">
      <alignment horizontal="center" vertical="center"/>
    </xf>
    <xf numFmtId="0" fontId="12" fillId="0" borderId="0" xfId="0" applyFont="1" applyBorder="1" applyAlignment="1">
      <alignment horizontal="center" vertical="center"/>
    </xf>
    <xf numFmtId="0" fontId="4" fillId="0" borderId="8" xfId="0" applyFont="1" applyBorder="1" applyAlignment="1">
      <alignment horizontal="center" vertical="center"/>
    </xf>
    <xf numFmtId="0" fontId="4"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9" fillId="0" borderId="7" xfId="0" applyFont="1" applyBorder="1" applyAlignment="1">
      <alignment horizontal="center" vertical="center"/>
    </xf>
    <xf numFmtId="0" fontId="6" fillId="0" borderId="6" xfId="3" applyFont="1" applyBorder="1" applyAlignment="1" applyProtection="1">
      <alignment horizontal="left" vertical="top" wrapText="1"/>
      <protection locked="0"/>
    </xf>
    <xf numFmtId="0" fontId="6" fillId="0" borderId="0" xfId="3" applyFont="1" applyBorder="1" applyAlignment="1" applyProtection="1">
      <alignment horizontal="left" vertical="top" wrapText="1"/>
      <protection locked="0"/>
    </xf>
    <xf numFmtId="0" fontId="6" fillId="0" borderId="7" xfId="3" applyFont="1" applyBorder="1" applyAlignment="1" applyProtection="1">
      <alignment horizontal="left" vertical="top" wrapText="1"/>
      <protection locked="0"/>
    </xf>
    <xf numFmtId="0" fontId="6" fillId="0" borderId="8" xfId="3" applyFont="1" applyBorder="1" applyAlignment="1" applyProtection="1">
      <alignment horizontal="left" vertical="top" wrapText="1"/>
      <protection locked="0"/>
    </xf>
    <xf numFmtId="0" fontId="6" fillId="0" borderId="1" xfId="3" applyFont="1" applyBorder="1" applyAlignment="1" applyProtection="1">
      <alignment horizontal="left" vertical="top" wrapText="1"/>
      <protection locked="0"/>
    </xf>
    <xf numFmtId="0" fontId="6" fillId="0" borderId="9" xfId="3" applyFont="1" applyBorder="1" applyAlignment="1" applyProtection="1">
      <alignment horizontal="left" vertical="top" wrapText="1"/>
      <protection locked="0"/>
    </xf>
    <xf numFmtId="0" fontId="9" fillId="0" borderId="0" xfId="0" applyFont="1" applyBorder="1" applyAlignment="1">
      <alignment horizontal="left"/>
    </xf>
    <xf numFmtId="0" fontId="9" fillId="0" borderId="1" xfId="0" applyFont="1" applyBorder="1" applyAlignment="1">
      <alignment horizontal="left"/>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5" xfId="0" applyFont="1" applyBorder="1" applyAlignment="1">
      <alignment horizontal="center" vertical="center"/>
    </xf>
    <xf numFmtId="0" fontId="13" fillId="0" borderId="3" xfId="0" applyFont="1" applyBorder="1" applyAlignment="1">
      <alignment horizontal="left" vertical="center"/>
    </xf>
    <xf numFmtId="0" fontId="13" fillId="0" borderId="4" xfId="0" applyFont="1" applyBorder="1" applyAlignment="1">
      <alignment horizontal="left" vertical="center"/>
    </xf>
    <xf numFmtId="0" fontId="13" fillId="0" borderId="5" xfId="0" applyFont="1" applyBorder="1" applyAlignment="1">
      <alignment horizontal="left" vertical="center"/>
    </xf>
    <xf numFmtId="0" fontId="13" fillId="0" borderId="6" xfId="0" applyFont="1" applyBorder="1" applyAlignment="1">
      <alignment horizontal="left" vertical="center"/>
    </xf>
    <xf numFmtId="0" fontId="13" fillId="0" borderId="0" xfId="0" applyFont="1" applyBorder="1" applyAlignment="1">
      <alignment horizontal="left" vertical="center"/>
    </xf>
    <xf numFmtId="0" fontId="13" fillId="0" borderId="7" xfId="0" applyFont="1" applyBorder="1" applyAlignment="1">
      <alignment horizontal="left" vertical="center"/>
    </xf>
    <xf numFmtId="0" fontId="4"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1">
    <cellStyle name="桁区切り" xfId="1" builtinId="6"/>
    <cellStyle name="桁区切り 2" xfId="4"/>
    <cellStyle name="桁区切り 3" xfId="5"/>
    <cellStyle name="桁区切り 3 2" xfId="6"/>
    <cellStyle name="通貨 2" xfId="7"/>
    <cellStyle name="標準" xfId="0" builtinId="0"/>
    <cellStyle name="標準 2" xfId="3"/>
    <cellStyle name="標準 2 2" xfId="8"/>
    <cellStyle name="標準 2 3" xfId="9"/>
    <cellStyle name="標準 2 3 2" xfId="10"/>
    <cellStyle name="標準 2 4" xfId="11"/>
    <cellStyle name="標準 2_【重要】（県）指数表_書式まとめ" xfId="12"/>
    <cellStyle name="標準 3" xfId="13"/>
    <cellStyle name="標準 3 2" xfId="14"/>
    <cellStyle name="標準 3 2 2" xfId="15"/>
    <cellStyle name="標準 3 3" xfId="16"/>
    <cellStyle name="標準 4" xfId="17"/>
    <cellStyle name="標準 5" xfId="18"/>
    <cellStyle name="標準 6" xfId="19"/>
    <cellStyle name="標準 7" xfId="20"/>
    <cellStyle name="標準 8"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formatCode="#,##0.00;&quot;△&quot;#,##0.00">
                  <c:v>0</c:v>
                </c:pt>
              </c:numCache>
            </c:numRef>
          </c:val>
          <c:extLst xmlns:c16r2="http://schemas.microsoft.com/office/drawing/2015/06/chart">
            <c:ext xmlns:c16="http://schemas.microsoft.com/office/drawing/2014/chart" uri="{C3380CC4-5D6E-409C-BE32-E72D297353CC}">
              <c16:uniqueId val="{00000000-4FDE-4EBA-BBD4-3802024B342C}"/>
            </c:ext>
          </c:extLst>
        </c:ser>
        <c:dLbls>
          <c:showLegendKey val="0"/>
          <c:showVal val="0"/>
          <c:showCatName val="0"/>
          <c:showSerName val="0"/>
          <c:showPercent val="0"/>
          <c:showBubbleSize val="0"/>
        </c:dLbls>
        <c:gapWidth val="150"/>
        <c:axId val="42814080"/>
        <c:axId val="42824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0.09</c:v>
                </c:pt>
              </c:numCache>
            </c:numRef>
          </c:val>
          <c:smooth val="0"/>
          <c:extLst xmlns:c16r2="http://schemas.microsoft.com/office/drawing/2015/06/chart">
            <c:ext xmlns:c16="http://schemas.microsoft.com/office/drawing/2014/chart" uri="{C3380CC4-5D6E-409C-BE32-E72D297353CC}">
              <c16:uniqueId val="{00000001-4FDE-4EBA-BBD4-3802024B342C}"/>
            </c:ext>
          </c:extLst>
        </c:ser>
        <c:dLbls>
          <c:showLegendKey val="0"/>
          <c:showVal val="0"/>
          <c:showCatName val="0"/>
          <c:showSerName val="0"/>
          <c:showPercent val="0"/>
          <c:showBubbleSize val="0"/>
        </c:dLbls>
        <c:marker val="1"/>
        <c:smooth val="0"/>
        <c:axId val="42814080"/>
        <c:axId val="42824448"/>
      </c:lineChart>
      <c:dateAx>
        <c:axId val="42814080"/>
        <c:scaling>
          <c:orientation val="minMax"/>
        </c:scaling>
        <c:delete val="1"/>
        <c:axPos val="b"/>
        <c:numFmt formatCode="ge" sourceLinked="1"/>
        <c:majorTickMark val="none"/>
        <c:minorTickMark val="none"/>
        <c:tickLblPos val="none"/>
        <c:crossAx val="42824448"/>
        <c:crosses val="autoZero"/>
        <c:auto val="1"/>
        <c:lblOffset val="100"/>
        <c:baseTimeUnit val="years"/>
      </c:dateAx>
      <c:valAx>
        <c:axId val="42824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814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0</c:v>
                </c:pt>
                <c:pt idx="1">
                  <c:v>0</c:v>
                </c:pt>
                <c:pt idx="2">
                  <c:v>0</c:v>
                </c:pt>
                <c:pt idx="3">
                  <c:v>0</c:v>
                </c:pt>
                <c:pt idx="4">
                  <c:v>94.58</c:v>
                </c:pt>
              </c:numCache>
            </c:numRef>
          </c:val>
          <c:extLst xmlns:c16r2="http://schemas.microsoft.com/office/drawing/2015/06/chart">
            <c:ext xmlns:c16="http://schemas.microsoft.com/office/drawing/2014/chart" uri="{C3380CC4-5D6E-409C-BE32-E72D297353CC}">
              <c16:uniqueId val="{00000000-F1B9-4AA5-A9F8-DFAA392FA969}"/>
            </c:ext>
          </c:extLst>
        </c:ser>
        <c:dLbls>
          <c:showLegendKey val="0"/>
          <c:showVal val="0"/>
          <c:showCatName val="0"/>
          <c:showSerName val="0"/>
          <c:showPercent val="0"/>
          <c:showBubbleSize val="0"/>
        </c:dLbls>
        <c:gapWidth val="150"/>
        <c:axId val="42851328"/>
        <c:axId val="428576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102.13</c:v>
                </c:pt>
              </c:numCache>
            </c:numRef>
          </c:val>
          <c:smooth val="0"/>
          <c:extLst xmlns:c16r2="http://schemas.microsoft.com/office/drawing/2015/06/chart">
            <c:ext xmlns:c16="http://schemas.microsoft.com/office/drawing/2014/chart" uri="{C3380CC4-5D6E-409C-BE32-E72D297353CC}">
              <c16:uniqueId val="{00000001-F1B9-4AA5-A9F8-DFAA392FA969}"/>
            </c:ext>
          </c:extLst>
        </c:ser>
        <c:dLbls>
          <c:showLegendKey val="0"/>
          <c:showVal val="0"/>
          <c:showCatName val="0"/>
          <c:showSerName val="0"/>
          <c:showPercent val="0"/>
          <c:showBubbleSize val="0"/>
        </c:dLbls>
        <c:marker val="1"/>
        <c:smooth val="0"/>
        <c:axId val="42851328"/>
        <c:axId val="42857600"/>
      </c:lineChart>
      <c:dateAx>
        <c:axId val="42851328"/>
        <c:scaling>
          <c:orientation val="minMax"/>
        </c:scaling>
        <c:delete val="1"/>
        <c:axPos val="b"/>
        <c:numFmt formatCode="ge" sourceLinked="1"/>
        <c:majorTickMark val="none"/>
        <c:minorTickMark val="none"/>
        <c:tickLblPos val="none"/>
        <c:crossAx val="42857600"/>
        <c:crosses val="autoZero"/>
        <c:auto val="1"/>
        <c:lblOffset val="100"/>
        <c:baseTimeUnit val="years"/>
      </c:dateAx>
      <c:valAx>
        <c:axId val="42857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851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0</c:v>
                </c:pt>
                <c:pt idx="1">
                  <c:v>0</c:v>
                </c:pt>
                <c:pt idx="2">
                  <c:v>0</c:v>
                </c:pt>
                <c:pt idx="3">
                  <c:v>0</c:v>
                </c:pt>
                <c:pt idx="4">
                  <c:v>30.97</c:v>
                </c:pt>
              </c:numCache>
            </c:numRef>
          </c:val>
          <c:extLst xmlns:c16r2="http://schemas.microsoft.com/office/drawing/2015/06/chart">
            <c:ext xmlns:c16="http://schemas.microsoft.com/office/drawing/2014/chart" uri="{C3380CC4-5D6E-409C-BE32-E72D297353CC}">
              <c16:uniqueId val="{00000000-E7A6-40FF-9DB9-DA66646CB466}"/>
            </c:ext>
          </c:extLst>
        </c:ser>
        <c:dLbls>
          <c:showLegendKey val="0"/>
          <c:showVal val="0"/>
          <c:showCatName val="0"/>
          <c:showSerName val="0"/>
          <c:showPercent val="0"/>
          <c:showBubbleSize val="0"/>
        </c:dLbls>
        <c:gapWidth val="150"/>
        <c:axId val="42676608"/>
        <c:axId val="4267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23.93</c:v>
                </c:pt>
              </c:numCache>
            </c:numRef>
          </c:val>
          <c:smooth val="0"/>
          <c:extLst xmlns:c16r2="http://schemas.microsoft.com/office/drawing/2015/06/chart">
            <c:ext xmlns:c16="http://schemas.microsoft.com/office/drawing/2014/chart" uri="{C3380CC4-5D6E-409C-BE32-E72D297353CC}">
              <c16:uniqueId val="{00000001-E7A6-40FF-9DB9-DA66646CB466}"/>
            </c:ext>
          </c:extLst>
        </c:ser>
        <c:dLbls>
          <c:showLegendKey val="0"/>
          <c:showVal val="0"/>
          <c:showCatName val="0"/>
          <c:showSerName val="0"/>
          <c:showPercent val="0"/>
          <c:showBubbleSize val="0"/>
        </c:dLbls>
        <c:marker val="1"/>
        <c:smooth val="0"/>
        <c:axId val="42676608"/>
        <c:axId val="42678144"/>
      </c:lineChart>
      <c:dateAx>
        <c:axId val="42676608"/>
        <c:scaling>
          <c:orientation val="minMax"/>
        </c:scaling>
        <c:delete val="1"/>
        <c:axPos val="b"/>
        <c:numFmt formatCode="ge" sourceLinked="1"/>
        <c:majorTickMark val="none"/>
        <c:minorTickMark val="none"/>
        <c:tickLblPos val="none"/>
        <c:crossAx val="42678144"/>
        <c:crosses val="autoZero"/>
        <c:auto val="1"/>
        <c:lblOffset val="100"/>
        <c:baseTimeUnit val="years"/>
      </c:dateAx>
      <c:valAx>
        <c:axId val="42678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676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0</c:v>
                </c:pt>
                <c:pt idx="1">
                  <c:v>0</c:v>
                </c:pt>
                <c:pt idx="2">
                  <c:v>0</c:v>
                </c:pt>
                <c:pt idx="3">
                  <c:v>0</c:v>
                </c:pt>
                <c:pt idx="4" formatCode="#,##0.00;&quot;△&quot;#,##0.00">
                  <c:v>0</c:v>
                </c:pt>
              </c:numCache>
            </c:numRef>
          </c:val>
          <c:extLst xmlns:c16r2="http://schemas.microsoft.com/office/drawing/2015/06/chart">
            <c:ext xmlns:c16="http://schemas.microsoft.com/office/drawing/2014/chart" uri="{C3380CC4-5D6E-409C-BE32-E72D297353CC}">
              <c16:uniqueId val="{00000000-C86C-413A-9532-764B5121E795}"/>
            </c:ext>
          </c:extLst>
        </c:ser>
        <c:dLbls>
          <c:showLegendKey val="0"/>
          <c:showVal val="0"/>
          <c:showCatName val="0"/>
          <c:showSerName val="0"/>
          <c:showPercent val="0"/>
          <c:showBubbleSize val="0"/>
        </c:dLbls>
        <c:gapWidth val="150"/>
        <c:axId val="42722816"/>
        <c:axId val="42724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extLst xmlns:c16r2="http://schemas.microsoft.com/office/drawing/2015/06/chart">
            <c:ext xmlns:c16="http://schemas.microsoft.com/office/drawing/2014/chart" uri="{C3380CC4-5D6E-409C-BE32-E72D297353CC}">
              <c16:uniqueId val="{00000001-C86C-413A-9532-764B5121E795}"/>
            </c:ext>
          </c:extLst>
        </c:ser>
        <c:dLbls>
          <c:showLegendKey val="0"/>
          <c:showVal val="0"/>
          <c:showCatName val="0"/>
          <c:showSerName val="0"/>
          <c:showPercent val="0"/>
          <c:showBubbleSize val="0"/>
        </c:dLbls>
        <c:marker val="1"/>
        <c:smooth val="0"/>
        <c:axId val="42722816"/>
        <c:axId val="42724736"/>
      </c:lineChart>
      <c:dateAx>
        <c:axId val="42722816"/>
        <c:scaling>
          <c:orientation val="minMax"/>
        </c:scaling>
        <c:delete val="1"/>
        <c:axPos val="b"/>
        <c:numFmt formatCode="ge" sourceLinked="1"/>
        <c:majorTickMark val="none"/>
        <c:minorTickMark val="none"/>
        <c:tickLblPos val="none"/>
        <c:crossAx val="42724736"/>
        <c:crosses val="autoZero"/>
        <c:auto val="1"/>
        <c:lblOffset val="100"/>
        <c:baseTimeUnit val="years"/>
      </c:dateAx>
      <c:valAx>
        <c:axId val="42724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722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0</c:v>
                </c:pt>
                <c:pt idx="1">
                  <c:v>0</c:v>
                </c:pt>
                <c:pt idx="2">
                  <c:v>0</c:v>
                </c:pt>
                <c:pt idx="3">
                  <c:v>0</c:v>
                </c:pt>
                <c:pt idx="4">
                  <c:v>30.85</c:v>
                </c:pt>
              </c:numCache>
            </c:numRef>
          </c:val>
          <c:extLst xmlns:c16r2="http://schemas.microsoft.com/office/drawing/2015/06/chart">
            <c:ext xmlns:c16="http://schemas.microsoft.com/office/drawing/2014/chart" uri="{C3380CC4-5D6E-409C-BE32-E72D297353CC}">
              <c16:uniqueId val="{00000000-DE80-41FB-BEAD-0BF5105E756A}"/>
            </c:ext>
          </c:extLst>
        </c:ser>
        <c:dLbls>
          <c:showLegendKey val="0"/>
          <c:showVal val="0"/>
          <c:showCatName val="0"/>
          <c:showSerName val="0"/>
          <c:showPercent val="0"/>
          <c:showBubbleSize val="0"/>
        </c:dLbls>
        <c:gapWidth val="150"/>
        <c:axId val="42965248"/>
        <c:axId val="42971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109.51</c:v>
                </c:pt>
              </c:numCache>
            </c:numRef>
          </c:val>
          <c:smooth val="0"/>
          <c:extLst xmlns:c16r2="http://schemas.microsoft.com/office/drawing/2015/06/chart">
            <c:ext xmlns:c16="http://schemas.microsoft.com/office/drawing/2014/chart" uri="{C3380CC4-5D6E-409C-BE32-E72D297353CC}">
              <c16:uniqueId val="{00000001-DE80-41FB-BEAD-0BF5105E756A}"/>
            </c:ext>
          </c:extLst>
        </c:ser>
        <c:dLbls>
          <c:showLegendKey val="0"/>
          <c:showVal val="0"/>
          <c:showCatName val="0"/>
          <c:showSerName val="0"/>
          <c:showPercent val="0"/>
          <c:showBubbleSize val="0"/>
        </c:dLbls>
        <c:marker val="1"/>
        <c:smooth val="0"/>
        <c:axId val="42965248"/>
        <c:axId val="42971520"/>
      </c:lineChart>
      <c:dateAx>
        <c:axId val="42965248"/>
        <c:scaling>
          <c:orientation val="minMax"/>
        </c:scaling>
        <c:delete val="1"/>
        <c:axPos val="b"/>
        <c:numFmt formatCode="ge" sourceLinked="1"/>
        <c:majorTickMark val="none"/>
        <c:minorTickMark val="none"/>
        <c:tickLblPos val="none"/>
        <c:crossAx val="42971520"/>
        <c:crosses val="autoZero"/>
        <c:auto val="1"/>
        <c:lblOffset val="100"/>
        <c:baseTimeUnit val="years"/>
      </c:dateAx>
      <c:valAx>
        <c:axId val="42971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965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0</c:v>
                </c:pt>
                <c:pt idx="1">
                  <c:v>0</c:v>
                </c:pt>
                <c:pt idx="2">
                  <c:v>0</c:v>
                </c:pt>
                <c:pt idx="3">
                  <c:v>0</c:v>
                </c:pt>
                <c:pt idx="4" formatCode="#,##0.00;&quot;△&quot;#,##0.00">
                  <c:v>0</c:v>
                </c:pt>
              </c:numCache>
            </c:numRef>
          </c:val>
          <c:extLst xmlns:c16r2="http://schemas.microsoft.com/office/drawing/2015/06/chart">
            <c:ext xmlns:c16="http://schemas.microsoft.com/office/drawing/2014/chart" uri="{C3380CC4-5D6E-409C-BE32-E72D297353CC}">
              <c16:uniqueId val="{00000000-EE20-453F-BD21-3B5CCD024044}"/>
            </c:ext>
          </c:extLst>
        </c:ser>
        <c:dLbls>
          <c:showLegendKey val="0"/>
          <c:showVal val="0"/>
          <c:showCatName val="0"/>
          <c:showSerName val="0"/>
          <c:showPercent val="0"/>
          <c:showBubbleSize val="0"/>
        </c:dLbls>
        <c:gapWidth val="150"/>
        <c:axId val="74913280"/>
        <c:axId val="74915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47.44</c:v>
                </c:pt>
              </c:numCache>
            </c:numRef>
          </c:val>
          <c:smooth val="0"/>
          <c:extLst xmlns:c16r2="http://schemas.microsoft.com/office/drawing/2015/06/chart">
            <c:ext xmlns:c16="http://schemas.microsoft.com/office/drawing/2014/chart" uri="{C3380CC4-5D6E-409C-BE32-E72D297353CC}">
              <c16:uniqueId val="{00000001-EE20-453F-BD21-3B5CCD024044}"/>
            </c:ext>
          </c:extLst>
        </c:ser>
        <c:dLbls>
          <c:showLegendKey val="0"/>
          <c:showVal val="0"/>
          <c:showCatName val="0"/>
          <c:showSerName val="0"/>
          <c:showPercent val="0"/>
          <c:showBubbleSize val="0"/>
        </c:dLbls>
        <c:marker val="1"/>
        <c:smooth val="0"/>
        <c:axId val="74913280"/>
        <c:axId val="74915200"/>
      </c:lineChart>
      <c:dateAx>
        <c:axId val="74913280"/>
        <c:scaling>
          <c:orientation val="minMax"/>
        </c:scaling>
        <c:delete val="1"/>
        <c:axPos val="b"/>
        <c:numFmt formatCode="ge" sourceLinked="1"/>
        <c:majorTickMark val="none"/>
        <c:minorTickMark val="none"/>
        <c:tickLblPos val="none"/>
        <c:crossAx val="74915200"/>
        <c:crosses val="autoZero"/>
        <c:auto val="1"/>
        <c:lblOffset val="100"/>
        <c:baseTimeUnit val="years"/>
      </c:dateAx>
      <c:valAx>
        <c:axId val="74915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4913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0</c:v>
                </c:pt>
                <c:pt idx="2">
                  <c:v>0</c:v>
                </c:pt>
                <c:pt idx="3">
                  <c:v>0</c:v>
                </c:pt>
                <c:pt idx="4">
                  <c:v>1703.47</c:v>
                </c:pt>
              </c:numCache>
            </c:numRef>
          </c:val>
          <c:extLst xmlns:c16r2="http://schemas.microsoft.com/office/drawing/2015/06/chart">
            <c:ext xmlns:c16="http://schemas.microsoft.com/office/drawing/2014/chart" uri="{C3380CC4-5D6E-409C-BE32-E72D297353CC}">
              <c16:uniqueId val="{00000000-FB3A-4804-AC4D-DCD7E74BC389}"/>
            </c:ext>
          </c:extLst>
        </c:ser>
        <c:dLbls>
          <c:showLegendKey val="0"/>
          <c:showVal val="0"/>
          <c:showCatName val="0"/>
          <c:showSerName val="0"/>
          <c:showPercent val="0"/>
          <c:showBubbleSize val="0"/>
        </c:dLbls>
        <c:gapWidth val="150"/>
        <c:axId val="74954624"/>
        <c:axId val="74956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1243.71</c:v>
                </c:pt>
              </c:numCache>
            </c:numRef>
          </c:val>
          <c:smooth val="0"/>
          <c:extLst xmlns:c16r2="http://schemas.microsoft.com/office/drawing/2015/06/chart">
            <c:ext xmlns:c16="http://schemas.microsoft.com/office/drawing/2014/chart" uri="{C3380CC4-5D6E-409C-BE32-E72D297353CC}">
              <c16:uniqueId val="{00000001-FB3A-4804-AC4D-DCD7E74BC389}"/>
            </c:ext>
          </c:extLst>
        </c:ser>
        <c:dLbls>
          <c:showLegendKey val="0"/>
          <c:showVal val="0"/>
          <c:showCatName val="0"/>
          <c:showSerName val="0"/>
          <c:showPercent val="0"/>
          <c:showBubbleSize val="0"/>
        </c:dLbls>
        <c:marker val="1"/>
        <c:smooth val="0"/>
        <c:axId val="74954624"/>
        <c:axId val="74956800"/>
      </c:lineChart>
      <c:dateAx>
        <c:axId val="74954624"/>
        <c:scaling>
          <c:orientation val="minMax"/>
        </c:scaling>
        <c:delete val="1"/>
        <c:axPos val="b"/>
        <c:numFmt formatCode="ge" sourceLinked="1"/>
        <c:majorTickMark val="none"/>
        <c:minorTickMark val="none"/>
        <c:tickLblPos val="none"/>
        <c:crossAx val="74956800"/>
        <c:crosses val="autoZero"/>
        <c:auto val="1"/>
        <c:lblOffset val="100"/>
        <c:baseTimeUnit val="years"/>
      </c:dateAx>
      <c:valAx>
        <c:axId val="74956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4954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0</c:v>
                </c:pt>
                <c:pt idx="1">
                  <c:v>0</c:v>
                </c:pt>
                <c:pt idx="2">
                  <c:v>0</c:v>
                </c:pt>
                <c:pt idx="3">
                  <c:v>0</c:v>
                </c:pt>
                <c:pt idx="4">
                  <c:v>73.63</c:v>
                </c:pt>
              </c:numCache>
            </c:numRef>
          </c:val>
          <c:extLst xmlns:c16r2="http://schemas.microsoft.com/office/drawing/2015/06/chart">
            <c:ext xmlns:c16="http://schemas.microsoft.com/office/drawing/2014/chart" uri="{C3380CC4-5D6E-409C-BE32-E72D297353CC}">
              <c16:uniqueId val="{00000000-0C4B-44D7-A09E-0C2E2C4BCA4C}"/>
            </c:ext>
          </c:extLst>
        </c:ser>
        <c:dLbls>
          <c:showLegendKey val="0"/>
          <c:showVal val="0"/>
          <c:showCatName val="0"/>
          <c:showSerName val="0"/>
          <c:showPercent val="0"/>
          <c:showBubbleSize val="0"/>
        </c:dLbls>
        <c:gapWidth val="150"/>
        <c:axId val="74717440"/>
        <c:axId val="74736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74.3</c:v>
                </c:pt>
              </c:numCache>
            </c:numRef>
          </c:val>
          <c:smooth val="0"/>
          <c:extLst xmlns:c16r2="http://schemas.microsoft.com/office/drawing/2015/06/chart">
            <c:ext xmlns:c16="http://schemas.microsoft.com/office/drawing/2014/chart" uri="{C3380CC4-5D6E-409C-BE32-E72D297353CC}">
              <c16:uniqueId val="{00000001-0C4B-44D7-A09E-0C2E2C4BCA4C}"/>
            </c:ext>
          </c:extLst>
        </c:ser>
        <c:dLbls>
          <c:showLegendKey val="0"/>
          <c:showVal val="0"/>
          <c:showCatName val="0"/>
          <c:showSerName val="0"/>
          <c:showPercent val="0"/>
          <c:showBubbleSize val="0"/>
        </c:dLbls>
        <c:marker val="1"/>
        <c:smooth val="0"/>
        <c:axId val="74717440"/>
        <c:axId val="74736000"/>
      </c:lineChart>
      <c:dateAx>
        <c:axId val="74717440"/>
        <c:scaling>
          <c:orientation val="minMax"/>
        </c:scaling>
        <c:delete val="1"/>
        <c:axPos val="b"/>
        <c:numFmt formatCode="ge" sourceLinked="1"/>
        <c:majorTickMark val="none"/>
        <c:minorTickMark val="none"/>
        <c:tickLblPos val="none"/>
        <c:crossAx val="74736000"/>
        <c:crosses val="autoZero"/>
        <c:auto val="1"/>
        <c:lblOffset val="100"/>
        <c:baseTimeUnit val="years"/>
      </c:dateAx>
      <c:valAx>
        <c:axId val="74736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4717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0</c:v>
                </c:pt>
                <c:pt idx="1">
                  <c:v>0</c:v>
                </c:pt>
                <c:pt idx="2">
                  <c:v>0</c:v>
                </c:pt>
                <c:pt idx="3">
                  <c:v>0</c:v>
                </c:pt>
                <c:pt idx="4">
                  <c:v>182.71</c:v>
                </c:pt>
              </c:numCache>
            </c:numRef>
          </c:val>
          <c:extLst xmlns:c16r2="http://schemas.microsoft.com/office/drawing/2015/06/chart">
            <c:ext xmlns:c16="http://schemas.microsoft.com/office/drawing/2014/chart" uri="{C3380CC4-5D6E-409C-BE32-E72D297353CC}">
              <c16:uniqueId val="{00000000-60A9-4594-8749-4E952CE63B41}"/>
            </c:ext>
          </c:extLst>
        </c:ser>
        <c:dLbls>
          <c:showLegendKey val="0"/>
          <c:showVal val="0"/>
          <c:showCatName val="0"/>
          <c:showSerName val="0"/>
          <c:showPercent val="0"/>
          <c:showBubbleSize val="0"/>
        </c:dLbls>
        <c:gapWidth val="150"/>
        <c:axId val="74766592"/>
        <c:axId val="7477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221.81</c:v>
                </c:pt>
              </c:numCache>
            </c:numRef>
          </c:val>
          <c:smooth val="0"/>
          <c:extLst xmlns:c16r2="http://schemas.microsoft.com/office/drawing/2015/06/chart">
            <c:ext xmlns:c16="http://schemas.microsoft.com/office/drawing/2014/chart" uri="{C3380CC4-5D6E-409C-BE32-E72D297353CC}">
              <c16:uniqueId val="{00000001-60A9-4594-8749-4E952CE63B41}"/>
            </c:ext>
          </c:extLst>
        </c:ser>
        <c:dLbls>
          <c:showLegendKey val="0"/>
          <c:showVal val="0"/>
          <c:showCatName val="0"/>
          <c:showSerName val="0"/>
          <c:showPercent val="0"/>
          <c:showBubbleSize val="0"/>
        </c:dLbls>
        <c:marker val="1"/>
        <c:smooth val="0"/>
        <c:axId val="74766592"/>
        <c:axId val="74776960"/>
      </c:lineChart>
      <c:dateAx>
        <c:axId val="74766592"/>
        <c:scaling>
          <c:orientation val="minMax"/>
        </c:scaling>
        <c:delete val="1"/>
        <c:axPos val="b"/>
        <c:numFmt formatCode="ge" sourceLinked="1"/>
        <c:majorTickMark val="none"/>
        <c:minorTickMark val="none"/>
        <c:tickLblPos val="none"/>
        <c:crossAx val="74776960"/>
        <c:crosses val="autoZero"/>
        <c:auto val="1"/>
        <c:lblOffset val="100"/>
        <c:baseTimeUnit val="years"/>
      </c:dateAx>
      <c:valAx>
        <c:axId val="74776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4766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CE05-4B19-8446-8B168E9E3EA1}"/>
            </c:ext>
          </c:extLst>
        </c:ser>
        <c:dLbls>
          <c:showLegendKey val="0"/>
          <c:showVal val="0"/>
          <c:showCatName val="0"/>
          <c:showSerName val="0"/>
          <c:showPercent val="0"/>
          <c:showBubbleSize val="0"/>
        </c:dLbls>
        <c:gapWidth val="150"/>
        <c:axId val="74803840"/>
        <c:axId val="74806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43.36</c:v>
                </c:pt>
              </c:numCache>
            </c:numRef>
          </c:val>
          <c:smooth val="0"/>
          <c:extLst xmlns:c16r2="http://schemas.microsoft.com/office/drawing/2015/06/chart">
            <c:ext xmlns:c16="http://schemas.microsoft.com/office/drawing/2014/chart" uri="{C3380CC4-5D6E-409C-BE32-E72D297353CC}">
              <c16:uniqueId val="{00000001-CE05-4B19-8446-8B168E9E3EA1}"/>
            </c:ext>
          </c:extLst>
        </c:ser>
        <c:dLbls>
          <c:showLegendKey val="0"/>
          <c:showVal val="0"/>
          <c:showCatName val="0"/>
          <c:showSerName val="0"/>
          <c:showPercent val="0"/>
          <c:showBubbleSize val="0"/>
        </c:dLbls>
        <c:marker val="1"/>
        <c:smooth val="0"/>
        <c:axId val="74803840"/>
        <c:axId val="74806016"/>
      </c:lineChart>
      <c:dateAx>
        <c:axId val="74803840"/>
        <c:scaling>
          <c:orientation val="minMax"/>
        </c:scaling>
        <c:delete val="1"/>
        <c:axPos val="b"/>
        <c:numFmt formatCode="ge" sourceLinked="1"/>
        <c:majorTickMark val="none"/>
        <c:minorTickMark val="none"/>
        <c:tickLblPos val="none"/>
        <c:crossAx val="74806016"/>
        <c:crosses val="autoZero"/>
        <c:auto val="1"/>
        <c:lblOffset val="100"/>
        <c:baseTimeUnit val="years"/>
      </c:dateAx>
      <c:valAx>
        <c:axId val="74806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4803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0</c:v>
                </c:pt>
                <c:pt idx="1">
                  <c:v>0</c:v>
                </c:pt>
                <c:pt idx="2">
                  <c:v>0</c:v>
                </c:pt>
                <c:pt idx="3">
                  <c:v>0</c:v>
                </c:pt>
                <c:pt idx="4">
                  <c:v>70.08</c:v>
                </c:pt>
              </c:numCache>
            </c:numRef>
          </c:val>
          <c:extLst xmlns:c16r2="http://schemas.microsoft.com/office/drawing/2015/06/chart">
            <c:ext xmlns:c16="http://schemas.microsoft.com/office/drawing/2014/chart" uri="{C3380CC4-5D6E-409C-BE32-E72D297353CC}">
              <c16:uniqueId val="{00000000-8198-47EA-AFC5-6EC9262F8F86}"/>
            </c:ext>
          </c:extLst>
        </c:ser>
        <c:dLbls>
          <c:showLegendKey val="0"/>
          <c:showVal val="0"/>
          <c:showCatName val="0"/>
          <c:showSerName val="0"/>
          <c:showPercent val="0"/>
          <c:showBubbleSize val="0"/>
        </c:dLbls>
        <c:gapWidth val="150"/>
        <c:axId val="74853376"/>
        <c:axId val="7486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83.06</c:v>
                </c:pt>
              </c:numCache>
            </c:numRef>
          </c:val>
          <c:smooth val="0"/>
          <c:extLst xmlns:c16r2="http://schemas.microsoft.com/office/drawing/2015/06/chart">
            <c:ext xmlns:c16="http://schemas.microsoft.com/office/drawing/2014/chart" uri="{C3380CC4-5D6E-409C-BE32-E72D297353CC}">
              <c16:uniqueId val="{00000001-8198-47EA-AFC5-6EC9262F8F86}"/>
            </c:ext>
          </c:extLst>
        </c:ser>
        <c:dLbls>
          <c:showLegendKey val="0"/>
          <c:showVal val="0"/>
          <c:showCatName val="0"/>
          <c:showSerName val="0"/>
          <c:showPercent val="0"/>
          <c:showBubbleSize val="0"/>
        </c:dLbls>
        <c:marker val="1"/>
        <c:smooth val="0"/>
        <c:axId val="74853376"/>
        <c:axId val="74863744"/>
      </c:lineChart>
      <c:dateAx>
        <c:axId val="74853376"/>
        <c:scaling>
          <c:orientation val="minMax"/>
        </c:scaling>
        <c:delete val="1"/>
        <c:axPos val="b"/>
        <c:numFmt formatCode="ge" sourceLinked="1"/>
        <c:majorTickMark val="none"/>
        <c:minorTickMark val="none"/>
        <c:tickLblPos val="none"/>
        <c:crossAx val="74863744"/>
        <c:crosses val="autoZero"/>
        <c:auto val="1"/>
        <c:lblOffset val="100"/>
        <c:baseTimeUnit val="years"/>
      </c:dateAx>
      <c:valAx>
        <c:axId val="74863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4853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【102.97】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【54.73】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【1,225.44】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【215.23】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【24.65】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3" t="str">
        <f>データ!H6</f>
        <v>山梨県　山梨市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c r="A8" s="2"/>
      <c r="B8" s="48" t="str">
        <f>データ!I6</f>
        <v>法適用</v>
      </c>
      <c r="C8" s="48"/>
      <c r="D8" s="48"/>
      <c r="E8" s="48"/>
      <c r="F8" s="48"/>
      <c r="G8" s="48"/>
      <c r="H8" s="48"/>
      <c r="I8" s="48" t="str">
        <f>データ!J6</f>
        <v>下水道事業</v>
      </c>
      <c r="J8" s="48"/>
      <c r="K8" s="48"/>
      <c r="L8" s="48"/>
      <c r="M8" s="48"/>
      <c r="N8" s="48"/>
      <c r="O8" s="48"/>
      <c r="P8" s="48" t="str">
        <f>データ!K6</f>
        <v>特定環境保全公共下水道</v>
      </c>
      <c r="Q8" s="48"/>
      <c r="R8" s="48"/>
      <c r="S8" s="48"/>
      <c r="T8" s="48"/>
      <c r="U8" s="48"/>
      <c r="V8" s="48"/>
      <c r="W8" s="48" t="str">
        <f>データ!L6</f>
        <v>D2</v>
      </c>
      <c r="X8" s="48"/>
      <c r="Y8" s="48"/>
      <c r="Z8" s="48"/>
      <c r="AA8" s="48"/>
      <c r="AB8" s="48"/>
      <c r="AC8" s="48"/>
      <c r="AD8" s="49" t="str">
        <f>データ!$M$6</f>
        <v>非設置</v>
      </c>
      <c r="AE8" s="49"/>
      <c r="AF8" s="49"/>
      <c r="AG8" s="49"/>
      <c r="AH8" s="49"/>
      <c r="AI8" s="49"/>
      <c r="AJ8" s="49"/>
      <c r="AK8" s="3"/>
      <c r="AL8" s="50">
        <f>データ!S6</f>
        <v>35432</v>
      </c>
      <c r="AM8" s="50"/>
      <c r="AN8" s="50"/>
      <c r="AO8" s="50"/>
      <c r="AP8" s="50"/>
      <c r="AQ8" s="50"/>
      <c r="AR8" s="50"/>
      <c r="AS8" s="50"/>
      <c r="AT8" s="45">
        <f>データ!T6</f>
        <v>289.8</v>
      </c>
      <c r="AU8" s="45"/>
      <c r="AV8" s="45"/>
      <c r="AW8" s="45"/>
      <c r="AX8" s="45"/>
      <c r="AY8" s="45"/>
      <c r="AZ8" s="45"/>
      <c r="BA8" s="45"/>
      <c r="BB8" s="45">
        <f>データ!U6</f>
        <v>122.26</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c r="A10" s="2"/>
      <c r="B10" s="45" t="str">
        <f>データ!N6</f>
        <v>-</v>
      </c>
      <c r="C10" s="45"/>
      <c r="D10" s="45"/>
      <c r="E10" s="45"/>
      <c r="F10" s="45"/>
      <c r="G10" s="45"/>
      <c r="H10" s="45"/>
      <c r="I10" s="45">
        <f>データ!O6</f>
        <v>46.1</v>
      </c>
      <c r="J10" s="45"/>
      <c r="K10" s="45"/>
      <c r="L10" s="45"/>
      <c r="M10" s="45"/>
      <c r="N10" s="45"/>
      <c r="O10" s="45"/>
      <c r="P10" s="45">
        <f>データ!P6</f>
        <v>4.7</v>
      </c>
      <c r="Q10" s="45"/>
      <c r="R10" s="45"/>
      <c r="S10" s="45"/>
      <c r="T10" s="45"/>
      <c r="U10" s="45"/>
      <c r="V10" s="45"/>
      <c r="W10" s="45">
        <f>データ!Q6</f>
        <v>102.75</v>
      </c>
      <c r="X10" s="45"/>
      <c r="Y10" s="45"/>
      <c r="Z10" s="45"/>
      <c r="AA10" s="45"/>
      <c r="AB10" s="45"/>
      <c r="AC10" s="45"/>
      <c r="AD10" s="50">
        <f>データ!R6</f>
        <v>2080</v>
      </c>
      <c r="AE10" s="50"/>
      <c r="AF10" s="50"/>
      <c r="AG10" s="50"/>
      <c r="AH10" s="50"/>
      <c r="AI10" s="50"/>
      <c r="AJ10" s="50"/>
      <c r="AK10" s="2"/>
      <c r="AL10" s="50">
        <f>データ!V6</f>
        <v>1658</v>
      </c>
      <c r="AM10" s="50"/>
      <c r="AN10" s="50"/>
      <c r="AO10" s="50"/>
      <c r="AP10" s="50"/>
      <c r="AQ10" s="50"/>
      <c r="AR10" s="50"/>
      <c r="AS10" s="50"/>
      <c r="AT10" s="45">
        <f>データ!W6</f>
        <v>1.21</v>
      </c>
      <c r="AU10" s="45"/>
      <c r="AV10" s="45"/>
      <c r="AW10" s="45"/>
      <c r="AX10" s="45"/>
      <c r="AY10" s="45"/>
      <c r="AZ10" s="45"/>
      <c r="BA10" s="45"/>
      <c r="BB10" s="45">
        <f>データ!X6</f>
        <v>1370.25</v>
      </c>
      <c r="BC10" s="45"/>
      <c r="BD10" s="45"/>
      <c r="BE10" s="45"/>
      <c r="BF10" s="45"/>
      <c r="BG10" s="45"/>
      <c r="BH10" s="45"/>
      <c r="BI10" s="45"/>
      <c r="BJ10" s="2"/>
      <c r="BK10" s="2"/>
      <c r="BL10" s="53" t="s">
        <v>22</v>
      </c>
      <c r="BM10" s="54"/>
      <c r="BN10" s="13" t="s">
        <v>23</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24</v>
      </c>
      <c r="BM11" s="64"/>
      <c r="BN11" s="64"/>
      <c r="BO11" s="64"/>
      <c r="BP11" s="64"/>
      <c r="BQ11" s="64"/>
      <c r="BR11" s="64"/>
      <c r="BS11" s="64"/>
      <c r="BT11" s="64"/>
      <c r="BU11" s="64"/>
      <c r="BV11" s="64"/>
      <c r="BW11" s="64"/>
      <c r="BX11" s="64"/>
      <c r="BY11" s="64"/>
      <c r="BZ11" s="6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c r="A14" s="2"/>
      <c r="B14" s="66" t="s">
        <v>25</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69" t="s">
        <v>26</v>
      </c>
      <c r="BM14" s="70"/>
      <c r="BN14" s="70"/>
      <c r="BO14" s="70"/>
      <c r="BP14" s="70"/>
      <c r="BQ14" s="70"/>
      <c r="BR14" s="70"/>
      <c r="BS14" s="70"/>
      <c r="BT14" s="70"/>
      <c r="BU14" s="70"/>
      <c r="BV14" s="70"/>
      <c r="BW14" s="70"/>
      <c r="BX14" s="70"/>
      <c r="BY14" s="70"/>
      <c r="BZ14" s="71"/>
    </row>
    <row r="15" spans="1:78" ht="13.5" customHeight="1">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72"/>
      <c r="BM15" s="73"/>
      <c r="BN15" s="73"/>
      <c r="BO15" s="73"/>
      <c r="BP15" s="73"/>
      <c r="BQ15" s="73"/>
      <c r="BR15" s="73"/>
      <c r="BS15" s="73"/>
      <c r="BT15" s="73"/>
      <c r="BU15" s="73"/>
      <c r="BV15" s="73"/>
      <c r="BW15" s="73"/>
      <c r="BX15" s="73"/>
      <c r="BY15" s="73"/>
      <c r="BZ15" s="74"/>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122</v>
      </c>
      <c r="BM16" s="59"/>
      <c r="BN16" s="59"/>
      <c r="BO16" s="59"/>
      <c r="BP16" s="59"/>
      <c r="BQ16" s="59"/>
      <c r="BR16" s="59"/>
      <c r="BS16" s="59"/>
      <c r="BT16" s="59"/>
      <c r="BU16" s="59"/>
      <c r="BV16" s="59"/>
      <c r="BW16" s="59"/>
      <c r="BX16" s="59"/>
      <c r="BY16" s="59"/>
      <c r="BZ16" s="6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c r="A34" s="2"/>
      <c r="B34" s="16"/>
      <c r="C34" s="75" t="s">
        <v>27</v>
      </c>
      <c r="D34" s="75"/>
      <c r="E34" s="75"/>
      <c r="F34" s="75"/>
      <c r="G34" s="75"/>
      <c r="H34" s="75"/>
      <c r="I34" s="75"/>
      <c r="J34" s="75"/>
      <c r="K34" s="75"/>
      <c r="L34" s="75"/>
      <c r="M34" s="75"/>
      <c r="N34" s="75"/>
      <c r="O34" s="75"/>
      <c r="P34" s="75"/>
      <c r="Q34" s="19"/>
      <c r="R34" s="75" t="s">
        <v>28</v>
      </c>
      <c r="S34" s="75"/>
      <c r="T34" s="75"/>
      <c r="U34" s="75"/>
      <c r="V34" s="75"/>
      <c r="W34" s="75"/>
      <c r="X34" s="75"/>
      <c r="Y34" s="75"/>
      <c r="Z34" s="75"/>
      <c r="AA34" s="75"/>
      <c r="AB34" s="75"/>
      <c r="AC34" s="75"/>
      <c r="AD34" s="75"/>
      <c r="AE34" s="75"/>
      <c r="AF34" s="19"/>
      <c r="AG34" s="75" t="s">
        <v>29</v>
      </c>
      <c r="AH34" s="75"/>
      <c r="AI34" s="75"/>
      <c r="AJ34" s="75"/>
      <c r="AK34" s="75"/>
      <c r="AL34" s="75"/>
      <c r="AM34" s="75"/>
      <c r="AN34" s="75"/>
      <c r="AO34" s="75"/>
      <c r="AP34" s="75"/>
      <c r="AQ34" s="75"/>
      <c r="AR34" s="75"/>
      <c r="AS34" s="75"/>
      <c r="AT34" s="75"/>
      <c r="AU34" s="19"/>
      <c r="AV34" s="75" t="s">
        <v>30</v>
      </c>
      <c r="AW34" s="75"/>
      <c r="AX34" s="75"/>
      <c r="AY34" s="75"/>
      <c r="AZ34" s="75"/>
      <c r="BA34" s="75"/>
      <c r="BB34" s="75"/>
      <c r="BC34" s="75"/>
      <c r="BD34" s="75"/>
      <c r="BE34" s="75"/>
      <c r="BF34" s="75"/>
      <c r="BG34" s="75"/>
      <c r="BH34" s="75"/>
      <c r="BI34" s="75"/>
      <c r="BJ34" s="18"/>
      <c r="BK34" s="2"/>
      <c r="BL34" s="58"/>
      <c r="BM34" s="59"/>
      <c r="BN34" s="59"/>
      <c r="BO34" s="59"/>
      <c r="BP34" s="59"/>
      <c r="BQ34" s="59"/>
      <c r="BR34" s="59"/>
      <c r="BS34" s="59"/>
      <c r="BT34" s="59"/>
      <c r="BU34" s="59"/>
      <c r="BV34" s="59"/>
      <c r="BW34" s="59"/>
      <c r="BX34" s="59"/>
      <c r="BY34" s="59"/>
      <c r="BZ34" s="60"/>
    </row>
    <row r="35" spans="1:78" ht="13.5" customHeight="1">
      <c r="A35" s="2"/>
      <c r="B35" s="16"/>
      <c r="C35" s="75"/>
      <c r="D35" s="75"/>
      <c r="E35" s="75"/>
      <c r="F35" s="75"/>
      <c r="G35" s="75"/>
      <c r="H35" s="75"/>
      <c r="I35" s="75"/>
      <c r="J35" s="75"/>
      <c r="K35" s="75"/>
      <c r="L35" s="75"/>
      <c r="M35" s="75"/>
      <c r="N35" s="75"/>
      <c r="O35" s="75"/>
      <c r="P35" s="75"/>
      <c r="Q35" s="19"/>
      <c r="R35" s="75"/>
      <c r="S35" s="75"/>
      <c r="T35" s="75"/>
      <c r="U35" s="75"/>
      <c r="V35" s="75"/>
      <c r="W35" s="75"/>
      <c r="X35" s="75"/>
      <c r="Y35" s="75"/>
      <c r="Z35" s="75"/>
      <c r="AA35" s="75"/>
      <c r="AB35" s="75"/>
      <c r="AC35" s="75"/>
      <c r="AD35" s="75"/>
      <c r="AE35" s="75"/>
      <c r="AF35" s="19"/>
      <c r="AG35" s="75"/>
      <c r="AH35" s="75"/>
      <c r="AI35" s="75"/>
      <c r="AJ35" s="75"/>
      <c r="AK35" s="75"/>
      <c r="AL35" s="75"/>
      <c r="AM35" s="75"/>
      <c r="AN35" s="75"/>
      <c r="AO35" s="75"/>
      <c r="AP35" s="75"/>
      <c r="AQ35" s="75"/>
      <c r="AR35" s="75"/>
      <c r="AS35" s="75"/>
      <c r="AT35" s="75"/>
      <c r="AU35" s="19"/>
      <c r="AV35" s="75"/>
      <c r="AW35" s="75"/>
      <c r="AX35" s="75"/>
      <c r="AY35" s="75"/>
      <c r="AZ35" s="75"/>
      <c r="BA35" s="75"/>
      <c r="BB35" s="75"/>
      <c r="BC35" s="75"/>
      <c r="BD35" s="75"/>
      <c r="BE35" s="75"/>
      <c r="BF35" s="75"/>
      <c r="BG35" s="75"/>
      <c r="BH35" s="75"/>
      <c r="BI35" s="75"/>
      <c r="BJ35" s="18"/>
      <c r="BK35" s="2"/>
      <c r="BL35" s="58"/>
      <c r="BM35" s="59"/>
      <c r="BN35" s="59"/>
      <c r="BO35" s="59"/>
      <c r="BP35" s="59"/>
      <c r="BQ35" s="59"/>
      <c r="BR35" s="59"/>
      <c r="BS35" s="59"/>
      <c r="BT35" s="59"/>
      <c r="BU35" s="59"/>
      <c r="BV35" s="59"/>
      <c r="BW35" s="59"/>
      <c r="BX35" s="59"/>
      <c r="BY35" s="59"/>
      <c r="BZ35" s="6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1"/>
      <c r="BM44" s="62"/>
      <c r="BN44" s="62"/>
      <c r="BO44" s="62"/>
      <c r="BP44" s="62"/>
      <c r="BQ44" s="62"/>
      <c r="BR44" s="62"/>
      <c r="BS44" s="62"/>
      <c r="BT44" s="62"/>
      <c r="BU44" s="62"/>
      <c r="BV44" s="62"/>
      <c r="BW44" s="62"/>
      <c r="BX44" s="62"/>
      <c r="BY44" s="62"/>
      <c r="BZ44" s="63"/>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9" t="s">
        <v>31</v>
      </c>
      <c r="BM45" s="70"/>
      <c r="BN45" s="70"/>
      <c r="BO45" s="70"/>
      <c r="BP45" s="70"/>
      <c r="BQ45" s="70"/>
      <c r="BR45" s="70"/>
      <c r="BS45" s="70"/>
      <c r="BT45" s="70"/>
      <c r="BU45" s="70"/>
      <c r="BV45" s="70"/>
      <c r="BW45" s="70"/>
      <c r="BX45" s="70"/>
      <c r="BY45" s="70"/>
      <c r="BZ45" s="71"/>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2"/>
      <c r="BM46" s="73"/>
      <c r="BN46" s="73"/>
      <c r="BO46" s="73"/>
      <c r="BP46" s="73"/>
      <c r="BQ46" s="73"/>
      <c r="BR46" s="73"/>
      <c r="BS46" s="73"/>
      <c r="BT46" s="73"/>
      <c r="BU46" s="73"/>
      <c r="BV46" s="73"/>
      <c r="BW46" s="73"/>
      <c r="BX46" s="73"/>
      <c r="BY46" s="73"/>
      <c r="BZ46" s="74"/>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8" t="s">
        <v>121</v>
      </c>
      <c r="BM47" s="59"/>
      <c r="BN47" s="59"/>
      <c r="BO47" s="59"/>
      <c r="BP47" s="59"/>
      <c r="BQ47" s="59"/>
      <c r="BR47" s="59"/>
      <c r="BS47" s="59"/>
      <c r="BT47" s="59"/>
      <c r="BU47" s="59"/>
      <c r="BV47" s="59"/>
      <c r="BW47" s="59"/>
      <c r="BX47" s="59"/>
      <c r="BY47" s="59"/>
      <c r="BZ47" s="6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8"/>
      <c r="BM48" s="59"/>
      <c r="BN48" s="59"/>
      <c r="BO48" s="59"/>
      <c r="BP48" s="59"/>
      <c r="BQ48" s="59"/>
      <c r="BR48" s="59"/>
      <c r="BS48" s="59"/>
      <c r="BT48" s="59"/>
      <c r="BU48" s="59"/>
      <c r="BV48" s="59"/>
      <c r="BW48" s="59"/>
      <c r="BX48" s="59"/>
      <c r="BY48" s="59"/>
      <c r="BZ48" s="6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8"/>
      <c r="BM49" s="59"/>
      <c r="BN49" s="59"/>
      <c r="BO49" s="59"/>
      <c r="BP49" s="59"/>
      <c r="BQ49" s="59"/>
      <c r="BR49" s="59"/>
      <c r="BS49" s="59"/>
      <c r="BT49" s="59"/>
      <c r="BU49" s="59"/>
      <c r="BV49" s="59"/>
      <c r="BW49" s="59"/>
      <c r="BX49" s="59"/>
      <c r="BY49" s="59"/>
      <c r="BZ49" s="6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8"/>
      <c r="BM50" s="59"/>
      <c r="BN50" s="59"/>
      <c r="BO50" s="59"/>
      <c r="BP50" s="59"/>
      <c r="BQ50" s="59"/>
      <c r="BR50" s="59"/>
      <c r="BS50" s="59"/>
      <c r="BT50" s="59"/>
      <c r="BU50" s="59"/>
      <c r="BV50" s="59"/>
      <c r="BW50" s="59"/>
      <c r="BX50" s="59"/>
      <c r="BY50" s="59"/>
      <c r="BZ50" s="6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8"/>
      <c r="BM51" s="59"/>
      <c r="BN51" s="59"/>
      <c r="BO51" s="59"/>
      <c r="BP51" s="59"/>
      <c r="BQ51" s="59"/>
      <c r="BR51" s="59"/>
      <c r="BS51" s="59"/>
      <c r="BT51" s="59"/>
      <c r="BU51" s="59"/>
      <c r="BV51" s="59"/>
      <c r="BW51" s="59"/>
      <c r="BX51" s="59"/>
      <c r="BY51" s="59"/>
      <c r="BZ51" s="6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8"/>
      <c r="BM52" s="59"/>
      <c r="BN52" s="59"/>
      <c r="BO52" s="59"/>
      <c r="BP52" s="59"/>
      <c r="BQ52" s="59"/>
      <c r="BR52" s="59"/>
      <c r="BS52" s="59"/>
      <c r="BT52" s="59"/>
      <c r="BU52" s="59"/>
      <c r="BV52" s="59"/>
      <c r="BW52" s="59"/>
      <c r="BX52" s="59"/>
      <c r="BY52" s="59"/>
      <c r="BZ52" s="6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8"/>
      <c r="BM53" s="59"/>
      <c r="BN53" s="59"/>
      <c r="BO53" s="59"/>
      <c r="BP53" s="59"/>
      <c r="BQ53" s="59"/>
      <c r="BR53" s="59"/>
      <c r="BS53" s="59"/>
      <c r="BT53" s="59"/>
      <c r="BU53" s="59"/>
      <c r="BV53" s="59"/>
      <c r="BW53" s="59"/>
      <c r="BX53" s="59"/>
      <c r="BY53" s="59"/>
      <c r="BZ53" s="6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8"/>
      <c r="BM54" s="59"/>
      <c r="BN54" s="59"/>
      <c r="BO54" s="59"/>
      <c r="BP54" s="59"/>
      <c r="BQ54" s="59"/>
      <c r="BR54" s="59"/>
      <c r="BS54" s="59"/>
      <c r="BT54" s="59"/>
      <c r="BU54" s="59"/>
      <c r="BV54" s="59"/>
      <c r="BW54" s="59"/>
      <c r="BX54" s="59"/>
      <c r="BY54" s="59"/>
      <c r="BZ54" s="6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8"/>
      <c r="BM55" s="59"/>
      <c r="BN55" s="59"/>
      <c r="BO55" s="59"/>
      <c r="BP55" s="59"/>
      <c r="BQ55" s="59"/>
      <c r="BR55" s="59"/>
      <c r="BS55" s="59"/>
      <c r="BT55" s="59"/>
      <c r="BU55" s="59"/>
      <c r="BV55" s="59"/>
      <c r="BW55" s="59"/>
      <c r="BX55" s="59"/>
      <c r="BY55" s="59"/>
      <c r="BZ55" s="60"/>
    </row>
    <row r="56" spans="1:78" ht="13.5" customHeight="1">
      <c r="A56" s="2"/>
      <c r="B56" s="16"/>
      <c r="C56" s="75" t="s">
        <v>32</v>
      </c>
      <c r="D56" s="75"/>
      <c r="E56" s="75"/>
      <c r="F56" s="75"/>
      <c r="G56" s="75"/>
      <c r="H56" s="75"/>
      <c r="I56" s="75"/>
      <c r="J56" s="75"/>
      <c r="K56" s="75"/>
      <c r="L56" s="75"/>
      <c r="M56" s="75"/>
      <c r="N56" s="75"/>
      <c r="O56" s="75"/>
      <c r="P56" s="75"/>
      <c r="Q56" s="19"/>
      <c r="R56" s="75" t="s">
        <v>33</v>
      </c>
      <c r="S56" s="75"/>
      <c r="T56" s="75"/>
      <c r="U56" s="75"/>
      <c r="V56" s="75"/>
      <c r="W56" s="75"/>
      <c r="X56" s="75"/>
      <c r="Y56" s="75"/>
      <c r="Z56" s="75"/>
      <c r="AA56" s="75"/>
      <c r="AB56" s="75"/>
      <c r="AC56" s="75"/>
      <c r="AD56" s="75"/>
      <c r="AE56" s="75"/>
      <c r="AF56" s="19"/>
      <c r="AG56" s="75" t="s">
        <v>34</v>
      </c>
      <c r="AH56" s="75"/>
      <c r="AI56" s="75"/>
      <c r="AJ56" s="75"/>
      <c r="AK56" s="75"/>
      <c r="AL56" s="75"/>
      <c r="AM56" s="75"/>
      <c r="AN56" s="75"/>
      <c r="AO56" s="75"/>
      <c r="AP56" s="75"/>
      <c r="AQ56" s="75"/>
      <c r="AR56" s="75"/>
      <c r="AS56" s="75"/>
      <c r="AT56" s="75"/>
      <c r="AU56" s="19"/>
      <c r="AV56" s="75" t="s">
        <v>35</v>
      </c>
      <c r="AW56" s="75"/>
      <c r="AX56" s="75"/>
      <c r="AY56" s="75"/>
      <c r="AZ56" s="75"/>
      <c r="BA56" s="75"/>
      <c r="BB56" s="75"/>
      <c r="BC56" s="75"/>
      <c r="BD56" s="75"/>
      <c r="BE56" s="75"/>
      <c r="BF56" s="75"/>
      <c r="BG56" s="75"/>
      <c r="BH56" s="75"/>
      <c r="BI56" s="75"/>
      <c r="BJ56" s="18"/>
      <c r="BK56" s="2"/>
      <c r="BL56" s="58"/>
      <c r="BM56" s="59"/>
      <c r="BN56" s="59"/>
      <c r="BO56" s="59"/>
      <c r="BP56" s="59"/>
      <c r="BQ56" s="59"/>
      <c r="BR56" s="59"/>
      <c r="BS56" s="59"/>
      <c r="BT56" s="59"/>
      <c r="BU56" s="59"/>
      <c r="BV56" s="59"/>
      <c r="BW56" s="59"/>
      <c r="BX56" s="59"/>
      <c r="BY56" s="59"/>
      <c r="BZ56" s="60"/>
    </row>
    <row r="57" spans="1:78" ht="13.5" customHeight="1">
      <c r="A57" s="2"/>
      <c r="B57" s="16"/>
      <c r="C57" s="75"/>
      <c r="D57" s="75"/>
      <c r="E57" s="75"/>
      <c r="F57" s="75"/>
      <c r="G57" s="75"/>
      <c r="H57" s="75"/>
      <c r="I57" s="75"/>
      <c r="J57" s="75"/>
      <c r="K57" s="75"/>
      <c r="L57" s="75"/>
      <c r="M57" s="75"/>
      <c r="N57" s="75"/>
      <c r="O57" s="75"/>
      <c r="P57" s="75"/>
      <c r="Q57" s="19"/>
      <c r="R57" s="75"/>
      <c r="S57" s="75"/>
      <c r="T57" s="75"/>
      <c r="U57" s="75"/>
      <c r="V57" s="75"/>
      <c r="W57" s="75"/>
      <c r="X57" s="75"/>
      <c r="Y57" s="75"/>
      <c r="Z57" s="75"/>
      <c r="AA57" s="75"/>
      <c r="AB57" s="75"/>
      <c r="AC57" s="75"/>
      <c r="AD57" s="75"/>
      <c r="AE57" s="75"/>
      <c r="AF57" s="19"/>
      <c r="AG57" s="75"/>
      <c r="AH57" s="75"/>
      <c r="AI57" s="75"/>
      <c r="AJ57" s="75"/>
      <c r="AK57" s="75"/>
      <c r="AL57" s="75"/>
      <c r="AM57" s="75"/>
      <c r="AN57" s="75"/>
      <c r="AO57" s="75"/>
      <c r="AP57" s="75"/>
      <c r="AQ57" s="75"/>
      <c r="AR57" s="75"/>
      <c r="AS57" s="75"/>
      <c r="AT57" s="75"/>
      <c r="AU57" s="19"/>
      <c r="AV57" s="75"/>
      <c r="AW57" s="75"/>
      <c r="AX57" s="75"/>
      <c r="AY57" s="75"/>
      <c r="AZ57" s="75"/>
      <c r="BA57" s="75"/>
      <c r="BB57" s="75"/>
      <c r="BC57" s="75"/>
      <c r="BD57" s="75"/>
      <c r="BE57" s="75"/>
      <c r="BF57" s="75"/>
      <c r="BG57" s="75"/>
      <c r="BH57" s="75"/>
      <c r="BI57" s="75"/>
      <c r="BJ57" s="18"/>
      <c r="BK57" s="2"/>
      <c r="BL57" s="58"/>
      <c r="BM57" s="59"/>
      <c r="BN57" s="59"/>
      <c r="BO57" s="59"/>
      <c r="BP57" s="59"/>
      <c r="BQ57" s="59"/>
      <c r="BR57" s="59"/>
      <c r="BS57" s="59"/>
      <c r="BT57" s="59"/>
      <c r="BU57" s="59"/>
      <c r="BV57" s="59"/>
      <c r="BW57" s="59"/>
      <c r="BX57" s="59"/>
      <c r="BY57" s="59"/>
      <c r="BZ57" s="6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8"/>
      <c r="BM58" s="59"/>
      <c r="BN58" s="59"/>
      <c r="BO58" s="59"/>
      <c r="BP58" s="59"/>
      <c r="BQ58" s="59"/>
      <c r="BR58" s="59"/>
      <c r="BS58" s="59"/>
      <c r="BT58" s="59"/>
      <c r="BU58" s="59"/>
      <c r="BV58" s="59"/>
      <c r="BW58" s="59"/>
      <c r="BX58" s="59"/>
      <c r="BY58" s="59"/>
      <c r="BZ58" s="6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8"/>
      <c r="BM59" s="59"/>
      <c r="BN59" s="59"/>
      <c r="BO59" s="59"/>
      <c r="BP59" s="59"/>
      <c r="BQ59" s="59"/>
      <c r="BR59" s="59"/>
      <c r="BS59" s="59"/>
      <c r="BT59" s="59"/>
      <c r="BU59" s="59"/>
      <c r="BV59" s="59"/>
      <c r="BW59" s="59"/>
      <c r="BX59" s="59"/>
      <c r="BY59" s="59"/>
      <c r="BZ59" s="60"/>
    </row>
    <row r="60" spans="1:78" ht="13.5" customHeight="1">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58"/>
      <c r="BM60" s="59"/>
      <c r="BN60" s="59"/>
      <c r="BO60" s="59"/>
      <c r="BP60" s="59"/>
      <c r="BQ60" s="59"/>
      <c r="BR60" s="59"/>
      <c r="BS60" s="59"/>
      <c r="BT60" s="59"/>
      <c r="BU60" s="59"/>
      <c r="BV60" s="59"/>
      <c r="BW60" s="59"/>
      <c r="BX60" s="59"/>
      <c r="BY60" s="59"/>
      <c r="BZ60" s="60"/>
    </row>
    <row r="61" spans="1:78" ht="13.5" customHeight="1">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58"/>
      <c r="BM61" s="59"/>
      <c r="BN61" s="59"/>
      <c r="BO61" s="59"/>
      <c r="BP61" s="59"/>
      <c r="BQ61" s="59"/>
      <c r="BR61" s="59"/>
      <c r="BS61" s="59"/>
      <c r="BT61" s="59"/>
      <c r="BU61" s="59"/>
      <c r="BV61" s="59"/>
      <c r="BW61" s="59"/>
      <c r="BX61" s="59"/>
      <c r="BY61" s="59"/>
      <c r="BZ61" s="6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8"/>
      <c r="BM62" s="59"/>
      <c r="BN62" s="59"/>
      <c r="BO62" s="59"/>
      <c r="BP62" s="59"/>
      <c r="BQ62" s="59"/>
      <c r="BR62" s="59"/>
      <c r="BS62" s="59"/>
      <c r="BT62" s="59"/>
      <c r="BU62" s="59"/>
      <c r="BV62" s="59"/>
      <c r="BW62" s="59"/>
      <c r="BX62" s="59"/>
      <c r="BY62" s="59"/>
      <c r="BZ62" s="6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1"/>
      <c r="BM63" s="62"/>
      <c r="BN63" s="62"/>
      <c r="BO63" s="62"/>
      <c r="BP63" s="62"/>
      <c r="BQ63" s="62"/>
      <c r="BR63" s="62"/>
      <c r="BS63" s="62"/>
      <c r="BT63" s="62"/>
      <c r="BU63" s="62"/>
      <c r="BV63" s="62"/>
      <c r="BW63" s="62"/>
      <c r="BX63" s="62"/>
      <c r="BY63" s="62"/>
      <c r="BZ63" s="63"/>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9" t="s">
        <v>37</v>
      </c>
      <c r="BM64" s="70"/>
      <c r="BN64" s="70"/>
      <c r="BO64" s="70"/>
      <c r="BP64" s="70"/>
      <c r="BQ64" s="70"/>
      <c r="BR64" s="70"/>
      <c r="BS64" s="70"/>
      <c r="BT64" s="70"/>
      <c r="BU64" s="70"/>
      <c r="BV64" s="70"/>
      <c r="BW64" s="70"/>
      <c r="BX64" s="70"/>
      <c r="BY64" s="70"/>
      <c r="BZ64" s="71"/>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2"/>
      <c r="BM65" s="73"/>
      <c r="BN65" s="73"/>
      <c r="BO65" s="73"/>
      <c r="BP65" s="73"/>
      <c r="BQ65" s="73"/>
      <c r="BR65" s="73"/>
      <c r="BS65" s="73"/>
      <c r="BT65" s="73"/>
      <c r="BU65" s="73"/>
      <c r="BV65" s="73"/>
      <c r="BW65" s="73"/>
      <c r="BX65" s="73"/>
      <c r="BY65" s="73"/>
      <c r="BZ65" s="74"/>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120</v>
      </c>
      <c r="BM66" s="59"/>
      <c r="BN66" s="59"/>
      <c r="BO66" s="59"/>
      <c r="BP66" s="59"/>
      <c r="BQ66" s="59"/>
      <c r="BR66" s="59"/>
      <c r="BS66" s="59"/>
      <c r="BT66" s="59"/>
      <c r="BU66" s="59"/>
      <c r="BV66" s="59"/>
      <c r="BW66" s="59"/>
      <c r="BX66" s="59"/>
      <c r="BY66" s="59"/>
      <c r="BZ66" s="6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c r="A79" s="2"/>
      <c r="B79" s="16"/>
      <c r="C79" s="75" t="s">
        <v>38</v>
      </c>
      <c r="D79" s="75"/>
      <c r="E79" s="75"/>
      <c r="F79" s="75"/>
      <c r="G79" s="75"/>
      <c r="H79" s="75"/>
      <c r="I79" s="75"/>
      <c r="J79" s="75"/>
      <c r="K79" s="75"/>
      <c r="L79" s="75"/>
      <c r="M79" s="75"/>
      <c r="N79" s="75"/>
      <c r="O79" s="75"/>
      <c r="P79" s="75"/>
      <c r="Q79" s="75"/>
      <c r="R79" s="75"/>
      <c r="S79" s="75"/>
      <c r="T79" s="75"/>
      <c r="U79" s="19"/>
      <c r="V79" s="19"/>
      <c r="W79" s="75" t="s">
        <v>39</v>
      </c>
      <c r="X79" s="75"/>
      <c r="Y79" s="75"/>
      <c r="Z79" s="75"/>
      <c r="AA79" s="75"/>
      <c r="AB79" s="75"/>
      <c r="AC79" s="75"/>
      <c r="AD79" s="75"/>
      <c r="AE79" s="75"/>
      <c r="AF79" s="75"/>
      <c r="AG79" s="75"/>
      <c r="AH79" s="75"/>
      <c r="AI79" s="75"/>
      <c r="AJ79" s="75"/>
      <c r="AK79" s="75"/>
      <c r="AL79" s="75"/>
      <c r="AM79" s="75"/>
      <c r="AN79" s="75"/>
      <c r="AO79" s="19"/>
      <c r="AP79" s="19"/>
      <c r="AQ79" s="75" t="s">
        <v>40</v>
      </c>
      <c r="AR79" s="75"/>
      <c r="AS79" s="75"/>
      <c r="AT79" s="75"/>
      <c r="AU79" s="75"/>
      <c r="AV79" s="75"/>
      <c r="AW79" s="75"/>
      <c r="AX79" s="75"/>
      <c r="AY79" s="75"/>
      <c r="AZ79" s="75"/>
      <c r="BA79" s="75"/>
      <c r="BB79" s="75"/>
      <c r="BC79" s="75"/>
      <c r="BD79" s="75"/>
      <c r="BE79" s="75"/>
      <c r="BF79" s="75"/>
      <c r="BG79" s="75"/>
      <c r="BH79" s="75"/>
      <c r="BI79" s="17"/>
      <c r="BJ79" s="18"/>
      <c r="BK79" s="2"/>
      <c r="BL79" s="58"/>
      <c r="BM79" s="59"/>
      <c r="BN79" s="59"/>
      <c r="BO79" s="59"/>
      <c r="BP79" s="59"/>
      <c r="BQ79" s="59"/>
      <c r="BR79" s="59"/>
      <c r="BS79" s="59"/>
      <c r="BT79" s="59"/>
      <c r="BU79" s="59"/>
      <c r="BV79" s="59"/>
      <c r="BW79" s="59"/>
      <c r="BX79" s="59"/>
      <c r="BY79" s="59"/>
      <c r="BZ79" s="60"/>
    </row>
    <row r="80" spans="1:78" ht="13.5" customHeight="1">
      <c r="A80" s="2"/>
      <c r="B80" s="16"/>
      <c r="C80" s="75"/>
      <c r="D80" s="75"/>
      <c r="E80" s="75"/>
      <c r="F80" s="75"/>
      <c r="G80" s="75"/>
      <c r="H80" s="75"/>
      <c r="I80" s="75"/>
      <c r="J80" s="75"/>
      <c r="K80" s="75"/>
      <c r="L80" s="75"/>
      <c r="M80" s="75"/>
      <c r="N80" s="75"/>
      <c r="O80" s="75"/>
      <c r="P80" s="75"/>
      <c r="Q80" s="75"/>
      <c r="R80" s="75"/>
      <c r="S80" s="75"/>
      <c r="T80" s="75"/>
      <c r="U80" s="19"/>
      <c r="V80" s="19"/>
      <c r="W80" s="75"/>
      <c r="X80" s="75"/>
      <c r="Y80" s="75"/>
      <c r="Z80" s="75"/>
      <c r="AA80" s="75"/>
      <c r="AB80" s="75"/>
      <c r="AC80" s="75"/>
      <c r="AD80" s="75"/>
      <c r="AE80" s="75"/>
      <c r="AF80" s="75"/>
      <c r="AG80" s="75"/>
      <c r="AH80" s="75"/>
      <c r="AI80" s="75"/>
      <c r="AJ80" s="75"/>
      <c r="AK80" s="75"/>
      <c r="AL80" s="75"/>
      <c r="AM80" s="75"/>
      <c r="AN80" s="75"/>
      <c r="AO80" s="19"/>
      <c r="AP80" s="19"/>
      <c r="AQ80" s="75"/>
      <c r="AR80" s="75"/>
      <c r="AS80" s="75"/>
      <c r="AT80" s="75"/>
      <c r="AU80" s="75"/>
      <c r="AV80" s="75"/>
      <c r="AW80" s="75"/>
      <c r="AX80" s="75"/>
      <c r="AY80" s="75"/>
      <c r="AZ80" s="75"/>
      <c r="BA80" s="75"/>
      <c r="BB80" s="75"/>
      <c r="BC80" s="75"/>
      <c r="BD80" s="75"/>
      <c r="BE80" s="75"/>
      <c r="BF80" s="75"/>
      <c r="BG80" s="75"/>
      <c r="BH80" s="75"/>
      <c r="BI80" s="17"/>
      <c r="BJ80" s="18"/>
      <c r="BK80" s="2"/>
      <c r="BL80" s="58"/>
      <c r="BM80" s="59"/>
      <c r="BN80" s="59"/>
      <c r="BO80" s="59"/>
      <c r="BP80" s="59"/>
      <c r="BQ80" s="59"/>
      <c r="BR80" s="59"/>
      <c r="BS80" s="59"/>
      <c r="BT80" s="59"/>
      <c r="BU80" s="59"/>
      <c r="BV80" s="59"/>
      <c r="BW80" s="59"/>
      <c r="BX80" s="59"/>
      <c r="BY80" s="59"/>
      <c r="BZ80" s="6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8"/>
      <c r="BM81" s="59"/>
      <c r="BN81" s="59"/>
      <c r="BO81" s="59"/>
      <c r="BP81" s="59"/>
      <c r="BQ81" s="59"/>
      <c r="BR81" s="59"/>
      <c r="BS81" s="59"/>
      <c r="BT81" s="59"/>
      <c r="BU81" s="59"/>
      <c r="BV81" s="59"/>
      <c r="BW81" s="59"/>
      <c r="BX81" s="59"/>
      <c r="BY81" s="59"/>
      <c r="BZ81" s="6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1"/>
      <c r="BM82" s="62"/>
      <c r="BN82" s="62"/>
      <c r="BO82" s="62"/>
      <c r="BP82" s="62"/>
      <c r="BQ82" s="62"/>
      <c r="BR82" s="62"/>
      <c r="BS82" s="62"/>
      <c r="BT82" s="62"/>
      <c r="BU82" s="62"/>
      <c r="BV82" s="62"/>
      <c r="BW82" s="62"/>
      <c r="BX82" s="62"/>
      <c r="BY82" s="62"/>
      <c r="BZ82" s="63"/>
    </row>
    <row r="83" spans="1:78">
      <c r="C83" s="2" t="s">
        <v>41</v>
      </c>
    </row>
    <row r="84" spans="1:78">
      <c r="C84" s="25"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【102.38】</v>
      </c>
      <c r="F86" s="26" t="str">
        <f>データ!AT6</f>
        <v>【102.97】</v>
      </c>
      <c r="G86" s="26" t="str">
        <f>データ!BE6</f>
        <v>【54.73】</v>
      </c>
      <c r="H86" s="26" t="str">
        <f>データ!BP6</f>
        <v>【1,225.44】</v>
      </c>
      <c r="I86" s="26" t="str">
        <f>データ!CA6</f>
        <v>【75.58】</v>
      </c>
      <c r="J86" s="26" t="str">
        <f>データ!CL6</f>
        <v>【215.23】</v>
      </c>
      <c r="K86" s="26" t="str">
        <f>データ!CW6</f>
        <v>【42.66】</v>
      </c>
      <c r="L86" s="26" t="str">
        <f>データ!DH6</f>
        <v>【82.67】</v>
      </c>
      <c r="M86" s="26" t="str">
        <f>データ!DS6</f>
        <v>【24.65】</v>
      </c>
      <c r="N86" s="26" t="str">
        <f>データ!ED6</f>
        <v>【0.00】</v>
      </c>
      <c r="O86" s="26" t="str">
        <f>データ!EO6</f>
        <v>【0.10】</v>
      </c>
    </row>
  </sheetData>
  <sheetProtection algorithmName="SHA-512" hashValue="r9OUfcVm4gzjOuZqQfrVNHcptGJsfwSvswtaBs/zsQKxMz/x1LyyyFFla68kwEbtDgt3xH6EEy+IcfqqQwGPwA==" saltValue="0F6hCf3SVbH/YBziJrBhrw==" spinCount="100000" sheet="1" objects="1" scenarios="1" formatCells="0" formatColumns="0" formatRows="0"/>
  <mergeCells count="57">
    <mergeCell ref="BL64:BZ65"/>
    <mergeCell ref="C79:T80"/>
    <mergeCell ref="W79:AN80"/>
    <mergeCell ref="AQ79:BH80"/>
    <mergeCell ref="BL66:BZ82"/>
    <mergeCell ref="B60:BJ61"/>
    <mergeCell ref="BL47:BZ63"/>
    <mergeCell ref="BL11:BZ13"/>
    <mergeCell ref="B14:BJ15"/>
    <mergeCell ref="BL14:BZ15"/>
    <mergeCell ref="C34:P35"/>
    <mergeCell ref="R34:AE35"/>
    <mergeCell ref="AG34:AT35"/>
    <mergeCell ref="AV34:BI35"/>
    <mergeCell ref="BL16:BZ44"/>
    <mergeCell ref="BL45:BZ46"/>
    <mergeCell ref="C56:P57"/>
    <mergeCell ref="R56:AE57"/>
    <mergeCell ref="AG56:AT57"/>
    <mergeCell ref="AV56:BI57"/>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cols>
    <col min="2" max="144" width="11.875" customWidth="1"/>
  </cols>
  <sheetData>
    <row r="1" spans="1:148">
      <c r="A1" t="s">
        <v>55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c r="A2" s="28" t="s">
        <v>56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c r="A3" s="28" t="s">
        <v>57</v>
      </c>
      <c r="B3" s="29" t="s">
        <v>58</v>
      </c>
      <c r="C3" s="29" t="s">
        <v>59</v>
      </c>
      <c r="D3" s="29" t="s">
        <v>60</v>
      </c>
      <c r="E3" s="29" t="s">
        <v>61</v>
      </c>
      <c r="F3" s="29" t="s">
        <v>62</v>
      </c>
      <c r="G3" s="29" t="s">
        <v>63</v>
      </c>
      <c r="H3" s="77" t="s">
        <v>64</v>
      </c>
      <c r="I3" s="78"/>
      <c r="J3" s="78"/>
      <c r="K3" s="78"/>
      <c r="L3" s="78"/>
      <c r="M3" s="78"/>
      <c r="N3" s="78"/>
      <c r="O3" s="78"/>
      <c r="P3" s="78"/>
      <c r="Q3" s="78"/>
      <c r="R3" s="78"/>
      <c r="S3" s="78"/>
      <c r="T3" s="78"/>
      <c r="U3" s="78"/>
      <c r="V3" s="78"/>
      <c r="W3" s="78"/>
      <c r="X3" s="79"/>
      <c r="Y3" s="83" t="s">
        <v>65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c r="A4" s="28" t="s">
        <v>67</v>
      </c>
      <c r="B4" s="30"/>
      <c r="C4" s="30"/>
      <c r="D4" s="30"/>
      <c r="E4" s="30"/>
      <c r="F4" s="30"/>
      <c r="G4" s="30"/>
      <c r="H4" s="80"/>
      <c r="I4" s="81"/>
      <c r="J4" s="81"/>
      <c r="K4" s="81"/>
      <c r="L4" s="81"/>
      <c r="M4" s="81"/>
      <c r="N4" s="81"/>
      <c r="O4" s="81"/>
      <c r="P4" s="81"/>
      <c r="Q4" s="81"/>
      <c r="R4" s="81"/>
      <c r="S4" s="81"/>
      <c r="T4" s="81"/>
      <c r="U4" s="81"/>
      <c r="V4" s="81"/>
      <c r="W4" s="81"/>
      <c r="X4" s="82"/>
      <c r="Y4" s="76" t="s">
        <v>68</v>
      </c>
      <c r="Z4" s="76"/>
      <c r="AA4" s="76"/>
      <c r="AB4" s="76"/>
      <c r="AC4" s="76"/>
      <c r="AD4" s="76"/>
      <c r="AE4" s="76"/>
      <c r="AF4" s="76"/>
      <c r="AG4" s="76"/>
      <c r="AH4" s="76"/>
      <c r="AI4" s="76"/>
      <c r="AJ4" s="76" t="s">
        <v>69</v>
      </c>
      <c r="AK4" s="76"/>
      <c r="AL4" s="76"/>
      <c r="AM4" s="76"/>
      <c r="AN4" s="76"/>
      <c r="AO4" s="76"/>
      <c r="AP4" s="76"/>
      <c r="AQ4" s="76"/>
      <c r="AR4" s="76"/>
      <c r="AS4" s="76"/>
      <c r="AT4" s="76"/>
      <c r="AU4" s="76" t="s">
        <v>70</v>
      </c>
      <c r="AV4" s="76"/>
      <c r="AW4" s="76"/>
      <c r="AX4" s="76"/>
      <c r="AY4" s="76"/>
      <c r="AZ4" s="76"/>
      <c r="BA4" s="76"/>
      <c r="BB4" s="76"/>
      <c r="BC4" s="76"/>
      <c r="BD4" s="76"/>
      <c r="BE4" s="76"/>
      <c r="BF4" s="76" t="s">
        <v>71</v>
      </c>
      <c r="BG4" s="76"/>
      <c r="BH4" s="76"/>
      <c r="BI4" s="76"/>
      <c r="BJ4" s="76"/>
      <c r="BK4" s="76"/>
      <c r="BL4" s="76"/>
      <c r="BM4" s="76"/>
      <c r="BN4" s="76"/>
      <c r="BO4" s="76"/>
      <c r="BP4" s="76"/>
      <c r="BQ4" s="76" t="s">
        <v>72</v>
      </c>
      <c r="BR4" s="76"/>
      <c r="BS4" s="76"/>
      <c r="BT4" s="76"/>
      <c r="BU4" s="76"/>
      <c r="BV4" s="76"/>
      <c r="BW4" s="76"/>
      <c r="BX4" s="76"/>
      <c r="BY4" s="76"/>
      <c r="BZ4" s="76"/>
      <c r="CA4" s="76"/>
      <c r="CB4" s="76" t="s">
        <v>73</v>
      </c>
      <c r="CC4" s="76"/>
      <c r="CD4" s="76"/>
      <c r="CE4" s="76"/>
      <c r="CF4" s="76"/>
      <c r="CG4" s="76"/>
      <c r="CH4" s="76"/>
      <c r="CI4" s="76"/>
      <c r="CJ4" s="76"/>
      <c r="CK4" s="76"/>
      <c r="CL4" s="76"/>
      <c r="CM4" s="76" t="s">
        <v>74</v>
      </c>
      <c r="CN4" s="76"/>
      <c r="CO4" s="76"/>
      <c r="CP4" s="76"/>
      <c r="CQ4" s="76"/>
      <c r="CR4" s="76"/>
      <c r="CS4" s="76"/>
      <c r="CT4" s="76"/>
      <c r="CU4" s="76"/>
      <c r="CV4" s="76"/>
      <c r="CW4" s="76"/>
      <c r="CX4" s="76" t="s">
        <v>75</v>
      </c>
      <c r="CY4" s="76"/>
      <c r="CZ4" s="76"/>
      <c r="DA4" s="76"/>
      <c r="DB4" s="76"/>
      <c r="DC4" s="76"/>
      <c r="DD4" s="76"/>
      <c r="DE4" s="76"/>
      <c r="DF4" s="76"/>
      <c r="DG4" s="76"/>
      <c r="DH4" s="76"/>
      <c r="DI4" s="76" t="s">
        <v>76</v>
      </c>
      <c r="DJ4" s="76"/>
      <c r="DK4" s="76"/>
      <c r="DL4" s="76"/>
      <c r="DM4" s="76"/>
      <c r="DN4" s="76"/>
      <c r="DO4" s="76"/>
      <c r="DP4" s="76"/>
      <c r="DQ4" s="76"/>
      <c r="DR4" s="76"/>
      <c r="DS4" s="76"/>
      <c r="DT4" s="76" t="s">
        <v>77</v>
      </c>
      <c r="DU4" s="76"/>
      <c r="DV4" s="76"/>
      <c r="DW4" s="76"/>
      <c r="DX4" s="76"/>
      <c r="DY4" s="76"/>
      <c r="DZ4" s="76"/>
      <c r="EA4" s="76"/>
      <c r="EB4" s="76"/>
      <c r="EC4" s="76"/>
      <c r="ED4" s="76"/>
      <c r="EE4" s="76" t="s">
        <v>78</v>
      </c>
      <c r="EF4" s="76"/>
      <c r="EG4" s="76"/>
      <c r="EH4" s="76"/>
      <c r="EI4" s="76"/>
      <c r="EJ4" s="76"/>
      <c r="EK4" s="76"/>
      <c r="EL4" s="76"/>
      <c r="EM4" s="76"/>
      <c r="EN4" s="76"/>
      <c r="EO4" s="76"/>
    </row>
    <row r="5" spans="1:148">
      <c r="A5" s="28" t="s">
        <v>79</v>
      </c>
      <c r="B5" s="31"/>
      <c r="C5" s="31"/>
      <c r="D5" s="31"/>
      <c r="E5" s="31"/>
      <c r="F5" s="31"/>
      <c r="G5" s="31"/>
      <c r="H5" s="32" t="s">
        <v>80</v>
      </c>
      <c r="I5" s="32" t="s">
        <v>81</v>
      </c>
      <c r="J5" s="32" t="s">
        <v>82</v>
      </c>
      <c r="K5" s="32" t="s">
        <v>83</v>
      </c>
      <c r="L5" s="32" t="s">
        <v>84</v>
      </c>
      <c r="M5" s="32" t="s">
        <v>5</v>
      </c>
      <c r="N5" s="32" t="s">
        <v>85</v>
      </c>
      <c r="O5" s="32" t="s">
        <v>86</v>
      </c>
      <c r="P5" s="32" t="s">
        <v>87</v>
      </c>
      <c r="Q5" s="32" t="s">
        <v>88</v>
      </c>
      <c r="R5" s="32" t="s">
        <v>89</v>
      </c>
      <c r="S5" s="32" t="s">
        <v>90</v>
      </c>
      <c r="T5" s="32" t="s">
        <v>91</v>
      </c>
      <c r="U5" s="32" t="s">
        <v>92</v>
      </c>
      <c r="V5" s="32" t="s">
        <v>93</v>
      </c>
      <c r="W5" s="32" t="s">
        <v>94</v>
      </c>
      <c r="X5" s="32" t="s">
        <v>95</v>
      </c>
      <c r="Y5" s="32" t="s">
        <v>96</v>
      </c>
      <c r="Z5" s="32" t="s">
        <v>97</v>
      </c>
      <c r="AA5" s="32" t="s">
        <v>98</v>
      </c>
      <c r="AB5" s="32" t="s">
        <v>99</v>
      </c>
      <c r="AC5" s="32" t="s">
        <v>100</v>
      </c>
      <c r="AD5" s="32" t="s">
        <v>101</v>
      </c>
      <c r="AE5" s="32" t="s">
        <v>102</v>
      </c>
      <c r="AF5" s="32" t="s">
        <v>103</v>
      </c>
      <c r="AG5" s="32" t="s">
        <v>104</v>
      </c>
      <c r="AH5" s="32" t="s">
        <v>105</v>
      </c>
      <c r="AI5" s="32" t="s">
        <v>43</v>
      </c>
      <c r="AJ5" s="32" t="s">
        <v>96</v>
      </c>
      <c r="AK5" s="32" t="s">
        <v>97</v>
      </c>
      <c r="AL5" s="32" t="s">
        <v>98</v>
      </c>
      <c r="AM5" s="32" t="s">
        <v>99</v>
      </c>
      <c r="AN5" s="32" t="s">
        <v>100</v>
      </c>
      <c r="AO5" s="32" t="s">
        <v>101</v>
      </c>
      <c r="AP5" s="32" t="s">
        <v>102</v>
      </c>
      <c r="AQ5" s="32" t="s">
        <v>103</v>
      </c>
      <c r="AR5" s="32" t="s">
        <v>104</v>
      </c>
      <c r="AS5" s="32" t="s">
        <v>105</v>
      </c>
      <c r="AT5" s="32" t="s">
        <v>106</v>
      </c>
      <c r="AU5" s="32" t="s">
        <v>96</v>
      </c>
      <c r="AV5" s="32" t="s">
        <v>97</v>
      </c>
      <c r="AW5" s="32" t="s">
        <v>98</v>
      </c>
      <c r="AX5" s="32" t="s">
        <v>99</v>
      </c>
      <c r="AY5" s="32" t="s">
        <v>100</v>
      </c>
      <c r="AZ5" s="32" t="s">
        <v>101</v>
      </c>
      <c r="BA5" s="32" t="s">
        <v>102</v>
      </c>
      <c r="BB5" s="32" t="s">
        <v>103</v>
      </c>
      <c r="BC5" s="32" t="s">
        <v>104</v>
      </c>
      <c r="BD5" s="32" t="s">
        <v>105</v>
      </c>
      <c r="BE5" s="32" t="s">
        <v>106</v>
      </c>
      <c r="BF5" s="32" t="s">
        <v>96</v>
      </c>
      <c r="BG5" s="32" t="s">
        <v>97</v>
      </c>
      <c r="BH5" s="32" t="s">
        <v>98</v>
      </c>
      <c r="BI5" s="32" t="s">
        <v>99</v>
      </c>
      <c r="BJ5" s="32" t="s">
        <v>100</v>
      </c>
      <c r="BK5" s="32" t="s">
        <v>101</v>
      </c>
      <c r="BL5" s="32" t="s">
        <v>102</v>
      </c>
      <c r="BM5" s="32" t="s">
        <v>103</v>
      </c>
      <c r="BN5" s="32" t="s">
        <v>104</v>
      </c>
      <c r="BO5" s="32" t="s">
        <v>105</v>
      </c>
      <c r="BP5" s="32" t="s">
        <v>106</v>
      </c>
      <c r="BQ5" s="32" t="s">
        <v>96</v>
      </c>
      <c r="BR5" s="32" t="s">
        <v>97</v>
      </c>
      <c r="BS5" s="32" t="s">
        <v>98</v>
      </c>
      <c r="BT5" s="32" t="s">
        <v>99</v>
      </c>
      <c r="BU5" s="32" t="s">
        <v>100</v>
      </c>
      <c r="BV5" s="32" t="s">
        <v>101</v>
      </c>
      <c r="BW5" s="32" t="s">
        <v>102</v>
      </c>
      <c r="BX5" s="32" t="s">
        <v>103</v>
      </c>
      <c r="BY5" s="32" t="s">
        <v>104</v>
      </c>
      <c r="BZ5" s="32" t="s">
        <v>105</v>
      </c>
      <c r="CA5" s="32" t="s">
        <v>106</v>
      </c>
      <c r="CB5" s="32" t="s">
        <v>96</v>
      </c>
      <c r="CC5" s="32" t="s">
        <v>97</v>
      </c>
      <c r="CD5" s="32" t="s">
        <v>98</v>
      </c>
      <c r="CE5" s="32" t="s">
        <v>99</v>
      </c>
      <c r="CF5" s="32" t="s">
        <v>100</v>
      </c>
      <c r="CG5" s="32" t="s">
        <v>101</v>
      </c>
      <c r="CH5" s="32" t="s">
        <v>102</v>
      </c>
      <c r="CI5" s="32" t="s">
        <v>103</v>
      </c>
      <c r="CJ5" s="32" t="s">
        <v>104</v>
      </c>
      <c r="CK5" s="32" t="s">
        <v>105</v>
      </c>
      <c r="CL5" s="32" t="s">
        <v>106</v>
      </c>
      <c r="CM5" s="32" t="s">
        <v>96</v>
      </c>
      <c r="CN5" s="32" t="s">
        <v>97</v>
      </c>
      <c r="CO5" s="32" t="s">
        <v>98</v>
      </c>
      <c r="CP5" s="32" t="s">
        <v>99</v>
      </c>
      <c r="CQ5" s="32" t="s">
        <v>100</v>
      </c>
      <c r="CR5" s="32" t="s">
        <v>101</v>
      </c>
      <c r="CS5" s="32" t="s">
        <v>102</v>
      </c>
      <c r="CT5" s="32" t="s">
        <v>103</v>
      </c>
      <c r="CU5" s="32" t="s">
        <v>104</v>
      </c>
      <c r="CV5" s="32" t="s">
        <v>105</v>
      </c>
      <c r="CW5" s="32" t="s">
        <v>106</v>
      </c>
      <c r="CX5" s="32" t="s">
        <v>96</v>
      </c>
      <c r="CY5" s="32" t="s">
        <v>97</v>
      </c>
      <c r="CZ5" s="32" t="s">
        <v>98</v>
      </c>
      <c r="DA5" s="32" t="s">
        <v>99</v>
      </c>
      <c r="DB5" s="32" t="s">
        <v>100</v>
      </c>
      <c r="DC5" s="32" t="s">
        <v>101</v>
      </c>
      <c r="DD5" s="32" t="s">
        <v>102</v>
      </c>
      <c r="DE5" s="32" t="s">
        <v>103</v>
      </c>
      <c r="DF5" s="32" t="s">
        <v>104</v>
      </c>
      <c r="DG5" s="32" t="s">
        <v>105</v>
      </c>
      <c r="DH5" s="32" t="s">
        <v>106</v>
      </c>
      <c r="DI5" s="32" t="s">
        <v>96</v>
      </c>
      <c r="DJ5" s="32" t="s">
        <v>97</v>
      </c>
      <c r="DK5" s="32" t="s">
        <v>98</v>
      </c>
      <c r="DL5" s="32" t="s">
        <v>99</v>
      </c>
      <c r="DM5" s="32" t="s">
        <v>100</v>
      </c>
      <c r="DN5" s="32" t="s">
        <v>101</v>
      </c>
      <c r="DO5" s="32" t="s">
        <v>102</v>
      </c>
      <c r="DP5" s="32" t="s">
        <v>103</v>
      </c>
      <c r="DQ5" s="32" t="s">
        <v>104</v>
      </c>
      <c r="DR5" s="32" t="s">
        <v>105</v>
      </c>
      <c r="DS5" s="32" t="s">
        <v>106</v>
      </c>
      <c r="DT5" s="32" t="s">
        <v>96</v>
      </c>
      <c r="DU5" s="32" t="s">
        <v>97</v>
      </c>
      <c r="DV5" s="32" t="s">
        <v>98</v>
      </c>
      <c r="DW5" s="32" t="s">
        <v>99</v>
      </c>
      <c r="DX5" s="32" t="s">
        <v>100</v>
      </c>
      <c r="DY5" s="32" t="s">
        <v>101</v>
      </c>
      <c r="DZ5" s="32" t="s">
        <v>102</v>
      </c>
      <c r="EA5" s="32" t="s">
        <v>103</v>
      </c>
      <c r="EB5" s="32" t="s">
        <v>104</v>
      </c>
      <c r="EC5" s="32" t="s">
        <v>105</v>
      </c>
      <c r="ED5" s="32" t="s">
        <v>106</v>
      </c>
      <c r="EE5" s="32" t="s">
        <v>96</v>
      </c>
      <c r="EF5" s="32" t="s">
        <v>97</v>
      </c>
      <c r="EG5" s="32" t="s">
        <v>98</v>
      </c>
      <c r="EH5" s="32" t="s">
        <v>99</v>
      </c>
      <c r="EI5" s="32" t="s">
        <v>100</v>
      </c>
      <c r="EJ5" s="32" t="s">
        <v>101</v>
      </c>
      <c r="EK5" s="32" t="s">
        <v>102</v>
      </c>
      <c r="EL5" s="32" t="s">
        <v>103</v>
      </c>
      <c r="EM5" s="32" t="s">
        <v>104</v>
      </c>
      <c r="EN5" s="32" t="s">
        <v>105</v>
      </c>
      <c r="EO5" s="32" t="s">
        <v>106</v>
      </c>
    </row>
    <row r="6" spans="1:148" s="36" customFormat="1">
      <c r="A6" s="28" t="s">
        <v>107</v>
      </c>
      <c r="B6" s="33">
        <f>B7</f>
        <v>2017</v>
      </c>
      <c r="C6" s="33">
        <f t="shared" ref="C6:X6" si="3">C7</f>
        <v>192058</v>
      </c>
      <c r="D6" s="33">
        <f t="shared" si="3"/>
        <v>46</v>
      </c>
      <c r="E6" s="33">
        <f t="shared" si="3"/>
        <v>17</v>
      </c>
      <c r="F6" s="33">
        <f t="shared" si="3"/>
        <v>4</v>
      </c>
      <c r="G6" s="33">
        <f t="shared" si="3"/>
        <v>0</v>
      </c>
      <c r="H6" s="33" t="str">
        <f t="shared" si="3"/>
        <v>山梨県　山梨市</v>
      </c>
      <c r="I6" s="33" t="str">
        <f t="shared" si="3"/>
        <v>法適用</v>
      </c>
      <c r="J6" s="33" t="str">
        <f t="shared" si="3"/>
        <v>下水道事業</v>
      </c>
      <c r="K6" s="33" t="str">
        <f t="shared" si="3"/>
        <v>特定環境保全公共下水道</v>
      </c>
      <c r="L6" s="33" t="str">
        <f t="shared" si="3"/>
        <v>D2</v>
      </c>
      <c r="M6" s="33" t="str">
        <f t="shared" si="3"/>
        <v>非設置</v>
      </c>
      <c r="N6" s="34" t="str">
        <f t="shared" si="3"/>
        <v>-</v>
      </c>
      <c r="O6" s="34">
        <f t="shared" si="3"/>
        <v>46.1</v>
      </c>
      <c r="P6" s="34">
        <f t="shared" si="3"/>
        <v>4.7</v>
      </c>
      <c r="Q6" s="34">
        <f t="shared" si="3"/>
        <v>102.75</v>
      </c>
      <c r="R6" s="34">
        <f t="shared" si="3"/>
        <v>2080</v>
      </c>
      <c r="S6" s="34">
        <f t="shared" si="3"/>
        <v>35432</v>
      </c>
      <c r="T6" s="34">
        <f t="shared" si="3"/>
        <v>289.8</v>
      </c>
      <c r="U6" s="34">
        <f t="shared" si="3"/>
        <v>122.26</v>
      </c>
      <c r="V6" s="34">
        <f t="shared" si="3"/>
        <v>1658</v>
      </c>
      <c r="W6" s="34">
        <f t="shared" si="3"/>
        <v>1.21</v>
      </c>
      <c r="X6" s="34">
        <f t="shared" si="3"/>
        <v>1370.25</v>
      </c>
      <c r="Y6" s="35" t="str">
        <f>IF(Y7="",NA(),Y7)</f>
        <v>-</v>
      </c>
      <c r="Z6" s="35" t="str">
        <f t="shared" ref="Z6:AH6" si="4">IF(Z7="",NA(),Z7)</f>
        <v>-</v>
      </c>
      <c r="AA6" s="35" t="str">
        <f t="shared" si="4"/>
        <v>-</v>
      </c>
      <c r="AB6" s="35" t="str">
        <f t="shared" si="4"/>
        <v>-</v>
      </c>
      <c r="AC6" s="35">
        <f t="shared" si="4"/>
        <v>94.58</v>
      </c>
      <c r="AD6" s="35" t="str">
        <f t="shared" si="4"/>
        <v>-</v>
      </c>
      <c r="AE6" s="35" t="str">
        <f t="shared" si="4"/>
        <v>-</v>
      </c>
      <c r="AF6" s="35" t="str">
        <f t="shared" si="4"/>
        <v>-</v>
      </c>
      <c r="AG6" s="35" t="str">
        <f t="shared" si="4"/>
        <v>-</v>
      </c>
      <c r="AH6" s="35">
        <f t="shared" si="4"/>
        <v>102.13</v>
      </c>
      <c r="AI6" s="34" t="str">
        <f>IF(AI7="","",IF(AI7="-","【-】","【"&amp;SUBSTITUTE(TEXT(AI7,"#,##0.00"),"-","△")&amp;"】"))</f>
        <v>【102.38】</v>
      </c>
      <c r="AJ6" s="35" t="str">
        <f>IF(AJ7="",NA(),AJ7)</f>
        <v>-</v>
      </c>
      <c r="AK6" s="35" t="str">
        <f t="shared" ref="AK6:AS6" si="5">IF(AK7="",NA(),AK7)</f>
        <v>-</v>
      </c>
      <c r="AL6" s="35" t="str">
        <f t="shared" si="5"/>
        <v>-</v>
      </c>
      <c r="AM6" s="35" t="str">
        <f t="shared" si="5"/>
        <v>-</v>
      </c>
      <c r="AN6" s="35">
        <f t="shared" si="5"/>
        <v>30.85</v>
      </c>
      <c r="AO6" s="35" t="str">
        <f t="shared" si="5"/>
        <v>-</v>
      </c>
      <c r="AP6" s="35" t="str">
        <f t="shared" si="5"/>
        <v>-</v>
      </c>
      <c r="AQ6" s="35" t="str">
        <f t="shared" si="5"/>
        <v>-</v>
      </c>
      <c r="AR6" s="35" t="str">
        <f t="shared" si="5"/>
        <v>-</v>
      </c>
      <c r="AS6" s="35">
        <f t="shared" si="5"/>
        <v>109.51</v>
      </c>
      <c r="AT6" s="34" t="str">
        <f>IF(AT7="","",IF(AT7="-","【-】","【"&amp;SUBSTITUTE(TEXT(AT7,"#,##0.00"),"-","△")&amp;"】"))</f>
        <v>【102.97】</v>
      </c>
      <c r="AU6" s="35" t="str">
        <f>IF(AU7="",NA(),AU7)</f>
        <v>-</v>
      </c>
      <c r="AV6" s="35" t="str">
        <f t="shared" ref="AV6:BD6" si="6">IF(AV7="",NA(),AV7)</f>
        <v>-</v>
      </c>
      <c r="AW6" s="35" t="str">
        <f t="shared" si="6"/>
        <v>-</v>
      </c>
      <c r="AX6" s="35" t="str">
        <f t="shared" si="6"/>
        <v>-</v>
      </c>
      <c r="AY6" s="34">
        <f t="shared" si="6"/>
        <v>0</v>
      </c>
      <c r="AZ6" s="35" t="str">
        <f t="shared" si="6"/>
        <v>-</v>
      </c>
      <c r="BA6" s="35" t="str">
        <f t="shared" si="6"/>
        <v>-</v>
      </c>
      <c r="BB6" s="35" t="str">
        <f t="shared" si="6"/>
        <v>-</v>
      </c>
      <c r="BC6" s="35" t="str">
        <f t="shared" si="6"/>
        <v>-</v>
      </c>
      <c r="BD6" s="35">
        <f t="shared" si="6"/>
        <v>47.44</v>
      </c>
      <c r="BE6" s="34" t="str">
        <f>IF(BE7="","",IF(BE7="-","【-】","【"&amp;SUBSTITUTE(TEXT(BE7,"#,##0.00"),"-","△")&amp;"】"))</f>
        <v>【54.73】</v>
      </c>
      <c r="BF6" s="35" t="str">
        <f>IF(BF7="",NA(),BF7)</f>
        <v>-</v>
      </c>
      <c r="BG6" s="35" t="str">
        <f t="shared" ref="BG6:BO6" si="7">IF(BG7="",NA(),BG7)</f>
        <v>-</v>
      </c>
      <c r="BH6" s="35" t="str">
        <f t="shared" si="7"/>
        <v>-</v>
      </c>
      <c r="BI6" s="35" t="str">
        <f t="shared" si="7"/>
        <v>-</v>
      </c>
      <c r="BJ6" s="35">
        <f t="shared" si="7"/>
        <v>1703.47</v>
      </c>
      <c r="BK6" s="35" t="str">
        <f t="shared" si="7"/>
        <v>-</v>
      </c>
      <c r="BL6" s="35" t="str">
        <f t="shared" si="7"/>
        <v>-</v>
      </c>
      <c r="BM6" s="35" t="str">
        <f t="shared" si="7"/>
        <v>-</v>
      </c>
      <c r="BN6" s="35" t="str">
        <f t="shared" si="7"/>
        <v>-</v>
      </c>
      <c r="BO6" s="35">
        <f t="shared" si="7"/>
        <v>1243.71</v>
      </c>
      <c r="BP6" s="34" t="str">
        <f>IF(BP7="","",IF(BP7="-","【-】","【"&amp;SUBSTITUTE(TEXT(BP7,"#,##0.00"),"-","△")&amp;"】"))</f>
        <v>【1,225.44】</v>
      </c>
      <c r="BQ6" s="35" t="str">
        <f>IF(BQ7="",NA(),BQ7)</f>
        <v>-</v>
      </c>
      <c r="BR6" s="35" t="str">
        <f t="shared" ref="BR6:BZ6" si="8">IF(BR7="",NA(),BR7)</f>
        <v>-</v>
      </c>
      <c r="BS6" s="35" t="str">
        <f t="shared" si="8"/>
        <v>-</v>
      </c>
      <c r="BT6" s="35" t="str">
        <f t="shared" si="8"/>
        <v>-</v>
      </c>
      <c r="BU6" s="35">
        <f t="shared" si="8"/>
        <v>73.63</v>
      </c>
      <c r="BV6" s="35" t="str">
        <f t="shared" si="8"/>
        <v>-</v>
      </c>
      <c r="BW6" s="35" t="str">
        <f t="shared" si="8"/>
        <v>-</v>
      </c>
      <c r="BX6" s="35" t="str">
        <f t="shared" si="8"/>
        <v>-</v>
      </c>
      <c r="BY6" s="35" t="str">
        <f t="shared" si="8"/>
        <v>-</v>
      </c>
      <c r="BZ6" s="35">
        <f t="shared" si="8"/>
        <v>74.3</v>
      </c>
      <c r="CA6" s="34" t="str">
        <f>IF(CA7="","",IF(CA7="-","【-】","【"&amp;SUBSTITUTE(TEXT(CA7,"#,##0.00"),"-","△")&amp;"】"))</f>
        <v>【75.58】</v>
      </c>
      <c r="CB6" s="35" t="str">
        <f>IF(CB7="",NA(),CB7)</f>
        <v>-</v>
      </c>
      <c r="CC6" s="35" t="str">
        <f t="shared" ref="CC6:CK6" si="9">IF(CC7="",NA(),CC7)</f>
        <v>-</v>
      </c>
      <c r="CD6" s="35" t="str">
        <f t="shared" si="9"/>
        <v>-</v>
      </c>
      <c r="CE6" s="35" t="str">
        <f t="shared" si="9"/>
        <v>-</v>
      </c>
      <c r="CF6" s="35">
        <f t="shared" si="9"/>
        <v>182.71</v>
      </c>
      <c r="CG6" s="35" t="str">
        <f t="shared" si="9"/>
        <v>-</v>
      </c>
      <c r="CH6" s="35" t="str">
        <f t="shared" si="9"/>
        <v>-</v>
      </c>
      <c r="CI6" s="35" t="str">
        <f t="shared" si="9"/>
        <v>-</v>
      </c>
      <c r="CJ6" s="35" t="str">
        <f t="shared" si="9"/>
        <v>-</v>
      </c>
      <c r="CK6" s="35">
        <f t="shared" si="9"/>
        <v>221.81</v>
      </c>
      <c r="CL6" s="34" t="str">
        <f>IF(CL7="","",IF(CL7="-","【-】","【"&amp;SUBSTITUTE(TEXT(CL7,"#,##0.00"),"-","△")&amp;"】"))</f>
        <v>【215.23】</v>
      </c>
      <c r="CM6" s="35" t="str">
        <f>IF(CM7="",NA(),CM7)</f>
        <v>-</v>
      </c>
      <c r="CN6" s="35" t="str">
        <f t="shared" ref="CN6:CV6" si="10">IF(CN7="",NA(),CN7)</f>
        <v>-</v>
      </c>
      <c r="CO6" s="35" t="str">
        <f t="shared" si="10"/>
        <v>-</v>
      </c>
      <c r="CP6" s="35" t="str">
        <f t="shared" si="10"/>
        <v>-</v>
      </c>
      <c r="CQ6" s="35" t="str">
        <f t="shared" si="10"/>
        <v>-</v>
      </c>
      <c r="CR6" s="35" t="str">
        <f t="shared" si="10"/>
        <v>-</v>
      </c>
      <c r="CS6" s="35" t="str">
        <f t="shared" si="10"/>
        <v>-</v>
      </c>
      <c r="CT6" s="35" t="str">
        <f t="shared" si="10"/>
        <v>-</v>
      </c>
      <c r="CU6" s="35" t="str">
        <f t="shared" si="10"/>
        <v>-</v>
      </c>
      <c r="CV6" s="35">
        <f t="shared" si="10"/>
        <v>43.36</v>
      </c>
      <c r="CW6" s="34" t="str">
        <f>IF(CW7="","",IF(CW7="-","【-】","【"&amp;SUBSTITUTE(TEXT(CW7,"#,##0.00"),"-","△")&amp;"】"))</f>
        <v>【42.66】</v>
      </c>
      <c r="CX6" s="35" t="str">
        <f>IF(CX7="",NA(),CX7)</f>
        <v>-</v>
      </c>
      <c r="CY6" s="35" t="str">
        <f t="shared" ref="CY6:DG6" si="11">IF(CY7="",NA(),CY7)</f>
        <v>-</v>
      </c>
      <c r="CZ6" s="35" t="str">
        <f t="shared" si="11"/>
        <v>-</v>
      </c>
      <c r="DA6" s="35" t="str">
        <f t="shared" si="11"/>
        <v>-</v>
      </c>
      <c r="DB6" s="35">
        <f t="shared" si="11"/>
        <v>70.08</v>
      </c>
      <c r="DC6" s="35" t="str">
        <f t="shared" si="11"/>
        <v>-</v>
      </c>
      <c r="DD6" s="35" t="str">
        <f t="shared" si="11"/>
        <v>-</v>
      </c>
      <c r="DE6" s="35" t="str">
        <f t="shared" si="11"/>
        <v>-</v>
      </c>
      <c r="DF6" s="35" t="str">
        <f t="shared" si="11"/>
        <v>-</v>
      </c>
      <c r="DG6" s="35">
        <f t="shared" si="11"/>
        <v>83.06</v>
      </c>
      <c r="DH6" s="34" t="str">
        <f>IF(DH7="","",IF(DH7="-","【-】","【"&amp;SUBSTITUTE(TEXT(DH7,"#,##0.00"),"-","△")&amp;"】"))</f>
        <v>【82.67】</v>
      </c>
      <c r="DI6" s="35" t="str">
        <f>IF(DI7="",NA(),DI7)</f>
        <v>-</v>
      </c>
      <c r="DJ6" s="35" t="str">
        <f t="shared" ref="DJ6:DR6" si="12">IF(DJ7="",NA(),DJ7)</f>
        <v>-</v>
      </c>
      <c r="DK6" s="35" t="str">
        <f t="shared" si="12"/>
        <v>-</v>
      </c>
      <c r="DL6" s="35" t="str">
        <f t="shared" si="12"/>
        <v>-</v>
      </c>
      <c r="DM6" s="35">
        <f t="shared" si="12"/>
        <v>30.97</v>
      </c>
      <c r="DN6" s="35" t="str">
        <f t="shared" si="12"/>
        <v>-</v>
      </c>
      <c r="DO6" s="35" t="str">
        <f t="shared" si="12"/>
        <v>-</v>
      </c>
      <c r="DP6" s="35" t="str">
        <f t="shared" si="12"/>
        <v>-</v>
      </c>
      <c r="DQ6" s="35" t="str">
        <f t="shared" si="12"/>
        <v>-</v>
      </c>
      <c r="DR6" s="35">
        <f t="shared" si="12"/>
        <v>23.93</v>
      </c>
      <c r="DS6" s="34" t="str">
        <f>IF(DS7="","",IF(DS7="-","【-】","【"&amp;SUBSTITUTE(TEXT(DS7,"#,##0.00"),"-","△")&amp;"】"))</f>
        <v>【24.65】</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4">
        <f t="shared" si="13"/>
        <v>0</v>
      </c>
      <c r="ED6" s="34" t="str">
        <f>IF(ED7="","",IF(ED7="-","【-】","【"&amp;SUBSTITUTE(TEXT(ED7,"#,##0.00"),"-","△")&amp;"】"))</f>
        <v>【0.00】</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0.09</v>
      </c>
      <c r="EO6" s="34" t="str">
        <f>IF(EO7="","",IF(EO7="-","【-】","【"&amp;SUBSTITUTE(TEXT(EO7,"#,##0.00"),"-","△")&amp;"】"))</f>
        <v>【0.10】</v>
      </c>
    </row>
    <row r="7" spans="1:148" s="36" customFormat="1">
      <c r="A7" s="28"/>
      <c r="B7" s="37">
        <v>2017</v>
      </c>
      <c r="C7" s="37">
        <v>192058</v>
      </c>
      <c r="D7" s="37">
        <v>46</v>
      </c>
      <c r="E7" s="37">
        <v>17</v>
      </c>
      <c r="F7" s="37">
        <v>4</v>
      </c>
      <c r="G7" s="37">
        <v>0</v>
      </c>
      <c r="H7" s="37" t="s">
        <v>108</v>
      </c>
      <c r="I7" s="37" t="s">
        <v>109</v>
      </c>
      <c r="J7" s="37" t="s">
        <v>110</v>
      </c>
      <c r="K7" s="37" t="s">
        <v>111</v>
      </c>
      <c r="L7" s="37" t="s">
        <v>112</v>
      </c>
      <c r="M7" s="37" t="s">
        <v>113</v>
      </c>
      <c r="N7" s="38" t="s">
        <v>114</v>
      </c>
      <c r="O7" s="38">
        <v>46.1</v>
      </c>
      <c r="P7" s="38">
        <v>4.7</v>
      </c>
      <c r="Q7" s="38">
        <v>102.75</v>
      </c>
      <c r="R7" s="38">
        <v>2080</v>
      </c>
      <c r="S7" s="38">
        <v>35432</v>
      </c>
      <c r="T7" s="38">
        <v>289.8</v>
      </c>
      <c r="U7" s="38">
        <v>122.26</v>
      </c>
      <c r="V7" s="38">
        <v>1658</v>
      </c>
      <c r="W7" s="38">
        <v>1.21</v>
      </c>
      <c r="X7" s="38">
        <v>1370.25</v>
      </c>
      <c r="Y7" s="38" t="s">
        <v>114</v>
      </c>
      <c r="Z7" s="38" t="s">
        <v>114</v>
      </c>
      <c r="AA7" s="38" t="s">
        <v>114</v>
      </c>
      <c r="AB7" s="38" t="s">
        <v>114</v>
      </c>
      <c r="AC7" s="38">
        <v>94.58</v>
      </c>
      <c r="AD7" s="38" t="s">
        <v>114</v>
      </c>
      <c r="AE7" s="38" t="s">
        <v>114</v>
      </c>
      <c r="AF7" s="38" t="s">
        <v>114</v>
      </c>
      <c r="AG7" s="38" t="s">
        <v>114</v>
      </c>
      <c r="AH7" s="38">
        <v>102.13</v>
      </c>
      <c r="AI7" s="38">
        <v>102.38</v>
      </c>
      <c r="AJ7" s="38" t="s">
        <v>114</v>
      </c>
      <c r="AK7" s="38" t="s">
        <v>114</v>
      </c>
      <c r="AL7" s="38" t="s">
        <v>114</v>
      </c>
      <c r="AM7" s="38" t="s">
        <v>114</v>
      </c>
      <c r="AN7" s="38">
        <v>30.85</v>
      </c>
      <c r="AO7" s="38" t="s">
        <v>114</v>
      </c>
      <c r="AP7" s="38" t="s">
        <v>114</v>
      </c>
      <c r="AQ7" s="38" t="s">
        <v>114</v>
      </c>
      <c r="AR7" s="38" t="s">
        <v>114</v>
      </c>
      <c r="AS7" s="38">
        <v>109.51</v>
      </c>
      <c r="AT7" s="38">
        <v>102.97</v>
      </c>
      <c r="AU7" s="38" t="s">
        <v>114</v>
      </c>
      <c r="AV7" s="38" t="s">
        <v>114</v>
      </c>
      <c r="AW7" s="38" t="s">
        <v>114</v>
      </c>
      <c r="AX7" s="38" t="s">
        <v>114</v>
      </c>
      <c r="AY7" s="38">
        <v>0</v>
      </c>
      <c r="AZ7" s="38" t="s">
        <v>114</v>
      </c>
      <c r="BA7" s="38" t="s">
        <v>114</v>
      </c>
      <c r="BB7" s="38" t="s">
        <v>114</v>
      </c>
      <c r="BC7" s="38" t="s">
        <v>114</v>
      </c>
      <c r="BD7" s="38">
        <v>47.44</v>
      </c>
      <c r="BE7" s="38">
        <v>54.73</v>
      </c>
      <c r="BF7" s="38" t="s">
        <v>114</v>
      </c>
      <c r="BG7" s="38" t="s">
        <v>114</v>
      </c>
      <c r="BH7" s="38" t="s">
        <v>114</v>
      </c>
      <c r="BI7" s="38" t="s">
        <v>114</v>
      </c>
      <c r="BJ7" s="38">
        <v>1703.47</v>
      </c>
      <c r="BK7" s="38" t="s">
        <v>114</v>
      </c>
      <c r="BL7" s="38" t="s">
        <v>114</v>
      </c>
      <c r="BM7" s="38" t="s">
        <v>114</v>
      </c>
      <c r="BN7" s="38" t="s">
        <v>114</v>
      </c>
      <c r="BO7" s="38">
        <v>1243.71</v>
      </c>
      <c r="BP7" s="38">
        <v>1225.44</v>
      </c>
      <c r="BQ7" s="38" t="s">
        <v>114</v>
      </c>
      <c r="BR7" s="38" t="s">
        <v>114</v>
      </c>
      <c r="BS7" s="38" t="s">
        <v>114</v>
      </c>
      <c r="BT7" s="38" t="s">
        <v>114</v>
      </c>
      <c r="BU7" s="38">
        <v>73.63</v>
      </c>
      <c r="BV7" s="38" t="s">
        <v>114</v>
      </c>
      <c r="BW7" s="38" t="s">
        <v>114</v>
      </c>
      <c r="BX7" s="38" t="s">
        <v>114</v>
      </c>
      <c r="BY7" s="38" t="s">
        <v>114</v>
      </c>
      <c r="BZ7" s="38">
        <v>74.3</v>
      </c>
      <c r="CA7" s="38">
        <v>75.58</v>
      </c>
      <c r="CB7" s="38" t="s">
        <v>114</v>
      </c>
      <c r="CC7" s="38" t="s">
        <v>114</v>
      </c>
      <c r="CD7" s="38" t="s">
        <v>114</v>
      </c>
      <c r="CE7" s="38" t="s">
        <v>114</v>
      </c>
      <c r="CF7" s="38">
        <v>182.71</v>
      </c>
      <c r="CG7" s="38" t="s">
        <v>114</v>
      </c>
      <c r="CH7" s="38" t="s">
        <v>114</v>
      </c>
      <c r="CI7" s="38" t="s">
        <v>114</v>
      </c>
      <c r="CJ7" s="38" t="s">
        <v>114</v>
      </c>
      <c r="CK7" s="38">
        <v>221.81</v>
      </c>
      <c r="CL7" s="38">
        <v>215.23</v>
      </c>
      <c r="CM7" s="38" t="s">
        <v>114</v>
      </c>
      <c r="CN7" s="38" t="s">
        <v>114</v>
      </c>
      <c r="CO7" s="38" t="s">
        <v>114</v>
      </c>
      <c r="CP7" s="38" t="s">
        <v>114</v>
      </c>
      <c r="CQ7" s="38" t="s">
        <v>114</v>
      </c>
      <c r="CR7" s="38" t="s">
        <v>114</v>
      </c>
      <c r="CS7" s="38" t="s">
        <v>114</v>
      </c>
      <c r="CT7" s="38" t="s">
        <v>114</v>
      </c>
      <c r="CU7" s="38" t="s">
        <v>114</v>
      </c>
      <c r="CV7" s="38">
        <v>43.36</v>
      </c>
      <c r="CW7" s="38">
        <v>42.66</v>
      </c>
      <c r="CX7" s="38" t="s">
        <v>114</v>
      </c>
      <c r="CY7" s="38" t="s">
        <v>114</v>
      </c>
      <c r="CZ7" s="38" t="s">
        <v>114</v>
      </c>
      <c r="DA7" s="38" t="s">
        <v>114</v>
      </c>
      <c r="DB7" s="38">
        <v>70.08</v>
      </c>
      <c r="DC7" s="38" t="s">
        <v>114</v>
      </c>
      <c r="DD7" s="38" t="s">
        <v>114</v>
      </c>
      <c r="DE7" s="38" t="s">
        <v>114</v>
      </c>
      <c r="DF7" s="38" t="s">
        <v>114</v>
      </c>
      <c r="DG7" s="38">
        <v>83.06</v>
      </c>
      <c r="DH7" s="38">
        <v>82.67</v>
      </c>
      <c r="DI7" s="38" t="s">
        <v>114</v>
      </c>
      <c r="DJ7" s="38" t="s">
        <v>114</v>
      </c>
      <c r="DK7" s="38" t="s">
        <v>114</v>
      </c>
      <c r="DL7" s="38" t="s">
        <v>114</v>
      </c>
      <c r="DM7" s="38">
        <v>30.97</v>
      </c>
      <c r="DN7" s="38" t="s">
        <v>114</v>
      </c>
      <c r="DO7" s="38" t="s">
        <v>114</v>
      </c>
      <c r="DP7" s="38" t="s">
        <v>114</v>
      </c>
      <c r="DQ7" s="38" t="s">
        <v>114</v>
      </c>
      <c r="DR7" s="38">
        <v>23.93</v>
      </c>
      <c r="DS7" s="38">
        <v>24.65</v>
      </c>
      <c r="DT7" s="38" t="s">
        <v>114</v>
      </c>
      <c r="DU7" s="38" t="s">
        <v>114</v>
      </c>
      <c r="DV7" s="38" t="s">
        <v>114</v>
      </c>
      <c r="DW7" s="38" t="s">
        <v>114</v>
      </c>
      <c r="DX7" s="38">
        <v>0</v>
      </c>
      <c r="DY7" s="38" t="s">
        <v>114</v>
      </c>
      <c r="DZ7" s="38" t="s">
        <v>114</v>
      </c>
      <c r="EA7" s="38" t="s">
        <v>114</v>
      </c>
      <c r="EB7" s="38" t="s">
        <v>114</v>
      </c>
      <c r="EC7" s="38">
        <v>0</v>
      </c>
      <c r="ED7" s="38">
        <v>0</v>
      </c>
      <c r="EE7" s="38" t="s">
        <v>114</v>
      </c>
      <c r="EF7" s="38" t="s">
        <v>114</v>
      </c>
      <c r="EG7" s="38" t="s">
        <v>114</v>
      </c>
      <c r="EH7" s="38" t="s">
        <v>114</v>
      </c>
      <c r="EI7" s="38">
        <v>0</v>
      </c>
      <c r="EJ7" s="38" t="s">
        <v>114</v>
      </c>
      <c r="EK7" s="38" t="s">
        <v>114</v>
      </c>
      <c r="EL7" s="38" t="s">
        <v>114</v>
      </c>
      <c r="EM7" s="38" t="s">
        <v>114</v>
      </c>
      <c r="EN7" s="38">
        <v>0.09</v>
      </c>
      <c r="EO7" s="38">
        <v>0.1</v>
      </c>
    </row>
    <row r="8" spans="1:148">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c r="A9" s="40"/>
      <c r="B9" s="40" t="s">
        <v>115</v>
      </c>
      <c r="C9" s="40" t="s">
        <v>116</v>
      </c>
      <c r="D9" s="40" t="s">
        <v>117</v>
      </c>
      <c r="E9" s="40" t="s">
        <v>118</v>
      </c>
      <c r="F9" s="40" t="s">
        <v>119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hbis</cp:lastModifiedBy>
  <dcterms:created xsi:type="dcterms:W3CDTF">2018-12-03T08:52:56Z</dcterms:created>
  <dcterms:modified xsi:type="dcterms:W3CDTF">2019-01-29T23:39:57Z</dcterms:modified>
  <cp:category/>
</cp:coreProperties>
</file>